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○【ネ企課】01_重要文書フォルダ（保存期間1年以上）\09_企画係\空港管理状況調書\01_調書作成\令和2年（2020年）空港管理状況調書\2202XX_平成23年度～令和2年度空港管理状況調書の修正\作業中\平成29年\"/>
    </mc:Choice>
  </mc:AlternateContent>
  <bookViews>
    <workbookView xWindow="0" yWindow="0" windowWidth="20490" windowHeight="7530"/>
  </bookViews>
  <sheets>
    <sheet name="平成29年度" sheetId="1" r:id="rId1"/>
  </sheets>
  <definedNames>
    <definedName name="_xlnm._FilterDatabase" localSheetId="0" hidden="1">平成29年度!$A$5:$Q$6911</definedName>
    <definedName name="_xlnm.Print_Area" localSheetId="0">平成29年度!$A$1:$O$6911</definedName>
    <definedName name="調布">平成29年度!$G$1420</definedName>
  </definedNames>
  <calcPr calcId="162913"/>
</workbook>
</file>

<file path=xl/calcChain.xml><?xml version="1.0" encoding="utf-8"?>
<calcChain xmlns="http://schemas.openxmlformats.org/spreadsheetml/2006/main">
  <c r="I296" i="1" l="1"/>
  <c r="J296" i="1"/>
  <c r="I290" i="1"/>
  <c r="J290" i="1"/>
  <c r="D2103" i="1" l="1"/>
  <c r="M6263" i="1" l="1"/>
  <c r="L6263" i="1"/>
  <c r="J6263" i="1"/>
  <c r="I6263" i="1"/>
  <c r="F6263" i="1"/>
  <c r="E6263" i="1"/>
  <c r="C6263" i="1"/>
  <c r="B6263" i="1"/>
  <c r="N6261" i="1"/>
  <c r="K6261" i="1"/>
  <c r="G6261" i="1"/>
  <c r="D6261" i="1"/>
  <c r="N6260" i="1"/>
  <c r="K6260" i="1"/>
  <c r="G6260" i="1"/>
  <c r="D6260" i="1"/>
  <c r="H6260" i="1" s="1"/>
  <c r="N6259" i="1"/>
  <c r="K6259" i="1"/>
  <c r="G6259" i="1"/>
  <c r="D6259" i="1"/>
  <c r="M6257" i="1"/>
  <c r="L6257" i="1"/>
  <c r="J6257" i="1"/>
  <c r="I6257" i="1"/>
  <c r="F6257" i="1"/>
  <c r="E6257" i="1"/>
  <c r="C6257" i="1"/>
  <c r="B6257" i="1"/>
  <c r="N6255" i="1"/>
  <c r="K6255" i="1"/>
  <c r="G6255" i="1"/>
  <c r="D6255" i="1"/>
  <c r="H6255" i="1" s="1"/>
  <c r="N6254" i="1"/>
  <c r="O6254" i="1" s="1"/>
  <c r="K6254" i="1"/>
  <c r="G6254" i="1"/>
  <c r="D6254" i="1"/>
  <c r="H6254" i="1" s="1"/>
  <c r="N6253" i="1"/>
  <c r="K6253" i="1"/>
  <c r="G6253" i="1"/>
  <c r="D6253" i="1"/>
  <c r="H6253" i="1" s="1"/>
  <c r="N6252" i="1"/>
  <c r="O6252" i="1" s="1"/>
  <c r="K6252" i="1"/>
  <c r="G6252" i="1"/>
  <c r="D6252" i="1"/>
  <c r="N6251" i="1"/>
  <c r="K6251" i="1"/>
  <c r="G6251" i="1"/>
  <c r="D6251" i="1"/>
  <c r="N6250" i="1"/>
  <c r="K6250" i="1"/>
  <c r="G6250" i="1"/>
  <c r="D6250" i="1"/>
  <c r="N6249" i="1"/>
  <c r="K6249" i="1"/>
  <c r="G6249" i="1"/>
  <c r="D6249" i="1"/>
  <c r="N6248" i="1"/>
  <c r="K6248" i="1"/>
  <c r="G6248" i="1"/>
  <c r="D6248" i="1"/>
  <c r="N6247" i="1"/>
  <c r="K6247" i="1"/>
  <c r="G6247" i="1"/>
  <c r="D6247" i="1"/>
  <c r="N6246" i="1"/>
  <c r="K6246" i="1"/>
  <c r="G6246" i="1"/>
  <c r="D6246" i="1"/>
  <c r="N6245" i="1"/>
  <c r="K6245" i="1"/>
  <c r="G6245" i="1"/>
  <c r="D6245" i="1"/>
  <c r="N6244" i="1"/>
  <c r="K6244" i="1"/>
  <c r="G6244" i="1"/>
  <c r="D6244" i="1"/>
  <c r="N6236" i="1"/>
  <c r="M6236" i="1"/>
  <c r="J6236" i="1"/>
  <c r="I6236" i="1"/>
  <c r="G6236" i="1"/>
  <c r="F6236" i="1"/>
  <c r="E6236" i="1"/>
  <c r="C6236" i="1"/>
  <c r="B6236" i="1"/>
  <c r="O6234" i="1"/>
  <c r="K6234" i="1"/>
  <c r="H6234" i="1"/>
  <c r="D6234" i="1"/>
  <c r="O6233" i="1"/>
  <c r="K6233" i="1"/>
  <c r="H6233" i="1"/>
  <c r="D6233" i="1"/>
  <c r="O6232" i="1"/>
  <c r="K6232" i="1"/>
  <c r="H6232" i="1"/>
  <c r="L6232" i="1" s="1"/>
  <c r="D6232" i="1"/>
  <c r="N6230" i="1"/>
  <c r="M6230" i="1"/>
  <c r="J6230" i="1"/>
  <c r="I6230" i="1"/>
  <c r="G6230" i="1"/>
  <c r="F6230" i="1"/>
  <c r="E6230" i="1"/>
  <c r="C6230" i="1"/>
  <c r="B6230" i="1"/>
  <c r="O6228" i="1"/>
  <c r="K6228" i="1"/>
  <c r="H6228" i="1"/>
  <c r="D6228" i="1"/>
  <c r="O6227" i="1"/>
  <c r="K6227" i="1"/>
  <c r="H6227" i="1"/>
  <c r="D6227" i="1"/>
  <c r="O6226" i="1"/>
  <c r="K6226" i="1"/>
  <c r="H6226" i="1"/>
  <c r="D6226" i="1"/>
  <c r="O6225" i="1"/>
  <c r="K6225" i="1"/>
  <c r="H6225" i="1"/>
  <c r="D6225" i="1"/>
  <c r="O6224" i="1"/>
  <c r="K6224" i="1"/>
  <c r="H6224" i="1"/>
  <c r="D6224" i="1"/>
  <c r="O6223" i="1"/>
  <c r="K6223" i="1"/>
  <c r="L6223" i="1" s="1"/>
  <c r="H6223" i="1"/>
  <c r="D6223" i="1"/>
  <c r="O6222" i="1"/>
  <c r="L6222" i="1"/>
  <c r="K6222" i="1"/>
  <c r="H6222" i="1"/>
  <c r="D6222" i="1"/>
  <c r="O6221" i="1"/>
  <c r="K6221" i="1"/>
  <c r="H6221" i="1"/>
  <c r="D6221" i="1"/>
  <c r="O6220" i="1"/>
  <c r="K6220" i="1"/>
  <c r="H6220" i="1"/>
  <c r="D6220" i="1"/>
  <c r="O6219" i="1"/>
  <c r="K6219" i="1"/>
  <c r="H6219" i="1"/>
  <c r="D6219" i="1"/>
  <c r="O6218" i="1"/>
  <c r="K6218" i="1"/>
  <c r="L6218" i="1" s="1"/>
  <c r="H6218" i="1"/>
  <c r="D6218" i="1"/>
  <c r="O6217" i="1"/>
  <c r="K6217" i="1"/>
  <c r="H6217" i="1"/>
  <c r="D6217" i="1"/>
  <c r="M6209" i="1"/>
  <c r="L6209" i="1"/>
  <c r="J6209" i="1"/>
  <c r="I6209" i="1"/>
  <c r="F6209" i="1"/>
  <c r="E6209" i="1"/>
  <c r="C6209" i="1"/>
  <c r="B6209" i="1"/>
  <c r="N6207" i="1"/>
  <c r="K6207" i="1"/>
  <c r="G6207" i="1"/>
  <c r="D6207" i="1"/>
  <c r="H6207" i="1" s="1"/>
  <c r="N6206" i="1"/>
  <c r="K6206" i="1"/>
  <c r="G6206" i="1"/>
  <c r="D6206" i="1"/>
  <c r="H6206" i="1" s="1"/>
  <c r="N6205" i="1"/>
  <c r="K6205" i="1"/>
  <c r="G6205" i="1"/>
  <c r="D6205" i="1"/>
  <c r="M6203" i="1"/>
  <c r="L6203" i="1"/>
  <c r="J6203" i="1"/>
  <c r="I6203" i="1"/>
  <c r="F6203" i="1"/>
  <c r="E6203" i="1"/>
  <c r="C6203" i="1"/>
  <c r="B6203" i="1"/>
  <c r="N6201" i="1"/>
  <c r="K6201" i="1"/>
  <c r="G6201" i="1"/>
  <c r="D6201" i="1"/>
  <c r="N6200" i="1"/>
  <c r="K6200" i="1"/>
  <c r="G6200" i="1"/>
  <c r="D6200" i="1"/>
  <c r="N6199" i="1"/>
  <c r="K6199" i="1"/>
  <c r="G6199" i="1"/>
  <c r="D6199" i="1"/>
  <c r="N6198" i="1"/>
  <c r="K6198" i="1"/>
  <c r="G6198" i="1"/>
  <c r="D6198" i="1"/>
  <c r="N6197" i="1"/>
  <c r="K6197" i="1"/>
  <c r="G6197" i="1"/>
  <c r="D6197" i="1"/>
  <c r="N6196" i="1"/>
  <c r="K6196" i="1"/>
  <c r="G6196" i="1"/>
  <c r="D6196" i="1"/>
  <c r="N6195" i="1"/>
  <c r="K6195" i="1"/>
  <c r="G6195" i="1"/>
  <c r="D6195" i="1"/>
  <c r="N6194" i="1"/>
  <c r="K6194" i="1"/>
  <c r="G6194" i="1"/>
  <c r="D6194" i="1"/>
  <c r="O6193" i="1"/>
  <c r="N6193" i="1"/>
  <c r="K6193" i="1"/>
  <c r="G6193" i="1"/>
  <c r="D6193" i="1"/>
  <c r="N6192" i="1"/>
  <c r="K6192" i="1"/>
  <c r="G6192" i="1"/>
  <c r="D6192" i="1"/>
  <c r="N6191" i="1"/>
  <c r="K6191" i="1"/>
  <c r="G6191" i="1"/>
  <c r="D6191" i="1"/>
  <c r="H6191" i="1" s="1"/>
  <c r="N6190" i="1"/>
  <c r="K6190" i="1"/>
  <c r="G6190" i="1"/>
  <c r="D6190" i="1"/>
  <c r="N6182" i="1"/>
  <c r="M6182" i="1"/>
  <c r="J6182" i="1"/>
  <c r="I6182" i="1"/>
  <c r="G6182" i="1"/>
  <c r="F6182" i="1"/>
  <c r="E6182" i="1"/>
  <c r="C6182" i="1"/>
  <c r="B6182" i="1"/>
  <c r="O6180" i="1"/>
  <c r="K6180" i="1"/>
  <c r="H6180" i="1"/>
  <c r="L6180" i="1" s="1"/>
  <c r="D6180" i="1"/>
  <c r="O6179" i="1"/>
  <c r="K6179" i="1"/>
  <c r="H6179" i="1"/>
  <c r="L6179" i="1" s="1"/>
  <c r="D6179" i="1"/>
  <c r="O6178" i="1"/>
  <c r="K6178" i="1"/>
  <c r="H6178" i="1"/>
  <c r="D6178" i="1"/>
  <c r="N6176" i="1"/>
  <c r="M6176" i="1"/>
  <c r="J6176" i="1"/>
  <c r="I6176" i="1"/>
  <c r="G6176" i="1"/>
  <c r="F6176" i="1"/>
  <c r="E6176" i="1"/>
  <c r="C6176" i="1"/>
  <c r="B6176" i="1"/>
  <c r="O6174" i="1"/>
  <c r="K6174" i="1"/>
  <c r="H6174" i="1"/>
  <c r="D6174" i="1"/>
  <c r="O6173" i="1"/>
  <c r="K6173" i="1"/>
  <c r="H6173" i="1"/>
  <c r="D6173" i="1"/>
  <c r="O6172" i="1"/>
  <c r="K6172" i="1"/>
  <c r="H6172" i="1"/>
  <c r="D6172" i="1"/>
  <c r="O6171" i="1"/>
  <c r="K6171" i="1"/>
  <c r="H6171" i="1"/>
  <c r="D6171" i="1"/>
  <c r="O6170" i="1"/>
  <c r="L6170" i="1"/>
  <c r="K6170" i="1"/>
  <c r="H6170" i="1"/>
  <c r="D6170" i="1"/>
  <c r="O6169" i="1"/>
  <c r="K6169" i="1"/>
  <c r="H6169" i="1"/>
  <c r="D6169" i="1"/>
  <c r="O6168" i="1"/>
  <c r="K6168" i="1"/>
  <c r="H6168" i="1"/>
  <c r="D6168" i="1"/>
  <c r="O6167" i="1"/>
  <c r="K6167" i="1"/>
  <c r="H6167" i="1"/>
  <c r="D6167" i="1"/>
  <c r="O6166" i="1"/>
  <c r="K6166" i="1"/>
  <c r="H6166" i="1"/>
  <c r="D6166" i="1"/>
  <c r="O6165" i="1"/>
  <c r="K6165" i="1"/>
  <c r="H6165" i="1"/>
  <c r="D6165" i="1"/>
  <c r="O6164" i="1"/>
  <c r="K6164" i="1"/>
  <c r="H6164" i="1"/>
  <c r="D6164" i="1"/>
  <c r="O6163" i="1"/>
  <c r="K6163" i="1"/>
  <c r="H6163" i="1"/>
  <c r="D6163" i="1"/>
  <c r="M6155" i="1"/>
  <c r="L6155" i="1"/>
  <c r="J6155" i="1"/>
  <c r="I6155" i="1"/>
  <c r="F6155" i="1"/>
  <c r="E6155" i="1"/>
  <c r="C6155" i="1"/>
  <c r="B6155" i="1"/>
  <c r="N6153" i="1"/>
  <c r="K6153" i="1"/>
  <c r="G6153" i="1"/>
  <c r="D6153" i="1"/>
  <c r="N6152" i="1"/>
  <c r="K6152" i="1"/>
  <c r="G6152" i="1"/>
  <c r="D6152" i="1"/>
  <c r="N6151" i="1"/>
  <c r="O6151" i="1" s="1"/>
  <c r="K6151" i="1"/>
  <c r="G6151" i="1"/>
  <c r="D6151" i="1"/>
  <c r="M6149" i="1"/>
  <c r="L6149" i="1"/>
  <c r="J6149" i="1"/>
  <c r="I6149" i="1"/>
  <c r="F6149" i="1"/>
  <c r="E6149" i="1"/>
  <c r="C6149" i="1"/>
  <c r="B6149" i="1"/>
  <c r="N6147" i="1"/>
  <c r="O6147" i="1" s="1"/>
  <c r="K6147" i="1"/>
  <c r="G6147" i="1"/>
  <c r="D6147" i="1"/>
  <c r="N6146" i="1"/>
  <c r="K6146" i="1"/>
  <c r="G6146" i="1"/>
  <c r="D6146" i="1"/>
  <c r="N6145" i="1"/>
  <c r="O6145" i="1" s="1"/>
  <c r="K6145" i="1"/>
  <c r="G6145" i="1"/>
  <c r="D6145" i="1"/>
  <c r="N6144" i="1"/>
  <c r="K6144" i="1"/>
  <c r="G6144" i="1"/>
  <c r="D6144" i="1"/>
  <c r="N6143" i="1"/>
  <c r="O6143" i="1" s="1"/>
  <c r="K6143" i="1"/>
  <c r="G6143" i="1"/>
  <c r="D6143" i="1"/>
  <c r="N6142" i="1"/>
  <c r="K6142" i="1"/>
  <c r="G6142" i="1"/>
  <c r="D6142" i="1"/>
  <c r="H6142" i="1" s="1"/>
  <c r="N6141" i="1"/>
  <c r="K6141" i="1"/>
  <c r="G6141" i="1"/>
  <c r="D6141" i="1"/>
  <c r="N6140" i="1"/>
  <c r="K6140" i="1"/>
  <c r="O6140" i="1" s="1"/>
  <c r="G6140" i="1"/>
  <c r="H6140" i="1" s="1"/>
  <c r="D6140" i="1"/>
  <c r="N6139" i="1"/>
  <c r="K6139" i="1"/>
  <c r="G6139" i="1"/>
  <c r="D6139" i="1"/>
  <c r="N6138" i="1"/>
  <c r="K6138" i="1"/>
  <c r="G6138" i="1"/>
  <c r="D6138" i="1"/>
  <c r="N6137" i="1"/>
  <c r="K6137" i="1"/>
  <c r="G6137" i="1"/>
  <c r="D6137" i="1"/>
  <c r="N6136" i="1"/>
  <c r="K6136" i="1"/>
  <c r="G6136" i="1"/>
  <c r="D6136" i="1"/>
  <c r="N6128" i="1"/>
  <c r="M6128" i="1"/>
  <c r="J6128" i="1"/>
  <c r="I6128" i="1"/>
  <c r="G6128" i="1"/>
  <c r="F6128" i="1"/>
  <c r="E6128" i="1"/>
  <c r="C6128" i="1"/>
  <c r="B6128" i="1"/>
  <c r="O6126" i="1"/>
  <c r="K6126" i="1"/>
  <c r="H6126" i="1"/>
  <c r="D6126" i="1"/>
  <c r="O6125" i="1"/>
  <c r="K6125" i="1"/>
  <c r="L6125" i="1" s="1"/>
  <c r="H6125" i="1"/>
  <c r="D6125" i="1"/>
  <c r="O6124" i="1"/>
  <c r="K6124" i="1"/>
  <c r="H6124" i="1"/>
  <c r="D6124" i="1"/>
  <c r="N6122" i="1"/>
  <c r="M6122" i="1"/>
  <c r="J6122" i="1"/>
  <c r="I6122" i="1"/>
  <c r="G6122" i="1"/>
  <c r="F6122" i="1"/>
  <c r="E6122" i="1"/>
  <c r="C6122" i="1"/>
  <c r="B6122" i="1"/>
  <c r="O6120" i="1"/>
  <c r="K6120" i="1"/>
  <c r="H6120" i="1"/>
  <c r="D6120" i="1"/>
  <c r="O6119" i="1"/>
  <c r="K6119" i="1"/>
  <c r="H6119" i="1"/>
  <c r="D6119" i="1"/>
  <c r="O6118" i="1"/>
  <c r="K6118" i="1"/>
  <c r="H6118" i="1"/>
  <c r="D6118" i="1"/>
  <c r="O6117" i="1"/>
  <c r="K6117" i="1"/>
  <c r="H6117" i="1"/>
  <c r="D6117" i="1"/>
  <c r="O6116" i="1"/>
  <c r="K6116" i="1"/>
  <c r="H6116" i="1"/>
  <c r="D6116" i="1"/>
  <c r="O6115" i="1"/>
  <c r="K6115" i="1"/>
  <c r="H6115" i="1"/>
  <c r="L6115" i="1" s="1"/>
  <c r="D6115" i="1"/>
  <c r="O6114" i="1"/>
  <c r="K6114" i="1"/>
  <c r="H6114" i="1"/>
  <c r="D6114" i="1"/>
  <c r="O6113" i="1"/>
  <c r="K6113" i="1"/>
  <c r="H6113" i="1"/>
  <c r="D6113" i="1"/>
  <c r="O6112" i="1"/>
  <c r="K6112" i="1"/>
  <c r="H6112" i="1"/>
  <c r="D6112" i="1"/>
  <c r="O6111" i="1"/>
  <c r="K6111" i="1"/>
  <c r="H6111" i="1"/>
  <c r="D6111" i="1"/>
  <c r="O6110" i="1"/>
  <c r="K6110" i="1"/>
  <c r="H6110" i="1"/>
  <c r="D6110" i="1"/>
  <c r="O6109" i="1"/>
  <c r="K6109" i="1"/>
  <c r="H6109" i="1"/>
  <c r="D6109" i="1"/>
  <c r="M6101" i="1"/>
  <c r="L6101" i="1"/>
  <c r="J6101" i="1"/>
  <c r="I6101" i="1"/>
  <c r="F6101" i="1"/>
  <c r="E6101" i="1"/>
  <c r="C6101" i="1"/>
  <c r="B6101" i="1"/>
  <c r="N6099" i="1"/>
  <c r="K6099" i="1"/>
  <c r="G6099" i="1"/>
  <c r="D6099" i="1"/>
  <c r="H6099" i="1" s="1"/>
  <c r="N6098" i="1"/>
  <c r="O6098" i="1" s="1"/>
  <c r="K6098" i="1"/>
  <c r="G6098" i="1"/>
  <c r="D6098" i="1"/>
  <c r="N6097" i="1"/>
  <c r="K6097" i="1"/>
  <c r="G6097" i="1"/>
  <c r="D6097" i="1"/>
  <c r="H6097" i="1" s="1"/>
  <c r="M6095" i="1"/>
  <c r="L6095" i="1"/>
  <c r="J6095" i="1"/>
  <c r="I6095" i="1"/>
  <c r="F6095" i="1"/>
  <c r="E6095" i="1"/>
  <c r="C6095" i="1"/>
  <c r="B6095" i="1"/>
  <c r="N6093" i="1"/>
  <c r="K6093" i="1"/>
  <c r="G6093" i="1"/>
  <c r="D6093" i="1"/>
  <c r="N6092" i="1"/>
  <c r="O6092" i="1" s="1"/>
  <c r="K6092" i="1"/>
  <c r="G6092" i="1"/>
  <c r="D6092" i="1"/>
  <c r="N6091" i="1"/>
  <c r="K6091" i="1"/>
  <c r="G6091" i="1"/>
  <c r="D6091" i="1"/>
  <c r="H6091" i="1" s="1"/>
  <c r="N6090" i="1"/>
  <c r="K6090" i="1"/>
  <c r="G6090" i="1"/>
  <c r="D6090" i="1"/>
  <c r="H6090" i="1" s="1"/>
  <c r="N6089" i="1"/>
  <c r="K6089" i="1"/>
  <c r="G6089" i="1"/>
  <c r="D6089" i="1"/>
  <c r="H6089" i="1" s="1"/>
  <c r="N6088" i="1"/>
  <c r="O6088" i="1" s="1"/>
  <c r="K6088" i="1"/>
  <c r="G6088" i="1"/>
  <c r="D6088" i="1"/>
  <c r="N6087" i="1"/>
  <c r="K6087" i="1"/>
  <c r="G6087" i="1"/>
  <c r="D6087" i="1"/>
  <c r="N6086" i="1"/>
  <c r="K6086" i="1"/>
  <c r="G6086" i="1"/>
  <c r="D6086" i="1"/>
  <c r="N6085" i="1"/>
  <c r="K6085" i="1"/>
  <c r="G6085" i="1"/>
  <c r="D6085" i="1"/>
  <c r="N6084" i="1"/>
  <c r="K6084" i="1"/>
  <c r="G6084" i="1"/>
  <c r="D6084" i="1"/>
  <c r="N6083" i="1"/>
  <c r="K6083" i="1"/>
  <c r="G6083" i="1"/>
  <c r="D6083" i="1"/>
  <c r="N6082" i="1"/>
  <c r="K6082" i="1"/>
  <c r="G6082" i="1"/>
  <c r="D6082" i="1"/>
  <c r="N6074" i="1"/>
  <c r="M6074" i="1"/>
  <c r="J6074" i="1"/>
  <c r="I6074" i="1"/>
  <c r="G6074" i="1"/>
  <c r="F6074" i="1"/>
  <c r="E6074" i="1"/>
  <c r="C6074" i="1"/>
  <c r="B6074" i="1"/>
  <c r="O6072" i="1"/>
  <c r="K6072" i="1"/>
  <c r="H6072" i="1"/>
  <c r="D6072" i="1"/>
  <c r="O6071" i="1"/>
  <c r="K6071" i="1"/>
  <c r="H6071" i="1"/>
  <c r="D6071" i="1"/>
  <c r="O6070" i="1"/>
  <c r="K6070" i="1"/>
  <c r="H6070" i="1"/>
  <c r="D6070" i="1"/>
  <c r="N6068" i="1"/>
  <c r="M6068" i="1"/>
  <c r="J6068" i="1"/>
  <c r="I6068" i="1"/>
  <c r="G6068" i="1"/>
  <c r="F6068" i="1"/>
  <c r="E6068" i="1"/>
  <c r="C6068" i="1"/>
  <c r="B6068" i="1"/>
  <c r="O6066" i="1"/>
  <c r="K6066" i="1"/>
  <c r="H6066" i="1"/>
  <c r="D6066" i="1"/>
  <c r="O6065" i="1"/>
  <c r="K6065" i="1"/>
  <c r="H6065" i="1"/>
  <c r="D6065" i="1"/>
  <c r="O6064" i="1"/>
  <c r="K6064" i="1"/>
  <c r="H6064" i="1"/>
  <c r="D6064" i="1"/>
  <c r="O6063" i="1"/>
  <c r="K6063" i="1"/>
  <c r="L6063" i="1" s="1"/>
  <c r="H6063" i="1"/>
  <c r="D6063" i="1"/>
  <c r="O6062" i="1"/>
  <c r="K6062" i="1"/>
  <c r="H6062" i="1"/>
  <c r="D6062" i="1"/>
  <c r="O6061" i="1"/>
  <c r="K6061" i="1"/>
  <c r="H6061" i="1"/>
  <c r="D6061" i="1"/>
  <c r="O6060" i="1"/>
  <c r="K6060" i="1"/>
  <c r="L6060" i="1" s="1"/>
  <c r="H6060" i="1"/>
  <c r="D6060" i="1"/>
  <c r="O6059" i="1"/>
  <c r="K6059" i="1"/>
  <c r="H6059" i="1"/>
  <c r="D6059" i="1"/>
  <c r="O6058" i="1"/>
  <c r="K6058" i="1"/>
  <c r="H6058" i="1"/>
  <c r="D6058" i="1"/>
  <c r="O6057" i="1"/>
  <c r="K6057" i="1"/>
  <c r="H6057" i="1"/>
  <c r="D6057" i="1"/>
  <c r="O6056" i="1"/>
  <c r="K6056" i="1"/>
  <c r="H6056" i="1"/>
  <c r="D6056" i="1"/>
  <c r="O6055" i="1"/>
  <c r="K6055" i="1"/>
  <c r="H6055" i="1"/>
  <c r="D6055" i="1"/>
  <c r="M6047" i="1"/>
  <c r="L6047" i="1"/>
  <c r="J6047" i="1"/>
  <c r="I6047" i="1"/>
  <c r="F6047" i="1"/>
  <c r="E6047" i="1"/>
  <c r="C6047" i="1"/>
  <c r="B6047" i="1"/>
  <c r="N6045" i="1"/>
  <c r="K6045" i="1"/>
  <c r="G6045" i="1"/>
  <c r="D6045" i="1"/>
  <c r="H6045" i="1" s="1"/>
  <c r="N6044" i="1"/>
  <c r="K6044" i="1"/>
  <c r="G6044" i="1"/>
  <c r="D6044" i="1"/>
  <c r="H6044" i="1" s="1"/>
  <c r="N6043" i="1"/>
  <c r="K6043" i="1"/>
  <c r="G6043" i="1"/>
  <c r="D6043" i="1"/>
  <c r="M6041" i="1"/>
  <c r="L6041" i="1"/>
  <c r="J6041" i="1"/>
  <c r="I6041" i="1"/>
  <c r="F6041" i="1"/>
  <c r="E6041" i="1"/>
  <c r="C6041" i="1"/>
  <c r="B6041" i="1"/>
  <c r="N6039" i="1"/>
  <c r="K6039" i="1"/>
  <c r="G6039" i="1"/>
  <c r="D6039" i="1"/>
  <c r="N6038" i="1"/>
  <c r="K6038" i="1"/>
  <c r="G6038" i="1"/>
  <c r="D6038" i="1"/>
  <c r="H6038" i="1" s="1"/>
  <c r="N6037" i="1"/>
  <c r="K6037" i="1"/>
  <c r="G6037" i="1"/>
  <c r="D6037" i="1"/>
  <c r="H6037" i="1" s="1"/>
  <c r="N6036" i="1"/>
  <c r="K6036" i="1"/>
  <c r="G6036" i="1"/>
  <c r="D6036" i="1"/>
  <c r="H6036" i="1" s="1"/>
  <c r="N6035" i="1"/>
  <c r="K6035" i="1"/>
  <c r="G6035" i="1"/>
  <c r="D6035" i="1"/>
  <c r="N6034" i="1"/>
  <c r="K6034" i="1"/>
  <c r="G6034" i="1"/>
  <c r="D6034" i="1"/>
  <c r="N6033" i="1"/>
  <c r="K6033" i="1"/>
  <c r="G6033" i="1"/>
  <c r="D6033" i="1"/>
  <c r="N6032" i="1"/>
  <c r="K6032" i="1"/>
  <c r="G6032" i="1"/>
  <c r="D6032" i="1"/>
  <c r="N6031" i="1"/>
  <c r="K6031" i="1"/>
  <c r="G6031" i="1"/>
  <c r="D6031" i="1"/>
  <c r="N6030" i="1"/>
  <c r="K6030" i="1"/>
  <c r="G6030" i="1"/>
  <c r="D6030" i="1"/>
  <c r="H6030" i="1" s="1"/>
  <c r="N6029" i="1"/>
  <c r="K6029" i="1"/>
  <c r="G6029" i="1"/>
  <c r="D6029" i="1"/>
  <c r="N6028" i="1"/>
  <c r="K6028" i="1"/>
  <c r="G6028" i="1"/>
  <c r="D6028" i="1"/>
  <c r="N6020" i="1"/>
  <c r="M6020" i="1"/>
  <c r="J6020" i="1"/>
  <c r="I6020" i="1"/>
  <c r="G6020" i="1"/>
  <c r="F6020" i="1"/>
  <c r="E6020" i="1"/>
  <c r="C6020" i="1"/>
  <c r="B6020" i="1"/>
  <c r="O6018" i="1"/>
  <c r="K6018" i="1"/>
  <c r="H6018" i="1"/>
  <c r="D6018" i="1"/>
  <c r="O6017" i="1"/>
  <c r="K6017" i="1"/>
  <c r="H6017" i="1"/>
  <c r="D6017" i="1"/>
  <c r="O6016" i="1"/>
  <c r="K6016" i="1"/>
  <c r="H6016" i="1"/>
  <c r="D6016" i="1"/>
  <c r="N6014" i="1"/>
  <c r="M6014" i="1"/>
  <c r="J6014" i="1"/>
  <c r="I6014" i="1"/>
  <c r="G6014" i="1"/>
  <c r="F6014" i="1"/>
  <c r="E6014" i="1"/>
  <c r="C6014" i="1"/>
  <c r="B6014" i="1"/>
  <c r="O6012" i="1"/>
  <c r="K6012" i="1"/>
  <c r="H6012" i="1"/>
  <c r="D6012" i="1"/>
  <c r="O6011" i="1"/>
  <c r="K6011" i="1"/>
  <c r="H6011" i="1"/>
  <c r="D6011" i="1"/>
  <c r="O6010" i="1"/>
  <c r="K6010" i="1"/>
  <c r="H6010" i="1"/>
  <c r="D6010" i="1"/>
  <c r="O6009" i="1"/>
  <c r="K6009" i="1"/>
  <c r="H6009" i="1"/>
  <c r="D6009" i="1"/>
  <c r="O6008" i="1"/>
  <c r="K6008" i="1"/>
  <c r="H6008" i="1"/>
  <c r="D6008" i="1"/>
  <c r="O6007" i="1"/>
  <c r="K6007" i="1"/>
  <c r="H6007" i="1"/>
  <c r="D6007" i="1"/>
  <c r="O6006" i="1"/>
  <c r="K6006" i="1"/>
  <c r="H6006" i="1"/>
  <c r="D6006" i="1"/>
  <c r="O6005" i="1"/>
  <c r="K6005" i="1"/>
  <c r="H6005" i="1"/>
  <c r="D6005" i="1"/>
  <c r="O6004" i="1"/>
  <c r="K6004" i="1"/>
  <c r="H6004" i="1"/>
  <c r="D6004" i="1"/>
  <c r="O6003" i="1"/>
  <c r="K6003" i="1"/>
  <c r="H6003" i="1"/>
  <c r="D6003" i="1"/>
  <c r="O6002" i="1"/>
  <c r="K6002" i="1"/>
  <c r="H6002" i="1"/>
  <c r="D6002" i="1"/>
  <c r="O6001" i="1"/>
  <c r="K6001" i="1"/>
  <c r="H6001" i="1"/>
  <c r="D6001" i="1"/>
  <c r="M5993" i="1"/>
  <c r="L5993" i="1"/>
  <c r="J5993" i="1"/>
  <c r="I5993" i="1"/>
  <c r="F5993" i="1"/>
  <c r="E5993" i="1"/>
  <c r="C5993" i="1"/>
  <c r="B5993" i="1"/>
  <c r="N5991" i="1"/>
  <c r="K5991" i="1"/>
  <c r="G5991" i="1"/>
  <c r="D5991" i="1"/>
  <c r="N5990" i="1"/>
  <c r="K5990" i="1"/>
  <c r="G5990" i="1"/>
  <c r="D5990" i="1"/>
  <c r="N5989" i="1"/>
  <c r="K5989" i="1"/>
  <c r="G5989" i="1"/>
  <c r="D5989" i="1"/>
  <c r="M5987" i="1"/>
  <c r="L5987" i="1"/>
  <c r="J5987" i="1"/>
  <c r="I5987" i="1"/>
  <c r="F5987" i="1"/>
  <c r="E5987" i="1"/>
  <c r="C5987" i="1"/>
  <c r="B5987" i="1"/>
  <c r="N5985" i="1"/>
  <c r="K5985" i="1"/>
  <c r="G5985" i="1"/>
  <c r="D5985" i="1"/>
  <c r="N5984" i="1"/>
  <c r="K5984" i="1"/>
  <c r="G5984" i="1"/>
  <c r="D5984" i="1"/>
  <c r="N5983" i="1"/>
  <c r="K5983" i="1"/>
  <c r="G5983" i="1"/>
  <c r="D5983" i="1"/>
  <c r="N5982" i="1"/>
  <c r="K5982" i="1"/>
  <c r="G5982" i="1"/>
  <c r="D5982" i="1"/>
  <c r="N5981" i="1"/>
  <c r="K5981" i="1"/>
  <c r="G5981" i="1"/>
  <c r="D5981" i="1"/>
  <c r="N5980" i="1"/>
  <c r="K5980" i="1"/>
  <c r="G5980" i="1"/>
  <c r="D5980" i="1"/>
  <c r="N5979" i="1"/>
  <c r="K5979" i="1"/>
  <c r="G5979" i="1"/>
  <c r="D5979" i="1"/>
  <c r="N5978" i="1"/>
  <c r="K5978" i="1"/>
  <c r="G5978" i="1"/>
  <c r="D5978" i="1"/>
  <c r="N5977" i="1"/>
  <c r="K5977" i="1"/>
  <c r="G5977" i="1"/>
  <c r="H5977" i="1" s="1"/>
  <c r="D5977" i="1"/>
  <c r="N5976" i="1"/>
  <c r="K5976" i="1"/>
  <c r="O5976" i="1" s="1"/>
  <c r="G5976" i="1"/>
  <c r="D5976" i="1"/>
  <c r="N5975" i="1"/>
  <c r="K5975" i="1"/>
  <c r="G5975" i="1"/>
  <c r="D5975" i="1"/>
  <c r="N5974" i="1"/>
  <c r="K5974" i="1"/>
  <c r="G5974" i="1"/>
  <c r="D5974" i="1"/>
  <c r="N5966" i="1"/>
  <c r="M5966" i="1"/>
  <c r="J5966" i="1"/>
  <c r="I5966" i="1"/>
  <c r="G5966" i="1"/>
  <c r="F5966" i="1"/>
  <c r="E5966" i="1"/>
  <c r="C5966" i="1"/>
  <c r="B5966" i="1"/>
  <c r="O5964" i="1"/>
  <c r="K5964" i="1"/>
  <c r="H5964" i="1"/>
  <c r="D5964" i="1"/>
  <c r="O5963" i="1"/>
  <c r="K5963" i="1"/>
  <c r="H5963" i="1"/>
  <c r="D5963" i="1"/>
  <c r="O5962" i="1"/>
  <c r="K5962" i="1"/>
  <c r="H5962" i="1"/>
  <c r="D5962" i="1"/>
  <c r="N5960" i="1"/>
  <c r="M5960" i="1"/>
  <c r="J5960" i="1"/>
  <c r="I5960" i="1"/>
  <c r="G5960" i="1"/>
  <c r="F5960" i="1"/>
  <c r="E5960" i="1"/>
  <c r="C5960" i="1"/>
  <c r="B5960" i="1"/>
  <c r="O5958" i="1"/>
  <c r="K5958" i="1"/>
  <c r="H5958" i="1"/>
  <c r="D5958" i="1"/>
  <c r="O5957" i="1"/>
  <c r="K5957" i="1"/>
  <c r="H5957" i="1"/>
  <c r="D5957" i="1"/>
  <c r="O5956" i="1"/>
  <c r="K5956" i="1"/>
  <c r="H5956" i="1"/>
  <c r="D5956" i="1"/>
  <c r="O5955" i="1"/>
  <c r="K5955" i="1"/>
  <c r="H5955" i="1"/>
  <c r="D5955" i="1"/>
  <c r="O5954" i="1"/>
  <c r="K5954" i="1"/>
  <c r="H5954" i="1"/>
  <c r="D5954" i="1"/>
  <c r="O5953" i="1"/>
  <c r="K5953" i="1"/>
  <c r="H5953" i="1"/>
  <c r="D5953" i="1"/>
  <c r="O5952" i="1"/>
  <c r="K5952" i="1"/>
  <c r="H5952" i="1"/>
  <c r="D5952" i="1"/>
  <c r="O5951" i="1"/>
  <c r="K5951" i="1"/>
  <c r="H5951" i="1"/>
  <c r="D5951" i="1"/>
  <c r="O5950" i="1"/>
  <c r="K5950" i="1"/>
  <c r="H5950" i="1"/>
  <c r="D5950" i="1"/>
  <c r="O5949" i="1"/>
  <c r="K5949" i="1"/>
  <c r="H5949" i="1"/>
  <c r="L5949" i="1" s="1"/>
  <c r="D5949" i="1"/>
  <c r="O5948" i="1"/>
  <c r="K5948" i="1"/>
  <c r="H5948" i="1"/>
  <c r="L5948" i="1" s="1"/>
  <c r="D5948" i="1"/>
  <c r="O5947" i="1"/>
  <c r="K5947" i="1"/>
  <c r="H5947" i="1"/>
  <c r="D5947" i="1"/>
  <c r="M5939" i="1"/>
  <c r="L5939" i="1"/>
  <c r="J5939" i="1"/>
  <c r="I5939" i="1"/>
  <c r="F5939" i="1"/>
  <c r="E5939" i="1"/>
  <c r="C5939" i="1"/>
  <c r="B5939" i="1"/>
  <c r="N5937" i="1"/>
  <c r="K5937" i="1"/>
  <c r="G5937" i="1"/>
  <c r="D5937" i="1"/>
  <c r="N5936" i="1"/>
  <c r="K5936" i="1"/>
  <c r="G5936" i="1"/>
  <c r="D5936" i="1"/>
  <c r="N5935" i="1"/>
  <c r="K5935" i="1"/>
  <c r="G5935" i="1"/>
  <c r="D5935" i="1"/>
  <c r="M5933" i="1"/>
  <c r="L5933" i="1"/>
  <c r="J5933" i="1"/>
  <c r="I5933" i="1"/>
  <c r="F5933" i="1"/>
  <c r="E5933" i="1"/>
  <c r="C5933" i="1"/>
  <c r="B5933" i="1"/>
  <c r="N5931" i="1"/>
  <c r="K5931" i="1"/>
  <c r="G5931" i="1"/>
  <c r="D5931" i="1"/>
  <c r="N5930" i="1"/>
  <c r="O5930" i="1" s="1"/>
  <c r="K5930" i="1"/>
  <c r="G5930" i="1"/>
  <c r="D5930" i="1"/>
  <c r="N5929" i="1"/>
  <c r="K5929" i="1"/>
  <c r="G5929" i="1"/>
  <c r="D5929" i="1"/>
  <c r="H5929" i="1" s="1"/>
  <c r="N5928" i="1"/>
  <c r="K5928" i="1"/>
  <c r="G5928" i="1"/>
  <c r="D5928" i="1"/>
  <c r="N5927" i="1"/>
  <c r="K5927" i="1"/>
  <c r="G5927" i="1"/>
  <c r="D5927" i="1"/>
  <c r="N5926" i="1"/>
  <c r="K5926" i="1"/>
  <c r="G5926" i="1"/>
  <c r="D5926" i="1"/>
  <c r="N5925" i="1"/>
  <c r="K5925" i="1"/>
  <c r="G5925" i="1"/>
  <c r="D5925" i="1"/>
  <c r="N5924" i="1"/>
  <c r="K5924" i="1"/>
  <c r="G5924" i="1"/>
  <c r="D5924" i="1"/>
  <c r="N5923" i="1"/>
  <c r="K5923" i="1"/>
  <c r="G5923" i="1"/>
  <c r="D5923" i="1"/>
  <c r="N5922" i="1"/>
  <c r="K5922" i="1"/>
  <c r="G5922" i="1"/>
  <c r="D5922" i="1"/>
  <c r="N5921" i="1"/>
  <c r="K5921" i="1"/>
  <c r="G5921" i="1"/>
  <c r="H5921" i="1" s="1"/>
  <c r="D5921" i="1"/>
  <c r="N5920" i="1"/>
  <c r="K5920" i="1"/>
  <c r="G5920" i="1"/>
  <c r="D5920" i="1"/>
  <c r="N5912" i="1"/>
  <c r="M5912" i="1"/>
  <c r="J5912" i="1"/>
  <c r="I5912" i="1"/>
  <c r="G5912" i="1"/>
  <c r="F5912" i="1"/>
  <c r="E5912" i="1"/>
  <c r="C5912" i="1"/>
  <c r="B5912" i="1"/>
  <c r="O5910" i="1"/>
  <c r="K5910" i="1"/>
  <c r="H5910" i="1"/>
  <c r="D5910" i="1"/>
  <c r="O5909" i="1"/>
  <c r="K5909" i="1"/>
  <c r="H5909" i="1"/>
  <c r="D5909" i="1"/>
  <c r="O5908" i="1"/>
  <c r="K5908" i="1"/>
  <c r="H5908" i="1"/>
  <c r="D5908" i="1"/>
  <c r="N5906" i="1"/>
  <c r="M5906" i="1"/>
  <c r="J5906" i="1"/>
  <c r="I5906" i="1"/>
  <c r="G5906" i="1"/>
  <c r="F5906" i="1"/>
  <c r="E5906" i="1"/>
  <c r="C5906" i="1"/>
  <c r="B5906" i="1"/>
  <c r="O5904" i="1"/>
  <c r="K5904" i="1"/>
  <c r="H5904" i="1"/>
  <c r="D5904" i="1"/>
  <c r="O5903" i="1"/>
  <c r="K5903" i="1"/>
  <c r="H5903" i="1"/>
  <c r="D5903" i="1"/>
  <c r="O5902" i="1"/>
  <c r="K5902" i="1"/>
  <c r="H5902" i="1"/>
  <c r="D5902" i="1"/>
  <c r="O5901" i="1"/>
  <c r="K5901" i="1"/>
  <c r="H5901" i="1"/>
  <c r="D5901" i="1"/>
  <c r="O5900" i="1"/>
  <c r="K5900" i="1"/>
  <c r="H5900" i="1"/>
  <c r="D5900" i="1"/>
  <c r="O5899" i="1"/>
  <c r="K5899" i="1"/>
  <c r="H5899" i="1"/>
  <c r="L5899" i="1" s="1"/>
  <c r="D5899" i="1"/>
  <c r="O5898" i="1"/>
  <c r="K5898" i="1"/>
  <c r="H5898" i="1"/>
  <c r="D5898" i="1"/>
  <c r="O5897" i="1"/>
  <c r="K5897" i="1"/>
  <c r="H5897" i="1"/>
  <c r="D5897" i="1"/>
  <c r="O5896" i="1"/>
  <c r="K5896" i="1"/>
  <c r="H5896" i="1"/>
  <c r="D5896" i="1"/>
  <c r="O5895" i="1"/>
  <c r="K5895" i="1"/>
  <c r="H5895" i="1"/>
  <c r="D5895" i="1"/>
  <c r="O5894" i="1"/>
  <c r="K5894" i="1"/>
  <c r="H5894" i="1"/>
  <c r="D5894" i="1"/>
  <c r="O5893" i="1"/>
  <c r="K5893" i="1"/>
  <c r="H5893" i="1"/>
  <c r="D5893" i="1"/>
  <c r="M5885" i="1"/>
  <c r="L5885" i="1"/>
  <c r="J5885" i="1"/>
  <c r="I5885" i="1"/>
  <c r="F5885" i="1"/>
  <c r="E5885" i="1"/>
  <c r="C5885" i="1"/>
  <c r="B5885" i="1"/>
  <c r="N5883" i="1"/>
  <c r="K5883" i="1"/>
  <c r="G5883" i="1"/>
  <c r="D5883" i="1"/>
  <c r="N5882" i="1"/>
  <c r="K5882" i="1"/>
  <c r="G5882" i="1"/>
  <c r="D5882" i="1"/>
  <c r="N5881" i="1"/>
  <c r="K5881" i="1"/>
  <c r="G5881" i="1"/>
  <c r="D5881" i="1"/>
  <c r="M5879" i="1"/>
  <c r="L5879" i="1"/>
  <c r="J5879" i="1"/>
  <c r="I5879" i="1"/>
  <c r="F5879" i="1"/>
  <c r="E5879" i="1"/>
  <c r="C5879" i="1"/>
  <c r="B5879" i="1"/>
  <c r="N5877" i="1"/>
  <c r="K5877" i="1"/>
  <c r="G5877" i="1"/>
  <c r="D5877" i="1"/>
  <c r="N5876" i="1"/>
  <c r="K5876" i="1"/>
  <c r="G5876" i="1"/>
  <c r="D5876" i="1"/>
  <c r="H5876" i="1" s="1"/>
  <c r="N5875" i="1"/>
  <c r="K5875" i="1"/>
  <c r="G5875" i="1"/>
  <c r="D5875" i="1"/>
  <c r="H5875" i="1" s="1"/>
  <c r="N5874" i="1"/>
  <c r="K5874" i="1"/>
  <c r="G5874" i="1"/>
  <c r="D5874" i="1"/>
  <c r="H5874" i="1" s="1"/>
  <c r="N5873" i="1"/>
  <c r="K5873" i="1"/>
  <c r="G5873" i="1"/>
  <c r="D5873" i="1"/>
  <c r="H5873" i="1" s="1"/>
  <c r="N5872" i="1"/>
  <c r="K5872" i="1"/>
  <c r="G5872" i="1"/>
  <c r="D5872" i="1"/>
  <c r="H5872" i="1" s="1"/>
  <c r="N5871" i="1"/>
  <c r="K5871" i="1"/>
  <c r="G5871" i="1"/>
  <c r="D5871" i="1"/>
  <c r="N5870" i="1"/>
  <c r="K5870" i="1"/>
  <c r="G5870" i="1"/>
  <c r="D5870" i="1"/>
  <c r="N5869" i="1"/>
  <c r="K5869" i="1"/>
  <c r="G5869" i="1"/>
  <c r="D5869" i="1"/>
  <c r="N5868" i="1"/>
  <c r="K5868" i="1"/>
  <c r="G5868" i="1"/>
  <c r="D5868" i="1"/>
  <c r="H5868" i="1" s="1"/>
  <c r="N5867" i="1"/>
  <c r="K5867" i="1"/>
  <c r="G5867" i="1"/>
  <c r="D5867" i="1"/>
  <c r="N5866" i="1"/>
  <c r="K5866" i="1"/>
  <c r="G5866" i="1"/>
  <c r="D5866" i="1"/>
  <c r="N5858" i="1"/>
  <c r="M5858" i="1"/>
  <c r="J5858" i="1"/>
  <c r="I5858" i="1"/>
  <c r="G5858" i="1"/>
  <c r="F5858" i="1"/>
  <c r="E5858" i="1"/>
  <c r="C5858" i="1"/>
  <c r="B5858" i="1"/>
  <c r="O5856" i="1"/>
  <c r="K5856" i="1"/>
  <c r="H5856" i="1"/>
  <c r="D5856" i="1"/>
  <c r="O5855" i="1"/>
  <c r="K5855" i="1"/>
  <c r="H5855" i="1"/>
  <c r="D5855" i="1"/>
  <c r="O5854" i="1"/>
  <c r="K5854" i="1"/>
  <c r="H5854" i="1"/>
  <c r="D5854" i="1"/>
  <c r="N5852" i="1"/>
  <c r="M5852" i="1"/>
  <c r="J5852" i="1"/>
  <c r="I5852" i="1"/>
  <c r="G5852" i="1"/>
  <c r="F5852" i="1"/>
  <c r="E5852" i="1"/>
  <c r="C5852" i="1"/>
  <c r="B5852" i="1"/>
  <c r="O5850" i="1"/>
  <c r="K5850" i="1"/>
  <c r="H5850" i="1"/>
  <c r="D5850" i="1"/>
  <c r="O5849" i="1"/>
  <c r="K5849" i="1"/>
  <c r="H5849" i="1"/>
  <c r="D5849" i="1"/>
  <c r="O5848" i="1"/>
  <c r="K5848" i="1"/>
  <c r="H5848" i="1"/>
  <c r="D5848" i="1"/>
  <c r="O5847" i="1"/>
  <c r="K5847" i="1"/>
  <c r="H5847" i="1"/>
  <c r="D5847" i="1"/>
  <c r="O5846" i="1"/>
  <c r="K5846" i="1"/>
  <c r="L5846" i="1" s="1"/>
  <c r="H5846" i="1"/>
  <c r="D5846" i="1"/>
  <c r="O5845" i="1"/>
  <c r="K5845" i="1"/>
  <c r="H5845" i="1"/>
  <c r="D5845" i="1"/>
  <c r="O5844" i="1"/>
  <c r="K5844" i="1"/>
  <c r="H5844" i="1"/>
  <c r="D5844" i="1"/>
  <c r="O5843" i="1"/>
  <c r="K5843" i="1"/>
  <c r="H5843" i="1"/>
  <c r="D5843" i="1"/>
  <c r="O5842" i="1"/>
  <c r="K5842" i="1"/>
  <c r="H5842" i="1"/>
  <c r="D5842" i="1"/>
  <c r="O5841" i="1"/>
  <c r="K5841" i="1"/>
  <c r="H5841" i="1"/>
  <c r="D5841" i="1"/>
  <c r="O5840" i="1"/>
  <c r="K5840" i="1"/>
  <c r="H5840" i="1"/>
  <c r="D5840" i="1"/>
  <c r="O5839" i="1"/>
  <c r="K5839" i="1"/>
  <c r="H5839" i="1"/>
  <c r="D5839" i="1"/>
  <c r="M5831" i="1"/>
  <c r="L5831" i="1"/>
  <c r="J5831" i="1"/>
  <c r="I5831" i="1"/>
  <c r="F5831" i="1"/>
  <c r="E5831" i="1"/>
  <c r="C5831" i="1"/>
  <c r="B5831" i="1"/>
  <c r="N5829" i="1"/>
  <c r="K5829" i="1"/>
  <c r="G5829" i="1"/>
  <c r="D5829" i="1"/>
  <c r="N5828" i="1"/>
  <c r="K5828" i="1"/>
  <c r="G5828" i="1"/>
  <c r="D5828" i="1"/>
  <c r="N5827" i="1"/>
  <c r="K5827" i="1"/>
  <c r="G5827" i="1"/>
  <c r="D5827" i="1"/>
  <c r="M5825" i="1"/>
  <c r="L5825" i="1"/>
  <c r="J5825" i="1"/>
  <c r="I5825" i="1"/>
  <c r="F5825" i="1"/>
  <c r="E5825" i="1"/>
  <c r="C5825" i="1"/>
  <c r="B5825" i="1"/>
  <c r="N5823" i="1"/>
  <c r="K5823" i="1"/>
  <c r="O5823" i="1" s="1"/>
  <c r="G5823" i="1"/>
  <c r="D5823" i="1"/>
  <c r="H5823" i="1" s="1"/>
  <c r="N5822" i="1"/>
  <c r="K5822" i="1"/>
  <c r="G5822" i="1"/>
  <c r="D5822" i="1"/>
  <c r="N5821" i="1"/>
  <c r="K5821" i="1"/>
  <c r="G5821" i="1"/>
  <c r="D5821" i="1"/>
  <c r="N5820" i="1"/>
  <c r="K5820" i="1"/>
  <c r="G5820" i="1"/>
  <c r="D5820" i="1"/>
  <c r="N5819" i="1"/>
  <c r="K5819" i="1"/>
  <c r="G5819" i="1"/>
  <c r="D5819" i="1"/>
  <c r="N5818" i="1"/>
  <c r="K5818" i="1"/>
  <c r="G5818" i="1"/>
  <c r="D5818" i="1"/>
  <c r="N5817" i="1"/>
  <c r="K5817" i="1"/>
  <c r="G5817" i="1"/>
  <c r="D5817" i="1"/>
  <c r="N5816" i="1"/>
  <c r="K5816" i="1"/>
  <c r="G5816" i="1"/>
  <c r="D5816" i="1"/>
  <c r="N5815" i="1"/>
  <c r="K5815" i="1"/>
  <c r="G5815" i="1"/>
  <c r="D5815" i="1"/>
  <c r="H5815" i="1" s="1"/>
  <c r="N5814" i="1"/>
  <c r="K5814" i="1"/>
  <c r="G5814" i="1"/>
  <c r="D5814" i="1"/>
  <c r="N5813" i="1"/>
  <c r="K5813" i="1"/>
  <c r="G5813" i="1"/>
  <c r="D5813" i="1"/>
  <c r="H5813" i="1" s="1"/>
  <c r="N5812" i="1"/>
  <c r="O5812" i="1" s="1"/>
  <c r="K5812" i="1"/>
  <c r="G5812" i="1"/>
  <c r="D5812" i="1"/>
  <c r="N5804" i="1"/>
  <c r="M5804" i="1"/>
  <c r="J5804" i="1"/>
  <c r="I5804" i="1"/>
  <c r="G5804" i="1"/>
  <c r="F5804" i="1"/>
  <c r="E5804" i="1"/>
  <c r="C5804" i="1"/>
  <c r="B5804" i="1"/>
  <c r="O5802" i="1"/>
  <c r="K5802" i="1"/>
  <c r="H5802" i="1"/>
  <c r="L5802" i="1" s="1"/>
  <c r="D5802" i="1"/>
  <c r="O5801" i="1"/>
  <c r="K5801" i="1"/>
  <c r="H5801" i="1"/>
  <c r="L5801" i="1" s="1"/>
  <c r="D5801" i="1"/>
  <c r="O5800" i="1"/>
  <c r="K5800" i="1"/>
  <c r="H5800" i="1"/>
  <c r="L5800" i="1" s="1"/>
  <c r="D5800" i="1"/>
  <c r="N5798" i="1"/>
  <c r="M5798" i="1"/>
  <c r="J5798" i="1"/>
  <c r="I5798" i="1"/>
  <c r="G5798" i="1"/>
  <c r="F5798" i="1"/>
  <c r="E5798" i="1"/>
  <c r="C5798" i="1"/>
  <c r="B5798" i="1"/>
  <c r="O5796" i="1"/>
  <c r="K5796" i="1"/>
  <c r="H5796" i="1"/>
  <c r="D5796" i="1"/>
  <c r="O5795" i="1"/>
  <c r="K5795" i="1"/>
  <c r="H5795" i="1"/>
  <c r="D5795" i="1"/>
  <c r="O5794" i="1"/>
  <c r="K5794" i="1"/>
  <c r="H5794" i="1"/>
  <c r="D5794" i="1"/>
  <c r="O5793" i="1"/>
  <c r="K5793" i="1"/>
  <c r="H5793" i="1"/>
  <c r="D5793" i="1"/>
  <c r="O5792" i="1"/>
  <c r="K5792" i="1"/>
  <c r="H5792" i="1"/>
  <c r="D5792" i="1"/>
  <c r="O5791" i="1"/>
  <c r="K5791" i="1"/>
  <c r="H5791" i="1"/>
  <c r="D5791" i="1"/>
  <c r="O5790" i="1"/>
  <c r="K5790" i="1"/>
  <c r="H5790" i="1"/>
  <c r="D5790" i="1"/>
  <c r="O5789" i="1"/>
  <c r="K5789" i="1"/>
  <c r="H5789" i="1"/>
  <c r="D5789" i="1"/>
  <c r="O5788" i="1"/>
  <c r="K5788" i="1"/>
  <c r="H5788" i="1"/>
  <c r="D5788" i="1"/>
  <c r="O5787" i="1"/>
  <c r="K5787" i="1"/>
  <c r="H5787" i="1"/>
  <c r="D5787" i="1"/>
  <c r="O5786" i="1"/>
  <c r="K5786" i="1"/>
  <c r="L5786" i="1" s="1"/>
  <c r="H5786" i="1"/>
  <c r="D5786" i="1"/>
  <c r="O5785" i="1"/>
  <c r="K5785" i="1"/>
  <c r="H5785" i="1"/>
  <c r="D5785" i="1"/>
  <c r="M5777" i="1"/>
  <c r="L5777" i="1"/>
  <c r="J5777" i="1"/>
  <c r="I5777" i="1"/>
  <c r="F5777" i="1"/>
  <c r="E5777" i="1"/>
  <c r="C5777" i="1"/>
  <c r="B5777" i="1"/>
  <c r="N5775" i="1"/>
  <c r="K5775" i="1"/>
  <c r="G5775" i="1"/>
  <c r="D5775" i="1"/>
  <c r="N5774" i="1"/>
  <c r="K5774" i="1"/>
  <c r="G5774" i="1"/>
  <c r="D5774" i="1"/>
  <c r="H5774" i="1" s="1"/>
  <c r="N5773" i="1"/>
  <c r="K5773" i="1"/>
  <c r="G5773" i="1"/>
  <c r="D5773" i="1"/>
  <c r="H5773" i="1" s="1"/>
  <c r="M5771" i="1"/>
  <c r="L5771" i="1"/>
  <c r="J5771" i="1"/>
  <c r="I5771" i="1"/>
  <c r="F5771" i="1"/>
  <c r="E5771" i="1"/>
  <c r="C5771" i="1"/>
  <c r="B5771" i="1"/>
  <c r="N5769" i="1"/>
  <c r="K5769" i="1"/>
  <c r="G5769" i="1"/>
  <c r="D5769" i="1"/>
  <c r="H5769" i="1" s="1"/>
  <c r="N5768" i="1"/>
  <c r="K5768" i="1"/>
  <c r="G5768" i="1"/>
  <c r="D5768" i="1"/>
  <c r="H5768" i="1" s="1"/>
  <c r="N5767" i="1"/>
  <c r="O5767" i="1" s="1"/>
  <c r="K5767" i="1"/>
  <c r="G5767" i="1"/>
  <c r="D5767" i="1"/>
  <c r="N5766" i="1"/>
  <c r="K5766" i="1"/>
  <c r="G5766" i="1"/>
  <c r="D5766" i="1"/>
  <c r="H5766" i="1" s="1"/>
  <c r="N5765" i="1"/>
  <c r="K5765" i="1"/>
  <c r="G5765" i="1"/>
  <c r="D5765" i="1"/>
  <c r="H5765" i="1" s="1"/>
  <c r="N5764" i="1"/>
  <c r="K5764" i="1"/>
  <c r="G5764" i="1"/>
  <c r="D5764" i="1"/>
  <c r="N5763" i="1"/>
  <c r="O5763" i="1" s="1"/>
  <c r="K5763" i="1"/>
  <c r="G5763" i="1"/>
  <c r="D5763" i="1"/>
  <c r="N5762" i="1"/>
  <c r="K5762" i="1"/>
  <c r="G5762" i="1"/>
  <c r="D5762" i="1"/>
  <c r="N5761" i="1"/>
  <c r="K5761" i="1"/>
  <c r="G5761" i="1"/>
  <c r="D5761" i="1"/>
  <c r="N5760" i="1"/>
  <c r="K5760" i="1"/>
  <c r="G5760" i="1"/>
  <c r="D5760" i="1"/>
  <c r="N5759" i="1"/>
  <c r="O5759" i="1" s="1"/>
  <c r="K5759" i="1"/>
  <c r="G5759" i="1"/>
  <c r="D5759" i="1"/>
  <c r="N5758" i="1"/>
  <c r="K5758" i="1"/>
  <c r="G5758" i="1"/>
  <c r="D5758" i="1"/>
  <c r="N5750" i="1"/>
  <c r="M5750" i="1"/>
  <c r="J5750" i="1"/>
  <c r="I5750" i="1"/>
  <c r="G5750" i="1"/>
  <c r="F5750" i="1"/>
  <c r="E5750" i="1"/>
  <c r="C5750" i="1"/>
  <c r="B5750" i="1"/>
  <c r="O5748" i="1"/>
  <c r="K5748" i="1"/>
  <c r="H5748" i="1"/>
  <c r="D5748" i="1"/>
  <c r="O5747" i="1"/>
  <c r="K5747" i="1"/>
  <c r="H5747" i="1"/>
  <c r="D5747" i="1"/>
  <c r="O5746" i="1"/>
  <c r="K5746" i="1"/>
  <c r="H5746" i="1"/>
  <c r="D5746" i="1"/>
  <c r="N5744" i="1"/>
  <c r="M5744" i="1"/>
  <c r="J5744" i="1"/>
  <c r="I5744" i="1"/>
  <c r="G5744" i="1"/>
  <c r="F5744" i="1"/>
  <c r="E5744" i="1"/>
  <c r="C5744" i="1"/>
  <c r="B5744" i="1"/>
  <c r="O5742" i="1"/>
  <c r="K5742" i="1"/>
  <c r="H5742" i="1"/>
  <c r="D5742" i="1"/>
  <c r="O5741" i="1"/>
  <c r="K5741" i="1"/>
  <c r="H5741" i="1"/>
  <c r="L5741" i="1" s="1"/>
  <c r="D5741" i="1"/>
  <c r="O5740" i="1"/>
  <c r="K5740" i="1"/>
  <c r="H5740" i="1"/>
  <c r="L5740" i="1" s="1"/>
  <c r="D5740" i="1"/>
  <c r="O5739" i="1"/>
  <c r="K5739" i="1"/>
  <c r="H5739" i="1"/>
  <c r="L5739" i="1" s="1"/>
  <c r="D5739" i="1"/>
  <c r="O5738" i="1"/>
  <c r="K5738" i="1"/>
  <c r="H5738" i="1"/>
  <c r="D5738" i="1"/>
  <c r="O5737" i="1"/>
  <c r="K5737" i="1"/>
  <c r="H5737" i="1"/>
  <c r="L5737" i="1" s="1"/>
  <c r="D5737" i="1"/>
  <c r="O5736" i="1"/>
  <c r="K5736" i="1"/>
  <c r="H5736" i="1"/>
  <c r="D5736" i="1"/>
  <c r="O5735" i="1"/>
  <c r="K5735" i="1"/>
  <c r="H5735" i="1"/>
  <c r="D5735" i="1"/>
  <c r="O5734" i="1"/>
  <c r="K5734" i="1"/>
  <c r="H5734" i="1"/>
  <c r="D5734" i="1"/>
  <c r="O5733" i="1"/>
  <c r="K5733" i="1"/>
  <c r="H5733" i="1"/>
  <c r="D5733" i="1"/>
  <c r="O5732" i="1"/>
  <c r="K5732" i="1"/>
  <c r="H5732" i="1"/>
  <c r="D5732" i="1"/>
  <c r="O5731" i="1"/>
  <c r="K5731" i="1"/>
  <c r="K5744" i="1" s="1"/>
  <c r="H5731" i="1"/>
  <c r="D5731" i="1"/>
  <c r="M5723" i="1"/>
  <c r="L5723" i="1"/>
  <c r="J5723" i="1"/>
  <c r="I5723" i="1"/>
  <c r="F5723" i="1"/>
  <c r="E5723" i="1"/>
  <c r="C5723" i="1"/>
  <c r="B5723" i="1"/>
  <c r="N5721" i="1"/>
  <c r="K5721" i="1"/>
  <c r="G5721" i="1"/>
  <c r="D5721" i="1"/>
  <c r="N5720" i="1"/>
  <c r="K5720" i="1"/>
  <c r="G5720" i="1"/>
  <c r="D5720" i="1"/>
  <c r="N5719" i="1"/>
  <c r="K5719" i="1"/>
  <c r="O5719" i="1" s="1"/>
  <c r="G5719" i="1"/>
  <c r="D5719" i="1"/>
  <c r="M5717" i="1"/>
  <c r="L5717" i="1"/>
  <c r="J5717" i="1"/>
  <c r="I5717" i="1"/>
  <c r="F5717" i="1"/>
  <c r="E5717" i="1"/>
  <c r="C5717" i="1"/>
  <c r="B5717" i="1"/>
  <c r="N5715" i="1"/>
  <c r="K5715" i="1"/>
  <c r="G5715" i="1"/>
  <c r="D5715" i="1"/>
  <c r="N5714" i="1"/>
  <c r="K5714" i="1"/>
  <c r="G5714" i="1"/>
  <c r="D5714" i="1"/>
  <c r="N5713" i="1"/>
  <c r="K5713" i="1"/>
  <c r="G5713" i="1"/>
  <c r="D5713" i="1"/>
  <c r="N5712" i="1"/>
  <c r="K5712" i="1"/>
  <c r="G5712" i="1"/>
  <c r="D5712" i="1"/>
  <c r="N5711" i="1"/>
  <c r="K5711" i="1"/>
  <c r="G5711" i="1"/>
  <c r="D5711" i="1"/>
  <c r="N5710" i="1"/>
  <c r="K5710" i="1"/>
  <c r="G5710" i="1"/>
  <c r="D5710" i="1"/>
  <c r="N5709" i="1"/>
  <c r="K5709" i="1"/>
  <c r="G5709" i="1"/>
  <c r="D5709" i="1"/>
  <c r="N5708" i="1"/>
  <c r="K5708" i="1"/>
  <c r="G5708" i="1"/>
  <c r="D5708" i="1"/>
  <c r="N5707" i="1"/>
  <c r="K5707" i="1"/>
  <c r="G5707" i="1"/>
  <c r="H5707" i="1" s="1"/>
  <c r="D5707" i="1"/>
  <c r="N5706" i="1"/>
  <c r="K5706" i="1"/>
  <c r="G5706" i="1"/>
  <c r="D5706" i="1"/>
  <c r="N5705" i="1"/>
  <c r="K5705" i="1"/>
  <c r="O5705" i="1" s="1"/>
  <c r="G5705" i="1"/>
  <c r="D5705" i="1"/>
  <c r="N5704" i="1"/>
  <c r="K5704" i="1"/>
  <c r="G5704" i="1"/>
  <c r="D5704" i="1"/>
  <c r="N5696" i="1"/>
  <c r="M5696" i="1"/>
  <c r="J5696" i="1"/>
  <c r="I5696" i="1"/>
  <c r="G5696" i="1"/>
  <c r="F5696" i="1"/>
  <c r="E5696" i="1"/>
  <c r="C5696" i="1"/>
  <c r="B5696" i="1"/>
  <c r="O5694" i="1"/>
  <c r="K5694" i="1"/>
  <c r="H5694" i="1"/>
  <c r="D5694" i="1"/>
  <c r="O5693" i="1"/>
  <c r="K5693" i="1"/>
  <c r="H5693" i="1"/>
  <c r="D5693" i="1"/>
  <c r="O5692" i="1"/>
  <c r="K5692" i="1"/>
  <c r="H5692" i="1"/>
  <c r="D5692" i="1"/>
  <c r="N5690" i="1"/>
  <c r="M5690" i="1"/>
  <c r="J5690" i="1"/>
  <c r="I5690" i="1"/>
  <c r="G5690" i="1"/>
  <c r="F5690" i="1"/>
  <c r="E5690" i="1"/>
  <c r="C5690" i="1"/>
  <c r="B5690" i="1"/>
  <c r="O5688" i="1"/>
  <c r="K5688" i="1"/>
  <c r="H5688" i="1"/>
  <c r="D5688" i="1"/>
  <c r="O5687" i="1"/>
  <c r="K5687" i="1"/>
  <c r="H5687" i="1"/>
  <c r="D5687" i="1"/>
  <c r="O5686" i="1"/>
  <c r="K5686" i="1"/>
  <c r="L5686" i="1" s="1"/>
  <c r="H5686" i="1"/>
  <c r="D5686" i="1"/>
  <c r="O5685" i="1"/>
  <c r="K5685" i="1"/>
  <c r="H5685" i="1"/>
  <c r="D5685" i="1"/>
  <c r="O5684" i="1"/>
  <c r="K5684" i="1"/>
  <c r="H5684" i="1"/>
  <c r="D5684" i="1"/>
  <c r="O5683" i="1"/>
  <c r="K5683" i="1"/>
  <c r="H5683" i="1"/>
  <c r="L5683" i="1" s="1"/>
  <c r="D5683" i="1"/>
  <c r="O5682" i="1"/>
  <c r="K5682" i="1"/>
  <c r="H5682" i="1"/>
  <c r="D5682" i="1"/>
  <c r="O5681" i="1"/>
  <c r="K5681" i="1"/>
  <c r="H5681" i="1"/>
  <c r="D5681" i="1"/>
  <c r="O5680" i="1"/>
  <c r="K5680" i="1"/>
  <c r="H5680" i="1"/>
  <c r="D5680" i="1"/>
  <c r="D5696" i="1" s="1"/>
  <c r="O5679" i="1"/>
  <c r="K5679" i="1"/>
  <c r="H5679" i="1"/>
  <c r="D5679" i="1"/>
  <c r="O5678" i="1"/>
  <c r="K5678" i="1"/>
  <c r="H5678" i="1"/>
  <c r="D5678" i="1"/>
  <c r="O5677" i="1"/>
  <c r="K5677" i="1"/>
  <c r="H5677" i="1"/>
  <c r="D5677" i="1"/>
  <c r="M5669" i="1"/>
  <c r="L5669" i="1"/>
  <c r="J5669" i="1"/>
  <c r="I5669" i="1"/>
  <c r="F5669" i="1"/>
  <c r="E5669" i="1"/>
  <c r="C5669" i="1"/>
  <c r="B5669" i="1"/>
  <c r="N5667" i="1"/>
  <c r="O5667" i="1" s="1"/>
  <c r="K5667" i="1"/>
  <c r="G5667" i="1"/>
  <c r="D5667" i="1"/>
  <c r="N5666" i="1"/>
  <c r="K5666" i="1"/>
  <c r="G5666" i="1"/>
  <c r="D5666" i="1"/>
  <c r="N5665" i="1"/>
  <c r="K5665" i="1"/>
  <c r="G5665" i="1"/>
  <c r="D5665" i="1"/>
  <c r="M5663" i="1"/>
  <c r="L5663" i="1"/>
  <c r="J5663" i="1"/>
  <c r="I5663" i="1"/>
  <c r="F5663" i="1"/>
  <c r="E5663" i="1"/>
  <c r="C5663" i="1"/>
  <c r="B5663" i="1"/>
  <c r="N5661" i="1"/>
  <c r="K5661" i="1"/>
  <c r="G5661" i="1"/>
  <c r="D5661" i="1"/>
  <c r="N5660" i="1"/>
  <c r="K5660" i="1"/>
  <c r="G5660" i="1"/>
  <c r="D5660" i="1"/>
  <c r="N5659" i="1"/>
  <c r="K5659" i="1"/>
  <c r="G5659" i="1"/>
  <c r="D5659" i="1"/>
  <c r="N5658" i="1"/>
  <c r="K5658" i="1"/>
  <c r="G5658" i="1"/>
  <c r="D5658" i="1"/>
  <c r="N5657" i="1"/>
  <c r="K5657" i="1"/>
  <c r="G5657" i="1"/>
  <c r="D5657" i="1"/>
  <c r="N5656" i="1"/>
  <c r="K5656" i="1"/>
  <c r="G5656" i="1"/>
  <c r="D5656" i="1"/>
  <c r="N5655" i="1"/>
  <c r="K5655" i="1"/>
  <c r="G5655" i="1"/>
  <c r="D5655" i="1"/>
  <c r="N5654" i="1"/>
  <c r="K5654" i="1"/>
  <c r="G5654" i="1"/>
  <c r="D5654" i="1"/>
  <c r="H5654" i="1" s="1"/>
  <c r="N5653" i="1"/>
  <c r="K5653" i="1"/>
  <c r="K5669" i="1" s="1"/>
  <c r="G5653" i="1"/>
  <c r="D5653" i="1"/>
  <c r="N5652" i="1"/>
  <c r="K5652" i="1"/>
  <c r="O5652" i="1" s="1"/>
  <c r="G5652" i="1"/>
  <c r="D5652" i="1"/>
  <c r="N5651" i="1"/>
  <c r="K5651" i="1"/>
  <c r="G5651" i="1"/>
  <c r="D5651" i="1"/>
  <c r="N5650" i="1"/>
  <c r="K5650" i="1"/>
  <c r="G5650" i="1"/>
  <c r="D5650" i="1"/>
  <c r="N5642" i="1"/>
  <c r="M5642" i="1"/>
  <c r="J5642" i="1"/>
  <c r="I5642" i="1"/>
  <c r="G5642" i="1"/>
  <c r="F5642" i="1"/>
  <c r="E5642" i="1"/>
  <c r="C5642" i="1"/>
  <c r="B5642" i="1"/>
  <c r="O5640" i="1"/>
  <c r="K5640" i="1"/>
  <c r="H5640" i="1"/>
  <c r="D5640" i="1"/>
  <c r="O5639" i="1"/>
  <c r="K5639" i="1"/>
  <c r="H5639" i="1"/>
  <c r="D5639" i="1"/>
  <c r="O5638" i="1"/>
  <c r="K5638" i="1"/>
  <c r="H5638" i="1"/>
  <c r="D5638" i="1"/>
  <c r="N5636" i="1"/>
  <c r="M5636" i="1"/>
  <c r="J5636" i="1"/>
  <c r="I5636" i="1"/>
  <c r="G5636" i="1"/>
  <c r="F5636" i="1"/>
  <c r="E5636" i="1"/>
  <c r="C5636" i="1"/>
  <c r="B5636" i="1"/>
  <c r="O5634" i="1"/>
  <c r="K5634" i="1"/>
  <c r="H5634" i="1"/>
  <c r="D5634" i="1"/>
  <c r="O5633" i="1"/>
  <c r="K5633" i="1"/>
  <c r="H5633" i="1"/>
  <c r="D5633" i="1"/>
  <c r="O5632" i="1"/>
  <c r="K5632" i="1"/>
  <c r="H5632" i="1"/>
  <c r="D5632" i="1"/>
  <c r="O5631" i="1"/>
  <c r="K5631" i="1"/>
  <c r="H5631" i="1"/>
  <c r="D5631" i="1"/>
  <c r="O5630" i="1"/>
  <c r="K5630" i="1"/>
  <c r="H5630" i="1"/>
  <c r="D5630" i="1"/>
  <c r="O5629" i="1"/>
  <c r="K5629" i="1"/>
  <c r="H5629" i="1"/>
  <c r="D5629" i="1"/>
  <c r="O5628" i="1"/>
  <c r="K5628" i="1"/>
  <c r="H5628" i="1"/>
  <c r="D5628" i="1"/>
  <c r="O5627" i="1"/>
  <c r="K5627" i="1"/>
  <c r="H5627" i="1"/>
  <c r="D5627" i="1"/>
  <c r="O5626" i="1"/>
  <c r="K5626" i="1"/>
  <c r="H5626" i="1"/>
  <c r="D5626" i="1"/>
  <c r="O5625" i="1"/>
  <c r="K5625" i="1"/>
  <c r="H5625" i="1"/>
  <c r="D5625" i="1"/>
  <c r="O5624" i="1"/>
  <c r="K5624" i="1"/>
  <c r="H5624" i="1"/>
  <c r="D5624" i="1"/>
  <c r="O5623" i="1"/>
  <c r="K5623" i="1"/>
  <c r="H5623" i="1"/>
  <c r="D5623" i="1"/>
  <c r="M5615" i="1"/>
  <c r="L5615" i="1"/>
  <c r="J5615" i="1"/>
  <c r="I5615" i="1"/>
  <c r="F5615" i="1"/>
  <c r="E5615" i="1"/>
  <c r="C5615" i="1"/>
  <c r="B5615" i="1"/>
  <c r="N5613" i="1"/>
  <c r="K5613" i="1"/>
  <c r="G5613" i="1"/>
  <c r="D5613" i="1"/>
  <c r="N5612" i="1"/>
  <c r="K5612" i="1"/>
  <c r="G5612" i="1"/>
  <c r="D5612" i="1"/>
  <c r="N5611" i="1"/>
  <c r="K5611" i="1"/>
  <c r="G5611" i="1"/>
  <c r="D5611" i="1"/>
  <c r="M5609" i="1"/>
  <c r="L5609" i="1"/>
  <c r="J5609" i="1"/>
  <c r="I5609" i="1"/>
  <c r="F5609" i="1"/>
  <c r="E5609" i="1"/>
  <c r="C5609" i="1"/>
  <c r="B5609" i="1"/>
  <c r="N5607" i="1"/>
  <c r="K5607" i="1"/>
  <c r="G5607" i="1"/>
  <c r="D5607" i="1"/>
  <c r="N5606" i="1"/>
  <c r="K5606" i="1"/>
  <c r="G5606" i="1"/>
  <c r="D5606" i="1"/>
  <c r="N5605" i="1"/>
  <c r="K5605" i="1"/>
  <c r="G5605" i="1"/>
  <c r="H5605" i="1" s="1"/>
  <c r="D5605" i="1"/>
  <c r="N5604" i="1"/>
  <c r="K5604" i="1"/>
  <c r="G5604" i="1"/>
  <c r="D5604" i="1"/>
  <c r="N5603" i="1"/>
  <c r="K5603" i="1"/>
  <c r="G5603" i="1"/>
  <c r="D5603" i="1"/>
  <c r="N5602" i="1"/>
  <c r="K5602" i="1"/>
  <c r="G5602" i="1"/>
  <c r="D5602" i="1"/>
  <c r="N5601" i="1"/>
  <c r="K5601" i="1"/>
  <c r="O5601" i="1" s="1"/>
  <c r="G5601" i="1"/>
  <c r="D5601" i="1"/>
  <c r="N5600" i="1"/>
  <c r="K5600" i="1"/>
  <c r="O5600" i="1" s="1"/>
  <c r="G5600" i="1"/>
  <c r="D5600" i="1"/>
  <c r="N5599" i="1"/>
  <c r="K5599" i="1"/>
  <c r="G5599" i="1"/>
  <c r="H5599" i="1" s="1"/>
  <c r="D5599" i="1"/>
  <c r="N5598" i="1"/>
  <c r="K5598" i="1"/>
  <c r="G5598" i="1"/>
  <c r="D5598" i="1"/>
  <c r="N5597" i="1"/>
  <c r="K5597" i="1"/>
  <c r="G5597" i="1"/>
  <c r="D5597" i="1"/>
  <c r="N5596" i="1"/>
  <c r="K5596" i="1"/>
  <c r="G5596" i="1"/>
  <c r="G5609" i="1" s="1"/>
  <c r="D5596" i="1"/>
  <c r="N5588" i="1"/>
  <c r="M5588" i="1"/>
  <c r="J5588" i="1"/>
  <c r="I5588" i="1"/>
  <c r="G5588" i="1"/>
  <c r="F5588" i="1"/>
  <c r="E5588" i="1"/>
  <c r="C5588" i="1"/>
  <c r="B5588" i="1"/>
  <c r="O5586" i="1"/>
  <c r="K5586" i="1"/>
  <c r="H5586" i="1"/>
  <c r="L5586" i="1" s="1"/>
  <c r="D5586" i="1"/>
  <c r="O5585" i="1"/>
  <c r="K5585" i="1"/>
  <c r="H5585" i="1"/>
  <c r="D5585" i="1"/>
  <c r="O5584" i="1"/>
  <c r="K5584" i="1"/>
  <c r="H5584" i="1"/>
  <c r="D5584" i="1"/>
  <c r="N5582" i="1"/>
  <c r="M5582" i="1"/>
  <c r="J5582" i="1"/>
  <c r="I5582" i="1"/>
  <c r="G5582" i="1"/>
  <c r="F5582" i="1"/>
  <c r="E5582" i="1"/>
  <c r="C5582" i="1"/>
  <c r="B5582" i="1"/>
  <c r="O5580" i="1"/>
  <c r="K5580" i="1"/>
  <c r="H5580" i="1"/>
  <c r="D5580" i="1"/>
  <c r="O5579" i="1"/>
  <c r="K5579" i="1"/>
  <c r="H5579" i="1"/>
  <c r="D5579" i="1"/>
  <c r="O5578" i="1"/>
  <c r="K5578" i="1"/>
  <c r="H5578" i="1"/>
  <c r="L5578" i="1" s="1"/>
  <c r="D5578" i="1"/>
  <c r="O5577" i="1"/>
  <c r="K5577" i="1"/>
  <c r="H5577" i="1"/>
  <c r="D5577" i="1"/>
  <c r="O5576" i="1"/>
  <c r="K5576" i="1"/>
  <c r="H5576" i="1"/>
  <c r="D5576" i="1"/>
  <c r="O5575" i="1"/>
  <c r="K5575" i="1"/>
  <c r="H5575" i="1"/>
  <c r="D5575" i="1"/>
  <c r="O5574" i="1"/>
  <c r="K5574" i="1"/>
  <c r="H5574" i="1"/>
  <c r="D5574" i="1"/>
  <c r="O5573" i="1"/>
  <c r="K5573" i="1"/>
  <c r="H5573" i="1"/>
  <c r="D5573" i="1"/>
  <c r="O5572" i="1"/>
  <c r="K5572" i="1"/>
  <c r="H5572" i="1"/>
  <c r="D5572" i="1"/>
  <c r="O5571" i="1"/>
  <c r="K5571" i="1"/>
  <c r="H5571" i="1"/>
  <c r="D5571" i="1"/>
  <c r="O5570" i="1"/>
  <c r="K5570" i="1"/>
  <c r="H5570" i="1"/>
  <c r="D5570" i="1"/>
  <c r="O5569" i="1"/>
  <c r="K5569" i="1"/>
  <c r="H5569" i="1"/>
  <c r="D5569" i="1"/>
  <c r="M5183" i="1"/>
  <c r="L5183" i="1"/>
  <c r="J5183" i="1"/>
  <c r="I5183" i="1"/>
  <c r="F5183" i="1"/>
  <c r="E5183" i="1"/>
  <c r="C5183" i="1"/>
  <c r="B5183" i="1"/>
  <c r="N5181" i="1"/>
  <c r="K5181" i="1"/>
  <c r="O5181" i="1" s="1"/>
  <c r="G5181" i="1"/>
  <c r="D5181" i="1"/>
  <c r="N5180" i="1"/>
  <c r="K5180" i="1"/>
  <c r="G5180" i="1"/>
  <c r="D5180" i="1"/>
  <c r="N5179" i="1"/>
  <c r="K5179" i="1"/>
  <c r="G5179" i="1"/>
  <c r="D5179" i="1"/>
  <c r="M5177" i="1"/>
  <c r="L5177" i="1"/>
  <c r="J5177" i="1"/>
  <c r="I5177" i="1"/>
  <c r="F5177" i="1"/>
  <c r="E5177" i="1"/>
  <c r="C5177" i="1"/>
  <c r="B5177" i="1"/>
  <c r="N5175" i="1"/>
  <c r="K5175" i="1"/>
  <c r="G5175" i="1"/>
  <c r="D5175" i="1"/>
  <c r="N5174" i="1"/>
  <c r="K5174" i="1"/>
  <c r="G5174" i="1"/>
  <c r="D5174" i="1"/>
  <c r="N5173" i="1"/>
  <c r="K5173" i="1"/>
  <c r="O5173" i="1" s="1"/>
  <c r="G5173" i="1"/>
  <c r="D5173" i="1"/>
  <c r="N5172" i="1"/>
  <c r="K5172" i="1"/>
  <c r="G5172" i="1"/>
  <c r="D5172" i="1"/>
  <c r="N5171" i="1"/>
  <c r="K5171" i="1"/>
  <c r="G5171" i="1"/>
  <c r="D5171" i="1"/>
  <c r="N5170" i="1"/>
  <c r="K5170" i="1"/>
  <c r="G5170" i="1"/>
  <c r="H5170" i="1" s="1"/>
  <c r="D5170" i="1"/>
  <c r="N5169" i="1"/>
  <c r="K5169" i="1"/>
  <c r="G5169" i="1"/>
  <c r="D5169" i="1"/>
  <c r="N5168" i="1"/>
  <c r="K5168" i="1"/>
  <c r="G5168" i="1"/>
  <c r="D5168" i="1"/>
  <c r="N5167" i="1"/>
  <c r="K5167" i="1"/>
  <c r="G5167" i="1"/>
  <c r="G5183" i="1" s="1"/>
  <c r="D5167" i="1"/>
  <c r="N5166" i="1"/>
  <c r="K5166" i="1"/>
  <c r="G5166" i="1"/>
  <c r="D5166" i="1"/>
  <c r="N5165" i="1"/>
  <c r="K5165" i="1"/>
  <c r="O5165" i="1" s="1"/>
  <c r="G5165" i="1"/>
  <c r="D5165" i="1"/>
  <c r="N5164" i="1"/>
  <c r="K5164" i="1"/>
  <c r="G5164" i="1"/>
  <c r="D5164" i="1"/>
  <c r="N5156" i="1"/>
  <c r="M5156" i="1"/>
  <c r="J5156" i="1"/>
  <c r="I5156" i="1"/>
  <c r="G5156" i="1"/>
  <c r="F5156" i="1"/>
  <c r="E5156" i="1"/>
  <c r="C5156" i="1"/>
  <c r="B5156" i="1"/>
  <c r="O5154" i="1"/>
  <c r="K5154" i="1"/>
  <c r="H5154" i="1"/>
  <c r="D5154" i="1"/>
  <c r="O5153" i="1"/>
  <c r="K5153" i="1"/>
  <c r="H5153" i="1"/>
  <c r="D5153" i="1"/>
  <c r="O5152" i="1"/>
  <c r="K5152" i="1"/>
  <c r="H5152" i="1"/>
  <c r="D5152" i="1"/>
  <c r="N5150" i="1"/>
  <c r="M5150" i="1"/>
  <c r="J5150" i="1"/>
  <c r="I5150" i="1"/>
  <c r="G5150" i="1"/>
  <c r="F5150" i="1"/>
  <c r="E5150" i="1"/>
  <c r="C5150" i="1"/>
  <c r="B5150" i="1"/>
  <c r="O5148" i="1"/>
  <c r="K5148" i="1"/>
  <c r="H5148" i="1"/>
  <c r="D5148" i="1"/>
  <c r="O5147" i="1"/>
  <c r="K5147" i="1"/>
  <c r="H5147" i="1"/>
  <c r="L5147" i="1" s="1"/>
  <c r="D5147" i="1"/>
  <c r="O5146" i="1"/>
  <c r="K5146" i="1"/>
  <c r="H5146" i="1"/>
  <c r="L5146" i="1" s="1"/>
  <c r="D5146" i="1"/>
  <c r="O5145" i="1"/>
  <c r="K5145" i="1"/>
  <c r="H5145" i="1"/>
  <c r="L5145" i="1" s="1"/>
  <c r="D5145" i="1"/>
  <c r="O5144" i="1"/>
  <c r="K5144" i="1"/>
  <c r="H5144" i="1"/>
  <c r="L5144" i="1" s="1"/>
  <c r="D5144" i="1"/>
  <c r="O5143" i="1"/>
  <c r="K5143" i="1"/>
  <c r="H5143" i="1"/>
  <c r="L5143" i="1" s="1"/>
  <c r="D5143" i="1"/>
  <c r="O5142" i="1"/>
  <c r="K5142" i="1"/>
  <c r="H5142" i="1"/>
  <c r="D5142" i="1"/>
  <c r="O5141" i="1"/>
  <c r="K5141" i="1"/>
  <c r="H5141" i="1"/>
  <c r="D5141" i="1"/>
  <c r="O5140" i="1"/>
  <c r="K5140" i="1"/>
  <c r="H5140" i="1"/>
  <c r="D5140" i="1"/>
  <c r="O5139" i="1"/>
  <c r="K5139" i="1"/>
  <c r="H5139" i="1"/>
  <c r="D5139" i="1"/>
  <c r="O5138" i="1"/>
  <c r="K5138" i="1"/>
  <c r="H5138" i="1"/>
  <c r="D5138" i="1"/>
  <c r="O5137" i="1"/>
  <c r="K5137" i="1"/>
  <c r="H5137" i="1"/>
  <c r="D5137" i="1"/>
  <c r="M4859" i="1"/>
  <c r="L4859" i="1"/>
  <c r="J4859" i="1"/>
  <c r="I4859" i="1"/>
  <c r="F4859" i="1"/>
  <c r="E4859" i="1"/>
  <c r="C4859" i="1"/>
  <c r="B4859" i="1"/>
  <c r="N4857" i="1"/>
  <c r="K4857" i="1"/>
  <c r="G4857" i="1"/>
  <c r="D4857" i="1"/>
  <c r="N4856" i="1"/>
  <c r="K4856" i="1"/>
  <c r="O4856" i="1" s="1"/>
  <c r="G4856" i="1"/>
  <c r="D4856" i="1"/>
  <c r="H4856" i="1" s="1"/>
  <c r="N4855" i="1"/>
  <c r="K4855" i="1"/>
  <c r="G4855" i="1"/>
  <c r="D4855" i="1"/>
  <c r="M4853" i="1"/>
  <c r="L4853" i="1"/>
  <c r="J4853" i="1"/>
  <c r="I4853" i="1"/>
  <c r="F4853" i="1"/>
  <c r="E4853" i="1"/>
  <c r="C4853" i="1"/>
  <c r="B4853" i="1"/>
  <c r="N4851" i="1"/>
  <c r="K4851" i="1"/>
  <c r="G4851" i="1"/>
  <c r="D4851" i="1"/>
  <c r="N4850" i="1"/>
  <c r="K4850" i="1"/>
  <c r="G4850" i="1"/>
  <c r="D4850" i="1"/>
  <c r="N4849" i="1"/>
  <c r="O4849" i="1" s="1"/>
  <c r="K4849" i="1"/>
  <c r="G4849" i="1"/>
  <c r="D4849" i="1"/>
  <c r="N4848" i="1"/>
  <c r="K4848" i="1"/>
  <c r="G4848" i="1"/>
  <c r="D4848" i="1"/>
  <c r="N4847" i="1"/>
  <c r="O4847" i="1" s="1"/>
  <c r="K4847" i="1"/>
  <c r="G4847" i="1"/>
  <c r="D4847" i="1"/>
  <c r="N4846" i="1"/>
  <c r="K4846" i="1"/>
  <c r="G4846" i="1"/>
  <c r="D4846" i="1"/>
  <c r="N4845" i="1"/>
  <c r="K4845" i="1"/>
  <c r="G4845" i="1"/>
  <c r="D4845" i="1"/>
  <c r="N4844" i="1"/>
  <c r="K4844" i="1"/>
  <c r="G4844" i="1"/>
  <c r="D4844" i="1"/>
  <c r="H4844" i="1" s="1"/>
  <c r="N4843" i="1"/>
  <c r="K4843" i="1"/>
  <c r="G4843" i="1"/>
  <c r="D4843" i="1"/>
  <c r="N4842" i="1"/>
  <c r="K4842" i="1"/>
  <c r="O4842" i="1" s="1"/>
  <c r="G4842" i="1"/>
  <c r="D4842" i="1"/>
  <c r="H4842" i="1" s="1"/>
  <c r="N4841" i="1"/>
  <c r="K4841" i="1"/>
  <c r="G4841" i="1"/>
  <c r="D4841" i="1"/>
  <c r="N4840" i="1"/>
  <c r="K4840" i="1"/>
  <c r="G4840" i="1"/>
  <c r="D4840" i="1"/>
  <c r="H4840" i="1" s="1"/>
  <c r="N4832" i="1"/>
  <c r="M4832" i="1"/>
  <c r="J4832" i="1"/>
  <c r="I4832" i="1"/>
  <c r="G4832" i="1"/>
  <c r="F4832" i="1"/>
  <c r="E4832" i="1"/>
  <c r="C4832" i="1"/>
  <c r="B4832" i="1"/>
  <c r="O4830" i="1"/>
  <c r="K4830" i="1"/>
  <c r="H4830" i="1"/>
  <c r="L4830" i="1" s="1"/>
  <c r="D4830" i="1"/>
  <c r="O4829" i="1"/>
  <c r="K4829" i="1"/>
  <c r="H4829" i="1"/>
  <c r="D4829" i="1"/>
  <c r="O4828" i="1"/>
  <c r="K4828" i="1"/>
  <c r="H4828" i="1"/>
  <c r="D4828" i="1"/>
  <c r="N4826" i="1"/>
  <c r="M4826" i="1"/>
  <c r="J4826" i="1"/>
  <c r="I4826" i="1"/>
  <c r="G4826" i="1"/>
  <c r="F4826" i="1"/>
  <c r="E4826" i="1"/>
  <c r="C4826" i="1"/>
  <c r="B4826" i="1"/>
  <c r="O4824" i="1"/>
  <c r="K4824" i="1"/>
  <c r="L4824" i="1" s="1"/>
  <c r="H4824" i="1"/>
  <c r="D4824" i="1"/>
  <c r="O4823" i="1"/>
  <c r="K4823" i="1"/>
  <c r="H4823" i="1"/>
  <c r="D4823" i="1"/>
  <c r="O4822" i="1"/>
  <c r="K4822" i="1"/>
  <c r="H4822" i="1"/>
  <c r="D4822" i="1"/>
  <c r="O4821" i="1"/>
  <c r="K4821" i="1"/>
  <c r="H4821" i="1"/>
  <c r="D4821" i="1"/>
  <c r="O4820" i="1"/>
  <c r="K4820" i="1"/>
  <c r="H4820" i="1"/>
  <c r="D4820" i="1"/>
  <c r="O4819" i="1"/>
  <c r="K4819" i="1"/>
  <c r="H4819" i="1"/>
  <c r="D4819" i="1"/>
  <c r="O4818" i="1"/>
  <c r="K4818" i="1"/>
  <c r="H4818" i="1"/>
  <c r="D4818" i="1"/>
  <c r="O4817" i="1"/>
  <c r="K4817" i="1"/>
  <c r="H4817" i="1"/>
  <c r="D4817" i="1"/>
  <c r="O4816" i="1"/>
  <c r="K4816" i="1"/>
  <c r="H4816" i="1"/>
  <c r="D4816" i="1"/>
  <c r="O4815" i="1"/>
  <c r="K4815" i="1"/>
  <c r="L4815" i="1" s="1"/>
  <c r="H4815" i="1"/>
  <c r="D4815" i="1"/>
  <c r="O4814" i="1"/>
  <c r="K4814" i="1"/>
  <c r="H4814" i="1"/>
  <c r="D4814" i="1"/>
  <c r="O4813" i="1"/>
  <c r="K4813" i="1"/>
  <c r="H4813" i="1"/>
  <c r="D4813" i="1"/>
  <c r="M4805" i="1"/>
  <c r="L4805" i="1"/>
  <c r="J4805" i="1"/>
  <c r="I4805" i="1"/>
  <c r="F4805" i="1"/>
  <c r="E4805" i="1"/>
  <c r="C4805" i="1"/>
  <c r="B4805" i="1"/>
  <c r="N4803" i="1"/>
  <c r="K4803" i="1"/>
  <c r="O4803" i="1" s="1"/>
  <c r="G4803" i="1"/>
  <c r="D4803" i="1"/>
  <c r="H4803" i="1" s="1"/>
  <c r="N4802" i="1"/>
  <c r="K4802" i="1"/>
  <c r="G4802" i="1"/>
  <c r="D4802" i="1"/>
  <c r="H4802" i="1" s="1"/>
  <c r="N4801" i="1"/>
  <c r="K4801" i="1"/>
  <c r="G4801" i="1"/>
  <c r="D4801" i="1"/>
  <c r="H4801" i="1" s="1"/>
  <c r="M4799" i="1"/>
  <c r="L4799" i="1"/>
  <c r="J4799" i="1"/>
  <c r="I4799" i="1"/>
  <c r="F4799" i="1"/>
  <c r="E4799" i="1"/>
  <c r="C4799" i="1"/>
  <c r="B4799" i="1"/>
  <c r="N4797" i="1"/>
  <c r="K4797" i="1"/>
  <c r="G4797" i="1"/>
  <c r="D4797" i="1"/>
  <c r="N4796" i="1"/>
  <c r="K4796" i="1"/>
  <c r="G4796" i="1"/>
  <c r="D4796" i="1"/>
  <c r="N4795" i="1"/>
  <c r="K4795" i="1"/>
  <c r="O4795" i="1" s="1"/>
  <c r="G4795" i="1"/>
  <c r="D4795" i="1"/>
  <c r="H4795" i="1" s="1"/>
  <c r="N4794" i="1"/>
  <c r="K4794" i="1"/>
  <c r="G4794" i="1"/>
  <c r="D4794" i="1"/>
  <c r="N4793" i="1"/>
  <c r="K4793" i="1"/>
  <c r="G4793" i="1"/>
  <c r="D4793" i="1"/>
  <c r="N4792" i="1"/>
  <c r="K4792" i="1"/>
  <c r="G4792" i="1"/>
  <c r="D4792" i="1"/>
  <c r="N4791" i="1"/>
  <c r="K4791" i="1"/>
  <c r="G4791" i="1"/>
  <c r="D4791" i="1"/>
  <c r="N4790" i="1"/>
  <c r="K4790" i="1"/>
  <c r="G4790" i="1"/>
  <c r="D4790" i="1"/>
  <c r="N4789" i="1"/>
  <c r="K4789" i="1"/>
  <c r="G4789" i="1"/>
  <c r="D4789" i="1"/>
  <c r="N4788" i="1"/>
  <c r="K4788" i="1"/>
  <c r="G4788" i="1"/>
  <c r="D4788" i="1"/>
  <c r="N4787" i="1"/>
  <c r="K4787" i="1"/>
  <c r="G4787" i="1"/>
  <c r="D4787" i="1"/>
  <c r="H4787" i="1" s="1"/>
  <c r="N4786" i="1"/>
  <c r="K4786" i="1"/>
  <c r="G4786" i="1"/>
  <c r="D4786" i="1"/>
  <c r="N4778" i="1"/>
  <c r="M4778" i="1"/>
  <c r="J4778" i="1"/>
  <c r="I4778" i="1"/>
  <c r="G4778" i="1"/>
  <c r="F4778" i="1"/>
  <c r="E4778" i="1"/>
  <c r="C4778" i="1"/>
  <c r="B4778" i="1"/>
  <c r="O4776" i="1"/>
  <c r="K4776" i="1"/>
  <c r="H4776" i="1"/>
  <c r="L4776" i="1" s="1"/>
  <c r="D4776" i="1"/>
  <c r="O4775" i="1"/>
  <c r="K4775" i="1"/>
  <c r="H4775" i="1"/>
  <c r="L4775" i="1" s="1"/>
  <c r="D4775" i="1"/>
  <c r="O4774" i="1"/>
  <c r="K4774" i="1"/>
  <c r="H4774" i="1"/>
  <c r="L4774" i="1" s="1"/>
  <c r="D4774" i="1"/>
  <c r="N4772" i="1"/>
  <c r="M4772" i="1"/>
  <c r="J4772" i="1"/>
  <c r="I4772" i="1"/>
  <c r="G4772" i="1"/>
  <c r="F4772" i="1"/>
  <c r="E4772" i="1"/>
  <c r="C4772" i="1"/>
  <c r="B4772" i="1"/>
  <c r="O4770" i="1"/>
  <c r="K4770" i="1"/>
  <c r="H4770" i="1"/>
  <c r="D4770" i="1"/>
  <c r="O4769" i="1"/>
  <c r="K4769" i="1"/>
  <c r="H4769" i="1"/>
  <c r="D4769" i="1"/>
  <c r="O4768" i="1"/>
  <c r="K4768" i="1"/>
  <c r="H4768" i="1"/>
  <c r="D4768" i="1"/>
  <c r="O4767" i="1"/>
  <c r="K4767" i="1"/>
  <c r="H4767" i="1"/>
  <c r="D4767" i="1"/>
  <c r="O4766" i="1"/>
  <c r="K4766" i="1"/>
  <c r="H4766" i="1"/>
  <c r="D4766" i="1"/>
  <c r="O4765" i="1"/>
  <c r="K4765" i="1"/>
  <c r="H4765" i="1"/>
  <c r="D4765" i="1"/>
  <c r="O4764" i="1"/>
  <c r="K4764" i="1"/>
  <c r="H4764" i="1"/>
  <c r="D4764" i="1"/>
  <c r="O4763" i="1"/>
  <c r="K4763" i="1"/>
  <c r="H4763" i="1"/>
  <c r="L4763" i="1" s="1"/>
  <c r="D4763" i="1"/>
  <c r="O4762" i="1"/>
  <c r="K4762" i="1"/>
  <c r="H4762" i="1"/>
  <c r="D4762" i="1"/>
  <c r="O4761" i="1"/>
  <c r="K4761" i="1"/>
  <c r="H4761" i="1"/>
  <c r="D4761" i="1"/>
  <c r="O4760" i="1"/>
  <c r="K4760" i="1"/>
  <c r="H4760" i="1"/>
  <c r="D4760" i="1"/>
  <c r="O4759" i="1"/>
  <c r="O4772" i="1" s="1"/>
  <c r="K4759" i="1"/>
  <c r="H4759" i="1"/>
  <c r="D4759" i="1"/>
  <c r="M4751" i="1"/>
  <c r="F4751" i="1"/>
  <c r="E4751" i="1"/>
  <c r="C4751" i="1"/>
  <c r="B4751" i="1"/>
  <c r="N4749" i="1"/>
  <c r="K4749" i="1"/>
  <c r="G4749" i="1"/>
  <c r="D4749" i="1"/>
  <c r="N4748" i="1"/>
  <c r="K4748" i="1"/>
  <c r="O4748" i="1" s="1"/>
  <c r="G4748" i="1"/>
  <c r="D4748" i="1"/>
  <c r="H4748" i="1" s="1"/>
  <c r="N4747" i="1"/>
  <c r="K4747" i="1"/>
  <c r="G4747" i="1"/>
  <c r="D4747" i="1"/>
  <c r="H4747" i="1" s="1"/>
  <c r="M4745" i="1"/>
  <c r="F4745" i="1"/>
  <c r="E4745" i="1"/>
  <c r="C4745" i="1"/>
  <c r="B4745" i="1"/>
  <c r="N4743" i="1"/>
  <c r="O4743" i="1" s="1"/>
  <c r="K4743" i="1"/>
  <c r="G4743" i="1"/>
  <c r="D4743" i="1"/>
  <c r="G4742" i="1"/>
  <c r="D4742" i="1"/>
  <c r="G4741" i="1"/>
  <c r="D4741" i="1"/>
  <c r="G4740" i="1"/>
  <c r="D4740" i="1"/>
  <c r="G4739" i="1"/>
  <c r="D4739" i="1"/>
  <c r="G4738" i="1"/>
  <c r="D4738" i="1"/>
  <c r="G4737" i="1"/>
  <c r="D4737" i="1"/>
  <c r="H4737" i="1" s="1"/>
  <c r="G4736" i="1"/>
  <c r="D4736" i="1"/>
  <c r="H4736" i="1" s="1"/>
  <c r="G4735" i="1"/>
  <c r="D4735" i="1"/>
  <c r="N4734" i="1"/>
  <c r="K4734" i="1"/>
  <c r="O4734" i="1" s="1"/>
  <c r="G4734" i="1"/>
  <c r="D4734" i="1"/>
  <c r="H4734" i="1" s="1"/>
  <c r="N4733" i="1"/>
  <c r="K4733" i="1"/>
  <c r="G4733" i="1"/>
  <c r="D4733" i="1"/>
  <c r="N4732" i="1"/>
  <c r="K4732" i="1"/>
  <c r="G4732" i="1"/>
  <c r="D4732" i="1"/>
  <c r="H4732" i="1" s="1"/>
  <c r="N4724" i="1"/>
  <c r="M4724" i="1"/>
  <c r="J4724" i="1"/>
  <c r="I4724" i="1"/>
  <c r="G4724" i="1"/>
  <c r="F4724" i="1"/>
  <c r="E4724" i="1"/>
  <c r="C4724" i="1"/>
  <c r="B4724" i="1"/>
  <c r="O4722" i="1"/>
  <c r="K4722" i="1"/>
  <c r="H4722" i="1"/>
  <c r="L4722" i="1" s="1"/>
  <c r="D4722" i="1"/>
  <c r="O4721" i="1"/>
  <c r="K4721" i="1"/>
  <c r="H4721" i="1"/>
  <c r="D4721" i="1"/>
  <c r="O4720" i="1"/>
  <c r="K4720" i="1"/>
  <c r="H4720" i="1"/>
  <c r="D4720" i="1"/>
  <c r="N4718" i="1"/>
  <c r="M4718" i="1"/>
  <c r="J4718" i="1"/>
  <c r="I4718" i="1"/>
  <c r="G4718" i="1"/>
  <c r="F4718" i="1"/>
  <c r="E4718" i="1"/>
  <c r="C4718" i="1"/>
  <c r="B4718" i="1"/>
  <c r="O4716" i="1"/>
  <c r="K4716" i="1"/>
  <c r="H4716" i="1"/>
  <c r="D4716" i="1"/>
  <c r="O4715" i="1"/>
  <c r="K4715" i="1"/>
  <c r="H4715" i="1"/>
  <c r="D4715" i="1"/>
  <c r="O4714" i="1"/>
  <c r="K4714" i="1"/>
  <c r="H4714" i="1"/>
  <c r="D4714" i="1"/>
  <c r="O4713" i="1"/>
  <c r="K4713" i="1"/>
  <c r="H4713" i="1"/>
  <c r="D4713" i="1"/>
  <c r="O4712" i="1"/>
  <c r="K4712" i="1"/>
  <c r="H4712" i="1"/>
  <c r="D4712" i="1"/>
  <c r="O4711" i="1"/>
  <c r="K4711" i="1"/>
  <c r="H4711" i="1"/>
  <c r="D4711" i="1"/>
  <c r="O4710" i="1"/>
  <c r="K4710" i="1"/>
  <c r="H4710" i="1"/>
  <c r="D4710" i="1"/>
  <c r="O4709" i="1"/>
  <c r="K4709" i="1"/>
  <c r="H4709" i="1"/>
  <c r="D4709" i="1"/>
  <c r="O4708" i="1"/>
  <c r="K4708" i="1"/>
  <c r="H4708" i="1"/>
  <c r="D4708" i="1"/>
  <c r="O4707" i="1"/>
  <c r="K4707" i="1"/>
  <c r="L4707" i="1" s="1"/>
  <c r="H4707" i="1"/>
  <c r="D4707" i="1"/>
  <c r="O4706" i="1"/>
  <c r="K4706" i="1"/>
  <c r="H4706" i="1"/>
  <c r="D4706" i="1"/>
  <c r="O4705" i="1"/>
  <c r="K4705" i="1"/>
  <c r="H4705" i="1"/>
  <c r="D4705" i="1"/>
  <c r="M2753" i="1"/>
  <c r="L2753" i="1"/>
  <c r="J2753" i="1"/>
  <c r="I2753" i="1"/>
  <c r="F2753" i="1"/>
  <c r="E2753" i="1"/>
  <c r="C2753" i="1"/>
  <c r="B2753" i="1"/>
  <c r="N2751" i="1"/>
  <c r="K2751" i="1"/>
  <c r="G2751" i="1"/>
  <c r="D2751" i="1"/>
  <c r="H2751" i="1" s="1"/>
  <c r="N2750" i="1"/>
  <c r="K2750" i="1"/>
  <c r="G2750" i="1"/>
  <c r="D2750" i="1"/>
  <c r="H2750" i="1" s="1"/>
  <c r="N2749" i="1"/>
  <c r="K2749" i="1"/>
  <c r="G2749" i="1"/>
  <c r="D2749" i="1"/>
  <c r="H2749" i="1" s="1"/>
  <c r="M2747" i="1"/>
  <c r="L2747" i="1"/>
  <c r="J2747" i="1"/>
  <c r="I2747" i="1"/>
  <c r="F2747" i="1"/>
  <c r="E2747" i="1"/>
  <c r="C2747" i="1"/>
  <c r="B2747" i="1"/>
  <c r="N2745" i="1"/>
  <c r="K2745" i="1"/>
  <c r="G2745" i="1"/>
  <c r="D2745" i="1"/>
  <c r="H2745" i="1" s="1"/>
  <c r="N2744" i="1"/>
  <c r="K2744" i="1"/>
  <c r="G2744" i="1"/>
  <c r="D2744" i="1"/>
  <c r="N2743" i="1"/>
  <c r="K2743" i="1"/>
  <c r="O2743" i="1" s="1"/>
  <c r="G2743" i="1"/>
  <c r="D2743" i="1"/>
  <c r="N2742" i="1"/>
  <c r="K2742" i="1"/>
  <c r="O2742" i="1" s="1"/>
  <c r="G2742" i="1"/>
  <c r="D2742" i="1"/>
  <c r="H2742" i="1" s="1"/>
  <c r="N2741" i="1"/>
  <c r="K2741" i="1"/>
  <c r="G2741" i="1"/>
  <c r="D2741" i="1"/>
  <c r="H2741" i="1" s="1"/>
  <c r="N2740" i="1"/>
  <c r="K2740" i="1"/>
  <c r="G2740" i="1"/>
  <c r="D2740" i="1"/>
  <c r="N2739" i="1"/>
  <c r="K2739" i="1"/>
  <c r="G2739" i="1"/>
  <c r="D2739" i="1"/>
  <c r="N2738" i="1"/>
  <c r="K2738" i="1"/>
  <c r="G2738" i="1"/>
  <c r="D2738" i="1"/>
  <c r="N2737" i="1"/>
  <c r="K2737" i="1"/>
  <c r="G2737" i="1"/>
  <c r="D2737" i="1"/>
  <c r="N2736" i="1"/>
  <c r="O2736" i="1" s="1"/>
  <c r="K2736" i="1"/>
  <c r="G2736" i="1"/>
  <c r="D2736" i="1"/>
  <c r="N2735" i="1"/>
  <c r="K2735" i="1"/>
  <c r="G2735" i="1"/>
  <c r="D2735" i="1"/>
  <c r="N2734" i="1"/>
  <c r="K2734" i="1"/>
  <c r="G2734" i="1"/>
  <c r="D2734" i="1"/>
  <c r="H2734" i="1" s="1"/>
  <c r="N2726" i="1"/>
  <c r="M2726" i="1"/>
  <c r="J2726" i="1"/>
  <c r="I2726" i="1"/>
  <c r="G2726" i="1"/>
  <c r="F2726" i="1"/>
  <c r="E2726" i="1"/>
  <c r="C2726" i="1"/>
  <c r="B2726" i="1"/>
  <c r="O2724" i="1"/>
  <c r="K2724" i="1"/>
  <c r="H2724" i="1"/>
  <c r="L2724" i="1" s="1"/>
  <c r="D2724" i="1"/>
  <c r="O2723" i="1"/>
  <c r="K2723" i="1"/>
  <c r="H2723" i="1"/>
  <c r="L2723" i="1" s="1"/>
  <c r="D2723" i="1"/>
  <c r="O2722" i="1"/>
  <c r="K2722" i="1"/>
  <c r="H2722" i="1"/>
  <c r="L2722" i="1" s="1"/>
  <c r="D2722" i="1"/>
  <c r="N2720" i="1"/>
  <c r="M2720" i="1"/>
  <c r="J2720" i="1"/>
  <c r="I2720" i="1"/>
  <c r="G2720" i="1"/>
  <c r="F2720" i="1"/>
  <c r="E2720" i="1"/>
  <c r="C2720" i="1"/>
  <c r="B2720" i="1"/>
  <c r="O2718" i="1"/>
  <c r="K2718" i="1"/>
  <c r="H2718" i="1"/>
  <c r="D2718" i="1"/>
  <c r="O2717" i="1"/>
  <c r="K2717" i="1"/>
  <c r="L2717" i="1" s="1"/>
  <c r="H2717" i="1"/>
  <c r="D2717" i="1"/>
  <c r="O2716" i="1"/>
  <c r="K2716" i="1"/>
  <c r="H2716" i="1"/>
  <c r="D2716" i="1"/>
  <c r="O2715" i="1"/>
  <c r="K2715" i="1"/>
  <c r="H2715" i="1"/>
  <c r="D2715" i="1"/>
  <c r="O2714" i="1"/>
  <c r="K2714" i="1"/>
  <c r="H2714" i="1"/>
  <c r="D2714" i="1"/>
  <c r="O2713" i="1"/>
  <c r="K2713" i="1"/>
  <c r="H2713" i="1"/>
  <c r="D2713" i="1"/>
  <c r="O2712" i="1"/>
  <c r="K2712" i="1"/>
  <c r="H2712" i="1"/>
  <c r="D2712" i="1"/>
  <c r="O2711" i="1"/>
  <c r="K2711" i="1"/>
  <c r="H2711" i="1"/>
  <c r="D2711" i="1"/>
  <c r="O2710" i="1"/>
  <c r="K2710" i="1"/>
  <c r="H2710" i="1"/>
  <c r="D2710" i="1"/>
  <c r="O2709" i="1"/>
  <c r="K2709" i="1"/>
  <c r="L2709" i="1" s="1"/>
  <c r="H2709" i="1"/>
  <c r="D2709" i="1"/>
  <c r="O2708" i="1"/>
  <c r="K2708" i="1"/>
  <c r="H2708" i="1"/>
  <c r="D2708" i="1"/>
  <c r="O2707" i="1"/>
  <c r="K2707" i="1"/>
  <c r="H2707" i="1"/>
  <c r="D2707" i="1"/>
  <c r="M2699" i="1"/>
  <c r="L2699" i="1"/>
  <c r="J2699" i="1"/>
  <c r="I2699" i="1"/>
  <c r="F2699" i="1"/>
  <c r="E2699" i="1"/>
  <c r="C2699" i="1"/>
  <c r="B2699" i="1"/>
  <c r="N2697" i="1"/>
  <c r="K2697" i="1"/>
  <c r="O2697" i="1" s="1"/>
  <c r="G2697" i="1"/>
  <c r="D2697" i="1"/>
  <c r="H2697" i="1" s="1"/>
  <c r="N2696" i="1"/>
  <c r="K2696" i="1"/>
  <c r="G2696" i="1"/>
  <c r="D2696" i="1"/>
  <c r="H2696" i="1" s="1"/>
  <c r="N2695" i="1"/>
  <c r="K2695" i="1"/>
  <c r="G2695" i="1"/>
  <c r="D2695" i="1"/>
  <c r="M2693" i="1"/>
  <c r="L2693" i="1"/>
  <c r="J2693" i="1"/>
  <c r="I2693" i="1"/>
  <c r="F2693" i="1"/>
  <c r="E2693" i="1"/>
  <c r="C2693" i="1"/>
  <c r="B2693" i="1"/>
  <c r="N2691" i="1"/>
  <c r="K2691" i="1"/>
  <c r="G2691" i="1"/>
  <c r="D2691" i="1"/>
  <c r="N2690" i="1"/>
  <c r="K2690" i="1"/>
  <c r="G2690" i="1"/>
  <c r="D2690" i="1"/>
  <c r="N2689" i="1"/>
  <c r="O2689" i="1" s="1"/>
  <c r="K2689" i="1"/>
  <c r="G2689" i="1"/>
  <c r="D2689" i="1"/>
  <c r="N2688" i="1"/>
  <c r="K2688" i="1"/>
  <c r="G2688" i="1"/>
  <c r="D2688" i="1"/>
  <c r="N2687" i="1"/>
  <c r="K2687" i="1"/>
  <c r="G2687" i="1"/>
  <c r="D2687" i="1"/>
  <c r="H2687" i="1" s="1"/>
  <c r="N2686" i="1"/>
  <c r="K2686" i="1"/>
  <c r="G2686" i="1"/>
  <c r="D2686" i="1"/>
  <c r="H2686" i="1" s="1"/>
  <c r="N2685" i="1"/>
  <c r="K2685" i="1"/>
  <c r="G2685" i="1"/>
  <c r="D2685" i="1"/>
  <c r="H2685" i="1" s="1"/>
  <c r="N2684" i="1"/>
  <c r="K2684" i="1"/>
  <c r="G2684" i="1"/>
  <c r="D2684" i="1"/>
  <c r="N2683" i="1"/>
  <c r="K2683" i="1"/>
  <c r="G2683" i="1"/>
  <c r="D2683" i="1"/>
  <c r="N2682" i="1"/>
  <c r="K2682" i="1"/>
  <c r="G2682" i="1"/>
  <c r="D2682" i="1"/>
  <c r="H2682" i="1" s="1"/>
  <c r="N2681" i="1"/>
  <c r="O2681" i="1" s="1"/>
  <c r="K2681" i="1"/>
  <c r="G2681" i="1"/>
  <c r="D2681" i="1"/>
  <c r="N2680" i="1"/>
  <c r="K2680" i="1"/>
  <c r="G2680" i="1"/>
  <c r="G2693" i="1" s="1"/>
  <c r="D2680" i="1"/>
  <c r="N2672" i="1"/>
  <c r="M2672" i="1"/>
  <c r="J2672" i="1"/>
  <c r="I2672" i="1"/>
  <c r="G2672" i="1"/>
  <c r="F2672" i="1"/>
  <c r="E2672" i="1"/>
  <c r="C2672" i="1"/>
  <c r="B2672" i="1"/>
  <c r="O2670" i="1"/>
  <c r="K2670" i="1"/>
  <c r="L2670" i="1" s="1"/>
  <c r="H2670" i="1"/>
  <c r="D2670" i="1"/>
  <c r="O2669" i="1"/>
  <c r="K2669" i="1"/>
  <c r="H2669" i="1"/>
  <c r="D2669" i="1"/>
  <c r="O2668" i="1"/>
  <c r="K2668" i="1"/>
  <c r="H2668" i="1"/>
  <c r="D2668" i="1"/>
  <c r="N2666" i="1"/>
  <c r="M2666" i="1"/>
  <c r="J2666" i="1"/>
  <c r="I2666" i="1"/>
  <c r="G2666" i="1"/>
  <c r="F2666" i="1"/>
  <c r="E2666" i="1"/>
  <c r="C2666" i="1"/>
  <c r="B2666" i="1"/>
  <c r="O2664" i="1"/>
  <c r="K2664" i="1"/>
  <c r="L2664" i="1" s="1"/>
  <c r="H2664" i="1"/>
  <c r="D2664" i="1"/>
  <c r="O2663" i="1"/>
  <c r="K2663" i="1"/>
  <c r="H2663" i="1"/>
  <c r="D2663" i="1"/>
  <c r="O2662" i="1"/>
  <c r="K2662" i="1"/>
  <c r="H2662" i="1"/>
  <c r="D2662" i="1"/>
  <c r="O2661" i="1"/>
  <c r="K2661" i="1"/>
  <c r="H2661" i="1"/>
  <c r="D2661" i="1"/>
  <c r="O2660" i="1"/>
  <c r="K2660" i="1"/>
  <c r="H2660" i="1"/>
  <c r="D2660" i="1"/>
  <c r="O2659" i="1"/>
  <c r="K2659" i="1"/>
  <c r="H2659" i="1"/>
  <c r="D2659" i="1"/>
  <c r="O2658" i="1"/>
  <c r="K2658" i="1"/>
  <c r="H2658" i="1"/>
  <c r="D2658" i="1"/>
  <c r="O2657" i="1"/>
  <c r="K2657" i="1"/>
  <c r="H2657" i="1"/>
  <c r="D2657" i="1"/>
  <c r="O2656" i="1"/>
  <c r="K2656" i="1"/>
  <c r="H2656" i="1"/>
  <c r="D2656" i="1"/>
  <c r="O2655" i="1"/>
  <c r="K2655" i="1"/>
  <c r="H2655" i="1"/>
  <c r="D2655" i="1"/>
  <c r="O2654" i="1"/>
  <c r="K2654" i="1"/>
  <c r="H2654" i="1"/>
  <c r="D2654" i="1"/>
  <c r="O2653" i="1"/>
  <c r="K2653" i="1"/>
  <c r="H2653" i="1"/>
  <c r="D2653" i="1"/>
  <c r="M2645" i="1"/>
  <c r="L2645" i="1"/>
  <c r="J2645" i="1"/>
  <c r="I2645" i="1"/>
  <c r="F2645" i="1"/>
  <c r="E2645" i="1"/>
  <c r="C2645" i="1"/>
  <c r="B2645" i="1"/>
  <c r="N2643" i="1"/>
  <c r="K2643" i="1"/>
  <c r="G2643" i="1"/>
  <c r="D2643" i="1"/>
  <c r="H2643" i="1" s="1"/>
  <c r="N2642" i="1"/>
  <c r="K2642" i="1"/>
  <c r="G2642" i="1"/>
  <c r="D2642" i="1"/>
  <c r="N2641" i="1"/>
  <c r="K2641" i="1"/>
  <c r="G2641" i="1"/>
  <c r="D2641" i="1"/>
  <c r="M2639" i="1"/>
  <c r="L2639" i="1"/>
  <c r="J2639" i="1"/>
  <c r="I2639" i="1"/>
  <c r="F2639" i="1"/>
  <c r="E2639" i="1"/>
  <c r="C2639" i="1"/>
  <c r="B2639" i="1"/>
  <c r="N2637" i="1"/>
  <c r="K2637" i="1"/>
  <c r="G2637" i="1"/>
  <c r="D2637" i="1"/>
  <c r="N2636" i="1"/>
  <c r="K2636" i="1"/>
  <c r="G2636" i="1"/>
  <c r="D2636" i="1"/>
  <c r="N2635" i="1"/>
  <c r="K2635" i="1"/>
  <c r="G2635" i="1"/>
  <c r="D2635" i="1"/>
  <c r="N2634" i="1"/>
  <c r="K2634" i="1"/>
  <c r="G2634" i="1"/>
  <c r="D2634" i="1"/>
  <c r="H2634" i="1" s="1"/>
  <c r="N2633" i="1"/>
  <c r="K2633" i="1"/>
  <c r="G2633" i="1"/>
  <c r="D2633" i="1"/>
  <c r="H2633" i="1" s="1"/>
  <c r="N2632" i="1"/>
  <c r="O2632" i="1" s="1"/>
  <c r="K2632" i="1"/>
  <c r="G2632" i="1"/>
  <c r="D2632" i="1"/>
  <c r="H2632" i="1" s="1"/>
  <c r="N2631" i="1"/>
  <c r="K2631" i="1"/>
  <c r="G2631" i="1"/>
  <c r="D2631" i="1"/>
  <c r="N2630" i="1"/>
  <c r="K2630" i="1"/>
  <c r="G2630" i="1"/>
  <c r="D2630" i="1"/>
  <c r="H2630" i="1" s="1"/>
  <c r="N2629" i="1"/>
  <c r="K2629" i="1"/>
  <c r="G2629" i="1"/>
  <c r="D2629" i="1"/>
  <c r="H2629" i="1" s="1"/>
  <c r="N2628" i="1"/>
  <c r="K2628" i="1"/>
  <c r="G2628" i="1"/>
  <c r="D2628" i="1"/>
  <c r="N2627" i="1"/>
  <c r="K2627" i="1"/>
  <c r="G2627" i="1"/>
  <c r="D2627" i="1"/>
  <c r="N2626" i="1"/>
  <c r="K2626" i="1"/>
  <c r="G2626" i="1"/>
  <c r="D2626" i="1"/>
  <c r="N2618" i="1"/>
  <c r="M2618" i="1"/>
  <c r="J2618" i="1"/>
  <c r="I2618" i="1"/>
  <c r="G2618" i="1"/>
  <c r="F2618" i="1"/>
  <c r="E2618" i="1"/>
  <c r="C2618" i="1"/>
  <c r="B2618" i="1"/>
  <c r="O2616" i="1"/>
  <c r="K2616" i="1"/>
  <c r="H2616" i="1"/>
  <c r="D2616" i="1"/>
  <c r="O2615" i="1"/>
  <c r="K2615" i="1"/>
  <c r="H2615" i="1"/>
  <c r="D2615" i="1"/>
  <c r="O2614" i="1"/>
  <c r="K2614" i="1"/>
  <c r="H2614" i="1"/>
  <c r="D2614" i="1"/>
  <c r="N2612" i="1"/>
  <c r="M2612" i="1"/>
  <c r="J2612" i="1"/>
  <c r="I2612" i="1"/>
  <c r="G2612" i="1"/>
  <c r="F2612" i="1"/>
  <c r="E2612" i="1"/>
  <c r="C2612" i="1"/>
  <c r="B2612" i="1"/>
  <c r="O2610" i="1"/>
  <c r="K2610" i="1"/>
  <c r="H2610" i="1"/>
  <c r="D2610" i="1"/>
  <c r="O2609" i="1"/>
  <c r="K2609" i="1"/>
  <c r="H2609" i="1"/>
  <c r="L2609" i="1" s="1"/>
  <c r="D2609" i="1"/>
  <c r="O2608" i="1"/>
  <c r="K2608" i="1"/>
  <c r="H2608" i="1"/>
  <c r="D2608" i="1"/>
  <c r="O2607" i="1"/>
  <c r="K2607" i="1"/>
  <c r="H2607" i="1"/>
  <c r="D2607" i="1"/>
  <c r="O2606" i="1"/>
  <c r="K2606" i="1"/>
  <c r="H2606" i="1"/>
  <c r="D2606" i="1"/>
  <c r="O2605" i="1"/>
  <c r="K2605" i="1"/>
  <c r="H2605" i="1"/>
  <c r="D2605" i="1"/>
  <c r="O2604" i="1"/>
  <c r="K2604" i="1"/>
  <c r="L2604" i="1" s="1"/>
  <c r="H2604" i="1"/>
  <c r="D2604" i="1"/>
  <c r="O2603" i="1"/>
  <c r="K2603" i="1"/>
  <c r="H2603" i="1"/>
  <c r="D2603" i="1"/>
  <c r="O2602" i="1"/>
  <c r="K2602" i="1"/>
  <c r="H2602" i="1"/>
  <c r="D2602" i="1"/>
  <c r="O2601" i="1"/>
  <c r="K2601" i="1"/>
  <c r="H2601" i="1"/>
  <c r="D2601" i="1"/>
  <c r="O2600" i="1"/>
  <c r="K2600" i="1"/>
  <c r="H2600" i="1"/>
  <c r="D2600" i="1"/>
  <c r="O2599" i="1"/>
  <c r="K2599" i="1"/>
  <c r="H2599" i="1"/>
  <c r="D2599" i="1"/>
  <c r="M2591" i="1"/>
  <c r="L2591" i="1"/>
  <c r="J2591" i="1"/>
  <c r="I2591" i="1"/>
  <c r="F2591" i="1"/>
  <c r="E2591" i="1"/>
  <c r="C2591" i="1"/>
  <c r="B2591" i="1"/>
  <c r="N2589" i="1"/>
  <c r="K2589" i="1"/>
  <c r="G2589" i="1"/>
  <c r="D2589" i="1"/>
  <c r="N2588" i="1"/>
  <c r="K2588" i="1"/>
  <c r="G2588" i="1"/>
  <c r="D2588" i="1"/>
  <c r="N2587" i="1"/>
  <c r="O2587" i="1" s="1"/>
  <c r="K2587" i="1"/>
  <c r="G2587" i="1"/>
  <c r="D2587" i="1"/>
  <c r="H2587" i="1" s="1"/>
  <c r="M2585" i="1"/>
  <c r="L2585" i="1"/>
  <c r="J2585" i="1"/>
  <c r="I2585" i="1"/>
  <c r="F2585" i="1"/>
  <c r="E2585" i="1"/>
  <c r="C2585" i="1"/>
  <c r="B2585" i="1"/>
  <c r="N2583" i="1"/>
  <c r="K2583" i="1"/>
  <c r="G2583" i="1"/>
  <c r="D2583" i="1"/>
  <c r="N2582" i="1"/>
  <c r="K2582" i="1"/>
  <c r="G2582" i="1"/>
  <c r="D2582" i="1"/>
  <c r="O2581" i="1"/>
  <c r="N2581" i="1"/>
  <c r="K2581" i="1"/>
  <c r="G2581" i="1"/>
  <c r="D2581" i="1"/>
  <c r="N2580" i="1"/>
  <c r="K2580" i="1"/>
  <c r="O2580" i="1" s="1"/>
  <c r="G2580" i="1"/>
  <c r="D2580" i="1"/>
  <c r="N2579" i="1"/>
  <c r="K2579" i="1"/>
  <c r="O2579" i="1" s="1"/>
  <c r="G2579" i="1"/>
  <c r="D2579" i="1"/>
  <c r="H2579" i="1" s="1"/>
  <c r="N2578" i="1"/>
  <c r="K2578" i="1"/>
  <c r="G2578" i="1"/>
  <c r="D2578" i="1"/>
  <c r="H2578" i="1" s="1"/>
  <c r="N2577" i="1"/>
  <c r="K2577" i="1"/>
  <c r="G2577" i="1"/>
  <c r="H2577" i="1" s="1"/>
  <c r="D2577" i="1"/>
  <c r="N2576" i="1"/>
  <c r="K2576" i="1"/>
  <c r="O2576" i="1" s="1"/>
  <c r="G2576" i="1"/>
  <c r="D2576" i="1"/>
  <c r="N2575" i="1"/>
  <c r="K2575" i="1"/>
  <c r="G2575" i="1"/>
  <c r="D2575" i="1"/>
  <c r="N2574" i="1"/>
  <c r="K2574" i="1"/>
  <c r="G2574" i="1"/>
  <c r="D2574" i="1"/>
  <c r="N2573" i="1"/>
  <c r="K2573" i="1"/>
  <c r="G2573" i="1"/>
  <c r="H2573" i="1" s="1"/>
  <c r="D2573" i="1"/>
  <c r="N2572" i="1"/>
  <c r="K2572" i="1"/>
  <c r="G2572" i="1"/>
  <c r="G2585" i="1" s="1"/>
  <c r="D2572" i="1"/>
  <c r="N2564" i="1"/>
  <c r="M2564" i="1"/>
  <c r="J2564" i="1"/>
  <c r="I2564" i="1"/>
  <c r="G2564" i="1"/>
  <c r="F2564" i="1"/>
  <c r="E2564" i="1"/>
  <c r="C2564" i="1"/>
  <c r="B2564" i="1"/>
  <c r="O2562" i="1"/>
  <c r="K2562" i="1"/>
  <c r="H2562" i="1"/>
  <c r="D2562" i="1"/>
  <c r="O2561" i="1"/>
  <c r="K2561" i="1"/>
  <c r="H2561" i="1"/>
  <c r="D2561" i="1"/>
  <c r="O2560" i="1"/>
  <c r="K2560" i="1"/>
  <c r="H2560" i="1"/>
  <c r="D2560" i="1"/>
  <c r="N2558" i="1"/>
  <c r="M2558" i="1"/>
  <c r="J2558" i="1"/>
  <c r="I2558" i="1"/>
  <c r="G2558" i="1"/>
  <c r="F2558" i="1"/>
  <c r="E2558" i="1"/>
  <c r="C2558" i="1"/>
  <c r="B2558" i="1"/>
  <c r="O2556" i="1"/>
  <c r="K2556" i="1"/>
  <c r="H2556" i="1"/>
  <c r="D2556" i="1"/>
  <c r="O2555" i="1"/>
  <c r="K2555" i="1"/>
  <c r="H2555" i="1"/>
  <c r="D2555" i="1"/>
  <c r="O2554" i="1"/>
  <c r="K2554" i="1"/>
  <c r="H2554" i="1"/>
  <c r="D2554" i="1"/>
  <c r="O2553" i="1"/>
  <c r="K2553" i="1"/>
  <c r="H2553" i="1"/>
  <c r="D2553" i="1"/>
  <c r="O2552" i="1"/>
  <c r="K2552" i="1"/>
  <c r="H2552" i="1"/>
  <c r="D2552" i="1"/>
  <c r="O2551" i="1"/>
  <c r="K2551" i="1"/>
  <c r="H2551" i="1"/>
  <c r="D2551" i="1"/>
  <c r="O2550" i="1"/>
  <c r="K2550" i="1"/>
  <c r="H2550" i="1"/>
  <c r="D2550" i="1"/>
  <c r="O2549" i="1"/>
  <c r="K2549" i="1"/>
  <c r="H2549" i="1"/>
  <c r="D2549" i="1"/>
  <c r="O2548" i="1"/>
  <c r="K2548" i="1"/>
  <c r="H2548" i="1"/>
  <c r="D2548" i="1"/>
  <c r="O2547" i="1"/>
  <c r="K2547" i="1"/>
  <c r="H2547" i="1"/>
  <c r="D2547" i="1"/>
  <c r="O2546" i="1"/>
  <c r="K2546" i="1"/>
  <c r="H2546" i="1"/>
  <c r="D2546" i="1"/>
  <c r="O2545" i="1"/>
  <c r="K2545" i="1"/>
  <c r="H2545" i="1"/>
  <c r="L2545" i="1" s="1"/>
  <c r="D2545" i="1"/>
  <c r="M2537" i="1"/>
  <c r="L2537" i="1"/>
  <c r="J2537" i="1"/>
  <c r="I2537" i="1"/>
  <c r="F2537" i="1"/>
  <c r="E2537" i="1"/>
  <c r="C2537" i="1"/>
  <c r="B2537" i="1"/>
  <c r="N2535" i="1"/>
  <c r="K2535" i="1"/>
  <c r="G2535" i="1"/>
  <c r="D2535" i="1"/>
  <c r="N2534" i="1"/>
  <c r="K2534" i="1"/>
  <c r="G2534" i="1"/>
  <c r="D2534" i="1"/>
  <c r="N2533" i="1"/>
  <c r="K2533" i="1"/>
  <c r="G2533" i="1"/>
  <c r="D2533" i="1"/>
  <c r="M2531" i="1"/>
  <c r="L2531" i="1"/>
  <c r="J2531" i="1"/>
  <c r="I2531" i="1"/>
  <c r="F2531" i="1"/>
  <c r="E2531" i="1"/>
  <c r="C2531" i="1"/>
  <c r="B2531" i="1"/>
  <c r="N2529" i="1"/>
  <c r="K2529" i="1"/>
  <c r="G2529" i="1"/>
  <c r="D2529" i="1"/>
  <c r="N2528" i="1"/>
  <c r="O2528" i="1" s="1"/>
  <c r="K2528" i="1"/>
  <c r="G2528" i="1"/>
  <c r="D2528" i="1"/>
  <c r="N2527" i="1"/>
  <c r="K2527" i="1"/>
  <c r="G2527" i="1"/>
  <c r="D2527" i="1"/>
  <c r="N2526" i="1"/>
  <c r="K2526" i="1"/>
  <c r="G2526" i="1"/>
  <c r="D2526" i="1"/>
  <c r="N2525" i="1"/>
  <c r="K2525" i="1"/>
  <c r="G2525" i="1"/>
  <c r="D2525" i="1"/>
  <c r="N2524" i="1"/>
  <c r="K2524" i="1"/>
  <c r="G2524" i="1"/>
  <c r="D2524" i="1"/>
  <c r="N2523" i="1"/>
  <c r="K2523" i="1"/>
  <c r="G2523" i="1"/>
  <c r="D2523" i="1"/>
  <c r="N2522" i="1"/>
  <c r="K2522" i="1"/>
  <c r="G2522" i="1"/>
  <c r="D2522" i="1"/>
  <c r="N2521" i="1"/>
  <c r="K2521" i="1"/>
  <c r="G2521" i="1"/>
  <c r="D2521" i="1"/>
  <c r="H2521" i="1" s="1"/>
  <c r="N2520" i="1"/>
  <c r="K2520" i="1"/>
  <c r="G2520" i="1"/>
  <c r="D2520" i="1"/>
  <c r="N2519" i="1"/>
  <c r="K2519" i="1"/>
  <c r="G2519" i="1"/>
  <c r="D2519" i="1"/>
  <c r="N2518" i="1"/>
  <c r="O2518" i="1" s="1"/>
  <c r="K2518" i="1"/>
  <c r="G2518" i="1"/>
  <c r="D2518" i="1"/>
  <c r="N2510" i="1"/>
  <c r="M2510" i="1"/>
  <c r="J2510" i="1"/>
  <c r="I2510" i="1"/>
  <c r="G2510" i="1"/>
  <c r="F2510" i="1"/>
  <c r="E2510" i="1"/>
  <c r="C2510" i="1"/>
  <c r="B2510" i="1"/>
  <c r="O2508" i="1"/>
  <c r="K2508" i="1"/>
  <c r="H2508" i="1"/>
  <c r="D2508" i="1"/>
  <c r="O2507" i="1"/>
  <c r="K2507" i="1"/>
  <c r="H2507" i="1"/>
  <c r="D2507" i="1"/>
  <c r="O2506" i="1"/>
  <c r="K2506" i="1"/>
  <c r="H2506" i="1"/>
  <c r="D2506" i="1"/>
  <c r="N2504" i="1"/>
  <c r="M2504" i="1"/>
  <c r="J2504" i="1"/>
  <c r="I2504" i="1"/>
  <c r="G2504" i="1"/>
  <c r="F2504" i="1"/>
  <c r="E2504" i="1"/>
  <c r="C2504" i="1"/>
  <c r="B2504" i="1"/>
  <c r="O2502" i="1"/>
  <c r="K2502" i="1"/>
  <c r="H2502" i="1"/>
  <c r="D2502" i="1"/>
  <c r="O2501" i="1"/>
  <c r="K2501" i="1"/>
  <c r="H2501" i="1"/>
  <c r="D2501" i="1"/>
  <c r="O2500" i="1"/>
  <c r="K2500" i="1"/>
  <c r="H2500" i="1"/>
  <c r="D2500" i="1"/>
  <c r="O2499" i="1"/>
  <c r="K2499" i="1"/>
  <c r="H2499" i="1"/>
  <c r="D2499" i="1"/>
  <c r="O2498" i="1"/>
  <c r="K2498" i="1"/>
  <c r="H2498" i="1"/>
  <c r="D2498" i="1"/>
  <c r="O2497" i="1"/>
  <c r="K2497" i="1"/>
  <c r="H2497" i="1"/>
  <c r="L2497" i="1" s="1"/>
  <c r="D2497" i="1"/>
  <c r="O2496" i="1"/>
  <c r="K2496" i="1"/>
  <c r="H2496" i="1"/>
  <c r="L2496" i="1" s="1"/>
  <c r="D2496" i="1"/>
  <c r="O2495" i="1"/>
  <c r="K2495" i="1"/>
  <c r="H2495" i="1"/>
  <c r="L2495" i="1" s="1"/>
  <c r="D2495" i="1"/>
  <c r="O2494" i="1"/>
  <c r="K2494" i="1"/>
  <c r="H2494" i="1"/>
  <c r="D2494" i="1"/>
  <c r="O2493" i="1"/>
  <c r="K2493" i="1"/>
  <c r="H2493" i="1"/>
  <c r="L2493" i="1" s="1"/>
  <c r="D2493" i="1"/>
  <c r="O2492" i="1"/>
  <c r="K2492" i="1"/>
  <c r="H2492" i="1"/>
  <c r="L2492" i="1" s="1"/>
  <c r="D2492" i="1"/>
  <c r="O2491" i="1"/>
  <c r="K2491" i="1"/>
  <c r="H2491" i="1"/>
  <c r="L2491" i="1" s="1"/>
  <c r="D2491" i="1"/>
  <c r="M2483" i="1"/>
  <c r="L2483" i="1"/>
  <c r="J2483" i="1"/>
  <c r="I2483" i="1"/>
  <c r="F2483" i="1"/>
  <c r="E2483" i="1"/>
  <c r="C2483" i="1"/>
  <c r="B2483" i="1"/>
  <c r="N2481" i="1"/>
  <c r="K2481" i="1"/>
  <c r="G2481" i="1"/>
  <c r="H2481" i="1" s="1"/>
  <c r="D2481" i="1"/>
  <c r="N2480" i="1"/>
  <c r="K2480" i="1"/>
  <c r="G2480" i="1"/>
  <c r="D2480" i="1"/>
  <c r="N2479" i="1"/>
  <c r="K2479" i="1"/>
  <c r="H2479" i="1"/>
  <c r="G2479" i="1"/>
  <c r="D2479" i="1"/>
  <c r="M2477" i="1"/>
  <c r="L2477" i="1"/>
  <c r="J2477" i="1"/>
  <c r="I2477" i="1"/>
  <c r="F2477" i="1"/>
  <c r="E2477" i="1"/>
  <c r="C2477" i="1"/>
  <c r="B2477" i="1"/>
  <c r="N2475" i="1"/>
  <c r="K2475" i="1"/>
  <c r="O2475" i="1" s="1"/>
  <c r="G2475" i="1"/>
  <c r="D2475" i="1"/>
  <c r="H2475" i="1" s="1"/>
  <c r="N2474" i="1"/>
  <c r="K2474" i="1"/>
  <c r="G2474" i="1"/>
  <c r="D2474" i="1"/>
  <c r="H2474" i="1" s="1"/>
  <c r="N2473" i="1"/>
  <c r="K2473" i="1"/>
  <c r="G2473" i="1"/>
  <c r="D2473" i="1"/>
  <c r="H2473" i="1" s="1"/>
  <c r="N2472" i="1"/>
  <c r="K2472" i="1"/>
  <c r="O2472" i="1" s="1"/>
  <c r="G2472" i="1"/>
  <c r="D2472" i="1"/>
  <c r="H2472" i="1" s="1"/>
  <c r="N2471" i="1"/>
  <c r="K2471" i="1"/>
  <c r="O2471" i="1" s="1"/>
  <c r="G2471" i="1"/>
  <c r="D2471" i="1"/>
  <c r="N2470" i="1"/>
  <c r="K2470" i="1"/>
  <c r="G2470" i="1"/>
  <c r="D2470" i="1"/>
  <c r="N2469" i="1"/>
  <c r="K2469" i="1"/>
  <c r="O2469" i="1" s="1"/>
  <c r="G2469" i="1"/>
  <c r="D2469" i="1"/>
  <c r="N2468" i="1"/>
  <c r="K2468" i="1"/>
  <c r="G2468" i="1"/>
  <c r="D2468" i="1"/>
  <c r="N2467" i="1"/>
  <c r="K2467" i="1"/>
  <c r="G2467" i="1"/>
  <c r="D2467" i="1"/>
  <c r="N2466" i="1"/>
  <c r="K2466" i="1"/>
  <c r="G2466" i="1"/>
  <c r="D2466" i="1"/>
  <c r="N2465" i="1"/>
  <c r="K2465" i="1"/>
  <c r="G2465" i="1"/>
  <c r="D2465" i="1"/>
  <c r="N2464" i="1"/>
  <c r="K2464" i="1"/>
  <c r="G2464" i="1"/>
  <c r="D2464" i="1"/>
  <c r="N2456" i="1"/>
  <c r="M2456" i="1"/>
  <c r="J2456" i="1"/>
  <c r="I2456" i="1"/>
  <c r="G2456" i="1"/>
  <c r="F2456" i="1"/>
  <c r="E2456" i="1"/>
  <c r="C2456" i="1"/>
  <c r="B2456" i="1"/>
  <c r="O2454" i="1"/>
  <c r="K2454" i="1"/>
  <c r="H2454" i="1"/>
  <c r="D2454" i="1"/>
  <c r="O2453" i="1"/>
  <c r="K2453" i="1"/>
  <c r="H2453" i="1"/>
  <c r="D2453" i="1"/>
  <c r="O2452" i="1"/>
  <c r="K2452" i="1"/>
  <c r="H2452" i="1"/>
  <c r="D2452" i="1"/>
  <c r="N2450" i="1"/>
  <c r="M2450" i="1"/>
  <c r="J2450" i="1"/>
  <c r="I2450" i="1"/>
  <c r="G2450" i="1"/>
  <c r="F2450" i="1"/>
  <c r="E2450" i="1"/>
  <c r="C2450" i="1"/>
  <c r="B2450" i="1"/>
  <c r="O2448" i="1"/>
  <c r="K2448" i="1"/>
  <c r="H2448" i="1"/>
  <c r="D2448" i="1"/>
  <c r="O2447" i="1"/>
  <c r="K2447" i="1"/>
  <c r="H2447" i="1"/>
  <c r="D2447" i="1"/>
  <c r="O2446" i="1"/>
  <c r="K2446" i="1"/>
  <c r="H2446" i="1"/>
  <c r="D2446" i="1"/>
  <c r="O2445" i="1"/>
  <c r="K2445" i="1"/>
  <c r="H2445" i="1"/>
  <c r="D2445" i="1"/>
  <c r="O2444" i="1"/>
  <c r="K2444" i="1"/>
  <c r="H2444" i="1"/>
  <c r="D2444" i="1"/>
  <c r="O2443" i="1"/>
  <c r="K2443" i="1"/>
  <c r="H2443" i="1"/>
  <c r="D2443" i="1"/>
  <c r="O2442" i="1"/>
  <c r="K2442" i="1"/>
  <c r="H2442" i="1"/>
  <c r="D2442" i="1"/>
  <c r="O2441" i="1"/>
  <c r="K2441" i="1"/>
  <c r="H2441" i="1"/>
  <c r="D2441" i="1"/>
  <c r="O2440" i="1"/>
  <c r="K2440" i="1"/>
  <c r="H2440" i="1"/>
  <c r="D2440" i="1"/>
  <c r="O2439" i="1"/>
  <c r="K2439" i="1"/>
  <c r="H2439" i="1"/>
  <c r="D2439" i="1"/>
  <c r="O2438" i="1"/>
  <c r="K2438" i="1"/>
  <c r="H2438" i="1"/>
  <c r="D2438" i="1"/>
  <c r="O2437" i="1"/>
  <c r="K2437" i="1"/>
  <c r="H2437" i="1"/>
  <c r="D2437" i="1"/>
  <c r="M2429" i="1"/>
  <c r="L2429" i="1"/>
  <c r="J2429" i="1"/>
  <c r="I2429" i="1"/>
  <c r="F2429" i="1"/>
  <c r="E2429" i="1"/>
  <c r="C2429" i="1"/>
  <c r="B2429" i="1"/>
  <c r="N2427" i="1"/>
  <c r="K2427" i="1"/>
  <c r="G2427" i="1"/>
  <c r="D2427" i="1"/>
  <c r="N2426" i="1"/>
  <c r="K2426" i="1"/>
  <c r="G2426" i="1"/>
  <c r="D2426" i="1"/>
  <c r="N2425" i="1"/>
  <c r="O2425" i="1" s="1"/>
  <c r="K2425" i="1"/>
  <c r="G2425" i="1"/>
  <c r="D2425" i="1"/>
  <c r="M2423" i="1"/>
  <c r="L2423" i="1"/>
  <c r="J2423" i="1"/>
  <c r="I2423" i="1"/>
  <c r="F2423" i="1"/>
  <c r="E2423" i="1"/>
  <c r="C2423" i="1"/>
  <c r="B2423" i="1"/>
  <c r="N2421" i="1"/>
  <c r="O2421" i="1" s="1"/>
  <c r="K2421" i="1"/>
  <c r="G2421" i="1"/>
  <c r="D2421" i="1"/>
  <c r="N2420" i="1"/>
  <c r="K2420" i="1"/>
  <c r="G2420" i="1"/>
  <c r="D2420" i="1"/>
  <c r="N2419" i="1"/>
  <c r="O2419" i="1" s="1"/>
  <c r="K2419" i="1"/>
  <c r="G2419" i="1"/>
  <c r="D2419" i="1"/>
  <c r="N2418" i="1"/>
  <c r="K2418" i="1"/>
  <c r="G2418" i="1"/>
  <c r="D2418" i="1"/>
  <c r="N2417" i="1"/>
  <c r="K2417" i="1"/>
  <c r="G2417" i="1"/>
  <c r="D2417" i="1"/>
  <c r="N2416" i="1"/>
  <c r="K2416" i="1"/>
  <c r="G2416" i="1"/>
  <c r="D2416" i="1"/>
  <c r="H2416" i="1" s="1"/>
  <c r="N2415" i="1"/>
  <c r="K2415" i="1"/>
  <c r="G2415" i="1"/>
  <c r="D2415" i="1"/>
  <c r="H2415" i="1" s="1"/>
  <c r="N2414" i="1"/>
  <c r="K2414" i="1"/>
  <c r="G2414" i="1"/>
  <c r="D2414" i="1"/>
  <c r="H2414" i="1" s="1"/>
  <c r="N2413" i="1"/>
  <c r="K2413" i="1"/>
  <c r="G2413" i="1"/>
  <c r="D2413" i="1"/>
  <c r="H2413" i="1" s="1"/>
  <c r="N2412" i="1"/>
  <c r="K2412" i="1"/>
  <c r="G2412" i="1"/>
  <c r="D2412" i="1"/>
  <c r="H2412" i="1" s="1"/>
  <c r="N2411" i="1"/>
  <c r="K2411" i="1"/>
  <c r="G2411" i="1"/>
  <c r="D2411" i="1"/>
  <c r="N2410" i="1"/>
  <c r="K2410" i="1"/>
  <c r="G2410" i="1"/>
  <c r="D2410" i="1"/>
  <c r="N2402" i="1"/>
  <c r="M2402" i="1"/>
  <c r="J2402" i="1"/>
  <c r="I2402" i="1"/>
  <c r="G2402" i="1"/>
  <c r="F2402" i="1"/>
  <c r="E2402" i="1"/>
  <c r="C2402" i="1"/>
  <c r="B2402" i="1"/>
  <c r="O2400" i="1"/>
  <c r="K2400" i="1"/>
  <c r="H2400" i="1"/>
  <c r="D2400" i="1"/>
  <c r="O2399" i="1"/>
  <c r="K2399" i="1"/>
  <c r="H2399" i="1"/>
  <c r="D2399" i="1"/>
  <c r="O2398" i="1"/>
  <c r="K2398" i="1"/>
  <c r="H2398" i="1"/>
  <c r="D2398" i="1"/>
  <c r="N2396" i="1"/>
  <c r="M2396" i="1"/>
  <c r="J2396" i="1"/>
  <c r="I2396" i="1"/>
  <c r="G2396" i="1"/>
  <c r="F2396" i="1"/>
  <c r="E2396" i="1"/>
  <c r="C2396" i="1"/>
  <c r="B2396" i="1"/>
  <c r="O2394" i="1"/>
  <c r="K2394" i="1"/>
  <c r="H2394" i="1"/>
  <c r="D2394" i="1"/>
  <c r="O2393" i="1"/>
  <c r="K2393" i="1"/>
  <c r="L2393" i="1" s="1"/>
  <c r="H2393" i="1"/>
  <c r="D2393" i="1"/>
  <c r="O2392" i="1"/>
  <c r="L2392" i="1"/>
  <c r="K2392" i="1"/>
  <c r="H2392" i="1"/>
  <c r="D2392" i="1"/>
  <c r="O2391" i="1"/>
  <c r="K2391" i="1"/>
  <c r="H2391" i="1"/>
  <c r="D2391" i="1"/>
  <c r="O2390" i="1"/>
  <c r="K2390" i="1"/>
  <c r="H2390" i="1"/>
  <c r="D2390" i="1"/>
  <c r="O2389" i="1"/>
  <c r="K2389" i="1"/>
  <c r="H2389" i="1"/>
  <c r="D2389" i="1"/>
  <c r="O2388" i="1"/>
  <c r="K2388" i="1"/>
  <c r="H2388" i="1"/>
  <c r="D2388" i="1"/>
  <c r="O2387" i="1"/>
  <c r="K2387" i="1"/>
  <c r="H2387" i="1"/>
  <c r="D2387" i="1"/>
  <c r="O2386" i="1"/>
  <c r="K2386" i="1"/>
  <c r="H2386" i="1"/>
  <c r="D2386" i="1"/>
  <c r="O2385" i="1"/>
  <c r="K2385" i="1"/>
  <c r="H2385" i="1"/>
  <c r="D2385" i="1"/>
  <c r="O2384" i="1"/>
  <c r="K2384" i="1"/>
  <c r="H2384" i="1"/>
  <c r="L2384" i="1" s="1"/>
  <c r="D2384" i="1"/>
  <c r="O2383" i="1"/>
  <c r="K2383" i="1"/>
  <c r="H2383" i="1"/>
  <c r="D2383" i="1"/>
  <c r="M2375" i="1"/>
  <c r="L2375" i="1"/>
  <c r="J2375" i="1"/>
  <c r="I2375" i="1"/>
  <c r="F2375" i="1"/>
  <c r="E2375" i="1"/>
  <c r="C2375" i="1"/>
  <c r="B2375" i="1"/>
  <c r="N2373" i="1"/>
  <c r="K2373" i="1"/>
  <c r="G2373" i="1"/>
  <c r="D2373" i="1"/>
  <c r="N2372" i="1"/>
  <c r="K2372" i="1"/>
  <c r="G2372" i="1"/>
  <c r="D2372" i="1"/>
  <c r="N2371" i="1"/>
  <c r="K2371" i="1"/>
  <c r="G2371" i="1"/>
  <c r="D2371" i="1"/>
  <c r="M2369" i="1"/>
  <c r="L2369" i="1"/>
  <c r="J2369" i="1"/>
  <c r="I2369" i="1"/>
  <c r="F2369" i="1"/>
  <c r="E2369" i="1"/>
  <c r="C2369" i="1"/>
  <c r="B2369" i="1"/>
  <c r="N2367" i="1"/>
  <c r="K2367" i="1"/>
  <c r="G2367" i="1"/>
  <c r="D2367" i="1"/>
  <c r="N2366" i="1"/>
  <c r="K2366" i="1"/>
  <c r="G2366" i="1"/>
  <c r="D2366" i="1"/>
  <c r="N2365" i="1"/>
  <c r="K2365" i="1"/>
  <c r="G2365" i="1"/>
  <c r="D2365" i="1"/>
  <c r="N2364" i="1"/>
  <c r="K2364" i="1"/>
  <c r="G2364" i="1"/>
  <c r="D2364" i="1"/>
  <c r="N2363" i="1"/>
  <c r="K2363" i="1"/>
  <c r="G2363" i="1"/>
  <c r="D2363" i="1"/>
  <c r="N2362" i="1"/>
  <c r="K2362" i="1"/>
  <c r="G2362" i="1"/>
  <c r="D2362" i="1"/>
  <c r="N2361" i="1"/>
  <c r="K2361" i="1"/>
  <c r="G2361" i="1"/>
  <c r="D2361" i="1"/>
  <c r="H2361" i="1" s="1"/>
  <c r="N2360" i="1"/>
  <c r="K2360" i="1"/>
  <c r="G2360" i="1"/>
  <c r="D2360" i="1"/>
  <c r="H2360" i="1" s="1"/>
  <c r="N2359" i="1"/>
  <c r="O2359" i="1" s="1"/>
  <c r="K2359" i="1"/>
  <c r="G2359" i="1"/>
  <c r="D2359" i="1"/>
  <c r="N2358" i="1"/>
  <c r="K2358" i="1"/>
  <c r="G2358" i="1"/>
  <c r="D2358" i="1"/>
  <c r="N2357" i="1"/>
  <c r="K2357" i="1"/>
  <c r="G2357" i="1"/>
  <c r="D2357" i="1"/>
  <c r="H2357" i="1" s="1"/>
  <c r="N2356" i="1"/>
  <c r="K2356" i="1"/>
  <c r="G2356" i="1"/>
  <c r="D2356" i="1"/>
  <c r="N2348" i="1"/>
  <c r="M2348" i="1"/>
  <c r="J2348" i="1"/>
  <c r="I2348" i="1"/>
  <c r="G2348" i="1"/>
  <c r="F2348" i="1"/>
  <c r="E2348" i="1"/>
  <c r="C2348" i="1"/>
  <c r="B2348" i="1"/>
  <c r="O2346" i="1"/>
  <c r="K2346" i="1"/>
  <c r="H2346" i="1"/>
  <c r="D2346" i="1"/>
  <c r="O2345" i="1"/>
  <c r="K2345" i="1"/>
  <c r="H2345" i="1"/>
  <c r="D2345" i="1"/>
  <c r="O2344" i="1"/>
  <c r="K2344" i="1"/>
  <c r="H2344" i="1"/>
  <c r="D2344" i="1"/>
  <c r="N2342" i="1"/>
  <c r="M2342" i="1"/>
  <c r="J2342" i="1"/>
  <c r="I2342" i="1"/>
  <c r="G2342" i="1"/>
  <c r="F2342" i="1"/>
  <c r="E2342" i="1"/>
  <c r="C2342" i="1"/>
  <c r="B2342" i="1"/>
  <c r="O2340" i="1"/>
  <c r="K2340" i="1"/>
  <c r="H2340" i="1"/>
  <c r="D2340" i="1"/>
  <c r="O2339" i="1"/>
  <c r="K2339" i="1"/>
  <c r="H2339" i="1"/>
  <c r="D2339" i="1"/>
  <c r="O2338" i="1"/>
  <c r="K2338" i="1"/>
  <c r="H2338" i="1"/>
  <c r="D2338" i="1"/>
  <c r="O2337" i="1"/>
  <c r="K2337" i="1"/>
  <c r="L2337" i="1" s="1"/>
  <c r="H2337" i="1"/>
  <c r="D2337" i="1"/>
  <c r="O2336" i="1"/>
  <c r="L2336" i="1"/>
  <c r="K2336" i="1"/>
  <c r="H2336" i="1"/>
  <c r="D2336" i="1"/>
  <c r="O2335" i="1"/>
  <c r="K2335" i="1"/>
  <c r="H2335" i="1"/>
  <c r="D2335" i="1"/>
  <c r="O2334" i="1"/>
  <c r="K2334" i="1"/>
  <c r="H2334" i="1"/>
  <c r="D2334" i="1"/>
  <c r="O2333" i="1"/>
  <c r="K2333" i="1"/>
  <c r="H2333" i="1"/>
  <c r="D2333" i="1"/>
  <c r="O2332" i="1"/>
  <c r="K2332" i="1"/>
  <c r="H2332" i="1"/>
  <c r="D2332" i="1"/>
  <c r="O2331" i="1"/>
  <c r="K2331" i="1"/>
  <c r="H2331" i="1"/>
  <c r="D2331" i="1"/>
  <c r="O2330" i="1"/>
  <c r="K2330" i="1"/>
  <c r="H2330" i="1"/>
  <c r="D2330" i="1"/>
  <c r="O2329" i="1"/>
  <c r="K2329" i="1"/>
  <c r="H2329" i="1"/>
  <c r="D2329" i="1"/>
  <c r="M2321" i="1"/>
  <c r="L2321" i="1"/>
  <c r="J2321" i="1"/>
  <c r="I2321" i="1"/>
  <c r="F2321" i="1"/>
  <c r="E2321" i="1"/>
  <c r="C2321" i="1"/>
  <c r="B2321" i="1"/>
  <c r="N2319" i="1"/>
  <c r="K2319" i="1"/>
  <c r="G2319" i="1"/>
  <c r="D2319" i="1"/>
  <c r="N2318" i="1"/>
  <c r="O2318" i="1" s="1"/>
  <c r="K2318" i="1"/>
  <c r="G2318" i="1"/>
  <c r="D2318" i="1"/>
  <c r="N2317" i="1"/>
  <c r="K2317" i="1"/>
  <c r="G2317" i="1"/>
  <c r="D2317" i="1"/>
  <c r="M2315" i="1"/>
  <c r="L2315" i="1"/>
  <c r="J2315" i="1"/>
  <c r="I2315" i="1"/>
  <c r="F2315" i="1"/>
  <c r="E2315" i="1"/>
  <c r="C2315" i="1"/>
  <c r="B2315" i="1"/>
  <c r="N2313" i="1"/>
  <c r="K2313" i="1"/>
  <c r="G2313" i="1"/>
  <c r="D2313" i="1"/>
  <c r="N2312" i="1"/>
  <c r="K2312" i="1"/>
  <c r="G2312" i="1"/>
  <c r="D2312" i="1"/>
  <c r="N2311" i="1"/>
  <c r="K2311" i="1"/>
  <c r="G2311" i="1"/>
  <c r="D2311" i="1"/>
  <c r="H2311" i="1" s="1"/>
  <c r="N2310" i="1"/>
  <c r="K2310" i="1"/>
  <c r="G2310" i="1"/>
  <c r="D2310" i="1"/>
  <c r="H2310" i="1" s="1"/>
  <c r="N2309" i="1"/>
  <c r="K2309" i="1"/>
  <c r="G2309" i="1"/>
  <c r="D2309" i="1"/>
  <c r="H2309" i="1" s="1"/>
  <c r="N2308" i="1"/>
  <c r="K2308" i="1"/>
  <c r="G2308" i="1"/>
  <c r="D2308" i="1"/>
  <c r="N2307" i="1"/>
  <c r="K2307" i="1"/>
  <c r="G2307" i="1"/>
  <c r="D2307" i="1"/>
  <c r="N2306" i="1"/>
  <c r="K2306" i="1"/>
  <c r="G2306" i="1"/>
  <c r="D2306" i="1"/>
  <c r="N2305" i="1"/>
  <c r="K2305" i="1"/>
  <c r="G2305" i="1"/>
  <c r="G2321" i="1" s="1"/>
  <c r="D2305" i="1"/>
  <c r="N2304" i="1"/>
  <c r="K2304" i="1"/>
  <c r="G2304" i="1"/>
  <c r="D2304" i="1"/>
  <c r="H2304" i="1" s="1"/>
  <c r="N2303" i="1"/>
  <c r="K2303" i="1"/>
  <c r="G2303" i="1"/>
  <c r="D2303" i="1"/>
  <c r="H2303" i="1" s="1"/>
  <c r="N2302" i="1"/>
  <c r="K2302" i="1"/>
  <c r="G2302" i="1"/>
  <c r="D2302" i="1"/>
  <c r="H2302" i="1" s="1"/>
  <c r="N2294" i="1"/>
  <c r="M2294" i="1"/>
  <c r="J2294" i="1"/>
  <c r="I2294" i="1"/>
  <c r="G2294" i="1"/>
  <c r="F2294" i="1"/>
  <c r="E2294" i="1"/>
  <c r="C2294" i="1"/>
  <c r="B2294" i="1"/>
  <c r="O2292" i="1"/>
  <c r="K2292" i="1"/>
  <c r="H2292" i="1"/>
  <c r="L2292" i="1" s="1"/>
  <c r="D2292" i="1"/>
  <c r="O2291" i="1"/>
  <c r="K2291" i="1"/>
  <c r="H2291" i="1"/>
  <c r="L2291" i="1" s="1"/>
  <c r="D2291" i="1"/>
  <c r="O2290" i="1"/>
  <c r="K2290" i="1"/>
  <c r="H2290" i="1"/>
  <c r="D2290" i="1"/>
  <c r="N2288" i="1"/>
  <c r="M2288" i="1"/>
  <c r="J2288" i="1"/>
  <c r="I2288" i="1"/>
  <c r="G2288" i="1"/>
  <c r="F2288" i="1"/>
  <c r="E2288" i="1"/>
  <c r="C2288" i="1"/>
  <c r="B2288" i="1"/>
  <c r="O2286" i="1"/>
  <c r="K2286" i="1"/>
  <c r="H2286" i="1"/>
  <c r="D2286" i="1"/>
  <c r="O2285" i="1"/>
  <c r="K2285" i="1"/>
  <c r="H2285" i="1"/>
  <c r="D2285" i="1"/>
  <c r="O2284" i="1"/>
  <c r="K2284" i="1"/>
  <c r="H2284" i="1"/>
  <c r="D2284" i="1"/>
  <c r="O2283" i="1"/>
  <c r="K2283" i="1"/>
  <c r="H2283" i="1"/>
  <c r="D2283" i="1"/>
  <c r="O2282" i="1"/>
  <c r="K2282" i="1"/>
  <c r="H2282" i="1"/>
  <c r="D2282" i="1"/>
  <c r="O2281" i="1"/>
  <c r="K2281" i="1"/>
  <c r="L2281" i="1" s="1"/>
  <c r="H2281" i="1"/>
  <c r="D2281" i="1"/>
  <c r="O2280" i="1"/>
  <c r="K2280" i="1"/>
  <c r="H2280" i="1"/>
  <c r="D2280" i="1"/>
  <c r="O2279" i="1"/>
  <c r="K2279" i="1"/>
  <c r="H2279" i="1"/>
  <c r="D2279" i="1"/>
  <c r="O2278" i="1"/>
  <c r="K2278" i="1"/>
  <c r="H2278" i="1"/>
  <c r="D2278" i="1"/>
  <c r="O2277" i="1"/>
  <c r="L2277" i="1"/>
  <c r="K2277" i="1"/>
  <c r="H2277" i="1"/>
  <c r="D2277" i="1"/>
  <c r="O2276" i="1"/>
  <c r="K2276" i="1"/>
  <c r="H2276" i="1"/>
  <c r="D2276" i="1"/>
  <c r="O2275" i="1"/>
  <c r="K2275" i="1"/>
  <c r="H2275" i="1"/>
  <c r="D2275" i="1"/>
  <c r="M2267" i="1"/>
  <c r="L2267" i="1"/>
  <c r="J2267" i="1"/>
  <c r="I2267" i="1"/>
  <c r="F2267" i="1"/>
  <c r="E2267" i="1"/>
  <c r="C2267" i="1"/>
  <c r="B2267" i="1"/>
  <c r="N2265" i="1"/>
  <c r="K2265" i="1"/>
  <c r="G2265" i="1"/>
  <c r="D2265" i="1"/>
  <c r="H2265" i="1" s="1"/>
  <c r="N2264" i="1"/>
  <c r="O2264" i="1" s="1"/>
  <c r="K2264" i="1"/>
  <c r="G2264" i="1"/>
  <c r="D2264" i="1"/>
  <c r="O2263" i="1"/>
  <c r="N2263" i="1"/>
  <c r="K2263" i="1"/>
  <c r="G2263" i="1"/>
  <c r="D2263" i="1"/>
  <c r="M2261" i="1"/>
  <c r="L2261" i="1"/>
  <c r="J2261" i="1"/>
  <c r="I2261" i="1"/>
  <c r="F2261" i="1"/>
  <c r="E2261" i="1"/>
  <c r="C2261" i="1"/>
  <c r="B2261" i="1"/>
  <c r="N2259" i="1"/>
  <c r="K2259" i="1"/>
  <c r="G2259" i="1"/>
  <c r="D2259" i="1"/>
  <c r="N2258" i="1"/>
  <c r="K2258" i="1"/>
  <c r="G2258" i="1"/>
  <c r="D2258" i="1"/>
  <c r="N2257" i="1"/>
  <c r="K2257" i="1"/>
  <c r="G2257" i="1"/>
  <c r="D2257" i="1"/>
  <c r="H2257" i="1" s="1"/>
  <c r="N2256" i="1"/>
  <c r="K2256" i="1"/>
  <c r="G2256" i="1"/>
  <c r="D2256" i="1"/>
  <c r="N2255" i="1"/>
  <c r="K2255" i="1"/>
  <c r="G2255" i="1"/>
  <c r="D2255" i="1"/>
  <c r="N2254" i="1"/>
  <c r="K2254" i="1"/>
  <c r="G2254" i="1"/>
  <c r="D2254" i="1"/>
  <c r="H2254" i="1" s="1"/>
  <c r="N2253" i="1"/>
  <c r="K2253" i="1"/>
  <c r="G2253" i="1"/>
  <c r="D2253" i="1"/>
  <c r="N2252" i="1"/>
  <c r="K2252" i="1"/>
  <c r="G2252" i="1"/>
  <c r="D2252" i="1"/>
  <c r="N2251" i="1"/>
  <c r="K2251" i="1"/>
  <c r="G2251" i="1"/>
  <c r="D2251" i="1"/>
  <c r="N2250" i="1"/>
  <c r="K2250" i="1"/>
  <c r="G2250" i="1"/>
  <c r="D2250" i="1"/>
  <c r="N2249" i="1"/>
  <c r="K2249" i="1"/>
  <c r="G2249" i="1"/>
  <c r="D2249" i="1"/>
  <c r="N2248" i="1"/>
  <c r="K2248" i="1"/>
  <c r="G2248" i="1"/>
  <c r="D2248" i="1"/>
  <c r="N2240" i="1"/>
  <c r="M2240" i="1"/>
  <c r="J2240" i="1"/>
  <c r="I2240" i="1"/>
  <c r="G2240" i="1"/>
  <c r="F2240" i="1"/>
  <c r="E2240" i="1"/>
  <c r="C2240" i="1"/>
  <c r="B2240" i="1"/>
  <c r="O2238" i="1"/>
  <c r="K2238" i="1"/>
  <c r="H2238" i="1"/>
  <c r="D2238" i="1"/>
  <c r="O2237" i="1"/>
  <c r="K2237" i="1"/>
  <c r="H2237" i="1"/>
  <c r="D2237" i="1"/>
  <c r="O2236" i="1"/>
  <c r="K2236" i="1"/>
  <c r="H2236" i="1"/>
  <c r="D2236" i="1"/>
  <c r="N2234" i="1"/>
  <c r="M2234" i="1"/>
  <c r="J2234" i="1"/>
  <c r="I2234" i="1"/>
  <c r="G2234" i="1"/>
  <c r="F2234" i="1"/>
  <c r="E2234" i="1"/>
  <c r="C2234" i="1"/>
  <c r="B2234" i="1"/>
  <c r="O2232" i="1"/>
  <c r="K2232" i="1"/>
  <c r="H2232" i="1"/>
  <c r="D2232" i="1"/>
  <c r="O2231" i="1"/>
  <c r="K2231" i="1"/>
  <c r="H2231" i="1"/>
  <c r="D2231" i="1"/>
  <c r="O2230" i="1"/>
  <c r="K2230" i="1"/>
  <c r="H2230" i="1"/>
  <c r="D2230" i="1"/>
  <c r="O2229" i="1"/>
  <c r="K2229" i="1"/>
  <c r="H2229" i="1"/>
  <c r="D2229" i="1"/>
  <c r="O2228" i="1"/>
  <c r="K2228" i="1"/>
  <c r="H2228" i="1"/>
  <c r="D2228" i="1"/>
  <c r="O2227" i="1"/>
  <c r="K2227" i="1"/>
  <c r="H2227" i="1"/>
  <c r="D2227" i="1"/>
  <c r="O2226" i="1"/>
  <c r="K2226" i="1"/>
  <c r="H2226" i="1"/>
  <c r="D2226" i="1"/>
  <c r="O2225" i="1"/>
  <c r="K2225" i="1"/>
  <c r="H2225" i="1"/>
  <c r="D2225" i="1"/>
  <c r="O2224" i="1"/>
  <c r="K2224" i="1"/>
  <c r="H2224" i="1"/>
  <c r="D2224" i="1"/>
  <c r="O2223" i="1"/>
  <c r="K2223" i="1"/>
  <c r="H2223" i="1"/>
  <c r="D2223" i="1"/>
  <c r="O2222" i="1"/>
  <c r="K2222" i="1"/>
  <c r="H2222" i="1"/>
  <c r="D2222" i="1"/>
  <c r="O2221" i="1"/>
  <c r="K2221" i="1"/>
  <c r="H2221" i="1"/>
  <c r="D2221" i="1"/>
  <c r="M2213" i="1"/>
  <c r="L2213" i="1"/>
  <c r="J2213" i="1"/>
  <c r="I2213" i="1"/>
  <c r="F2213" i="1"/>
  <c r="E2213" i="1"/>
  <c r="C2213" i="1"/>
  <c r="B2213" i="1"/>
  <c r="N2211" i="1"/>
  <c r="K2211" i="1"/>
  <c r="O2211" i="1" s="1"/>
  <c r="G2211" i="1"/>
  <c r="D2211" i="1"/>
  <c r="N2210" i="1"/>
  <c r="K2210" i="1"/>
  <c r="G2210" i="1"/>
  <c r="H2210" i="1" s="1"/>
  <c r="D2210" i="1"/>
  <c r="N2209" i="1"/>
  <c r="K2209" i="1"/>
  <c r="G2209" i="1"/>
  <c r="D2209" i="1"/>
  <c r="M2207" i="1"/>
  <c r="L2207" i="1"/>
  <c r="J2207" i="1"/>
  <c r="I2207" i="1"/>
  <c r="F2207" i="1"/>
  <c r="E2207" i="1"/>
  <c r="C2207" i="1"/>
  <c r="B2207" i="1"/>
  <c r="N2205" i="1"/>
  <c r="K2205" i="1"/>
  <c r="G2205" i="1"/>
  <c r="D2205" i="1"/>
  <c r="N2204" i="1"/>
  <c r="K2204" i="1"/>
  <c r="O2204" i="1" s="1"/>
  <c r="G2204" i="1"/>
  <c r="D2204" i="1"/>
  <c r="N2203" i="1"/>
  <c r="K2203" i="1"/>
  <c r="G2203" i="1"/>
  <c r="D2203" i="1"/>
  <c r="N2202" i="1"/>
  <c r="K2202" i="1"/>
  <c r="G2202" i="1"/>
  <c r="D2202" i="1"/>
  <c r="N2201" i="1"/>
  <c r="K2201" i="1"/>
  <c r="G2201" i="1"/>
  <c r="D2201" i="1"/>
  <c r="N2200" i="1"/>
  <c r="K2200" i="1"/>
  <c r="G2200" i="1"/>
  <c r="D2200" i="1"/>
  <c r="N2199" i="1"/>
  <c r="K2199" i="1"/>
  <c r="G2199" i="1"/>
  <c r="D2199" i="1"/>
  <c r="N2198" i="1"/>
  <c r="K2198" i="1"/>
  <c r="G2198" i="1"/>
  <c r="D2198" i="1"/>
  <c r="N2197" i="1"/>
  <c r="N2213" i="1" s="1"/>
  <c r="K2197" i="1"/>
  <c r="G2197" i="1"/>
  <c r="D2197" i="1"/>
  <c r="N2196" i="1"/>
  <c r="K2196" i="1"/>
  <c r="G2196" i="1"/>
  <c r="D2196" i="1"/>
  <c r="N2195" i="1"/>
  <c r="K2195" i="1"/>
  <c r="G2195" i="1"/>
  <c r="D2195" i="1"/>
  <c r="N2194" i="1"/>
  <c r="K2194" i="1"/>
  <c r="O2194" i="1" s="1"/>
  <c r="G2194" i="1"/>
  <c r="D2194" i="1"/>
  <c r="D2207" i="1" s="1"/>
  <c r="N2186" i="1"/>
  <c r="M2186" i="1"/>
  <c r="J2186" i="1"/>
  <c r="I2186" i="1"/>
  <c r="G2186" i="1"/>
  <c r="F2186" i="1"/>
  <c r="E2186" i="1"/>
  <c r="C2186" i="1"/>
  <c r="B2186" i="1"/>
  <c r="O2184" i="1"/>
  <c r="K2184" i="1"/>
  <c r="H2184" i="1"/>
  <c r="L2184" i="1" s="1"/>
  <c r="D2184" i="1"/>
  <c r="O2183" i="1"/>
  <c r="K2183" i="1"/>
  <c r="H2183" i="1"/>
  <c r="L2183" i="1" s="1"/>
  <c r="D2183" i="1"/>
  <c r="O2182" i="1"/>
  <c r="K2182" i="1"/>
  <c r="H2182" i="1"/>
  <c r="D2182" i="1"/>
  <c r="N2180" i="1"/>
  <c r="M2180" i="1"/>
  <c r="J2180" i="1"/>
  <c r="I2180" i="1"/>
  <c r="G2180" i="1"/>
  <c r="F2180" i="1"/>
  <c r="E2180" i="1"/>
  <c r="C2180" i="1"/>
  <c r="B2180" i="1"/>
  <c r="O2178" i="1"/>
  <c r="K2178" i="1"/>
  <c r="H2178" i="1"/>
  <c r="D2178" i="1"/>
  <c r="O2177" i="1"/>
  <c r="K2177" i="1"/>
  <c r="H2177" i="1"/>
  <c r="D2177" i="1"/>
  <c r="O2176" i="1"/>
  <c r="K2176" i="1"/>
  <c r="H2176" i="1"/>
  <c r="L2176" i="1" s="1"/>
  <c r="D2176" i="1"/>
  <c r="O2175" i="1"/>
  <c r="K2175" i="1"/>
  <c r="H2175" i="1"/>
  <c r="D2175" i="1"/>
  <c r="O2174" i="1"/>
  <c r="K2174" i="1"/>
  <c r="H2174" i="1"/>
  <c r="D2174" i="1"/>
  <c r="O2173" i="1"/>
  <c r="K2173" i="1"/>
  <c r="L2173" i="1" s="1"/>
  <c r="H2173" i="1"/>
  <c r="D2173" i="1"/>
  <c r="O2172" i="1"/>
  <c r="K2172" i="1"/>
  <c r="H2172" i="1"/>
  <c r="D2172" i="1"/>
  <c r="O2171" i="1"/>
  <c r="K2171" i="1"/>
  <c r="H2171" i="1"/>
  <c r="D2171" i="1"/>
  <c r="O2170" i="1"/>
  <c r="K2170" i="1"/>
  <c r="H2170" i="1"/>
  <c r="D2170" i="1"/>
  <c r="O2169" i="1"/>
  <c r="K2169" i="1"/>
  <c r="H2169" i="1"/>
  <c r="D2169" i="1"/>
  <c r="O2168" i="1"/>
  <c r="K2168" i="1"/>
  <c r="H2168" i="1"/>
  <c r="D2168" i="1"/>
  <c r="O2167" i="1"/>
  <c r="K2167" i="1"/>
  <c r="H2167" i="1"/>
  <c r="D2167" i="1"/>
  <c r="M2159" i="1"/>
  <c r="L2159" i="1"/>
  <c r="J2159" i="1"/>
  <c r="I2159" i="1"/>
  <c r="F2159" i="1"/>
  <c r="E2159" i="1"/>
  <c r="C2159" i="1"/>
  <c r="B2159" i="1"/>
  <c r="N2157" i="1"/>
  <c r="K2157" i="1"/>
  <c r="G2157" i="1"/>
  <c r="D2157" i="1"/>
  <c r="N2156" i="1"/>
  <c r="K2156" i="1"/>
  <c r="G2156" i="1"/>
  <c r="D2156" i="1"/>
  <c r="N2155" i="1"/>
  <c r="K2155" i="1"/>
  <c r="O2155" i="1" s="1"/>
  <c r="G2155" i="1"/>
  <c r="D2155" i="1"/>
  <c r="M2153" i="1"/>
  <c r="L2153" i="1"/>
  <c r="J2153" i="1"/>
  <c r="I2153" i="1"/>
  <c r="F2153" i="1"/>
  <c r="E2153" i="1"/>
  <c r="C2153" i="1"/>
  <c r="B2153" i="1"/>
  <c r="N2151" i="1"/>
  <c r="K2151" i="1"/>
  <c r="G2151" i="1"/>
  <c r="H2151" i="1" s="1"/>
  <c r="D2151" i="1"/>
  <c r="N2150" i="1"/>
  <c r="K2150" i="1"/>
  <c r="G2150" i="1"/>
  <c r="D2150" i="1"/>
  <c r="N2149" i="1"/>
  <c r="K2149" i="1"/>
  <c r="G2149" i="1"/>
  <c r="H2149" i="1" s="1"/>
  <c r="D2149" i="1"/>
  <c r="N2148" i="1"/>
  <c r="K2148" i="1"/>
  <c r="G2148" i="1"/>
  <c r="D2148" i="1"/>
  <c r="N2147" i="1"/>
  <c r="K2147" i="1"/>
  <c r="G2147" i="1"/>
  <c r="H2147" i="1" s="1"/>
  <c r="D2147" i="1"/>
  <c r="N2146" i="1"/>
  <c r="K2146" i="1"/>
  <c r="G2146" i="1"/>
  <c r="D2146" i="1"/>
  <c r="N2145" i="1"/>
  <c r="K2145" i="1"/>
  <c r="G2145" i="1"/>
  <c r="D2145" i="1"/>
  <c r="N2144" i="1"/>
  <c r="K2144" i="1"/>
  <c r="G2144" i="1"/>
  <c r="D2144" i="1"/>
  <c r="N2143" i="1"/>
  <c r="K2143" i="1"/>
  <c r="G2143" i="1"/>
  <c r="D2143" i="1"/>
  <c r="N2142" i="1"/>
  <c r="K2142" i="1"/>
  <c r="G2142" i="1"/>
  <c r="D2142" i="1"/>
  <c r="N2141" i="1"/>
  <c r="K2141" i="1"/>
  <c r="G2141" i="1"/>
  <c r="H2141" i="1" s="1"/>
  <c r="D2141" i="1"/>
  <c r="N2140" i="1"/>
  <c r="K2140" i="1"/>
  <c r="G2140" i="1"/>
  <c r="D2140" i="1"/>
  <c r="N2132" i="1"/>
  <c r="M2132" i="1"/>
  <c r="J2132" i="1"/>
  <c r="I2132" i="1"/>
  <c r="G2132" i="1"/>
  <c r="F2132" i="1"/>
  <c r="E2132" i="1"/>
  <c r="C2132" i="1"/>
  <c r="B2132" i="1"/>
  <c r="O2130" i="1"/>
  <c r="K2130" i="1"/>
  <c r="H2130" i="1"/>
  <c r="D2130" i="1"/>
  <c r="O2129" i="1"/>
  <c r="K2129" i="1"/>
  <c r="H2129" i="1"/>
  <c r="L2129" i="1" s="1"/>
  <c r="D2129" i="1"/>
  <c r="O2128" i="1"/>
  <c r="K2128" i="1"/>
  <c r="H2128" i="1"/>
  <c r="D2128" i="1"/>
  <c r="N2126" i="1"/>
  <c r="M2126" i="1"/>
  <c r="J2126" i="1"/>
  <c r="I2126" i="1"/>
  <c r="G2126" i="1"/>
  <c r="F2126" i="1"/>
  <c r="E2126" i="1"/>
  <c r="C2126" i="1"/>
  <c r="B2126" i="1"/>
  <c r="O2124" i="1"/>
  <c r="K2124" i="1"/>
  <c r="H2124" i="1"/>
  <c r="D2124" i="1"/>
  <c r="O2123" i="1"/>
  <c r="K2123" i="1"/>
  <c r="H2123" i="1"/>
  <c r="D2123" i="1"/>
  <c r="O2122" i="1"/>
  <c r="K2122" i="1"/>
  <c r="H2122" i="1"/>
  <c r="D2122" i="1"/>
  <c r="O2121" i="1"/>
  <c r="K2121" i="1"/>
  <c r="H2121" i="1"/>
  <c r="D2121" i="1"/>
  <c r="O2120" i="1"/>
  <c r="K2120" i="1"/>
  <c r="H2120" i="1"/>
  <c r="D2120" i="1"/>
  <c r="O2119" i="1"/>
  <c r="K2119" i="1"/>
  <c r="H2119" i="1"/>
  <c r="D2119" i="1"/>
  <c r="O2118" i="1"/>
  <c r="K2118" i="1"/>
  <c r="H2118" i="1"/>
  <c r="D2118" i="1"/>
  <c r="O2117" i="1"/>
  <c r="K2117" i="1"/>
  <c r="H2117" i="1"/>
  <c r="D2117" i="1"/>
  <c r="O2116" i="1"/>
  <c r="K2116" i="1"/>
  <c r="H2116" i="1"/>
  <c r="D2116" i="1"/>
  <c r="O2115" i="1"/>
  <c r="K2115" i="1"/>
  <c r="L2115" i="1" s="1"/>
  <c r="H2115" i="1"/>
  <c r="D2115" i="1"/>
  <c r="O2114" i="1"/>
  <c r="K2114" i="1"/>
  <c r="H2114" i="1"/>
  <c r="D2114" i="1"/>
  <c r="O2113" i="1"/>
  <c r="K2113" i="1"/>
  <c r="H2113" i="1"/>
  <c r="D2113" i="1"/>
  <c r="M2105" i="1"/>
  <c r="L2105" i="1"/>
  <c r="J2105" i="1"/>
  <c r="I2105" i="1"/>
  <c r="F2105" i="1"/>
  <c r="E2105" i="1"/>
  <c r="C2105" i="1"/>
  <c r="B2105" i="1"/>
  <c r="N2103" i="1"/>
  <c r="K2103" i="1"/>
  <c r="G2103" i="1"/>
  <c r="H2103" i="1" s="1"/>
  <c r="N2102" i="1"/>
  <c r="K2102" i="1"/>
  <c r="O2102" i="1" s="1"/>
  <c r="G2102" i="1"/>
  <c r="D2102" i="1"/>
  <c r="N2101" i="1"/>
  <c r="K2101" i="1"/>
  <c r="O2101" i="1" s="1"/>
  <c r="G2101" i="1"/>
  <c r="D2101" i="1"/>
  <c r="M2099" i="1"/>
  <c r="L2099" i="1"/>
  <c r="J2099" i="1"/>
  <c r="I2099" i="1"/>
  <c r="F2099" i="1"/>
  <c r="E2099" i="1"/>
  <c r="C2099" i="1"/>
  <c r="B2099" i="1"/>
  <c r="N2097" i="1"/>
  <c r="K2097" i="1"/>
  <c r="G2097" i="1"/>
  <c r="D2097" i="1"/>
  <c r="N2096" i="1"/>
  <c r="K2096" i="1"/>
  <c r="G2096" i="1"/>
  <c r="D2096" i="1"/>
  <c r="N2095" i="1"/>
  <c r="K2095" i="1"/>
  <c r="G2095" i="1"/>
  <c r="D2095" i="1"/>
  <c r="N2094" i="1"/>
  <c r="K2094" i="1"/>
  <c r="G2094" i="1"/>
  <c r="D2094" i="1"/>
  <c r="N2093" i="1"/>
  <c r="K2093" i="1"/>
  <c r="G2093" i="1"/>
  <c r="D2093" i="1"/>
  <c r="N2092" i="1"/>
  <c r="K2092" i="1"/>
  <c r="O2092" i="1" s="1"/>
  <c r="G2092" i="1"/>
  <c r="D2092" i="1"/>
  <c r="N2091" i="1"/>
  <c r="K2091" i="1"/>
  <c r="O2091" i="1" s="1"/>
  <c r="G2091" i="1"/>
  <c r="H2091" i="1" s="1"/>
  <c r="D2091" i="1"/>
  <c r="N2090" i="1"/>
  <c r="K2090" i="1"/>
  <c r="O2090" i="1" s="1"/>
  <c r="G2090" i="1"/>
  <c r="D2090" i="1"/>
  <c r="N2089" i="1"/>
  <c r="K2089" i="1"/>
  <c r="G2089" i="1"/>
  <c r="D2089" i="1"/>
  <c r="N2088" i="1"/>
  <c r="K2088" i="1"/>
  <c r="O2088" i="1" s="1"/>
  <c r="G2088" i="1"/>
  <c r="D2088" i="1"/>
  <c r="N2087" i="1"/>
  <c r="K2087" i="1"/>
  <c r="O2087" i="1" s="1"/>
  <c r="G2087" i="1"/>
  <c r="D2087" i="1"/>
  <c r="N2086" i="1"/>
  <c r="K2086" i="1"/>
  <c r="G2086" i="1"/>
  <c r="D2086" i="1"/>
  <c r="N2078" i="1"/>
  <c r="M2078" i="1"/>
  <c r="J2078" i="1"/>
  <c r="I2078" i="1"/>
  <c r="G2078" i="1"/>
  <c r="F2078" i="1"/>
  <c r="E2078" i="1"/>
  <c r="C2078" i="1"/>
  <c r="B2078" i="1"/>
  <c r="O2076" i="1"/>
  <c r="K2076" i="1"/>
  <c r="H2076" i="1"/>
  <c r="D2076" i="1"/>
  <c r="O2075" i="1"/>
  <c r="K2075" i="1"/>
  <c r="H2075" i="1"/>
  <c r="D2075" i="1"/>
  <c r="O2074" i="1"/>
  <c r="K2074" i="1"/>
  <c r="H2074" i="1"/>
  <c r="D2074" i="1"/>
  <c r="N2072" i="1"/>
  <c r="M2072" i="1"/>
  <c r="J2072" i="1"/>
  <c r="I2072" i="1"/>
  <c r="G2072" i="1"/>
  <c r="F2072" i="1"/>
  <c r="E2072" i="1"/>
  <c r="C2072" i="1"/>
  <c r="B2072" i="1"/>
  <c r="O2070" i="1"/>
  <c r="K2070" i="1"/>
  <c r="H2070" i="1"/>
  <c r="D2070" i="1"/>
  <c r="O2069" i="1"/>
  <c r="K2069" i="1"/>
  <c r="H2069" i="1"/>
  <c r="D2069" i="1"/>
  <c r="O2068" i="1"/>
  <c r="K2068" i="1"/>
  <c r="H2068" i="1"/>
  <c r="L2068" i="1" s="1"/>
  <c r="D2068" i="1"/>
  <c r="O2067" i="1"/>
  <c r="K2067" i="1"/>
  <c r="H2067" i="1"/>
  <c r="D2067" i="1"/>
  <c r="O2066" i="1"/>
  <c r="K2066" i="1"/>
  <c r="H2066" i="1"/>
  <c r="D2066" i="1"/>
  <c r="O2065" i="1"/>
  <c r="K2065" i="1"/>
  <c r="H2065" i="1"/>
  <c r="D2065" i="1"/>
  <c r="O2064" i="1"/>
  <c r="K2064" i="1"/>
  <c r="H2064" i="1"/>
  <c r="D2064" i="1"/>
  <c r="O2063" i="1"/>
  <c r="K2063" i="1"/>
  <c r="H2063" i="1"/>
  <c r="D2063" i="1"/>
  <c r="O2062" i="1"/>
  <c r="K2062" i="1"/>
  <c r="H2062" i="1"/>
  <c r="D2062" i="1"/>
  <c r="O2061" i="1"/>
  <c r="K2061" i="1"/>
  <c r="H2061" i="1"/>
  <c r="D2061" i="1"/>
  <c r="O2060" i="1"/>
  <c r="K2060" i="1"/>
  <c r="H2060" i="1"/>
  <c r="L2060" i="1" s="1"/>
  <c r="D2060" i="1"/>
  <c r="O2059" i="1"/>
  <c r="K2059" i="1"/>
  <c r="H2059" i="1"/>
  <c r="L2059" i="1" s="1"/>
  <c r="D2059" i="1"/>
  <c r="M2051" i="1"/>
  <c r="L2051" i="1"/>
  <c r="J2051" i="1"/>
  <c r="I2051" i="1"/>
  <c r="F2051" i="1"/>
  <c r="E2051" i="1"/>
  <c r="C2051" i="1"/>
  <c r="B2051" i="1"/>
  <c r="N2049" i="1"/>
  <c r="O2049" i="1" s="1"/>
  <c r="K2049" i="1"/>
  <c r="G2049" i="1"/>
  <c r="D2049" i="1"/>
  <c r="N2048" i="1"/>
  <c r="K2048" i="1"/>
  <c r="G2048" i="1"/>
  <c r="H2048" i="1" s="1"/>
  <c r="D2048" i="1"/>
  <c r="N2047" i="1"/>
  <c r="K2047" i="1"/>
  <c r="G2047" i="1"/>
  <c r="D2047" i="1"/>
  <c r="M2045" i="1"/>
  <c r="L2045" i="1"/>
  <c r="J2045" i="1"/>
  <c r="I2045" i="1"/>
  <c r="F2045" i="1"/>
  <c r="E2045" i="1"/>
  <c r="C2045" i="1"/>
  <c r="B2045" i="1"/>
  <c r="N2043" i="1"/>
  <c r="K2043" i="1"/>
  <c r="G2043" i="1"/>
  <c r="D2043" i="1"/>
  <c r="N2042" i="1"/>
  <c r="K2042" i="1"/>
  <c r="G2042" i="1"/>
  <c r="D2042" i="1"/>
  <c r="N2041" i="1"/>
  <c r="O2041" i="1" s="1"/>
  <c r="K2041" i="1"/>
  <c r="G2041" i="1"/>
  <c r="D2041" i="1"/>
  <c r="N2040" i="1"/>
  <c r="K2040" i="1"/>
  <c r="G2040" i="1"/>
  <c r="D2040" i="1"/>
  <c r="N2039" i="1"/>
  <c r="K2039" i="1"/>
  <c r="H2039" i="1"/>
  <c r="G2039" i="1"/>
  <c r="D2039" i="1"/>
  <c r="N2038" i="1"/>
  <c r="K2038" i="1"/>
  <c r="G2038" i="1"/>
  <c r="D2038" i="1"/>
  <c r="N2037" i="1"/>
  <c r="K2037" i="1"/>
  <c r="G2037" i="1"/>
  <c r="D2037" i="1"/>
  <c r="N2036" i="1"/>
  <c r="K2036" i="1"/>
  <c r="G2036" i="1"/>
  <c r="D2036" i="1"/>
  <c r="N2035" i="1"/>
  <c r="K2035" i="1"/>
  <c r="G2035" i="1"/>
  <c r="D2035" i="1"/>
  <c r="N2034" i="1"/>
  <c r="K2034" i="1"/>
  <c r="G2034" i="1"/>
  <c r="D2034" i="1"/>
  <c r="N2033" i="1"/>
  <c r="K2033" i="1"/>
  <c r="O2033" i="1" s="1"/>
  <c r="G2033" i="1"/>
  <c r="D2033" i="1"/>
  <c r="N2032" i="1"/>
  <c r="K2032" i="1"/>
  <c r="G2032" i="1"/>
  <c r="D2032" i="1"/>
  <c r="N2024" i="1"/>
  <c r="M2024" i="1"/>
  <c r="J2024" i="1"/>
  <c r="I2024" i="1"/>
  <c r="G2024" i="1"/>
  <c r="F2024" i="1"/>
  <c r="E2024" i="1"/>
  <c r="C2024" i="1"/>
  <c r="B2024" i="1"/>
  <c r="O2022" i="1"/>
  <c r="K2022" i="1"/>
  <c r="H2022" i="1"/>
  <c r="D2022" i="1"/>
  <c r="O2021" i="1"/>
  <c r="K2021" i="1"/>
  <c r="L2021" i="1" s="1"/>
  <c r="H2021" i="1"/>
  <c r="D2021" i="1"/>
  <c r="O2020" i="1"/>
  <c r="K2020" i="1"/>
  <c r="H2020" i="1"/>
  <c r="L2020" i="1" s="1"/>
  <c r="D2020" i="1"/>
  <c r="N2018" i="1"/>
  <c r="M2018" i="1"/>
  <c r="J2018" i="1"/>
  <c r="I2018" i="1"/>
  <c r="G2018" i="1"/>
  <c r="F2018" i="1"/>
  <c r="E2018" i="1"/>
  <c r="C2018" i="1"/>
  <c r="B2018" i="1"/>
  <c r="O2016" i="1"/>
  <c r="K2016" i="1"/>
  <c r="H2016" i="1"/>
  <c r="D2016" i="1"/>
  <c r="O2015" i="1"/>
  <c r="K2015" i="1"/>
  <c r="H2015" i="1"/>
  <c r="D2015" i="1"/>
  <c r="O2014" i="1"/>
  <c r="K2014" i="1"/>
  <c r="H2014" i="1"/>
  <c r="D2014" i="1"/>
  <c r="O2013" i="1"/>
  <c r="K2013" i="1"/>
  <c r="H2013" i="1"/>
  <c r="D2013" i="1"/>
  <c r="O2012" i="1"/>
  <c r="K2012" i="1"/>
  <c r="H2012" i="1"/>
  <c r="D2012" i="1"/>
  <c r="O2011" i="1"/>
  <c r="K2011" i="1"/>
  <c r="H2011" i="1"/>
  <c r="D2011" i="1"/>
  <c r="O2010" i="1"/>
  <c r="K2010" i="1"/>
  <c r="H2010" i="1"/>
  <c r="D2010" i="1"/>
  <c r="O2009" i="1"/>
  <c r="K2009" i="1"/>
  <c r="H2009" i="1"/>
  <c r="D2009" i="1"/>
  <c r="O2008" i="1"/>
  <c r="K2008" i="1"/>
  <c r="H2008" i="1"/>
  <c r="D2008" i="1"/>
  <c r="O2007" i="1"/>
  <c r="L2007" i="1"/>
  <c r="K2007" i="1"/>
  <c r="H2007" i="1"/>
  <c r="D2007" i="1"/>
  <c r="O2006" i="1"/>
  <c r="K2006" i="1"/>
  <c r="H2006" i="1"/>
  <c r="D2006" i="1"/>
  <c r="O2005" i="1"/>
  <c r="K2005" i="1"/>
  <c r="H2005" i="1"/>
  <c r="D2005" i="1"/>
  <c r="M1997" i="1"/>
  <c r="L1997" i="1"/>
  <c r="J1997" i="1"/>
  <c r="I1997" i="1"/>
  <c r="F1997" i="1"/>
  <c r="E1997" i="1"/>
  <c r="C1997" i="1"/>
  <c r="B1997" i="1"/>
  <c r="N1995" i="1"/>
  <c r="K1995" i="1"/>
  <c r="G1995" i="1"/>
  <c r="D1995" i="1"/>
  <c r="O1994" i="1"/>
  <c r="N1994" i="1"/>
  <c r="K1994" i="1"/>
  <c r="G1994" i="1"/>
  <c r="D1994" i="1"/>
  <c r="H1994" i="1" s="1"/>
  <c r="N1993" i="1"/>
  <c r="K1993" i="1"/>
  <c r="G1993" i="1"/>
  <c r="D1993" i="1"/>
  <c r="M1991" i="1"/>
  <c r="L1991" i="1"/>
  <c r="J1991" i="1"/>
  <c r="I1991" i="1"/>
  <c r="F1991" i="1"/>
  <c r="E1991" i="1"/>
  <c r="C1991" i="1"/>
  <c r="B1991" i="1"/>
  <c r="N1989" i="1"/>
  <c r="K1989" i="1"/>
  <c r="G1989" i="1"/>
  <c r="D1989" i="1"/>
  <c r="H1989" i="1" s="1"/>
  <c r="N1988" i="1"/>
  <c r="O1988" i="1" s="1"/>
  <c r="K1988" i="1"/>
  <c r="G1988" i="1"/>
  <c r="D1988" i="1"/>
  <c r="H1988" i="1" s="1"/>
  <c r="N1987" i="1"/>
  <c r="K1987" i="1"/>
  <c r="G1987" i="1"/>
  <c r="D1987" i="1"/>
  <c r="H1987" i="1" s="1"/>
  <c r="N1986" i="1"/>
  <c r="K1986" i="1"/>
  <c r="G1986" i="1"/>
  <c r="D1986" i="1"/>
  <c r="N1985" i="1"/>
  <c r="K1985" i="1"/>
  <c r="G1985" i="1"/>
  <c r="D1985" i="1"/>
  <c r="N1984" i="1"/>
  <c r="K1984" i="1"/>
  <c r="G1984" i="1"/>
  <c r="D1984" i="1"/>
  <c r="N1983" i="1"/>
  <c r="K1983" i="1"/>
  <c r="G1983" i="1"/>
  <c r="D1983" i="1"/>
  <c r="N1982" i="1"/>
  <c r="K1982" i="1"/>
  <c r="G1982" i="1"/>
  <c r="D1982" i="1"/>
  <c r="N1981" i="1"/>
  <c r="K1981" i="1"/>
  <c r="G1981" i="1"/>
  <c r="D1981" i="1"/>
  <c r="H1981" i="1" s="1"/>
  <c r="N1980" i="1"/>
  <c r="O1980" i="1" s="1"/>
  <c r="K1980" i="1"/>
  <c r="G1980" i="1"/>
  <c r="D1980" i="1"/>
  <c r="H1980" i="1" s="1"/>
  <c r="N1979" i="1"/>
  <c r="K1979" i="1"/>
  <c r="G1979" i="1"/>
  <c r="D1979" i="1"/>
  <c r="H1979" i="1" s="1"/>
  <c r="N1978" i="1"/>
  <c r="K1978" i="1"/>
  <c r="G1978" i="1"/>
  <c r="D1978" i="1"/>
  <c r="N1970" i="1"/>
  <c r="M1970" i="1"/>
  <c r="J1970" i="1"/>
  <c r="I1970" i="1"/>
  <c r="G1970" i="1"/>
  <c r="F1970" i="1"/>
  <c r="E1970" i="1"/>
  <c r="C1970" i="1"/>
  <c r="B1970" i="1"/>
  <c r="O1968" i="1"/>
  <c r="K1968" i="1"/>
  <c r="H1968" i="1"/>
  <c r="D1968" i="1"/>
  <c r="O1967" i="1"/>
  <c r="K1967" i="1"/>
  <c r="H1967" i="1"/>
  <c r="D1967" i="1"/>
  <c r="O1966" i="1"/>
  <c r="K1966" i="1"/>
  <c r="H1966" i="1"/>
  <c r="D1966" i="1"/>
  <c r="N1964" i="1"/>
  <c r="M1964" i="1"/>
  <c r="J1964" i="1"/>
  <c r="I1964" i="1"/>
  <c r="G1964" i="1"/>
  <c r="F1964" i="1"/>
  <c r="E1964" i="1"/>
  <c r="C1964" i="1"/>
  <c r="B1964" i="1"/>
  <c r="O1962" i="1"/>
  <c r="K1962" i="1"/>
  <c r="H1962" i="1"/>
  <c r="D1962" i="1"/>
  <c r="O1961" i="1"/>
  <c r="K1961" i="1"/>
  <c r="H1961" i="1"/>
  <c r="D1961" i="1"/>
  <c r="O1960" i="1"/>
  <c r="K1960" i="1"/>
  <c r="H1960" i="1"/>
  <c r="D1960" i="1"/>
  <c r="O1959" i="1"/>
  <c r="L1959" i="1"/>
  <c r="K1959" i="1"/>
  <c r="H1959" i="1"/>
  <c r="D1959" i="1"/>
  <c r="O1958" i="1"/>
  <c r="K1958" i="1"/>
  <c r="H1958" i="1"/>
  <c r="D1958" i="1"/>
  <c r="O1957" i="1"/>
  <c r="K1957" i="1"/>
  <c r="H1957" i="1"/>
  <c r="D1957" i="1"/>
  <c r="O1956" i="1"/>
  <c r="K1956" i="1"/>
  <c r="H1956" i="1"/>
  <c r="D1956" i="1"/>
  <c r="O1955" i="1"/>
  <c r="K1955" i="1"/>
  <c r="H1955" i="1"/>
  <c r="D1955" i="1"/>
  <c r="O1954" i="1"/>
  <c r="K1954" i="1"/>
  <c r="H1954" i="1"/>
  <c r="D1954" i="1"/>
  <c r="O1953" i="1"/>
  <c r="K1953" i="1"/>
  <c r="H1953" i="1"/>
  <c r="D1953" i="1"/>
  <c r="O1952" i="1"/>
  <c r="K1952" i="1"/>
  <c r="H1952" i="1"/>
  <c r="D1952" i="1"/>
  <c r="O1951" i="1"/>
  <c r="K1951" i="1"/>
  <c r="H1951" i="1"/>
  <c r="D1951" i="1"/>
  <c r="M1943" i="1"/>
  <c r="L1943" i="1"/>
  <c r="J1943" i="1"/>
  <c r="I1943" i="1"/>
  <c r="F1943" i="1"/>
  <c r="E1943" i="1"/>
  <c r="C1943" i="1"/>
  <c r="B1943" i="1"/>
  <c r="N1941" i="1"/>
  <c r="O1941" i="1" s="1"/>
  <c r="K1941" i="1"/>
  <c r="G1941" i="1"/>
  <c r="D1941" i="1"/>
  <c r="N1940" i="1"/>
  <c r="K1940" i="1"/>
  <c r="G1940" i="1"/>
  <c r="D1940" i="1"/>
  <c r="N1939" i="1"/>
  <c r="K1939" i="1"/>
  <c r="G1939" i="1"/>
  <c r="D1939" i="1"/>
  <c r="M1937" i="1"/>
  <c r="L1937" i="1"/>
  <c r="J1937" i="1"/>
  <c r="I1937" i="1"/>
  <c r="F1937" i="1"/>
  <c r="E1937" i="1"/>
  <c r="C1937" i="1"/>
  <c r="B1937" i="1"/>
  <c r="N1935" i="1"/>
  <c r="K1935" i="1"/>
  <c r="G1935" i="1"/>
  <c r="D1935" i="1"/>
  <c r="N1934" i="1"/>
  <c r="K1934" i="1"/>
  <c r="G1934" i="1"/>
  <c r="D1934" i="1"/>
  <c r="H1934" i="1" s="1"/>
  <c r="N1933" i="1"/>
  <c r="K1933" i="1"/>
  <c r="G1933" i="1"/>
  <c r="D1933" i="1"/>
  <c r="N1932" i="1"/>
  <c r="K1932" i="1"/>
  <c r="G1932" i="1"/>
  <c r="D1932" i="1"/>
  <c r="N1931" i="1"/>
  <c r="K1931" i="1"/>
  <c r="G1931" i="1"/>
  <c r="D1931" i="1"/>
  <c r="N1930" i="1"/>
  <c r="K1930" i="1"/>
  <c r="G1930" i="1"/>
  <c r="D1930" i="1"/>
  <c r="N1929" i="1"/>
  <c r="K1929" i="1"/>
  <c r="G1929" i="1"/>
  <c r="D1929" i="1"/>
  <c r="N1928" i="1"/>
  <c r="K1928" i="1"/>
  <c r="G1928" i="1"/>
  <c r="D1928" i="1"/>
  <c r="H1928" i="1" s="1"/>
  <c r="N1927" i="1"/>
  <c r="N1943" i="1" s="1"/>
  <c r="K1927" i="1"/>
  <c r="G1927" i="1"/>
  <c r="D1927" i="1"/>
  <c r="N1926" i="1"/>
  <c r="K1926" i="1"/>
  <c r="G1926" i="1"/>
  <c r="D1926" i="1"/>
  <c r="H1926" i="1" s="1"/>
  <c r="O1925" i="1"/>
  <c r="N1925" i="1"/>
  <c r="K1925" i="1"/>
  <c r="G1925" i="1"/>
  <c r="D1925" i="1"/>
  <c r="N1924" i="1"/>
  <c r="K1924" i="1"/>
  <c r="G1924" i="1"/>
  <c r="N1916" i="1"/>
  <c r="M1916" i="1"/>
  <c r="J1916" i="1"/>
  <c r="I1916" i="1"/>
  <c r="G1916" i="1"/>
  <c r="F1916" i="1"/>
  <c r="E1916" i="1"/>
  <c r="C1916" i="1"/>
  <c r="B1916" i="1"/>
  <c r="O1914" i="1"/>
  <c r="K1914" i="1"/>
  <c r="H1914" i="1"/>
  <c r="L1914" i="1" s="1"/>
  <c r="D1914" i="1"/>
  <c r="O1913" i="1"/>
  <c r="K1913" i="1"/>
  <c r="H1913" i="1"/>
  <c r="L1913" i="1" s="1"/>
  <c r="D1913" i="1"/>
  <c r="O1912" i="1"/>
  <c r="K1912" i="1"/>
  <c r="H1912" i="1"/>
  <c r="D1912" i="1"/>
  <c r="N1910" i="1"/>
  <c r="M1910" i="1"/>
  <c r="J1910" i="1"/>
  <c r="I1910" i="1"/>
  <c r="G1910" i="1"/>
  <c r="F1910" i="1"/>
  <c r="E1910" i="1"/>
  <c r="C1910" i="1"/>
  <c r="B1910" i="1"/>
  <c r="O1908" i="1"/>
  <c r="K1908" i="1"/>
  <c r="H1908" i="1"/>
  <c r="D1908" i="1"/>
  <c r="O1907" i="1"/>
  <c r="K1907" i="1"/>
  <c r="H1907" i="1"/>
  <c r="D1907" i="1"/>
  <c r="O1906" i="1"/>
  <c r="K1906" i="1"/>
  <c r="H1906" i="1"/>
  <c r="D1906" i="1"/>
  <c r="O1905" i="1"/>
  <c r="K1905" i="1"/>
  <c r="H1905" i="1"/>
  <c r="D1905" i="1"/>
  <c r="O1904" i="1"/>
  <c r="K1904" i="1"/>
  <c r="H1904" i="1"/>
  <c r="D1904" i="1"/>
  <c r="O1903" i="1"/>
  <c r="K1903" i="1"/>
  <c r="H1903" i="1"/>
  <c r="L1903" i="1" s="1"/>
  <c r="D1903" i="1"/>
  <c r="O1902" i="1"/>
  <c r="L1902" i="1"/>
  <c r="K1902" i="1"/>
  <c r="H1902" i="1"/>
  <c r="D1902" i="1"/>
  <c r="O1901" i="1"/>
  <c r="K1901" i="1"/>
  <c r="H1901" i="1"/>
  <c r="D1901" i="1"/>
  <c r="O1900" i="1"/>
  <c r="K1900" i="1"/>
  <c r="H1900" i="1"/>
  <c r="D1900" i="1"/>
  <c r="O1899" i="1"/>
  <c r="K1899" i="1"/>
  <c r="H1899" i="1"/>
  <c r="D1899" i="1"/>
  <c r="O1898" i="1"/>
  <c r="K1898" i="1"/>
  <c r="H1898" i="1"/>
  <c r="D1898" i="1"/>
  <c r="O1897" i="1"/>
  <c r="K1897" i="1"/>
  <c r="H1897" i="1"/>
  <c r="D1897" i="1"/>
  <c r="M1889" i="1"/>
  <c r="L1889" i="1"/>
  <c r="J1889" i="1"/>
  <c r="I1889" i="1"/>
  <c r="F1889" i="1"/>
  <c r="E1889" i="1"/>
  <c r="C1889" i="1"/>
  <c r="B1889" i="1"/>
  <c r="N1887" i="1"/>
  <c r="K1887" i="1"/>
  <c r="G1887" i="1"/>
  <c r="D1887" i="1"/>
  <c r="H1887" i="1" s="1"/>
  <c r="N1886" i="1"/>
  <c r="K1886" i="1"/>
  <c r="G1886" i="1"/>
  <c r="D1886" i="1"/>
  <c r="H1886" i="1" s="1"/>
  <c r="O1885" i="1"/>
  <c r="N1885" i="1"/>
  <c r="K1885" i="1"/>
  <c r="G1885" i="1"/>
  <c r="D1885" i="1"/>
  <c r="H1885" i="1" s="1"/>
  <c r="M1883" i="1"/>
  <c r="L1883" i="1"/>
  <c r="J1883" i="1"/>
  <c r="I1883" i="1"/>
  <c r="F1883" i="1"/>
  <c r="E1883" i="1"/>
  <c r="C1883" i="1"/>
  <c r="B1883" i="1"/>
  <c r="N1881" i="1"/>
  <c r="K1881" i="1"/>
  <c r="O1881" i="1" s="1"/>
  <c r="G1881" i="1"/>
  <c r="D1881" i="1"/>
  <c r="N1880" i="1"/>
  <c r="K1880" i="1"/>
  <c r="G1880" i="1"/>
  <c r="D1880" i="1"/>
  <c r="N1879" i="1"/>
  <c r="K1879" i="1"/>
  <c r="O1879" i="1" s="1"/>
  <c r="G1879" i="1"/>
  <c r="H1879" i="1" s="1"/>
  <c r="D1879" i="1"/>
  <c r="N1878" i="1"/>
  <c r="K1878" i="1"/>
  <c r="O1878" i="1" s="1"/>
  <c r="G1878" i="1"/>
  <c r="D1878" i="1"/>
  <c r="N1877" i="1"/>
  <c r="K1877" i="1"/>
  <c r="O1877" i="1" s="1"/>
  <c r="G1877" i="1"/>
  <c r="D1877" i="1"/>
  <c r="N1876" i="1"/>
  <c r="K1876" i="1"/>
  <c r="G1876" i="1"/>
  <c r="D1876" i="1"/>
  <c r="N1875" i="1"/>
  <c r="K1875" i="1"/>
  <c r="G1875" i="1"/>
  <c r="D1875" i="1"/>
  <c r="N1874" i="1"/>
  <c r="K1874" i="1"/>
  <c r="G1874" i="1"/>
  <c r="D1874" i="1"/>
  <c r="N1873" i="1"/>
  <c r="K1873" i="1"/>
  <c r="G1873" i="1"/>
  <c r="D1873" i="1"/>
  <c r="N1872" i="1"/>
  <c r="K1872" i="1"/>
  <c r="G1872" i="1"/>
  <c r="D1872" i="1"/>
  <c r="N1871" i="1"/>
  <c r="K1871" i="1"/>
  <c r="O1871" i="1" s="1"/>
  <c r="G1871" i="1"/>
  <c r="H1871" i="1" s="1"/>
  <c r="D1871" i="1"/>
  <c r="N1870" i="1"/>
  <c r="K1870" i="1"/>
  <c r="G1870" i="1"/>
  <c r="G1883" i="1" s="1"/>
  <c r="D1870" i="1"/>
  <c r="N1862" i="1"/>
  <c r="M1862" i="1"/>
  <c r="J1862" i="1"/>
  <c r="I1862" i="1"/>
  <c r="G1862" i="1"/>
  <c r="F1862" i="1"/>
  <c r="E1862" i="1"/>
  <c r="C1862" i="1"/>
  <c r="B1862" i="1"/>
  <c r="O1860" i="1"/>
  <c r="L1860" i="1"/>
  <c r="K1860" i="1"/>
  <c r="H1860" i="1"/>
  <c r="D1860" i="1"/>
  <c r="O1859" i="1"/>
  <c r="K1859" i="1"/>
  <c r="H1859" i="1"/>
  <c r="D1859" i="1"/>
  <c r="O1858" i="1"/>
  <c r="K1858" i="1"/>
  <c r="H1858" i="1"/>
  <c r="D1858" i="1"/>
  <c r="N1856" i="1"/>
  <c r="M1856" i="1"/>
  <c r="J1856" i="1"/>
  <c r="I1856" i="1"/>
  <c r="G1856" i="1"/>
  <c r="F1856" i="1"/>
  <c r="E1856" i="1"/>
  <c r="C1856" i="1"/>
  <c r="B1856" i="1"/>
  <c r="O1854" i="1"/>
  <c r="K1854" i="1"/>
  <c r="H1854" i="1"/>
  <c r="D1854" i="1"/>
  <c r="O1853" i="1"/>
  <c r="K1853" i="1"/>
  <c r="H1853" i="1"/>
  <c r="D1853" i="1"/>
  <c r="O1852" i="1"/>
  <c r="K1852" i="1"/>
  <c r="H1852" i="1"/>
  <c r="D1852" i="1"/>
  <c r="O1851" i="1"/>
  <c r="K1851" i="1"/>
  <c r="H1851" i="1"/>
  <c r="D1851" i="1"/>
  <c r="O1850" i="1"/>
  <c r="K1850" i="1"/>
  <c r="H1850" i="1"/>
  <c r="D1850" i="1"/>
  <c r="O1849" i="1"/>
  <c r="K1849" i="1"/>
  <c r="H1849" i="1"/>
  <c r="D1849" i="1"/>
  <c r="O1848" i="1"/>
  <c r="K1848" i="1"/>
  <c r="H1848" i="1"/>
  <c r="D1848" i="1"/>
  <c r="O1847" i="1"/>
  <c r="K1847" i="1"/>
  <c r="H1847" i="1"/>
  <c r="D1847" i="1"/>
  <c r="O1846" i="1"/>
  <c r="K1846" i="1"/>
  <c r="H1846" i="1"/>
  <c r="D1846" i="1"/>
  <c r="O1845" i="1"/>
  <c r="K1845" i="1"/>
  <c r="H1845" i="1"/>
  <c r="D1845" i="1"/>
  <c r="O1844" i="1"/>
  <c r="K1844" i="1"/>
  <c r="H1844" i="1"/>
  <c r="D1844" i="1"/>
  <c r="O1843" i="1"/>
  <c r="K1843" i="1"/>
  <c r="H1843" i="1"/>
  <c r="L1843" i="1" s="1"/>
  <c r="D1843" i="1"/>
  <c r="M1835" i="1"/>
  <c r="L1835" i="1"/>
  <c r="J1835" i="1"/>
  <c r="I1835" i="1"/>
  <c r="F1835" i="1"/>
  <c r="E1835" i="1"/>
  <c r="C1835" i="1"/>
  <c r="B1835" i="1"/>
  <c r="M1829" i="1"/>
  <c r="L1829" i="1"/>
  <c r="J1829" i="1"/>
  <c r="I1829" i="1"/>
  <c r="F1829" i="1"/>
  <c r="E1829" i="1"/>
  <c r="C1829" i="1"/>
  <c r="B1829" i="1"/>
  <c r="N1827" i="1"/>
  <c r="K1827" i="1"/>
  <c r="O1827" i="1" s="1"/>
  <c r="G1827" i="1"/>
  <c r="D1827" i="1"/>
  <c r="N1826" i="1"/>
  <c r="K1826" i="1"/>
  <c r="G1826" i="1"/>
  <c r="D1826" i="1"/>
  <c r="N1825" i="1"/>
  <c r="K1825" i="1"/>
  <c r="G1825" i="1"/>
  <c r="D1825" i="1"/>
  <c r="N1824" i="1"/>
  <c r="K1824" i="1"/>
  <c r="G1824" i="1"/>
  <c r="D1824" i="1"/>
  <c r="N1823" i="1"/>
  <c r="K1823" i="1"/>
  <c r="O1823" i="1" s="1"/>
  <c r="G1823" i="1"/>
  <c r="H1823" i="1" s="1"/>
  <c r="D1823" i="1"/>
  <c r="N1822" i="1"/>
  <c r="K1822" i="1"/>
  <c r="G1822" i="1"/>
  <c r="D1822" i="1"/>
  <c r="N1821" i="1"/>
  <c r="K1821" i="1"/>
  <c r="G1821" i="1"/>
  <c r="D1821" i="1"/>
  <c r="N1820" i="1"/>
  <c r="K1820" i="1"/>
  <c r="G1820" i="1"/>
  <c r="D1820" i="1"/>
  <c r="N1819" i="1"/>
  <c r="K1819" i="1"/>
  <c r="G1819" i="1"/>
  <c r="D1819" i="1"/>
  <c r="N1808" i="1"/>
  <c r="M1808" i="1"/>
  <c r="J1808" i="1"/>
  <c r="I1808" i="1"/>
  <c r="G1808" i="1"/>
  <c r="F1808" i="1"/>
  <c r="E1808" i="1"/>
  <c r="C1808" i="1"/>
  <c r="B1808" i="1"/>
  <c r="O1806" i="1"/>
  <c r="K1806" i="1"/>
  <c r="H1806" i="1"/>
  <c r="D1806" i="1"/>
  <c r="O1805" i="1"/>
  <c r="K1805" i="1"/>
  <c r="H1805" i="1"/>
  <c r="D1805" i="1"/>
  <c r="O1804" i="1"/>
  <c r="K1804" i="1"/>
  <c r="H1804" i="1"/>
  <c r="L1804" i="1" s="1"/>
  <c r="D1804" i="1"/>
  <c r="N1802" i="1"/>
  <c r="M1802" i="1"/>
  <c r="J1802" i="1"/>
  <c r="I1802" i="1"/>
  <c r="G1802" i="1"/>
  <c r="F1802" i="1"/>
  <c r="E1802" i="1"/>
  <c r="C1802" i="1"/>
  <c r="B1802" i="1"/>
  <c r="O1800" i="1"/>
  <c r="K1800" i="1"/>
  <c r="H1800" i="1"/>
  <c r="D1800" i="1"/>
  <c r="O1799" i="1"/>
  <c r="K1799" i="1"/>
  <c r="H1799" i="1"/>
  <c r="D1799" i="1"/>
  <c r="O1798" i="1"/>
  <c r="K1798" i="1"/>
  <c r="H1798" i="1"/>
  <c r="D1798" i="1"/>
  <c r="O1797" i="1"/>
  <c r="K1797" i="1"/>
  <c r="H1797" i="1"/>
  <c r="D1797" i="1"/>
  <c r="O1796" i="1"/>
  <c r="K1796" i="1"/>
  <c r="H1796" i="1"/>
  <c r="D1796" i="1"/>
  <c r="O1795" i="1"/>
  <c r="K1795" i="1"/>
  <c r="H1795" i="1"/>
  <c r="D1795" i="1"/>
  <c r="O1794" i="1"/>
  <c r="K1794" i="1"/>
  <c r="H1794" i="1"/>
  <c r="D1794" i="1"/>
  <c r="O1793" i="1"/>
  <c r="K1793" i="1"/>
  <c r="H1793" i="1"/>
  <c r="D1793" i="1"/>
  <c r="O1792" i="1"/>
  <c r="K1792" i="1"/>
  <c r="H1792" i="1"/>
  <c r="D1792" i="1"/>
  <c r="L1791" i="1"/>
  <c r="L1790" i="1"/>
  <c r="L1789" i="1"/>
  <c r="M1781" i="1"/>
  <c r="L1781" i="1"/>
  <c r="J1781" i="1"/>
  <c r="I1781" i="1"/>
  <c r="F1781" i="1"/>
  <c r="E1781" i="1"/>
  <c r="C1781" i="1"/>
  <c r="B1781" i="1"/>
  <c r="N1779" i="1"/>
  <c r="O1779" i="1" s="1"/>
  <c r="K1779" i="1"/>
  <c r="G1779" i="1"/>
  <c r="D1779" i="1"/>
  <c r="N1778" i="1"/>
  <c r="K1778" i="1"/>
  <c r="G1778" i="1"/>
  <c r="D1778" i="1"/>
  <c r="N1777" i="1"/>
  <c r="K1777" i="1"/>
  <c r="H1777" i="1"/>
  <c r="G1777" i="1"/>
  <c r="D1777" i="1"/>
  <c r="M1775" i="1"/>
  <c r="L1775" i="1"/>
  <c r="J1775" i="1"/>
  <c r="I1775" i="1"/>
  <c r="F1775" i="1"/>
  <c r="E1775" i="1"/>
  <c r="C1775" i="1"/>
  <c r="B1775" i="1"/>
  <c r="N1773" i="1"/>
  <c r="K1773" i="1"/>
  <c r="G1773" i="1"/>
  <c r="D1773" i="1"/>
  <c r="N1772" i="1"/>
  <c r="K1772" i="1"/>
  <c r="O1772" i="1" s="1"/>
  <c r="G1772" i="1"/>
  <c r="D1772" i="1"/>
  <c r="N1771" i="1"/>
  <c r="K1771" i="1"/>
  <c r="G1771" i="1"/>
  <c r="D1771" i="1"/>
  <c r="N1770" i="1"/>
  <c r="K1770" i="1"/>
  <c r="O1770" i="1" s="1"/>
  <c r="G1770" i="1"/>
  <c r="D1770" i="1"/>
  <c r="N1769" i="1"/>
  <c r="K1769" i="1"/>
  <c r="H1769" i="1"/>
  <c r="G1769" i="1"/>
  <c r="D1769" i="1"/>
  <c r="N1768" i="1"/>
  <c r="K1768" i="1"/>
  <c r="G1768" i="1"/>
  <c r="D1768" i="1"/>
  <c r="N1767" i="1"/>
  <c r="K1767" i="1"/>
  <c r="G1767" i="1"/>
  <c r="D1767" i="1"/>
  <c r="N1766" i="1"/>
  <c r="K1766" i="1"/>
  <c r="G1766" i="1"/>
  <c r="D1766" i="1"/>
  <c r="O1765" i="1"/>
  <c r="N1765" i="1"/>
  <c r="K1765" i="1"/>
  <c r="G1765" i="1"/>
  <c r="D1765" i="1"/>
  <c r="N1764" i="1"/>
  <c r="K1764" i="1"/>
  <c r="G1764" i="1"/>
  <c r="D1764" i="1"/>
  <c r="N1763" i="1"/>
  <c r="K1763" i="1"/>
  <c r="G1763" i="1"/>
  <c r="D1763" i="1"/>
  <c r="H1763" i="1" s="1"/>
  <c r="N1762" i="1"/>
  <c r="K1762" i="1"/>
  <c r="G1762" i="1"/>
  <c r="D1762" i="1"/>
  <c r="N1754" i="1"/>
  <c r="M1754" i="1"/>
  <c r="J1754" i="1"/>
  <c r="I1754" i="1"/>
  <c r="G1754" i="1"/>
  <c r="F1754" i="1"/>
  <c r="E1754" i="1"/>
  <c r="C1754" i="1"/>
  <c r="B1754" i="1"/>
  <c r="O1752" i="1"/>
  <c r="K1752" i="1"/>
  <c r="H1752" i="1"/>
  <c r="L1752" i="1" s="1"/>
  <c r="D1752" i="1"/>
  <c r="O1751" i="1"/>
  <c r="K1751" i="1"/>
  <c r="H1751" i="1"/>
  <c r="D1751" i="1"/>
  <c r="O1750" i="1"/>
  <c r="K1750" i="1"/>
  <c r="H1750" i="1"/>
  <c r="D1750" i="1"/>
  <c r="N1748" i="1"/>
  <c r="M1748" i="1"/>
  <c r="J1748" i="1"/>
  <c r="I1748" i="1"/>
  <c r="G1748" i="1"/>
  <c r="F1748" i="1"/>
  <c r="E1748" i="1"/>
  <c r="C1748" i="1"/>
  <c r="B1748" i="1"/>
  <c r="O1746" i="1"/>
  <c r="K1746" i="1"/>
  <c r="H1746" i="1"/>
  <c r="D1746" i="1"/>
  <c r="O1745" i="1"/>
  <c r="K1745" i="1"/>
  <c r="H1745" i="1"/>
  <c r="D1745" i="1"/>
  <c r="O1744" i="1"/>
  <c r="K1744" i="1"/>
  <c r="H1744" i="1"/>
  <c r="D1744" i="1"/>
  <c r="O1743" i="1"/>
  <c r="K1743" i="1"/>
  <c r="H1743" i="1"/>
  <c r="D1743" i="1"/>
  <c r="O1742" i="1"/>
  <c r="K1742" i="1"/>
  <c r="L1742" i="1" s="1"/>
  <c r="H1742" i="1"/>
  <c r="D1742" i="1"/>
  <c r="O1741" i="1"/>
  <c r="K1741" i="1"/>
  <c r="H1741" i="1"/>
  <c r="D1741" i="1"/>
  <c r="O1740" i="1"/>
  <c r="K1740" i="1"/>
  <c r="H1740" i="1"/>
  <c r="D1740" i="1"/>
  <c r="O1739" i="1"/>
  <c r="L1739" i="1"/>
  <c r="K1739" i="1"/>
  <c r="H1739" i="1"/>
  <c r="D1739" i="1"/>
  <c r="O1738" i="1"/>
  <c r="K1738" i="1"/>
  <c r="H1738" i="1"/>
  <c r="D1738" i="1"/>
  <c r="O1737" i="1"/>
  <c r="K1737" i="1"/>
  <c r="H1737" i="1"/>
  <c r="D1737" i="1"/>
  <c r="O1736" i="1"/>
  <c r="K1736" i="1"/>
  <c r="H1736" i="1"/>
  <c r="D1736" i="1"/>
  <c r="O1735" i="1"/>
  <c r="K1735" i="1"/>
  <c r="H1735" i="1"/>
  <c r="D1735" i="1"/>
  <c r="M1565" i="1"/>
  <c r="L1565" i="1"/>
  <c r="J1565" i="1"/>
  <c r="I1565" i="1"/>
  <c r="F1565" i="1"/>
  <c r="E1565" i="1"/>
  <c r="C1565" i="1"/>
  <c r="B1565" i="1"/>
  <c r="N1563" i="1"/>
  <c r="K1563" i="1"/>
  <c r="G1563" i="1"/>
  <c r="D1563" i="1"/>
  <c r="N1562" i="1"/>
  <c r="K1562" i="1"/>
  <c r="G1562" i="1"/>
  <c r="D1562" i="1"/>
  <c r="N1561" i="1"/>
  <c r="O1561" i="1" s="1"/>
  <c r="K1561" i="1"/>
  <c r="G1561" i="1"/>
  <c r="D1561" i="1"/>
  <c r="M1559" i="1"/>
  <c r="L1559" i="1"/>
  <c r="J1559" i="1"/>
  <c r="I1559" i="1"/>
  <c r="F1559" i="1"/>
  <c r="E1559" i="1"/>
  <c r="C1559" i="1"/>
  <c r="B1559" i="1"/>
  <c r="N1557" i="1"/>
  <c r="O1557" i="1" s="1"/>
  <c r="K1557" i="1"/>
  <c r="G1557" i="1"/>
  <c r="D1557" i="1"/>
  <c r="N1556" i="1"/>
  <c r="K1556" i="1"/>
  <c r="G1556" i="1"/>
  <c r="D1556" i="1"/>
  <c r="N1555" i="1"/>
  <c r="K1555" i="1"/>
  <c r="G1555" i="1"/>
  <c r="D1555" i="1"/>
  <c r="N1554" i="1"/>
  <c r="K1554" i="1"/>
  <c r="G1554" i="1"/>
  <c r="H1554" i="1" s="1"/>
  <c r="D1554" i="1"/>
  <c r="N1553" i="1"/>
  <c r="K1553" i="1"/>
  <c r="G1553" i="1"/>
  <c r="D1553" i="1"/>
  <c r="N1552" i="1"/>
  <c r="K1552" i="1"/>
  <c r="G1552" i="1"/>
  <c r="D1552" i="1"/>
  <c r="H1552" i="1" s="1"/>
  <c r="N1551" i="1"/>
  <c r="K1551" i="1"/>
  <c r="G1551" i="1"/>
  <c r="D1551" i="1"/>
  <c r="H1551" i="1" s="1"/>
  <c r="N1550" i="1"/>
  <c r="K1550" i="1"/>
  <c r="G1550" i="1"/>
  <c r="D1550" i="1"/>
  <c r="H1550" i="1" s="1"/>
  <c r="N1549" i="1"/>
  <c r="K1549" i="1"/>
  <c r="G1549" i="1"/>
  <c r="D1549" i="1"/>
  <c r="H1549" i="1" s="1"/>
  <c r="N1548" i="1"/>
  <c r="K1548" i="1"/>
  <c r="G1548" i="1"/>
  <c r="D1548" i="1"/>
  <c r="H1548" i="1" s="1"/>
  <c r="N1547" i="1"/>
  <c r="K1547" i="1"/>
  <c r="G1547" i="1"/>
  <c r="D1547" i="1"/>
  <c r="H1547" i="1" s="1"/>
  <c r="N1546" i="1"/>
  <c r="K1546" i="1"/>
  <c r="G1546" i="1"/>
  <c r="D1546" i="1"/>
  <c r="N1538" i="1"/>
  <c r="M1538" i="1"/>
  <c r="J1538" i="1"/>
  <c r="I1538" i="1"/>
  <c r="G1538" i="1"/>
  <c r="F1538" i="1"/>
  <c r="E1538" i="1"/>
  <c r="C1538" i="1"/>
  <c r="B1538" i="1"/>
  <c r="O1536" i="1"/>
  <c r="K1536" i="1"/>
  <c r="H1536" i="1"/>
  <c r="D1536" i="1"/>
  <c r="O1535" i="1"/>
  <c r="K1535" i="1"/>
  <c r="H1535" i="1"/>
  <c r="D1535" i="1"/>
  <c r="O1534" i="1"/>
  <c r="K1534" i="1"/>
  <c r="H1534" i="1"/>
  <c r="D1534" i="1"/>
  <c r="N1532" i="1"/>
  <c r="M1532" i="1"/>
  <c r="J1532" i="1"/>
  <c r="I1532" i="1"/>
  <c r="G1532" i="1"/>
  <c r="F1532" i="1"/>
  <c r="E1532" i="1"/>
  <c r="C1532" i="1"/>
  <c r="B1532" i="1"/>
  <c r="O1530" i="1"/>
  <c r="K1530" i="1"/>
  <c r="H1530" i="1"/>
  <c r="D1530" i="1"/>
  <c r="O1529" i="1"/>
  <c r="K1529" i="1"/>
  <c r="H1529" i="1"/>
  <c r="D1529" i="1"/>
  <c r="O1528" i="1"/>
  <c r="K1528" i="1"/>
  <c r="H1528" i="1"/>
  <c r="D1528" i="1"/>
  <c r="O1527" i="1"/>
  <c r="K1527" i="1"/>
  <c r="H1527" i="1"/>
  <c r="D1527" i="1"/>
  <c r="O1526" i="1"/>
  <c r="K1526" i="1"/>
  <c r="H1526" i="1"/>
  <c r="D1526" i="1"/>
  <c r="O1525" i="1"/>
  <c r="K1525" i="1"/>
  <c r="H1525" i="1"/>
  <c r="D1525" i="1"/>
  <c r="O1524" i="1"/>
  <c r="K1524" i="1"/>
  <c r="H1524" i="1"/>
  <c r="D1524" i="1"/>
  <c r="O1523" i="1"/>
  <c r="K1523" i="1"/>
  <c r="H1523" i="1"/>
  <c r="D1523" i="1"/>
  <c r="O1522" i="1"/>
  <c r="K1522" i="1"/>
  <c r="H1522" i="1"/>
  <c r="D1522" i="1"/>
  <c r="O1521" i="1"/>
  <c r="K1521" i="1"/>
  <c r="H1521" i="1"/>
  <c r="L1521" i="1" s="1"/>
  <c r="D1521" i="1"/>
  <c r="O1520" i="1"/>
  <c r="K1520" i="1"/>
  <c r="H1520" i="1"/>
  <c r="D1520" i="1"/>
  <c r="O1519" i="1"/>
  <c r="K1519" i="1"/>
  <c r="H1519" i="1"/>
  <c r="D1519" i="1"/>
  <c r="M1511" i="1"/>
  <c r="L1511" i="1"/>
  <c r="J1511" i="1"/>
  <c r="I1511" i="1"/>
  <c r="F1511" i="1"/>
  <c r="E1511" i="1"/>
  <c r="E1673" i="1" s="1"/>
  <c r="C1511" i="1"/>
  <c r="B1511" i="1"/>
  <c r="N1509" i="1"/>
  <c r="K1509" i="1"/>
  <c r="K1671" i="1" s="1"/>
  <c r="G1509" i="1"/>
  <c r="D1509" i="1"/>
  <c r="N1508" i="1"/>
  <c r="K1508" i="1"/>
  <c r="G1508" i="1"/>
  <c r="D1508" i="1"/>
  <c r="N1507" i="1"/>
  <c r="K1507" i="1"/>
  <c r="G1507" i="1"/>
  <c r="D1507" i="1"/>
  <c r="M1505" i="1"/>
  <c r="L1505" i="1"/>
  <c r="J1505" i="1"/>
  <c r="I1505" i="1"/>
  <c r="F1505" i="1"/>
  <c r="E1505" i="1"/>
  <c r="C1505" i="1"/>
  <c r="B1505" i="1"/>
  <c r="N1503" i="1"/>
  <c r="K1503" i="1"/>
  <c r="G1503" i="1"/>
  <c r="D1503" i="1"/>
  <c r="N1502" i="1"/>
  <c r="K1502" i="1"/>
  <c r="G1502" i="1"/>
  <c r="D1502" i="1"/>
  <c r="N1501" i="1"/>
  <c r="K1501" i="1"/>
  <c r="K1663" i="1" s="1"/>
  <c r="G1501" i="1"/>
  <c r="D1501" i="1"/>
  <c r="N1500" i="1"/>
  <c r="K1500" i="1"/>
  <c r="G1500" i="1"/>
  <c r="D1500" i="1"/>
  <c r="N1499" i="1"/>
  <c r="K1499" i="1"/>
  <c r="G1499" i="1"/>
  <c r="D1499" i="1"/>
  <c r="N1498" i="1"/>
  <c r="K1498" i="1"/>
  <c r="G1498" i="1"/>
  <c r="D1498" i="1"/>
  <c r="N1497" i="1"/>
  <c r="K1497" i="1"/>
  <c r="G1497" i="1"/>
  <c r="D1497" i="1"/>
  <c r="N1496" i="1"/>
  <c r="K1496" i="1"/>
  <c r="G1496" i="1"/>
  <c r="D1496" i="1"/>
  <c r="N1495" i="1"/>
  <c r="K1495" i="1"/>
  <c r="G1495" i="1"/>
  <c r="H1495" i="1" s="1"/>
  <c r="D1495" i="1"/>
  <c r="N1494" i="1"/>
  <c r="K1494" i="1"/>
  <c r="G1494" i="1"/>
  <c r="D1494" i="1"/>
  <c r="N1493" i="1"/>
  <c r="K1493" i="1"/>
  <c r="O1493" i="1" s="1"/>
  <c r="G1493" i="1"/>
  <c r="D1493" i="1"/>
  <c r="N1492" i="1"/>
  <c r="K1492" i="1"/>
  <c r="G1492" i="1"/>
  <c r="D1492" i="1"/>
  <c r="N1484" i="1"/>
  <c r="M1484" i="1"/>
  <c r="J1484" i="1"/>
  <c r="I1484" i="1"/>
  <c r="G1484" i="1"/>
  <c r="F1484" i="1"/>
  <c r="E1484" i="1"/>
  <c r="C1484" i="1"/>
  <c r="B1484" i="1"/>
  <c r="O1482" i="1"/>
  <c r="O1644" i="1" s="1"/>
  <c r="K1482" i="1"/>
  <c r="H1482" i="1"/>
  <c r="D1482" i="1"/>
  <c r="O1481" i="1"/>
  <c r="K1481" i="1"/>
  <c r="H1481" i="1"/>
  <c r="D1481" i="1"/>
  <c r="O1480" i="1"/>
  <c r="K1480" i="1"/>
  <c r="H1480" i="1"/>
  <c r="D1480" i="1"/>
  <c r="N1478" i="1"/>
  <c r="M1478" i="1"/>
  <c r="J1478" i="1"/>
  <c r="I1478" i="1"/>
  <c r="G1478" i="1"/>
  <c r="F1478" i="1"/>
  <c r="E1478" i="1"/>
  <c r="C1478" i="1"/>
  <c r="B1478" i="1"/>
  <c r="O1476" i="1"/>
  <c r="K1476" i="1"/>
  <c r="H1476" i="1"/>
  <c r="D1476" i="1"/>
  <c r="O1475" i="1"/>
  <c r="K1475" i="1"/>
  <c r="H1475" i="1"/>
  <c r="D1475" i="1"/>
  <c r="O1474" i="1"/>
  <c r="K1474" i="1"/>
  <c r="L1474" i="1" s="1"/>
  <c r="H1474" i="1"/>
  <c r="D1474" i="1"/>
  <c r="O1473" i="1"/>
  <c r="K1473" i="1"/>
  <c r="H1473" i="1"/>
  <c r="D1473" i="1"/>
  <c r="O1472" i="1"/>
  <c r="K1472" i="1"/>
  <c r="H1472" i="1"/>
  <c r="D1472" i="1"/>
  <c r="O1471" i="1"/>
  <c r="K1471" i="1"/>
  <c r="H1471" i="1"/>
  <c r="D1471" i="1"/>
  <c r="O1470" i="1"/>
  <c r="K1470" i="1"/>
  <c r="H1470" i="1"/>
  <c r="D1470" i="1"/>
  <c r="O1469" i="1"/>
  <c r="K1469" i="1"/>
  <c r="H1469" i="1"/>
  <c r="L1469" i="1" s="1"/>
  <c r="D1469" i="1"/>
  <c r="O1468" i="1"/>
  <c r="K1468" i="1"/>
  <c r="H1468" i="1"/>
  <c r="L1468" i="1" s="1"/>
  <c r="D1468" i="1"/>
  <c r="O1467" i="1"/>
  <c r="K1467" i="1"/>
  <c r="H1467" i="1"/>
  <c r="L1467" i="1" s="1"/>
  <c r="D1467" i="1"/>
  <c r="O1466" i="1"/>
  <c r="K1466" i="1"/>
  <c r="H1466" i="1"/>
  <c r="D1466" i="1"/>
  <c r="O1465" i="1"/>
  <c r="K1465" i="1"/>
  <c r="H1465" i="1"/>
  <c r="L1465" i="1" s="1"/>
  <c r="D1465" i="1"/>
  <c r="M1457" i="1"/>
  <c r="L1457" i="1"/>
  <c r="J1457" i="1"/>
  <c r="I1457" i="1"/>
  <c r="F1457" i="1"/>
  <c r="E1457" i="1"/>
  <c r="C1457" i="1"/>
  <c r="B1457" i="1"/>
  <c r="N1455" i="1"/>
  <c r="K1455" i="1"/>
  <c r="G1455" i="1"/>
  <c r="D1455" i="1"/>
  <c r="N1454" i="1"/>
  <c r="K1454" i="1"/>
  <c r="G1454" i="1"/>
  <c r="D1454" i="1"/>
  <c r="N1453" i="1"/>
  <c r="K1453" i="1"/>
  <c r="G1453" i="1"/>
  <c r="D1453" i="1"/>
  <c r="M1451" i="1"/>
  <c r="L1451" i="1"/>
  <c r="J1451" i="1"/>
  <c r="I1451" i="1"/>
  <c r="F1451" i="1"/>
  <c r="E1451" i="1"/>
  <c r="C1451" i="1"/>
  <c r="B1451" i="1"/>
  <c r="N1449" i="1"/>
  <c r="K1449" i="1"/>
  <c r="G1449" i="1"/>
  <c r="D1449" i="1"/>
  <c r="N1448" i="1"/>
  <c r="K1448" i="1"/>
  <c r="G1448" i="1"/>
  <c r="D1448" i="1"/>
  <c r="N1447" i="1"/>
  <c r="K1447" i="1"/>
  <c r="G1447" i="1"/>
  <c r="D1447" i="1"/>
  <c r="N1446" i="1"/>
  <c r="K1446" i="1"/>
  <c r="G1446" i="1"/>
  <c r="D1446" i="1"/>
  <c r="N1445" i="1"/>
  <c r="K1445" i="1"/>
  <c r="G1445" i="1"/>
  <c r="D1445" i="1"/>
  <c r="N1444" i="1"/>
  <c r="K1444" i="1"/>
  <c r="G1444" i="1"/>
  <c r="D1444" i="1"/>
  <c r="H1444" i="1" s="1"/>
  <c r="N1443" i="1"/>
  <c r="K1443" i="1"/>
  <c r="G1443" i="1"/>
  <c r="D1443" i="1"/>
  <c r="N1442" i="1"/>
  <c r="K1442" i="1"/>
  <c r="O1442" i="1" s="1"/>
  <c r="G1442" i="1"/>
  <c r="D1442" i="1"/>
  <c r="N1441" i="1"/>
  <c r="K1441" i="1"/>
  <c r="G1441" i="1"/>
  <c r="D1441" i="1"/>
  <c r="N1440" i="1"/>
  <c r="K1440" i="1"/>
  <c r="G1440" i="1"/>
  <c r="D1440" i="1"/>
  <c r="N1439" i="1"/>
  <c r="K1439" i="1"/>
  <c r="G1439" i="1"/>
  <c r="D1439" i="1"/>
  <c r="N1438" i="1"/>
  <c r="K1438" i="1"/>
  <c r="G1438" i="1"/>
  <c r="D1438" i="1"/>
  <c r="N1430" i="1"/>
  <c r="M1430" i="1"/>
  <c r="J1430" i="1"/>
  <c r="I1430" i="1"/>
  <c r="G1430" i="1"/>
  <c r="F1430" i="1"/>
  <c r="E1430" i="1"/>
  <c r="C1430" i="1"/>
  <c r="B1430" i="1"/>
  <c r="O1428" i="1"/>
  <c r="K1428" i="1"/>
  <c r="H1428" i="1"/>
  <c r="D1428" i="1"/>
  <c r="O1427" i="1"/>
  <c r="K1427" i="1"/>
  <c r="H1427" i="1"/>
  <c r="D1427" i="1"/>
  <c r="O1426" i="1"/>
  <c r="K1426" i="1"/>
  <c r="H1426" i="1"/>
  <c r="D1426" i="1"/>
  <c r="N1424" i="1"/>
  <c r="M1424" i="1"/>
  <c r="J1424" i="1"/>
  <c r="I1424" i="1"/>
  <c r="G1424" i="1"/>
  <c r="F1424" i="1"/>
  <c r="E1424" i="1"/>
  <c r="C1424" i="1"/>
  <c r="B1424" i="1"/>
  <c r="O1422" i="1"/>
  <c r="K1422" i="1"/>
  <c r="H1422" i="1"/>
  <c r="D1422" i="1"/>
  <c r="O1421" i="1"/>
  <c r="K1421" i="1"/>
  <c r="H1421" i="1"/>
  <c r="D1421" i="1"/>
  <c r="O1420" i="1"/>
  <c r="K1420" i="1"/>
  <c r="H1420" i="1"/>
  <c r="D1420" i="1"/>
  <c r="O1419" i="1"/>
  <c r="K1419" i="1"/>
  <c r="H1419" i="1"/>
  <c r="D1419" i="1"/>
  <c r="O1418" i="1"/>
  <c r="K1418" i="1"/>
  <c r="H1418" i="1"/>
  <c r="D1418" i="1"/>
  <c r="O1417" i="1"/>
  <c r="K1417" i="1"/>
  <c r="L1417" i="1" s="1"/>
  <c r="H1417" i="1"/>
  <c r="D1417" i="1"/>
  <c r="O1416" i="1"/>
  <c r="K1416" i="1"/>
  <c r="H1416" i="1"/>
  <c r="D1416" i="1"/>
  <c r="O1415" i="1"/>
  <c r="K1415" i="1"/>
  <c r="H1415" i="1"/>
  <c r="D1415" i="1"/>
  <c r="O1414" i="1"/>
  <c r="K1414" i="1"/>
  <c r="H1414" i="1"/>
  <c r="D1414" i="1"/>
  <c r="O1413" i="1"/>
  <c r="L1413" i="1"/>
  <c r="K1413" i="1"/>
  <c r="H1413" i="1"/>
  <c r="D1413" i="1"/>
  <c r="O1412" i="1"/>
  <c r="K1412" i="1"/>
  <c r="H1412" i="1"/>
  <c r="D1412" i="1"/>
  <c r="O1411" i="1"/>
  <c r="O1627" i="1" s="1"/>
  <c r="K1411" i="1"/>
  <c r="H1411" i="1"/>
  <c r="D1411" i="1"/>
  <c r="M1403" i="1"/>
  <c r="L1403" i="1"/>
  <c r="J1403" i="1"/>
  <c r="I1403" i="1"/>
  <c r="I1673" i="1" s="1"/>
  <c r="F1403" i="1"/>
  <c r="E1403" i="1"/>
  <c r="C1403" i="1"/>
  <c r="B1403" i="1"/>
  <c r="N1401" i="1"/>
  <c r="K1401" i="1"/>
  <c r="G1401" i="1"/>
  <c r="D1401" i="1"/>
  <c r="N1400" i="1"/>
  <c r="O1400" i="1" s="1"/>
  <c r="K1400" i="1"/>
  <c r="G1400" i="1"/>
  <c r="D1400" i="1"/>
  <c r="N1399" i="1"/>
  <c r="K1399" i="1"/>
  <c r="G1399" i="1"/>
  <c r="D1399" i="1"/>
  <c r="M1397" i="1"/>
  <c r="L1397" i="1"/>
  <c r="J1397" i="1"/>
  <c r="I1397" i="1"/>
  <c r="F1397" i="1"/>
  <c r="E1397" i="1"/>
  <c r="C1397" i="1"/>
  <c r="B1397" i="1"/>
  <c r="N1395" i="1"/>
  <c r="K1395" i="1"/>
  <c r="G1395" i="1"/>
  <c r="D1395" i="1"/>
  <c r="H1395" i="1" s="1"/>
  <c r="N1394" i="1"/>
  <c r="K1394" i="1"/>
  <c r="G1394" i="1"/>
  <c r="D1394" i="1"/>
  <c r="H1394" i="1" s="1"/>
  <c r="N1393" i="1"/>
  <c r="K1393" i="1"/>
  <c r="G1393" i="1"/>
  <c r="D1393" i="1"/>
  <c r="H1393" i="1" s="1"/>
  <c r="N1392" i="1"/>
  <c r="K1392" i="1"/>
  <c r="G1392" i="1"/>
  <c r="D1392" i="1"/>
  <c r="H1392" i="1" s="1"/>
  <c r="N1391" i="1"/>
  <c r="K1391" i="1"/>
  <c r="G1391" i="1"/>
  <c r="D1391" i="1"/>
  <c r="H1391" i="1" s="1"/>
  <c r="N1390" i="1"/>
  <c r="N1660" i="1" s="1"/>
  <c r="K1390" i="1"/>
  <c r="G1390" i="1"/>
  <c r="D1390" i="1"/>
  <c r="H1390" i="1" s="1"/>
  <c r="N1389" i="1"/>
  <c r="K1389" i="1"/>
  <c r="G1389" i="1"/>
  <c r="D1389" i="1"/>
  <c r="N1388" i="1"/>
  <c r="K1388" i="1"/>
  <c r="G1388" i="1"/>
  <c r="D1388" i="1"/>
  <c r="N1387" i="1"/>
  <c r="K1387" i="1"/>
  <c r="G1387" i="1"/>
  <c r="D1387" i="1"/>
  <c r="N1386" i="1"/>
  <c r="K1386" i="1"/>
  <c r="G1386" i="1"/>
  <c r="D1386" i="1"/>
  <c r="N1385" i="1"/>
  <c r="K1385" i="1"/>
  <c r="G1385" i="1"/>
  <c r="D1385" i="1"/>
  <c r="N1384" i="1"/>
  <c r="K1384" i="1"/>
  <c r="G1384" i="1"/>
  <c r="D1384" i="1"/>
  <c r="N1376" i="1"/>
  <c r="M1376" i="1"/>
  <c r="J1376" i="1"/>
  <c r="I1376" i="1"/>
  <c r="G1376" i="1"/>
  <c r="F1376" i="1"/>
  <c r="E1376" i="1"/>
  <c r="C1376" i="1"/>
  <c r="B1376" i="1"/>
  <c r="O1374" i="1"/>
  <c r="K1374" i="1"/>
  <c r="H1374" i="1"/>
  <c r="D1374" i="1"/>
  <c r="D1644" i="1" s="1"/>
  <c r="O1373" i="1"/>
  <c r="K1373" i="1"/>
  <c r="H1373" i="1"/>
  <c r="D1373" i="1"/>
  <c r="O1372" i="1"/>
  <c r="K1372" i="1"/>
  <c r="H1372" i="1"/>
  <c r="D1372" i="1"/>
  <c r="N1370" i="1"/>
  <c r="M1370" i="1"/>
  <c r="J1370" i="1"/>
  <c r="I1370" i="1"/>
  <c r="G1370" i="1"/>
  <c r="F1370" i="1"/>
  <c r="E1370" i="1"/>
  <c r="C1370" i="1"/>
  <c r="B1370" i="1"/>
  <c r="O1368" i="1"/>
  <c r="K1368" i="1"/>
  <c r="H1368" i="1"/>
  <c r="D1368" i="1"/>
  <c r="O1367" i="1"/>
  <c r="K1367" i="1"/>
  <c r="H1367" i="1"/>
  <c r="D1367" i="1"/>
  <c r="O1366" i="1"/>
  <c r="K1366" i="1"/>
  <c r="H1366" i="1"/>
  <c r="H1636" i="1" s="1"/>
  <c r="D1366" i="1"/>
  <c r="O1365" i="1"/>
  <c r="K1365" i="1"/>
  <c r="H1365" i="1"/>
  <c r="D1365" i="1"/>
  <c r="O1364" i="1"/>
  <c r="K1364" i="1"/>
  <c r="H1364" i="1"/>
  <c r="D1364" i="1"/>
  <c r="O1363" i="1"/>
  <c r="K1363" i="1"/>
  <c r="H1363" i="1"/>
  <c r="D1363" i="1"/>
  <c r="O1362" i="1"/>
  <c r="K1362" i="1"/>
  <c r="H1362" i="1"/>
  <c r="D1362" i="1"/>
  <c r="O1361" i="1"/>
  <c r="K1361" i="1"/>
  <c r="H1361" i="1"/>
  <c r="D1361" i="1"/>
  <c r="O1360" i="1"/>
  <c r="K1360" i="1"/>
  <c r="H1360" i="1"/>
  <c r="D1360" i="1"/>
  <c r="O1359" i="1"/>
  <c r="K1359" i="1"/>
  <c r="H1359" i="1"/>
  <c r="D1359" i="1"/>
  <c r="O1358" i="1"/>
  <c r="K1358" i="1"/>
  <c r="H1358" i="1"/>
  <c r="D1358" i="1"/>
  <c r="O1357" i="1"/>
  <c r="K1357" i="1"/>
  <c r="H1357" i="1"/>
  <c r="D1357" i="1"/>
  <c r="D1573" i="1"/>
  <c r="D1586" i="1" s="1"/>
  <c r="H1573" i="1"/>
  <c r="L1573" i="1" s="1"/>
  <c r="K1573" i="1"/>
  <c r="O1573" i="1"/>
  <c r="D1574" i="1"/>
  <c r="H1574" i="1"/>
  <c r="L1574" i="1" s="1"/>
  <c r="K1574" i="1"/>
  <c r="O1574" i="1"/>
  <c r="D1575" i="1"/>
  <c r="H1575" i="1"/>
  <c r="L1575" i="1" s="1"/>
  <c r="K1575" i="1"/>
  <c r="O1575" i="1"/>
  <c r="D1576" i="1"/>
  <c r="H1576" i="1"/>
  <c r="L1576" i="1" s="1"/>
  <c r="K1576" i="1"/>
  <c r="O1576" i="1"/>
  <c r="D1577" i="1"/>
  <c r="H1577" i="1"/>
  <c r="K1577" i="1"/>
  <c r="O1577" i="1"/>
  <c r="D1578" i="1"/>
  <c r="H1578" i="1"/>
  <c r="K1578" i="1"/>
  <c r="O1578" i="1"/>
  <c r="D1579" i="1"/>
  <c r="H1579" i="1"/>
  <c r="L1579" i="1" s="1"/>
  <c r="K1579" i="1"/>
  <c r="O1579" i="1"/>
  <c r="D1580" i="1"/>
  <c r="H1580" i="1"/>
  <c r="K1580" i="1"/>
  <c r="O1580" i="1"/>
  <c r="D1581" i="1"/>
  <c r="H1581" i="1"/>
  <c r="L1581" i="1" s="1"/>
  <c r="K1581" i="1"/>
  <c r="O1581" i="1"/>
  <c r="D1582" i="1"/>
  <c r="H1582" i="1"/>
  <c r="K1582" i="1"/>
  <c r="O1582" i="1"/>
  <c r="D1583" i="1"/>
  <c r="D1637" i="1" s="1"/>
  <c r="H1583" i="1"/>
  <c r="L1583" i="1" s="1"/>
  <c r="K1583" i="1"/>
  <c r="O1583" i="1"/>
  <c r="D1584" i="1"/>
  <c r="H1584" i="1"/>
  <c r="L1584" i="1" s="1"/>
  <c r="K1584" i="1"/>
  <c r="O1584" i="1"/>
  <c r="B1586" i="1"/>
  <c r="B1640" i="1" s="1"/>
  <c r="C1586" i="1"/>
  <c r="E1586" i="1"/>
  <c r="F1586" i="1"/>
  <c r="G1586" i="1"/>
  <c r="I1586" i="1"/>
  <c r="J1586" i="1"/>
  <c r="M1586" i="1"/>
  <c r="N1586" i="1"/>
  <c r="D1588" i="1"/>
  <c r="H1588" i="1"/>
  <c r="K1588" i="1"/>
  <c r="O1588" i="1"/>
  <c r="D1589" i="1"/>
  <c r="H1589" i="1"/>
  <c r="K1589" i="1"/>
  <c r="O1589" i="1"/>
  <c r="D1590" i="1"/>
  <c r="H1590" i="1"/>
  <c r="K1590" i="1"/>
  <c r="O1590" i="1"/>
  <c r="B1592" i="1"/>
  <c r="C1592" i="1"/>
  <c r="E1592" i="1"/>
  <c r="F1592" i="1"/>
  <c r="G1592" i="1"/>
  <c r="I1592" i="1"/>
  <c r="J1592" i="1"/>
  <c r="M1592" i="1"/>
  <c r="N1592" i="1"/>
  <c r="D1600" i="1"/>
  <c r="G1600" i="1"/>
  <c r="K1600" i="1"/>
  <c r="N1600" i="1"/>
  <c r="D1601" i="1"/>
  <c r="G1601" i="1"/>
  <c r="K1601" i="1"/>
  <c r="N1601" i="1"/>
  <c r="D1602" i="1"/>
  <c r="G1602" i="1"/>
  <c r="K1602" i="1"/>
  <c r="N1602" i="1"/>
  <c r="D1603" i="1"/>
  <c r="G1603" i="1"/>
  <c r="K1603" i="1"/>
  <c r="N1603" i="1"/>
  <c r="D1604" i="1"/>
  <c r="G1604" i="1"/>
  <c r="K1604" i="1"/>
  <c r="N1604" i="1"/>
  <c r="D1605" i="1"/>
  <c r="G1605" i="1"/>
  <c r="K1605" i="1"/>
  <c r="N1605" i="1"/>
  <c r="D1606" i="1"/>
  <c r="G1606" i="1"/>
  <c r="K1606" i="1"/>
  <c r="N1606" i="1"/>
  <c r="D1607" i="1"/>
  <c r="G1607" i="1"/>
  <c r="K1607" i="1"/>
  <c r="N1607" i="1"/>
  <c r="D1608" i="1"/>
  <c r="G1608" i="1"/>
  <c r="K1608" i="1"/>
  <c r="N1608" i="1"/>
  <c r="D1609" i="1"/>
  <c r="G1609" i="1"/>
  <c r="K1609" i="1"/>
  <c r="N1609" i="1"/>
  <c r="D1610" i="1"/>
  <c r="G1610" i="1"/>
  <c r="K1610" i="1"/>
  <c r="O1610" i="1" s="1"/>
  <c r="N1610" i="1"/>
  <c r="D1611" i="1"/>
  <c r="G1611" i="1"/>
  <c r="H1611" i="1" s="1"/>
  <c r="K1611" i="1"/>
  <c r="N1611" i="1"/>
  <c r="B1613" i="1"/>
  <c r="C1613" i="1"/>
  <c r="E1613" i="1"/>
  <c r="F1613" i="1"/>
  <c r="I1613" i="1"/>
  <c r="J1613" i="1"/>
  <c r="L1613" i="1"/>
  <c r="M1613" i="1"/>
  <c r="D1615" i="1"/>
  <c r="G1615" i="1"/>
  <c r="K1615" i="1"/>
  <c r="N1615" i="1"/>
  <c r="D1616" i="1"/>
  <c r="G1616" i="1"/>
  <c r="K1616" i="1"/>
  <c r="N1616" i="1"/>
  <c r="D1617" i="1"/>
  <c r="G1617" i="1"/>
  <c r="K1617" i="1"/>
  <c r="N1617" i="1"/>
  <c r="B1619" i="1"/>
  <c r="C1619" i="1"/>
  <c r="E1619" i="1"/>
  <c r="F1619" i="1"/>
  <c r="I1619" i="1"/>
  <c r="J1619" i="1"/>
  <c r="L1619" i="1"/>
  <c r="M1619" i="1"/>
  <c r="B1627" i="1"/>
  <c r="C1627" i="1"/>
  <c r="E1627" i="1"/>
  <c r="F1627" i="1"/>
  <c r="G1627" i="1"/>
  <c r="I1627" i="1"/>
  <c r="J1627" i="1"/>
  <c r="M1627" i="1"/>
  <c r="N1627" i="1"/>
  <c r="B1628" i="1"/>
  <c r="C1628" i="1"/>
  <c r="E1628" i="1"/>
  <c r="F1628" i="1"/>
  <c r="G1628" i="1"/>
  <c r="I1628" i="1"/>
  <c r="J1628" i="1"/>
  <c r="M1628" i="1"/>
  <c r="N1628" i="1"/>
  <c r="B1629" i="1"/>
  <c r="C1629" i="1"/>
  <c r="E1629" i="1"/>
  <c r="F1629" i="1"/>
  <c r="G1629" i="1"/>
  <c r="I1629" i="1"/>
  <c r="J1629" i="1"/>
  <c r="M1629" i="1"/>
  <c r="N1629" i="1"/>
  <c r="B1630" i="1"/>
  <c r="C1630" i="1"/>
  <c r="E1630" i="1"/>
  <c r="F1630" i="1"/>
  <c r="G1630" i="1"/>
  <c r="I1630" i="1"/>
  <c r="J1630" i="1"/>
  <c r="M1630" i="1"/>
  <c r="N1630" i="1"/>
  <c r="B1631" i="1"/>
  <c r="C1631" i="1"/>
  <c r="E1631" i="1"/>
  <c r="F1631" i="1"/>
  <c r="G1631" i="1"/>
  <c r="I1631" i="1"/>
  <c r="J1631" i="1"/>
  <c r="M1631" i="1"/>
  <c r="N1631" i="1"/>
  <c r="B1632" i="1"/>
  <c r="C1632" i="1"/>
  <c r="E1632" i="1"/>
  <c r="F1632" i="1"/>
  <c r="G1632" i="1"/>
  <c r="I1632" i="1"/>
  <c r="J1632" i="1"/>
  <c r="M1632" i="1"/>
  <c r="N1632" i="1"/>
  <c r="B1633" i="1"/>
  <c r="C1633" i="1"/>
  <c r="E1633" i="1"/>
  <c r="F1633" i="1"/>
  <c r="G1633" i="1"/>
  <c r="I1633" i="1"/>
  <c r="J1633" i="1"/>
  <c r="M1633" i="1"/>
  <c r="N1633" i="1"/>
  <c r="B1634" i="1"/>
  <c r="C1634" i="1"/>
  <c r="E1634" i="1"/>
  <c r="F1634" i="1"/>
  <c r="G1634" i="1"/>
  <c r="H1634" i="1"/>
  <c r="I1634" i="1"/>
  <c r="J1634" i="1"/>
  <c r="M1634" i="1"/>
  <c r="N1634" i="1"/>
  <c r="B1635" i="1"/>
  <c r="C1635" i="1"/>
  <c r="E1635" i="1"/>
  <c r="F1635" i="1"/>
  <c r="G1635" i="1"/>
  <c r="I1635" i="1"/>
  <c r="J1635" i="1"/>
  <c r="M1635" i="1"/>
  <c r="N1635" i="1"/>
  <c r="B1636" i="1"/>
  <c r="C1636" i="1"/>
  <c r="E1636" i="1"/>
  <c r="F1636" i="1"/>
  <c r="G1636" i="1"/>
  <c r="I1636" i="1"/>
  <c r="J1636" i="1"/>
  <c r="M1636" i="1"/>
  <c r="N1636" i="1"/>
  <c r="B1637" i="1"/>
  <c r="C1637" i="1"/>
  <c r="E1637" i="1"/>
  <c r="F1637" i="1"/>
  <c r="G1637" i="1"/>
  <c r="I1637" i="1"/>
  <c r="J1637" i="1"/>
  <c r="M1637" i="1"/>
  <c r="N1637" i="1"/>
  <c r="B1638" i="1"/>
  <c r="C1638" i="1"/>
  <c r="E1638" i="1"/>
  <c r="F1638" i="1"/>
  <c r="G1638" i="1"/>
  <c r="I1638" i="1"/>
  <c r="J1638" i="1"/>
  <c r="M1638" i="1"/>
  <c r="N1638" i="1"/>
  <c r="B1642" i="1"/>
  <c r="C1642" i="1"/>
  <c r="E1642" i="1"/>
  <c r="F1642" i="1"/>
  <c r="G1642" i="1"/>
  <c r="I1642" i="1"/>
  <c r="J1642" i="1"/>
  <c r="M1642" i="1"/>
  <c r="N1642" i="1"/>
  <c r="B1643" i="1"/>
  <c r="C1643" i="1"/>
  <c r="E1643" i="1"/>
  <c r="F1643" i="1"/>
  <c r="G1643" i="1"/>
  <c r="I1643" i="1"/>
  <c r="J1643" i="1"/>
  <c r="M1643" i="1"/>
  <c r="N1643" i="1"/>
  <c r="B1644" i="1"/>
  <c r="C1644" i="1"/>
  <c r="E1644" i="1"/>
  <c r="F1644" i="1"/>
  <c r="G1644" i="1"/>
  <c r="I1644" i="1"/>
  <c r="J1644" i="1"/>
  <c r="M1644" i="1"/>
  <c r="N1644" i="1"/>
  <c r="B1654" i="1"/>
  <c r="C1654" i="1"/>
  <c r="E1654" i="1"/>
  <c r="F1654" i="1"/>
  <c r="I1654" i="1"/>
  <c r="J1654" i="1"/>
  <c r="L1654" i="1"/>
  <c r="M1654" i="1"/>
  <c r="B1655" i="1"/>
  <c r="C1655" i="1"/>
  <c r="E1655" i="1"/>
  <c r="F1655" i="1"/>
  <c r="I1655" i="1"/>
  <c r="J1655" i="1"/>
  <c r="L1655" i="1"/>
  <c r="M1655" i="1"/>
  <c r="B1656" i="1"/>
  <c r="C1656" i="1"/>
  <c r="E1656" i="1"/>
  <c r="F1656" i="1"/>
  <c r="I1656" i="1"/>
  <c r="J1656" i="1"/>
  <c r="L1656" i="1"/>
  <c r="M1656" i="1"/>
  <c r="B1657" i="1"/>
  <c r="C1657" i="1"/>
  <c r="E1657" i="1"/>
  <c r="F1657" i="1"/>
  <c r="I1657" i="1"/>
  <c r="J1657" i="1"/>
  <c r="L1657" i="1"/>
  <c r="M1657" i="1"/>
  <c r="B1658" i="1"/>
  <c r="C1658" i="1"/>
  <c r="E1658" i="1"/>
  <c r="F1658" i="1"/>
  <c r="I1658" i="1"/>
  <c r="J1658" i="1"/>
  <c r="L1658" i="1"/>
  <c r="M1658" i="1"/>
  <c r="B1659" i="1"/>
  <c r="C1659" i="1"/>
  <c r="E1659" i="1"/>
  <c r="F1659" i="1"/>
  <c r="I1659" i="1"/>
  <c r="J1659" i="1"/>
  <c r="L1659" i="1"/>
  <c r="M1659" i="1"/>
  <c r="B1660" i="1"/>
  <c r="C1660" i="1"/>
  <c r="E1660" i="1"/>
  <c r="F1660" i="1"/>
  <c r="I1660" i="1"/>
  <c r="J1660" i="1"/>
  <c r="L1660" i="1"/>
  <c r="M1660" i="1"/>
  <c r="B1661" i="1"/>
  <c r="C1661" i="1"/>
  <c r="E1661" i="1"/>
  <c r="F1661" i="1"/>
  <c r="I1661" i="1"/>
  <c r="J1661" i="1"/>
  <c r="L1661" i="1"/>
  <c r="M1661" i="1"/>
  <c r="B1662" i="1"/>
  <c r="C1662" i="1"/>
  <c r="E1662" i="1"/>
  <c r="F1662" i="1"/>
  <c r="I1662" i="1"/>
  <c r="J1662" i="1"/>
  <c r="L1662" i="1"/>
  <c r="M1662" i="1"/>
  <c r="B1663" i="1"/>
  <c r="C1663" i="1"/>
  <c r="E1663" i="1"/>
  <c r="F1663" i="1"/>
  <c r="I1663" i="1"/>
  <c r="J1663" i="1"/>
  <c r="L1663" i="1"/>
  <c r="M1663" i="1"/>
  <c r="B1664" i="1"/>
  <c r="C1664" i="1"/>
  <c r="E1664" i="1"/>
  <c r="F1664" i="1"/>
  <c r="I1664" i="1"/>
  <c r="J1664" i="1"/>
  <c r="L1664" i="1"/>
  <c r="M1664" i="1"/>
  <c r="B1665" i="1"/>
  <c r="C1665" i="1"/>
  <c r="E1665" i="1"/>
  <c r="F1665" i="1"/>
  <c r="I1665" i="1"/>
  <c r="J1665" i="1"/>
  <c r="L1665" i="1"/>
  <c r="M1665" i="1"/>
  <c r="B1669" i="1"/>
  <c r="C1669" i="1"/>
  <c r="E1669" i="1"/>
  <c r="F1669" i="1"/>
  <c r="I1669" i="1"/>
  <c r="J1669" i="1"/>
  <c r="L1669" i="1"/>
  <c r="M1669" i="1"/>
  <c r="B1670" i="1"/>
  <c r="C1670" i="1"/>
  <c r="E1670" i="1"/>
  <c r="F1670" i="1"/>
  <c r="I1670" i="1"/>
  <c r="J1670" i="1"/>
  <c r="L1670" i="1"/>
  <c r="M1670" i="1"/>
  <c r="B1671" i="1"/>
  <c r="C1671" i="1"/>
  <c r="E1671" i="1"/>
  <c r="F1671" i="1"/>
  <c r="I1671" i="1"/>
  <c r="J1671" i="1"/>
  <c r="L1671" i="1"/>
  <c r="M1671" i="1"/>
  <c r="M647" i="1"/>
  <c r="L647" i="1"/>
  <c r="J647" i="1"/>
  <c r="I647" i="1"/>
  <c r="F647" i="1"/>
  <c r="E647" i="1"/>
  <c r="C647" i="1"/>
  <c r="B647" i="1"/>
  <c r="N645" i="1"/>
  <c r="K645" i="1"/>
  <c r="O645" i="1" s="1"/>
  <c r="G645" i="1"/>
  <c r="D645" i="1"/>
  <c r="N644" i="1"/>
  <c r="K644" i="1"/>
  <c r="O644" i="1" s="1"/>
  <c r="G644" i="1"/>
  <c r="H644" i="1" s="1"/>
  <c r="D644" i="1"/>
  <c r="N643" i="1"/>
  <c r="K643" i="1"/>
  <c r="G643" i="1"/>
  <c r="D643" i="1"/>
  <c r="M641" i="1"/>
  <c r="L641" i="1"/>
  <c r="J641" i="1"/>
  <c r="I641" i="1"/>
  <c r="F641" i="1"/>
  <c r="E641" i="1"/>
  <c r="C641" i="1"/>
  <c r="B641" i="1"/>
  <c r="N639" i="1"/>
  <c r="K639" i="1"/>
  <c r="G639" i="1"/>
  <c r="D639" i="1"/>
  <c r="N638" i="1"/>
  <c r="K638" i="1"/>
  <c r="H638" i="1"/>
  <c r="G638" i="1"/>
  <c r="D638" i="1"/>
  <c r="N637" i="1"/>
  <c r="K637" i="1"/>
  <c r="G637" i="1"/>
  <c r="D637" i="1"/>
  <c r="N636" i="1"/>
  <c r="K636" i="1"/>
  <c r="G636" i="1"/>
  <c r="D636" i="1"/>
  <c r="N635" i="1"/>
  <c r="K635" i="1"/>
  <c r="G635" i="1"/>
  <c r="D635" i="1"/>
  <c r="N634" i="1"/>
  <c r="K634" i="1"/>
  <c r="G634" i="1"/>
  <c r="D634" i="1"/>
  <c r="N633" i="1"/>
  <c r="K633" i="1"/>
  <c r="G633" i="1"/>
  <c r="D633" i="1"/>
  <c r="N632" i="1"/>
  <c r="K632" i="1"/>
  <c r="G632" i="1"/>
  <c r="D632" i="1"/>
  <c r="N631" i="1"/>
  <c r="K631" i="1"/>
  <c r="G631" i="1"/>
  <c r="D631" i="1"/>
  <c r="N630" i="1"/>
  <c r="K630" i="1"/>
  <c r="G630" i="1"/>
  <c r="D630" i="1"/>
  <c r="N629" i="1"/>
  <c r="K629" i="1"/>
  <c r="G629" i="1"/>
  <c r="D629" i="1"/>
  <c r="N628" i="1"/>
  <c r="K628" i="1"/>
  <c r="D628" i="1"/>
  <c r="H628" i="1" s="1"/>
  <c r="N620" i="1"/>
  <c r="M620" i="1"/>
  <c r="J620" i="1"/>
  <c r="I620" i="1"/>
  <c r="G620" i="1"/>
  <c r="F620" i="1"/>
  <c r="E620" i="1"/>
  <c r="C620" i="1"/>
  <c r="B620" i="1"/>
  <c r="O618" i="1"/>
  <c r="K618" i="1"/>
  <c r="H618" i="1"/>
  <c r="D618" i="1"/>
  <c r="O617" i="1"/>
  <c r="K617" i="1"/>
  <c r="H617" i="1"/>
  <c r="D617" i="1"/>
  <c r="O616" i="1"/>
  <c r="K616" i="1"/>
  <c r="H616" i="1"/>
  <c r="D616" i="1"/>
  <c r="N614" i="1"/>
  <c r="M614" i="1"/>
  <c r="J614" i="1"/>
  <c r="I614" i="1"/>
  <c r="G614" i="1"/>
  <c r="F614" i="1"/>
  <c r="E614" i="1"/>
  <c r="C614" i="1"/>
  <c r="B614" i="1"/>
  <c r="O612" i="1"/>
  <c r="K612" i="1"/>
  <c r="H612" i="1"/>
  <c r="D612" i="1"/>
  <c r="O611" i="1"/>
  <c r="K611" i="1"/>
  <c r="L611" i="1" s="1"/>
  <c r="H611" i="1"/>
  <c r="D611" i="1"/>
  <c r="O610" i="1"/>
  <c r="K610" i="1"/>
  <c r="H610" i="1"/>
  <c r="D610" i="1"/>
  <c r="O609" i="1"/>
  <c r="K609" i="1"/>
  <c r="H609" i="1"/>
  <c r="D609" i="1"/>
  <c r="O608" i="1"/>
  <c r="K608" i="1"/>
  <c r="H608" i="1"/>
  <c r="D608" i="1"/>
  <c r="O607" i="1"/>
  <c r="K607" i="1"/>
  <c r="H607" i="1"/>
  <c r="D607" i="1"/>
  <c r="O606" i="1"/>
  <c r="K606" i="1"/>
  <c r="L606" i="1" s="1"/>
  <c r="H606" i="1"/>
  <c r="D606" i="1"/>
  <c r="O605" i="1"/>
  <c r="K605" i="1"/>
  <c r="H605" i="1"/>
  <c r="D605" i="1"/>
  <c r="O604" i="1"/>
  <c r="K604" i="1"/>
  <c r="H604" i="1"/>
  <c r="D604" i="1"/>
  <c r="O603" i="1"/>
  <c r="K603" i="1"/>
  <c r="L603" i="1" s="1"/>
  <c r="H603" i="1"/>
  <c r="D603" i="1"/>
  <c r="O602" i="1"/>
  <c r="L602" i="1"/>
  <c r="K602" i="1"/>
  <c r="H602" i="1"/>
  <c r="D602" i="1"/>
  <c r="O601" i="1"/>
  <c r="K601" i="1"/>
  <c r="H601" i="1"/>
  <c r="L601" i="1" s="1"/>
  <c r="D601" i="1"/>
  <c r="M593" i="1"/>
  <c r="L593" i="1"/>
  <c r="J593" i="1"/>
  <c r="I593" i="1"/>
  <c r="F593" i="1"/>
  <c r="E593" i="1"/>
  <c r="C593" i="1"/>
  <c r="B593" i="1"/>
  <c r="O591" i="1"/>
  <c r="N591" i="1"/>
  <c r="K591" i="1"/>
  <c r="G591" i="1"/>
  <c r="D591" i="1"/>
  <c r="N590" i="1"/>
  <c r="K590" i="1"/>
  <c r="O590" i="1" s="1"/>
  <c r="G590" i="1"/>
  <c r="D590" i="1"/>
  <c r="N589" i="1"/>
  <c r="K589" i="1"/>
  <c r="O589" i="1" s="1"/>
  <c r="G589" i="1"/>
  <c r="D589" i="1"/>
  <c r="M587" i="1"/>
  <c r="L587" i="1"/>
  <c r="J587" i="1"/>
  <c r="I587" i="1"/>
  <c r="F587" i="1"/>
  <c r="E587" i="1"/>
  <c r="C587" i="1"/>
  <c r="B587" i="1"/>
  <c r="N585" i="1"/>
  <c r="K585" i="1"/>
  <c r="O585" i="1" s="1"/>
  <c r="G585" i="1"/>
  <c r="D585" i="1"/>
  <c r="N584" i="1"/>
  <c r="K584" i="1"/>
  <c r="O584" i="1" s="1"/>
  <c r="G584" i="1"/>
  <c r="D584" i="1"/>
  <c r="N583" i="1"/>
  <c r="K583" i="1"/>
  <c r="G583" i="1"/>
  <c r="D583" i="1"/>
  <c r="N582" i="1"/>
  <c r="K582" i="1"/>
  <c r="G582" i="1"/>
  <c r="D582" i="1"/>
  <c r="N581" i="1"/>
  <c r="K581" i="1"/>
  <c r="O581" i="1" s="1"/>
  <c r="G581" i="1"/>
  <c r="D581" i="1"/>
  <c r="N580" i="1"/>
  <c r="K580" i="1"/>
  <c r="O580" i="1" s="1"/>
  <c r="G580" i="1"/>
  <c r="D580" i="1"/>
  <c r="N579" i="1"/>
  <c r="K579" i="1"/>
  <c r="O579" i="1" s="1"/>
  <c r="G579" i="1"/>
  <c r="D579" i="1"/>
  <c r="N578" i="1"/>
  <c r="K578" i="1"/>
  <c r="G578" i="1"/>
  <c r="D578" i="1"/>
  <c r="N577" i="1"/>
  <c r="K577" i="1"/>
  <c r="G577" i="1"/>
  <c r="D577" i="1"/>
  <c r="N576" i="1"/>
  <c r="K576" i="1"/>
  <c r="G576" i="1"/>
  <c r="D576" i="1"/>
  <c r="N575" i="1"/>
  <c r="K575" i="1"/>
  <c r="G575" i="1"/>
  <c r="H575" i="1" s="1"/>
  <c r="D575" i="1"/>
  <c r="N574" i="1"/>
  <c r="N587" i="1" s="1"/>
  <c r="K574" i="1"/>
  <c r="G574" i="1"/>
  <c r="D574" i="1"/>
  <c r="N566" i="1"/>
  <c r="M566" i="1"/>
  <c r="J566" i="1"/>
  <c r="I566" i="1"/>
  <c r="G566" i="1"/>
  <c r="F566" i="1"/>
  <c r="E566" i="1"/>
  <c r="C566" i="1"/>
  <c r="B566" i="1"/>
  <c r="O564" i="1"/>
  <c r="K564" i="1"/>
  <c r="H564" i="1"/>
  <c r="D564" i="1"/>
  <c r="O563" i="1"/>
  <c r="K563" i="1"/>
  <c r="H563" i="1"/>
  <c r="D563" i="1"/>
  <c r="O562" i="1"/>
  <c r="K562" i="1"/>
  <c r="H562" i="1"/>
  <c r="D562" i="1"/>
  <c r="N560" i="1"/>
  <c r="M560" i="1"/>
  <c r="J560" i="1"/>
  <c r="I560" i="1"/>
  <c r="G560" i="1"/>
  <c r="F560" i="1"/>
  <c r="E560" i="1"/>
  <c r="C560" i="1"/>
  <c r="B560" i="1"/>
  <c r="O558" i="1"/>
  <c r="K558" i="1"/>
  <c r="L558" i="1" s="1"/>
  <c r="H558" i="1"/>
  <c r="D558" i="1"/>
  <c r="O557" i="1"/>
  <c r="K557" i="1"/>
  <c r="H557" i="1"/>
  <c r="D557" i="1"/>
  <c r="O556" i="1"/>
  <c r="K556" i="1"/>
  <c r="H556" i="1"/>
  <c r="D556" i="1"/>
  <c r="O555" i="1"/>
  <c r="K555" i="1"/>
  <c r="H555" i="1"/>
  <c r="D555" i="1"/>
  <c r="O554" i="1"/>
  <c r="K554" i="1"/>
  <c r="H554" i="1"/>
  <c r="D554" i="1"/>
  <c r="O553" i="1"/>
  <c r="K553" i="1"/>
  <c r="H553" i="1"/>
  <c r="D553" i="1"/>
  <c r="O552" i="1"/>
  <c r="K552" i="1"/>
  <c r="H552" i="1"/>
  <c r="D552" i="1"/>
  <c r="O551" i="1"/>
  <c r="K551" i="1"/>
  <c r="H551" i="1"/>
  <c r="D551" i="1"/>
  <c r="O550" i="1"/>
  <c r="K550" i="1"/>
  <c r="H550" i="1"/>
  <c r="D550" i="1"/>
  <c r="O549" i="1"/>
  <c r="K549" i="1"/>
  <c r="H549" i="1"/>
  <c r="D549" i="1"/>
  <c r="O548" i="1"/>
  <c r="K548" i="1"/>
  <c r="H548" i="1"/>
  <c r="D548" i="1"/>
  <c r="O547" i="1"/>
  <c r="K547" i="1"/>
  <c r="H547" i="1"/>
  <c r="D547" i="1"/>
  <c r="M539" i="1"/>
  <c r="L539" i="1"/>
  <c r="J539" i="1"/>
  <c r="I539" i="1"/>
  <c r="F539" i="1"/>
  <c r="E539" i="1"/>
  <c r="C539" i="1"/>
  <c r="B539" i="1"/>
  <c r="N537" i="1"/>
  <c r="K537" i="1"/>
  <c r="G537" i="1"/>
  <c r="D537" i="1"/>
  <c r="H537" i="1" s="1"/>
  <c r="N536" i="1"/>
  <c r="K536" i="1"/>
  <c r="G536" i="1"/>
  <c r="D536" i="1"/>
  <c r="N535" i="1"/>
  <c r="K535" i="1"/>
  <c r="G535" i="1"/>
  <c r="D535" i="1"/>
  <c r="M533" i="1"/>
  <c r="L533" i="1"/>
  <c r="J533" i="1"/>
  <c r="I533" i="1"/>
  <c r="F533" i="1"/>
  <c r="E533" i="1"/>
  <c r="C533" i="1"/>
  <c r="B533" i="1"/>
  <c r="N531" i="1"/>
  <c r="K531" i="1"/>
  <c r="G531" i="1"/>
  <c r="D531" i="1"/>
  <c r="N530" i="1"/>
  <c r="K530" i="1"/>
  <c r="G530" i="1"/>
  <c r="D530" i="1"/>
  <c r="H530" i="1" s="1"/>
  <c r="N529" i="1"/>
  <c r="K529" i="1"/>
  <c r="G529" i="1"/>
  <c r="D529" i="1"/>
  <c r="H529" i="1" s="1"/>
  <c r="N528" i="1"/>
  <c r="K528" i="1"/>
  <c r="G528" i="1"/>
  <c r="D528" i="1"/>
  <c r="N527" i="1"/>
  <c r="K527" i="1"/>
  <c r="G527" i="1"/>
  <c r="D527" i="1"/>
  <c r="N526" i="1"/>
  <c r="K526" i="1"/>
  <c r="G526" i="1"/>
  <c r="D526" i="1"/>
  <c r="N525" i="1"/>
  <c r="K525" i="1"/>
  <c r="G525" i="1"/>
  <c r="D525" i="1"/>
  <c r="N524" i="1"/>
  <c r="K524" i="1"/>
  <c r="G524" i="1"/>
  <c r="D524" i="1"/>
  <c r="N523" i="1"/>
  <c r="K523" i="1"/>
  <c r="G523" i="1"/>
  <c r="D523" i="1"/>
  <c r="N522" i="1"/>
  <c r="K522" i="1"/>
  <c r="G522" i="1"/>
  <c r="D522" i="1"/>
  <c r="N521" i="1"/>
  <c r="K521" i="1"/>
  <c r="G521" i="1"/>
  <c r="D521" i="1"/>
  <c r="N520" i="1"/>
  <c r="N533" i="1" s="1"/>
  <c r="K520" i="1"/>
  <c r="G520" i="1"/>
  <c r="D520" i="1"/>
  <c r="N512" i="1"/>
  <c r="M512" i="1"/>
  <c r="J512" i="1"/>
  <c r="I512" i="1"/>
  <c r="G512" i="1"/>
  <c r="F512" i="1"/>
  <c r="E512" i="1"/>
  <c r="C512" i="1"/>
  <c r="B512" i="1"/>
  <c r="O510" i="1"/>
  <c r="K510" i="1"/>
  <c r="H510" i="1"/>
  <c r="D510" i="1"/>
  <c r="O509" i="1"/>
  <c r="K509" i="1"/>
  <c r="H509" i="1"/>
  <c r="D509" i="1"/>
  <c r="O508" i="1"/>
  <c r="K508" i="1"/>
  <c r="H508" i="1"/>
  <c r="D508" i="1"/>
  <c r="N506" i="1"/>
  <c r="M506" i="1"/>
  <c r="J506" i="1"/>
  <c r="I506" i="1"/>
  <c r="G506" i="1"/>
  <c r="F506" i="1"/>
  <c r="E506" i="1"/>
  <c r="C506" i="1"/>
  <c r="B506" i="1"/>
  <c r="O504" i="1"/>
  <c r="K504" i="1"/>
  <c r="H504" i="1"/>
  <c r="L504" i="1" s="1"/>
  <c r="D504" i="1"/>
  <c r="O503" i="1"/>
  <c r="K503" i="1"/>
  <c r="H503" i="1"/>
  <c r="D503" i="1"/>
  <c r="O502" i="1"/>
  <c r="K502" i="1"/>
  <c r="H502" i="1"/>
  <c r="D502" i="1"/>
  <c r="O501" i="1"/>
  <c r="K501" i="1"/>
  <c r="H501" i="1"/>
  <c r="D501" i="1"/>
  <c r="O500" i="1"/>
  <c r="K500" i="1"/>
  <c r="H500" i="1"/>
  <c r="D500" i="1"/>
  <c r="O499" i="1"/>
  <c r="K499" i="1"/>
  <c r="H499" i="1"/>
  <c r="D499" i="1"/>
  <c r="O498" i="1"/>
  <c r="K498" i="1"/>
  <c r="H498" i="1"/>
  <c r="L498" i="1" s="1"/>
  <c r="D498" i="1"/>
  <c r="O497" i="1"/>
  <c r="K497" i="1"/>
  <c r="H497" i="1"/>
  <c r="D497" i="1"/>
  <c r="O496" i="1"/>
  <c r="K496" i="1"/>
  <c r="H496" i="1"/>
  <c r="D496" i="1"/>
  <c r="O495" i="1"/>
  <c r="K495" i="1"/>
  <c r="H495" i="1"/>
  <c r="D495" i="1"/>
  <c r="O494" i="1"/>
  <c r="K494" i="1"/>
  <c r="H494" i="1"/>
  <c r="D494" i="1"/>
  <c r="O493" i="1"/>
  <c r="K493" i="1"/>
  <c r="H493" i="1"/>
  <c r="D493" i="1"/>
  <c r="D506" i="1" s="1"/>
  <c r="M485" i="1"/>
  <c r="L485" i="1"/>
  <c r="J485" i="1"/>
  <c r="I485" i="1"/>
  <c r="F485" i="1"/>
  <c r="E485" i="1"/>
  <c r="C485" i="1"/>
  <c r="B485" i="1"/>
  <c r="N483" i="1"/>
  <c r="K483" i="1"/>
  <c r="O483" i="1" s="1"/>
  <c r="G483" i="1"/>
  <c r="D483" i="1"/>
  <c r="N482" i="1"/>
  <c r="K482" i="1"/>
  <c r="G482" i="1"/>
  <c r="D482" i="1"/>
  <c r="N481" i="1"/>
  <c r="K481" i="1"/>
  <c r="O481" i="1" s="1"/>
  <c r="G481" i="1"/>
  <c r="D481" i="1"/>
  <c r="M479" i="1"/>
  <c r="L479" i="1"/>
  <c r="J479" i="1"/>
  <c r="I479" i="1"/>
  <c r="F479" i="1"/>
  <c r="E479" i="1"/>
  <c r="C479" i="1"/>
  <c r="B479" i="1"/>
  <c r="N477" i="1"/>
  <c r="K477" i="1"/>
  <c r="G477" i="1"/>
  <c r="D477" i="1"/>
  <c r="N476" i="1"/>
  <c r="K476" i="1"/>
  <c r="G476" i="1"/>
  <c r="D476" i="1"/>
  <c r="N475" i="1"/>
  <c r="K475" i="1"/>
  <c r="O475" i="1" s="1"/>
  <c r="G475" i="1"/>
  <c r="D475" i="1"/>
  <c r="N474" i="1"/>
  <c r="K474" i="1"/>
  <c r="G474" i="1"/>
  <c r="D474" i="1"/>
  <c r="N473" i="1"/>
  <c r="K473" i="1"/>
  <c r="G473" i="1"/>
  <c r="H473" i="1" s="1"/>
  <c r="D473" i="1"/>
  <c r="N472" i="1"/>
  <c r="K472" i="1"/>
  <c r="G472" i="1"/>
  <c r="D472" i="1"/>
  <c r="N471" i="1"/>
  <c r="K471" i="1"/>
  <c r="G471" i="1"/>
  <c r="D471" i="1"/>
  <c r="N470" i="1"/>
  <c r="K470" i="1"/>
  <c r="G470" i="1"/>
  <c r="D470" i="1"/>
  <c r="N469" i="1"/>
  <c r="N485" i="1" s="1"/>
  <c r="K469" i="1"/>
  <c r="G469" i="1"/>
  <c r="D469" i="1"/>
  <c r="N468" i="1"/>
  <c r="K468" i="1"/>
  <c r="G468" i="1"/>
  <c r="D468" i="1"/>
  <c r="N467" i="1"/>
  <c r="K467" i="1"/>
  <c r="O467" i="1" s="1"/>
  <c r="G467" i="1"/>
  <c r="D467" i="1"/>
  <c r="N466" i="1"/>
  <c r="K466" i="1"/>
  <c r="G466" i="1"/>
  <c r="D466" i="1"/>
  <c r="N458" i="1"/>
  <c r="M458" i="1"/>
  <c r="J458" i="1"/>
  <c r="I458" i="1"/>
  <c r="G458" i="1"/>
  <c r="F458" i="1"/>
  <c r="E458" i="1"/>
  <c r="C458" i="1"/>
  <c r="B458" i="1"/>
  <c r="O456" i="1"/>
  <c r="K456" i="1"/>
  <c r="H456" i="1"/>
  <c r="D456" i="1"/>
  <c r="O455" i="1"/>
  <c r="K455" i="1"/>
  <c r="H455" i="1"/>
  <c r="D455" i="1"/>
  <c r="O454" i="1"/>
  <c r="K454" i="1"/>
  <c r="H454" i="1"/>
  <c r="D454" i="1"/>
  <c r="N452" i="1"/>
  <c r="M452" i="1"/>
  <c r="J452" i="1"/>
  <c r="I452" i="1"/>
  <c r="G452" i="1"/>
  <c r="F452" i="1"/>
  <c r="E452" i="1"/>
  <c r="C452" i="1"/>
  <c r="B452" i="1"/>
  <c r="O450" i="1"/>
  <c r="K450" i="1"/>
  <c r="H450" i="1"/>
  <c r="D450" i="1"/>
  <c r="O449" i="1"/>
  <c r="K449" i="1"/>
  <c r="H449" i="1"/>
  <c r="D449" i="1"/>
  <c r="O448" i="1"/>
  <c r="K448" i="1"/>
  <c r="H448" i="1"/>
  <c r="D448" i="1"/>
  <c r="O447" i="1"/>
  <c r="K447" i="1"/>
  <c r="H447" i="1"/>
  <c r="D447" i="1"/>
  <c r="O446" i="1"/>
  <c r="K446" i="1"/>
  <c r="H446" i="1"/>
  <c r="D446" i="1"/>
  <c r="O445" i="1"/>
  <c r="K445" i="1"/>
  <c r="H445" i="1"/>
  <c r="D445" i="1"/>
  <c r="O444" i="1"/>
  <c r="K444" i="1"/>
  <c r="H444" i="1"/>
  <c r="D444" i="1"/>
  <c r="O443" i="1"/>
  <c r="K443" i="1"/>
  <c r="H443" i="1"/>
  <c r="D443" i="1"/>
  <c r="O442" i="1"/>
  <c r="K442" i="1"/>
  <c r="L442" i="1" s="1"/>
  <c r="H442" i="1"/>
  <c r="D442" i="1"/>
  <c r="O441" i="1"/>
  <c r="K441" i="1"/>
  <c r="H441" i="1"/>
  <c r="D441" i="1"/>
  <c r="O440" i="1"/>
  <c r="K440" i="1"/>
  <c r="H440" i="1"/>
  <c r="D440" i="1"/>
  <c r="O439" i="1"/>
  <c r="K439" i="1"/>
  <c r="H439" i="1"/>
  <c r="D439" i="1"/>
  <c r="M431" i="1"/>
  <c r="L431" i="1"/>
  <c r="J431" i="1"/>
  <c r="I431" i="1"/>
  <c r="F431" i="1"/>
  <c r="E431" i="1"/>
  <c r="C431" i="1"/>
  <c r="B431" i="1"/>
  <c r="N429" i="1"/>
  <c r="K429" i="1"/>
  <c r="G429" i="1"/>
  <c r="D429" i="1"/>
  <c r="N428" i="1"/>
  <c r="K428" i="1"/>
  <c r="G428" i="1"/>
  <c r="D428" i="1"/>
  <c r="N427" i="1"/>
  <c r="K427" i="1"/>
  <c r="G427" i="1"/>
  <c r="D427" i="1"/>
  <c r="M425" i="1"/>
  <c r="L425" i="1"/>
  <c r="J425" i="1"/>
  <c r="I425" i="1"/>
  <c r="F425" i="1"/>
  <c r="E425" i="1"/>
  <c r="C425" i="1"/>
  <c r="B425" i="1"/>
  <c r="N423" i="1"/>
  <c r="K423" i="1"/>
  <c r="G423" i="1"/>
  <c r="D423" i="1"/>
  <c r="N422" i="1"/>
  <c r="K422" i="1"/>
  <c r="G422" i="1"/>
  <c r="D422" i="1"/>
  <c r="N421" i="1"/>
  <c r="K421" i="1"/>
  <c r="G421" i="1"/>
  <c r="D421" i="1"/>
  <c r="N420" i="1"/>
  <c r="K420" i="1"/>
  <c r="G420" i="1"/>
  <c r="D420" i="1"/>
  <c r="N419" i="1"/>
  <c r="K419" i="1"/>
  <c r="G419" i="1"/>
  <c r="H419" i="1" s="1"/>
  <c r="D419" i="1"/>
  <c r="N418" i="1"/>
  <c r="K418" i="1"/>
  <c r="G418" i="1"/>
  <c r="D418" i="1"/>
  <c r="N417" i="1"/>
  <c r="K417" i="1"/>
  <c r="G417" i="1"/>
  <c r="D417" i="1"/>
  <c r="N416" i="1"/>
  <c r="O416" i="1" s="1"/>
  <c r="K416" i="1"/>
  <c r="G416" i="1"/>
  <c r="D416" i="1"/>
  <c r="N415" i="1"/>
  <c r="N431" i="1" s="1"/>
  <c r="K415" i="1"/>
  <c r="G415" i="1"/>
  <c r="H415" i="1" s="1"/>
  <c r="D415" i="1"/>
  <c r="N414" i="1"/>
  <c r="K414" i="1"/>
  <c r="G414" i="1"/>
  <c r="D414" i="1"/>
  <c r="N413" i="1"/>
  <c r="K413" i="1"/>
  <c r="G413" i="1"/>
  <c r="D413" i="1"/>
  <c r="N412" i="1"/>
  <c r="K412" i="1"/>
  <c r="G412" i="1"/>
  <c r="D412" i="1"/>
  <c r="N404" i="1"/>
  <c r="M404" i="1"/>
  <c r="J404" i="1"/>
  <c r="I404" i="1"/>
  <c r="G404" i="1"/>
  <c r="F404" i="1"/>
  <c r="E404" i="1"/>
  <c r="C404" i="1"/>
  <c r="B404" i="1"/>
  <c r="O402" i="1"/>
  <c r="K402" i="1"/>
  <c r="H402" i="1"/>
  <c r="L402" i="1" s="1"/>
  <c r="D402" i="1"/>
  <c r="O401" i="1"/>
  <c r="K401" i="1"/>
  <c r="H401" i="1"/>
  <c r="D401" i="1"/>
  <c r="O400" i="1"/>
  <c r="K400" i="1"/>
  <c r="H400" i="1"/>
  <c r="D400" i="1"/>
  <c r="N398" i="1"/>
  <c r="M398" i="1"/>
  <c r="J398" i="1"/>
  <c r="I398" i="1"/>
  <c r="G398" i="1"/>
  <c r="F398" i="1"/>
  <c r="E398" i="1"/>
  <c r="C398" i="1"/>
  <c r="B398" i="1"/>
  <c r="O396" i="1"/>
  <c r="K396" i="1"/>
  <c r="H396" i="1"/>
  <c r="D396" i="1"/>
  <c r="O395" i="1"/>
  <c r="K395" i="1"/>
  <c r="H395" i="1"/>
  <c r="D395" i="1"/>
  <c r="O394" i="1"/>
  <c r="K394" i="1"/>
  <c r="H394" i="1"/>
  <c r="D394" i="1"/>
  <c r="O393" i="1"/>
  <c r="K393" i="1"/>
  <c r="H393" i="1"/>
  <c r="L393" i="1" s="1"/>
  <c r="D393" i="1"/>
  <c r="O392" i="1"/>
  <c r="K392" i="1"/>
  <c r="H392" i="1"/>
  <c r="L392" i="1" s="1"/>
  <c r="D392" i="1"/>
  <c r="O391" i="1"/>
  <c r="K391" i="1"/>
  <c r="H391" i="1"/>
  <c r="L391" i="1" s="1"/>
  <c r="D391" i="1"/>
  <c r="O390" i="1"/>
  <c r="K390" i="1"/>
  <c r="H390" i="1"/>
  <c r="D390" i="1"/>
  <c r="O389" i="1"/>
  <c r="K389" i="1"/>
  <c r="H389" i="1"/>
  <c r="D389" i="1"/>
  <c r="O388" i="1"/>
  <c r="K388" i="1"/>
  <c r="H388" i="1"/>
  <c r="D388" i="1"/>
  <c r="O387" i="1"/>
  <c r="K387" i="1"/>
  <c r="H387" i="1"/>
  <c r="D387" i="1"/>
  <c r="O386" i="1"/>
  <c r="K386" i="1"/>
  <c r="H386" i="1"/>
  <c r="D386" i="1"/>
  <c r="O385" i="1"/>
  <c r="K385" i="1"/>
  <c r="H385" i="1"/>
  <c r="D385" i="1"/>
  <c r="M377" i="1"/>
  <c r="L377" i="1"/>
  <c r="J377" i="1"/>
  <c r="I377" i="1"/>
  <c r="F377" i="1"/>
  <c r="E377" i="1"/>
  <c r="C377" i="1"/>
  <c r="B377" i="1"/>
  <c r="N375" i="1"/>
  <c r="K375" i="1"/>
  <c r="G375" i="1"/>
  <c r="D375" i="1"/>
  <c r="N374" i="1"/>
  <c r="K374" i="1"/>
  <c r="G374" i="1"/>
  <c r="D374" i="1"/>
  <c r="N373" i="1"/>
  <c r="K373" i="1"/>
  <c r="G373" i="1"/>
  <c r="D373" i="1"/>
  <c r="M371" i="1"/>
  <c r="L371" i="1"/>
  <c r="J371" i="1"/>
  <c r="I371" i="1"/>
  <c r="F371" i="1"/>
  <c r="E371" i="1"/>
  <c r="C371" i="1"/>
  <c r="B371" i="1"/>
  <c r="N369" i="1"/>
  <c r="K369" i="1"/>
  <c r="G369" i="1"/>
  <c r="D369" i="1"/>
  <c r="N368" i="1"/>
  <c r="K368" i="1"/>
  <c r="G368" i="1"/>
  <c r="D368" i="1"/>
  <c r="N367" i="1"/>
  <c r="K367" i="1"/>
  <c r="G367" i="1"/>
  <c r="D367" i="1"/>
  <c r="N366" i="1"/>
  <c r="K366" i="1"/>
  <c r="G366" i="1"/>
  <c r="D366" i="1"/>
  <c r="N365" i="1"/>
  <c r="K365" i="1"/>
  <c r="G365" i="1"/>
  <c r="D365" i="1"/>
  <c r="N364" i="1"/>
  <c r="K364" i="1"/>
  <c r="G364" i="1"/>
  <c r="D364" i="1"/>
  <c r="N363" i="1"/>
  <c r="O363" i="1" s="1"/>
  <c r="K363" i="1"/>
  <c r="G363" i="1"/>
  <c r="D363" i="1"/>
  <c r="N362" i="1"/>
  <c r="K362" i="1"/>
  <c r="G362" i="1"/>
  <c r="D362" i="1"/>
  <c r="N361" i="1"/>
  <c r="K361" i="1"/>
  <c r="G361" i="1"/>
  <c r="D361" i="1"/>
  <c r="N360" i="1"/>
  <c r="K360" i="1"/>
  <c r="G360" i="1"/>
  <c r="H360" i="1" s="1"/>
  <c r="D360" i="1"/>
  <c r="N359" i="1"/>
  <c r="O359" i="1" s="1"/>
  <c r="K359" i="1"/>
  <c r="G359" i="1"/>
  <c r="D359" i="1"/>
  <c r="N358" i="1"/>
  <c r="K358" i="1"/>
  <c r="G358" i="1"/>
  <c r="H358" i="1" s="1"/>
  <c r="D358" i="1"/>
  <c r="N350" i="1"/>
  <c r="M350" i="1"/>
  <c r="J350" i="1"/>
  <c r="I350" i="1"/>
  <c r="G350" i="1"/>
  <c r="F350" i="1"/>
  <c r="E350" i="1"/>
  <c r="C350" i="1"/>
  <c r="B350" i="1"/>
  <c r="O348" i="1"/>
  <c r="K348" i="1"/>
  <c r="H348" i="1"/>
  <c r="D348" i="1"/>
  <c r="O347" i="1"/>
  <c r="K347" i="1"/>
  <c r="H347" i="1"/>
  <c r="D347" i="1"/>
  <c r="O346" i="1"/>
  <c r="K346" i="1"/>
  <c r="H346" i="1"/>
  <c r="D346" i="1"/>
  <c r="N344" i="1"/>
  <c r="M344" i="1"/>
  <c r="J344" i="1"/>
  <c r="I344" i="1"/>
  <c r="G344" i="1"/>
  <c r="F344" i="1"/>
  <c r="E344" i="1"/>
  <c r="C344" i="1"/>
  <c r="B344" i="1"/>
  <c r="O342" i="1"/>
  <c r="K342" i="1"/>
  <c r="H342" i="1"/>
  <c r="D342" i="1"/>
  <c r="O341" i="1"/>
  <c r="K341" i="1"/>
  <c r="H341" i="1"/>
  <c r="D341" i="1"/>
  <c r="O340" i="1"/>
  <c r="K340" i="1"/>
  <c r="H340" i="1"/>
  <c r="D340" i="1"/>
  <c r="O339" i="1"/>
  <c r="K339" i="1"/>
  <c r="H339" i="1"/>
  <c r="D339" i="1"/>
  <c r="O338" i="1"/>
  <c r="K338" i="1"/>
  <c r="H338" i="1"/>
  <c r="D338" i="1"/>
  <c r="O337" i="1"/>
  <c r="K337" i="1"/>
  <c r="L337" i="1" s="1"/>
  <c r="H337" i="1"/>
  <c r="D337" i="1"/>
  <c r="O336" i="1"/>
  <c r="K336" i="1"/>
  <c r="H336" i="1"/>
  <c r="D336" i="1"/>
  <c r="O335" i="1"/>
  <c r="K335" i="1"/>
  <c r="H335" i="1"/>
  <c r="D335" i="1"/>
  <c r="O334" i="1"/>
  <c r="K334" i="1"/>
  <c r="H334" i="1"/>
  <c r="D334" i="1"/>
  <c r="O333" i="1"/>
  <c r="K333" i="1"/>
  <c r="H333" i="1"/>
  <c r="D333" i="1"/>
  <c r="O332" i="1"/>
  <c r="K332" i="1"/>
  <c r="L332" i="1" s="1"/>
  <c r="H332" i="1"/>
  <c r="D332" i="1"/>
  <c r="O331" i="1"/>
  <c r="K331" i="1"/>
  <c r="H331" i="1"/>
  <c r="D331" i="1"/>
  <c r="D344" i="1" s="1"/>
  <c r="M323" i="1"/>
  <c r="L323" i="1"/>
  <c r="J323" i="1"/>
  <c r="I323" i="1"/>
  <c r="F323" i="1"/>
  <c r="E323" i="1"/>
  <c r="C323" i="1"/>
  <c r="B323" i="1"/>
  <c r="N321" i="1"/>
  <c r="K321" i="1"/>
  <c r="G321" i="1"/>
  <c r="D321" i="1"/>
  <c r="N320" i="1"/>
  <c r="K320" i="1"/>
  <c r="G320" i="1"/>
  <c r="D320" i="1"/>
  <c r="N319" i="1"/>
  <c r="K319" i="1"/>
  <c r="G319" i="1"/>
  <c r="D319" i="1"/>
  <c r="H319" i="1" s="1"/>
  <c r="M317" i="1"/>
  <c r="L317" i="1"/>
  <c r="J317" i="1"/>
  <c r="I317" i="1"/>
  <c r="F317" i="1"/>
  <c r="E317" i="1"/>
  <c r="C317" i="1"/>
  <c r="B317" i="1"/>
  <c r="N315" i="1"/>
  <c r="K315" i="1"/>
  <c r="G315" i="1"/>
  <c r="D315" i="1"/>
  <c r="N314" i="1"/>
  <c r="K314" i="1"/>
  <c r="G314" i="1"/>
  <c r="D314" i="1"/>
  <c r="N313" i="1"/>
  <c r="O313" i="1" s="1"/>
  <c r="K313" i="1"/>
  <c r="G313" i="1"/>
  <c r="D313" i="1"/>
  <c r="N312" i="1"/>
  <c r="K312" i="1"/>
  <c r="G312" i="1"/>
  <c r="D312" i="1"/>
  <c r="N311" i="1"/>
  <c r="K311" i="1"/>
  <c r="G311" i="1"/>
  <c r="D311" i="1"/>
  <c r="N310" i="1"/>
  <c r="K310" i="1"/>
  <c r="G310" i="1"/>
  <c r="D310" i="1"/>
  <c r="N309" i="1"/>
  <c r="O309" i="1" s="1"/>
  <c r="K309" i="1"/>
  <c r="G309" i="1"/>
  <c r="D309" i="1"/>
  <c r="H309" i="1" s="1"/>
  <c r="N308" i="1"/>
  <c r="K308" i="1"/>
  <c r="G308" i="1"/>
  <c r="D308" i="1"/>
  <c r="H308" i="1" s="1"/>
  <c r="N307" i="1"/>
  <c r="K307" i="1"/>
  <c r="G307" i="1"/>
  <c r="D307" i="1"/>
  <c r="N306" i="1"/>
  <c r="K306" i="1"/>
  <c r="G306" i="1"/>
  <c r="D306" i="1"/>
  <c r="N305" i="1"/>
  <c r="O305" i="1" s="1"/>
  <c r="G305" i="1"/>
  <c r="D305" i="1"/>
  <c r="N304" i="1"/>
  <c r="K304" i="1"/>
  <c r="G304" i="1"/>
  <c r="D304" i="1"/>
  <c r="N296" i="1"/>
  <c r="M296" i="1"/>
  <c r="G296" i="1"/>
  <c r="F296" i="1"/>
  <c r="E296" i="1"/>
  <c r="C296" i="1"/>
  <c r="B296" i="1"/>
  <c r="O294" i="1"/>
  <c r="K294" i="1"/>
  <c r="H294" i="1"/>
  <c r="D294" i="1"/>
  <c r="O293" i="1"/>
  <c r="K293" i="1"/>
  <c r="H293" i="1"/>
  <c r="D293" i="1"/>
  <c r="O292" i="1"/>
  <c r="K292" i="1"/>
  <c r="L292" i="1" s="1"/>
  <c r="H292" i="1"/>
  <c r="D292" i="1"/>
  <c r="N290" i="1"/>
  <c r="M290" i="1"/>
  <c r="G290" i="1"/>
  <c r="F290" i="1"/>
  <c r="E290" i="1"/>
  <c r="C290" i="1"/>
  <c r="B290" i="1"/>
  <c r="O288" i="1"/>
  <c r="K288" i="1"/>
  <c r="H288" i="1"/>
  <c r="D288" i="1"/>
  <c r="O287" i="1"/>
  <c r="K287" i="1"/>
  <c r="H287" i="1"/>
  <c r="D287" i="1"/>
  <c r="O286" i="1"/>
  <c r="K286" i="1"/>
  <c r="H286" i="1"/>
  <c r="D286" i="1"/>
  <c r="O285" i="1"/>
  <c r="K285" i="1"/>
  <c r="H285" i="1"/>
  <c r="D285" i="1"/>
  <c r="O284" i="1"/>
  <c r="K284" i="1"/>
  <c r="L284" i="1" s="1"/>
  <c r="H284" i="1"/>
  <c r="D284" i="1"/>
  <c r="O283" i="1"/>
  <c r="K283" i="1"/>
  <c r="H283" i="1"/>
  <c r="D283" i="1"/>
  <c r="O282" i="1"/>
  <c r="K282" i="1"/>
  <c r="H282" i="1"/>
  <c r="D282" i="1"/>
  <c r="O281" i="1"/>
  <c r="K281" i="1"/>
  <c r="H281" i="1"/>
  <c r="D281" i="1"/>
  <c r="O280" i="1"/>
  <c r="K280" i="1"/>
  <c r="H280" i="1"/>
  <c r="D280" i="1"/>
  <c r="O279" i="1"/>
  <c r="K279" i="1"/>
  <c r="L279" i="1" s="1"/>
  <c r="H279" i="1"/>
  <c r="D279" i="1"/>
  <c r="O278" i="1"/>
  <c r="K278" i="1"/>
  <c r="H278" i="1"/>
  <c r="D278" i="1"/>
  <c r="O277" i="1"/>
  <c r="K277" i="1"/>
  <c r="H277" i="1"/>
  <c r="D277" i="1"/>
  <c r="M53" i="1"/>
  <c r="L53" i="1"/>
  <c r="J53" i="1"/>
  <c r="I53" i="1"/>
  <c r="F53" i="1"/>
  <c r="E53" i="1"/>
  <c r="C53" i="1"/>
  <c r="B53" i="1"/>
  <c r="N51" i="1"/>
  <c r="K51" i="1"/>
  <c r="G51" i="1"/>
  <c r="D51" i="1"/>
  <c r="N50" i="1"/>
  <c r="K50" i="1"/>
  <c r="G50" i="1"/>
  <c r="D50" i="1"/>
  <c r="H50" i="1" s="1"/>
  <c r="N49" i="1"/>
  <c r="K49" i="1"/>
  <c r="G49" i="1"/>
  <c r="D49" i="1"/>
  <c r="M47" i="1"/>
  <c r="L47" i="1"/>
  <c r="J47" i="1"/>
  <c r="I47" i="1"/>
  <c r="F47" i="1"/>
  <c r="E47" i="1"/>
  <c r="C47" i="1"/>
  <c r="B47" i="1"/>
  <c r="N45" i="1"/>
  <c r="K45" i="1"/>
  <c r="G45" i="1"/>
  <c r="D45" i="1"/>
  <c r="N44" i="1"/>
  <c r="O44" i="1" s="1"/>
  <c r="K44" i="1"/>
  <c r="G44" i="1"/>
  <c r="D44" i="1"/>
  <c r="N43" i="1"/>
  <c r="K43" i="1"/>
  <c r="G43" i="1"/>
  <c r="D43" i="1"/>
  <c r="N42" i="1"/>
  <c r="K42" i="1"/>
  <c r="G42" i="1"/>
  <c r="D42" i="1"/>
  <c r="N41" i="1"/>
  <c r="K41" i="1"/>
  <c r="G41" i="1"/>
  <c r="D41" i="1"/>
  <c r="N40" i="1"/>
  <c r="K40" i="1"/>
  <c r="G40" i="1"/>
  <c r="D40" i="1"/>
  <c r="O39" i="1"/>
  <c r="N39" i="1"/>
  <c r="K39" i="1"/>
  <c r="G39" i="1"/>
  <c r="D39" i="1"/>
  <c r="N38" i="1"/>
  <c r="K38" i="1"/>
  <c r="O38" i="1" s="1"/>
  <c r="G38" i="1"/>
  <c r="D38" i="1"/>
  <c r="N37" i="1"/>
  <c r="K37" i="1"/>
  <c r="G37" i="1"/>
  <c r="D37" i="1"/>
  <c r="N36" i="1"/>
  <c r="K36" i="1"/>
  <c r="G36" i="1"/>
  <c r="D36" i="1"/>
  <c r="N35" i="1"/>
  <c r="K35" i="1"/>
  <c r="O35" i="1" s="1"/>
  <c r="G35" i="1"/>
  <c r="D35" i="1"/>
  <c r="N34" i="1"/>
  <c r="K34" i="1"/>
  <c r="G34" i="1"/>
  <c r="D34" i="1"/>
  <c r="N26" i="1"/>
  <c r="M26" i="1"/>
  <c r="J26" i="1"/>
  <c r="I26" i="1"/>
  <c r="G26" i="1"/>
  <c r="F26" i="1"/>
  <c r="E26" i="1"/>
  <c r="C26" i="1"/>
  <c r="B26" i="1"/>
  <c r="O24" i="1"/>
  <c r="K24" i="1"/>
  <c r="H24" i="1"/>
  <c r="D24" i="1"/>
  <c r="O23" i="1"/>
  <c r="K23" i="1"/>
  <c r="H23" i="1"/>
  <c r="D23" i="1"/>
  <c r="O22" i="1"/>
  <c r="K22" i="1"/>
  <c r="H22" i="1"/>
  <c r="D22" i="1"/>
  <c r="N20" i="1"/>
  <c r="M20" i="1"/>
  <c r="J20" i="1"/>
  <c r="I20" i="1"/>
  <c r="G20" i="1"/>
  <c r="F20" i="1"/>
  <c r="E20" i="1"/>
  <c r="C20" i="1"/>
  <c r="B20" i="1"/>
  <c r="O18" i="1"/>
  <c r="K18" i="1"/>
  <c r="H18" i="1"/>
  <c r="D18" i="1"/>
  <c r="O17" i="1"/>
  <c r="K17" i="1"/>
  <c r="H17" i="1"/>
  <c r="D17" i="1"/>
  <c r="O16" i="1"/>
  <c r="K16" i="1"/>
  <c r="H16" i="1"/>
  <c r="D16" i="1"/>
  <c r="O15" i="1"/>
  <c r="K15" i="1"/>
  <c r="H15" i="1"/>
  <c r="D15" i="1"/>
  <c r="O14" i="1"/>
  <c r="K14" i="1"/>
  <c r="L14" i="1" s="1"/>
  <c r="H14" i="1"/>
  <c r="D14" i="1"/>
  <c r="O13" i="1"/>
  <c r="K13" i="1"/>
  <c r="L13" i="1" s="1"/>
  <c r="H13" i="1"/>
  <c r="D13" i="1"/>
  <c r="O12" i="1"/>
  <c r="K12" i="1"/>
  <c r="H12" i="1"/>
  <c r="D12" i="1"/>
  <c r="O11" i="1"/>
  <c r="K11" i="1"/>
  <c r="H11" i="1"/>
  <c r="D11" i="1"/>
  <c r="O10" i="1"/>
  <c r="L10" i="1"/>
  <c r="K10" i="1"/>
  <c r="H10" i="1"/>
  <c r="D10" i="1"/>
  <c r="O9" i="1"/>
  <c r="K9" i="1"/>
  <c r="H9" i="1"/>
  <c r="D9" i="1"/>
  <c r="O8" i="1"/>
  <c r="K8" i="1"/>
  <c r="H8" i="1"/>
  <c r="L8" i="1" s="1"/>
  <c r="D8" i="1"/>
  <c r="O7" i="1"/>
  <c r="K7" i="1"/>
  <c r="H7" i="1"/>
  <c r="L7" i="1" s="1"/>
  <c r="D7" i="1"/>
  <c r="D1635" i="1" l="1"/>
  <c r="H40" i="1"/>
  <c r="H44" i="1"/>
  <c r="O368" i="1"/>
  <c r="L385" i="1"/>
  <c r="O635" i="1"/>
  <c r="H1605" i="1"/>
  <c r="H1602" i="1"/>
  <c r="H1601" i="1"/>
  <c r="H1600" i="1"/>
  <c r="O1635" i="1"/>
  <c r="G1655" i="1"/>
  <c r="G1657" i="1"/>
  <c r="G1665" i="1"/>
  <c r="H1399" i="1"/>
  <c r="G1670" i="1"/>
  <c r="K1659" i="1"/>
  <c r="G1662" i="1"/>
  <c r="G1664" i="1"/>
  <c r="C1667" i="1"/>
  <c r="H1454" i="1"/>
  <c r="L1473" i="1"/>
  <c r="O1500" i="1"/>
  <c r="L1525" i="1"/>
  <c r="D1916" i="1"/>
  <c r="H1940" i="1"/>
  <c r="H1941" i="1"/>
  <c r="D1970" i="1"/>
  <c r="H1985" i="1"/>
  <c r="O2039" i="1"/>
  <c r="L2063" i="1"/>
  <c r="L2177" i="1"/>
  <c r="O2196" i="1"/>
  <c r="O2202" i="1"/>
  <c r="H2251" i="1"/>
  <c r="H2253" i="1"/>
  <c r="H2312" i="1"/>
  <c r="H2313" i="1"/>
  <c r="H2317" i="1"/>
  <c r="H2318" i="1"/>
  <c r="H2319" i="1"/>
  <c r="O50" i="1"/>
  <c r="H311" i="1"/>
  <c r="L342" i="1"/>
  <c r="L508" i="1"/>
  <c r="O575" i="1"/>
  <c r="O577" i="1"/>
  <c r="H633" i="1"/>
  <c r="H634" i="1"/>
  <c r="H636" i="1"/>
  <c r="H637" i="1"/>
  <c r="O1611" i="1"/>
  <c r="D1631" i="1"/>
  <c r="O1387" i="1"/>
  <c r="O1393" i="1"/>
  <c r="C1640" i="1"/>
  <c r="H1498" i="1"/>
  <c r="H1499" i="1"/>
  <c r="H1500" i="1"/>
  <c r="H1501" i="1"/>
  <c r="H1502" i="1"/>
  <c r="H1503" i="1"/>
  <c r="H1508" i="1"/>
  <c r="H1509" i="1"/>
  <c r="O1538" i="1"/>
  <c r="H1824" i="1"/>
  <c r="H1825" i="1"/>
  <c r="L1846" i="1"/>
  <c r="O1875" i="1"/>
  <c r="H1932" i="1"/>
  <c r="L1952" i="1"/>
  <c r="L1953" i="1"/>
  <c r="H1970" i="1"/>
  <c r="L1955" i="1"/>
  <c r="L1956" i="1"/>
  <c r="K1997" i="1"/>
  <c r="H2034" i="1"/>
  <c r="H2093" i="1"/>
  <c r="H2095" i="1"/>
  <c r="H2195" i="1"/>
  <c r="O2303" i="1"/>
  <c r="H2308" i="1"/>
  <c r="L2331" i="1"/>
  <c r="L2333" i="1"/>
  <c r="O2361" i="1"/>
  <c r="D1627" i="1"/>
  <c r="O20" i="1"/>
  <c r="L23" i="1"/>
  <c r="L24" i="1"/>
  <c r="H35" i="1"/>
  <c r="H39" i="1"/>
  <c r="O308" i="1"/>
  <c r="H366" i="1"/>
  <c r="H369" i="1"/>
  <c r="H374" i="1"/>
  <c r="O412" i="1"/>
  <c r="O413" i="1"/>
  <c r="O414" i="1"/>
  <c r="O422" i="1"/>
  <c r="O429" i="1"/>
  <c r="L456" i="1"/>
  <c r="H481" i="1"/>
  <c r="O526" i="1"/>
  <c r="O529" i="1"/>
  <c r="O530" i="1"/>
  <c r="O536" i="1"/>
  <c r="O537" i="1"/>
  <c r="H580" i="1"/>
  <c r="H584" i="1"/>
  <c r="H590" i="1"/>
  <c r="O614" i="1"/>
  <c r="K620" i="1"/>
  <c r="L617" i="1"/>
  <c r="L618" i="1"/>
  <c r="H1632" i="1"/>
  <c r="L1359" i="1"/>
  <c r="L1361" i="1"/>
  <c r="L1365" i="1"/>
  <c r="M1673" i="1"/>
  <c r="K1635" i="1"/>
  <c r="I1646" i="1"/>
  <c r="H1439" i="1"/>
  <c r="H1440" i="1"/>
  <c r="H1441" i="1"/>
  <c r="H1442" i="1"/>
  <c r="L1796" i="1"/>
  <c r="L1799" i="1"/>
  <c r="L1800" i="1"/>
  <c r="O1819" i="1"/>
  <c r="O1929" i="1"/>
  <c r="O1930" i="1"/>
  <c r="O1931" i="1"/>
  <c r="O1933" i="1"/>
  <c r="L2016" i="1"/>
  <c r="L2118" i="1"/>
  <c r="L2119" i="1"/>
  <c r="L2120" i="1"/>
  <c r="L2123" i="1"/>
  <c r="O2141" i="1"/>
  <c r="O2143" i="1"/>
  <c r="O2146" i="1"/>
  <c r="O2147" i="1"/>
  <c r="O2148" i="1"/>
  <c r="O2149" i="1"/>
  <c r="O2151" i="1"/>
  <c r="O2304" i="1"/>
  <c r="O2307" i="1"/>
  <c r="O2308" i="1"/>
  <c r="O2309" i="1"/>
  <c r="O2311" i="1"/>
  <c r="H2418" i="1"/>
  <c r="L2498" i="1"/>
  <c r="H2681" i="1"/>
  <c r="O2695" i="1"/>
  <c r="O4792" i="1"/>
  <c r="H4846" i="1"/>
  <c r="L5570" i="1"/>
  <c r="O5606" i="1"/>
  <c r="O5612" i="1"/>
  <c r="H5652" i="1"/>
  <c r="L5733" i="1"/>
  <c r="H5867" i="1"/>
  <c r="L6003" i="1"/>
  <c r="L6011" i="1"/>
  <c r="O6031" i="1"/>
  <c r="O6035" i="1"/>
  <c r="O6039" i="1"/>
  <c r="O6043" i="1"/>
  <c r="H6087" i="1"/>
  <c r="H2367" i="1"/>
  <c r="H2373" i="1"/>
  <c r="L2437" i="1"/>
  <c r="H2520" i="1"/>
  <c r="H2526" i="1"/>
  <c r="H2534" i="1"/>
  <c r="O2573" i="1"/>
  <c r="H2628" i="1"/>
  <c r="H2642" i="1"/>
  <c r="L2657" i="1"/>
  <c r="L2658" i="1"/>
  <c r="L2659" i="1"/>
  <c r="L2660" i="1"/>
  <c r="L2661" i="1"/>
  <c r="O2684" i="1"/>
  <c r="H4741" i="1"/>
  <c r="O4778" i="1"/>
  <c r="L4764" i="1"/>
  <c r="L4767" i="1"/>
  <c r="L5139" i="1"/>
  <c r="O5166" i="1"/>
  <c r="H5611" i="1"/>
  <c r="H5666" i="1"/>
  <c r="L5684" i="1"/>
  <c r="L5685" i="1"/>
  <c r="O5708" i="1"/>
  <c r="O5712" i="1"/>
  <c r="H5760" i="1"/>
  <c r="O5977" i="1"/>
  <c r="O5981" i="1"/>
  <c r="O5985" i="1"/>
  <c r="O5991" i="1"/>
  <c r="L6016" i="1"/>
  <c r="O6085" i="1"/>
  <c r="L6111" i="1"/>
  <c r="O6137" i="1"/>
  <c r="O6246" i="1"/>
  <c r="O6248" i="1"/>
  <c r="O2362" i="1"/>
  <c r="O2363" i="1"/>
  <c r="O2365" i="1"/>
  <c r="O2366" i="1"/>
  <c r="O2367" i="1"/>
  <c r="O2371" i="1"/>
  <c r="O2373" i="1"/>
  <c r="L2385" i="1"/>
  <c r="L2454" i="1"/>
  <c r="O2520" i="1"/>
  <c r="O2522" i="1"/>
  <c r="L2549" i="1"/>
  <c r="L2556" i="1"/>
  <c r="H2574" i="1"/>
  <c r="L2600" i="1"/>
  <c r="L2601" i="1"/>
  <c r="O2630" i="1"/>
  <c r="O2634" i="1"/>
  <c r="O2636" i="1"/>
  <c r="O2642" i="1"/>
  <c r="L2668" i="1"/>
  <c r="L2669" i="1"/>
  <c r="O2688" i="1"/>
  <c r="H2695" i="1"/>
  <c r="L2713" i="1"/>
  <c r="L2714" i="1"/>
  <c r="L2715" i="1"/>
  <c r="L2716" i="1"/>
  <c r="O2735" i="1"/>
  <c r="H2740" i="1"/>
  <c r="L5152" i="1"/>
  <c r="L5153" i="1"/>
  <c r="L5154" i="1"/>
  <c r="H5164" i="1"/>
  <c r="H5166" i="1"/>
  <c r="H5172" i="1"/>
  <c r="H5173" i="1"/>
  <c r="H5174" i="1"/>
  <c r="H5180" i="1"/>
  <c r="H5181" i="1"/>
  <c r="L5627" i="1"/>
  <c r="L5628" i="1"/>
  <c r="L5629" i="1"/>
  <c r="L5633" i="1"/>
  <c r="O5656" i="1"/>
  <c r="O5660" i="1"/>
  <c r="H5709" i="1"/>
  <c r="H5710" i="1"/>
  <c r="H5711" i="1"/>
  <c r="H5713" i="1"/>
  <c r="H5714" i="1"/>
  <c r="H5715" i="1"/>
  <c r="H5720" i="1"/>
  <c r="H5721" i="1"/>
  <c r="L5793" i="1"/>
  <c r="O5821" i="1"/>
  <c r="L5839" i="1"/>
  <c r="L5845" i="1"/>
  <c r="O5871" i="1"/>
  <c r="O5873" i="1"/>
  <c r="O5876" i="1"/>
  <c r="O5882" i="1"/>
  <c r="L5958" i="1"/>
  <c r="H5979" i="1"/>
  <c r="H5980" i="1"/>
  <c r="H5981" i="1"/>
  <c r="H5983" i="1"/>
  <c r="H5984" i="1"/>
  <c r="H5985" i="1"/>
  <c r="H5989" i="1"/>
  <c r="H5990" i="1"/>
  <c r="H5991" i="1"/>
  <c r="L6116" i="1"/>
  <c r="L6124" i="1"/>
  <c r="O6199" i="1"/>
  <c r="O6200" i="1"/>
  <c r="O6201" i="1"/>
  <c r="L6226" i="1"/>
  <c r="L6227" i="1"/>
  <c r="F1640" i="1"/>
  <c r="K1642" i="1"/>
  <c r="K47" i="1"/>
  <c r="K323" i="1"/>
  <c r="D479" i="1"/>
  <c r="D1642" i="1"/>
  <c r="O1637" i="1"/>
  <c r="L1360" i="1"/>
  <c r="H1630" i="1"/>
  <c r="G1646" i="1"/>
  <c r="K1661" i="1"/>
  <c r="C1673" i="1"/>
  <c r="L15" i="1"/>
  <c r="L16" i="1"/>
  <c r="L18" i="1"/>
  <c r="O42" i="1"/>
  <c r="O304" i="1"/>
  <c r="O312" i="1"/>
  <c r="L333" i="1"/>
  <c r="L334" i="1"/>
  <c r="O360" i="1"/>
  <c r="O364" i="1"/>
  <c r="H368" i="1"/>
  <c r="O428" i="1"/>
  <c r="L454" i="1"/>
  <c r="L455" i="1"/>
  <c r="H470" i="1"/>
  <c r="H474" i="1"/>
  <c r="O477" i="1"/>
  <c r="O512" i="1"/>
  <c r="L499" i="1"/>
  <c r="L502" i="1"/>
  <c r="H521" i="1"/>
  <c r="H522" i="1"/>
  <c r="H525" i="1"/>
  <c r="H526" i="1"/>
  <c r="O528" i="1"/>
  <c r="L562" i="1"/>
  <c r="L563" i="1"/>
  <c r="H576" i="1"/>
  <c r="O583" i="1"/>
  <c r="L608" i="1"/>
  <c r="L609" i="1"/>
  <c r="L610" i="1"/>
  <c r="H629" i="1"/>
  <c r="H630" i="1"/>
  <c r="O639" i="1"/>
  <c r="O643" i="1"/>
  <c r="O1603" i="1"/>
  <c r="O1642" i="1"/>
  <c r="K1629" i="1"/>
  <c r="H1448" i="1"/>
  <c r="H1453" i="1"/>
  <c r="L1480" i="1"/>
  <c r="L1481" i="1"/>
  <c r="L1482" i="1"/>
  <c r="H1493" i="1"/>
  <c r="L1534" i="1"/>
  <c r="H1820" i="1"/>
  <c r="H1821" i="1"/>
  <c r="L1847" i="1"/>
  <c r="L1848" i="1"/>
  <c r="L1850" i="1"/>
  <c r="L1851" i="1"/>
  <c r="L1907" i="1"/>
  <c r="L1968" i="1"/>
  <c r="L2009" i="1"/>
  <c r="L2010" i="1"/>
  <c r="L2011" i="1"/>
  <c r="L2012" i="1"/>
  <c r="L2345" i="1"/>
  <c r="L2398" i="1"/>
  <c r="L2605" i="1"/>
  <c r="O2018" i="1"/>
  <c r="H2126" i="1"/>
  <c r="L22" i="1"/>
  <c r="H36" i="1"/>
  <c r="G53" i="1"/>
  <c r="H42" i="1"/>
  <c r="L287" i="1"/>
  <c r="L288" i="1"/>
  <c r="L293" i="1"/>
  <c r="L294" i="1"/>
  <c r="H305" i="1"/>
  <c r="H312" i="1"/>
  <c r="H313" i="1"/>
  <c r="H315" i="1"/>
  <c r="O319" i="1"/>
  <c r="O350" i="1"/>
  <c r="L340" i="1"/>
  <c r="L341" i="1"/>
  <c r="L346" i="1"/>
  <c r="L348" i="1"/>
  <c r="H361" i="1"/>
  <c r="H362" i="1"/>
  <c r="H364" i="1"/>
  <c r="H365" i="1"/>
  <c r="O367" i="1"/>
  <c r="O375" i="1"/>
  <c r="K398" i="1"/>
  <c r="L389" i="1"/>
  <c r="L394" i="1"/>
  <c r="L400" i="1"/>
  <c r="L401" i="1"/>
  <c r="O417" i="1"/>
  <c r="O418" i="1"/>
  <c r="O420" i="1"/>
  <c r="O421" i="1"/>
  <c r="H423" i="1"/>
  <c r="H427" i="1"/>
  <c r="L444" i="1"/>
  <c r="L445" i="1"/>
  <c r="L446" i="1"/>
  <c r="L450" i="1"/>
  <c r="O470" i="1"/>
  <c r="O471" i="1"/>
  <c r="O473" i="1"/>
  <c r="O474" i="1"/>
  <c r="H477" i="1"/>
  <c r="L494" i="1"/>
  <c r="L495" i="1"/>
  <c r="L497" i="1"/>
  <c r="O521" i="1"/>
  <c r="O522" i="1"/>
  <c r="O524" i="1"/>
  <c r="O525" i="1"/>
  <c r="O632" i="1"/>
  <c r="O636" i="1"/>
  <c r="O1609" i="1"/>
  <c r="O1607" i="1"/>
  <c r="O1605" i="1"/>
  <c r="L1588" i="1"/>
  <c r="D1628" i="1"/>
  <c r="D1376" i="1"/>
  <c r="D1633" i="1"/>
  <c r="H1387" i="1"/>
  <c r="G1663" i="1"/>
  <c r="H1400" i="1"/>
  <c r="H1401" i="1"/>
  <c r="L1418" i="1"/>
  <c r="L1426" i="1"/>
  <c r="E1667" i="1"/>
  <c r="K1669" i="1"/>
  <c r="H1497" i="1"/>
  <c r="O1552" i="1"/>
  <c r="O1554" i="1"/>
  <c r="O1562" i="1"/>
  <c r="L1743" i="1"/>
  <c r="L1744" i="1"/>
  <c r="L1745" i="1"/>
  <c r="L1746" i="1"/>
  <c r="N1775" i="1"/>
  <c r="O1767" i="1"/>
  <c r="O1768" i="1"/>
  <c r="H1778" i="1"/>
  <c r="H1779" i="1"/>
  <c r="L1793" i="1"/>
  <c r="L1794" i="1"/>
  <c r="H1872" i="1"/>
  <c r="H1875" i="1"/>
  <c r="O1982" i="1"/>
  <c r="O1984" i="1"/>
  <c r="L2116" i="1"/>
  <c r="L2284" i="1"/>
  <c r="L2285" i="1"/>
  <c r="H2564" i="1"/>
  <c r="L2548" i="1"/>
  <c r="L2653" i="1"/>
  <c r="H531" i="1"/>
  <c r="L550" i="1"/>
  <c r="L554" i="1"/>
  <c r="L556" i="1"/>
  <c r="L557" i="1"/>
  <c r="O576" i="1"/>
  <c r="H579" i="1"/>
  <c r="H583" i="1"/>
  <c r="H589" i="1"/>
  <c r="K641" i="1"/>
  <c r="G647" i="1"/>
  <c r="H632" i="1"/>
  <c r="H645" i="1"/>
  <c r="O1617" i="1"/>
  <c r="N1670" i="1"/>
  <c r="O1615" i="1"/>
  <c r="K1644" i="1"/>
  <c r="L1589" i="1"/>
  <c r="K1633" i="1"/>
  <c r="L1577" i="1"/>
  <c r="O1631" i="1"/>
  <c r="O1632" i="1"/>
  <c r="O1633" i="1"/>
  <c r="O1634" i="1"/>
  <c r="L1366" i="1"/>
  <c r="K1637" i="1"/>
  <c r="E1640" i="1"/>
  <c r="J1640" i="1"/>
  <c r="L1372" i="1"/>
  <c r="L1373" i="1"/>
  <c r="L1374" i="1"/>
  <c r="H1385" i="1"/>
  <c r="O1390" i="1"/>
  <c r="O1392" i="1"/>
  <c r="O1395" i="1"/>
  <c r="O1399" i="1"/>
  <c r="K1424" i="1"/>
  <c r="G1451" i="1"/>
  <c r="O1447" i="1"/>
  <c r="O1449" i="1"/>
  <c r="M1667" i="1"/>
  <c r="O1454" i="1"/>
  <c r="L1470" i="1"/>
  <c r="O1492" i="1"/>
  <c r="O1495" i="1"/>
  <c r="O1497" i="1"/>
  <c r="O1501" i="1"/>
  <c r="H1507" i="1"/>
  <c r="L1520" i="1"/>
  <c r="L1535" i="1"/>
  <c r="H1555" i="1"/>
  <c r="H1556" i="1"/>
  <c r="H1557" i="1"/>
  <c r="H1561" i="1"/>
  <c r="H1562" i="1"/>
  <c r="H1563" i="1"/>
  <c r="D1754" i="1"/>
  <c r="L1751" i="1"/>
  <c r="H1766" i="1"/>
  <c r="H1767" i="1"/>
  <c r="H1768" i="1"/>
  <c r="O1769" i="1"/>
  <c r="O1773" i="1"/>
  <c r="O1777" i="1"/>
  <c r="O1778" i="1"/>
  <c r="O1808" i="1"/>
  <c r="L1795" i="1"/>
  <c r="L1798" i="1"/>
  <c r="O1822" i="1"/>
  <c r="H1827" i="1"/>
  <c r="O1856" i="1"/>
  <c r="L1854" i="1"/>
  <c r="L1858" i="1"/>
  <c r="L1859" i="1"/>
  <c r="O1874" i="1"/>
  <c r="H1876" i="1"/>
  <c r="H1877" i="1"/>
  <c r="L1897" i="1"/>
  <c r="L1898" i="1"/>
  <c r="L1899" i="1"/>
  <c r="L1912" i="1"/>
  <c r="O1934" i="1"/>
  <c r="O1935" i="1"/>
  <c r="O1939" i="1"/>
  <c r="H1984" i="1"/>
  <c r="O1985" i="1"/>
  <c r="O1986" i="1"/>
  <c r="H1993" i="1"/>
  <c r="H1995" i="1"/>
  <c r="O2024" i="1"/>
  <c r="L2015" i="1"/>
  <c r="O2072" i="1"/>
  <c r="K2078" i="1"/>
  <c r="N2099" i="1"/>
  <c r="H2097" i="1"/>
  <c r="H2101" i="1"/>
  <c r="L2124" i="1"/>
  <c r="O2249" i="1"/>
  <c r="O2250" i="1"/>
  <c r="O2252" i="1"/>
  <c r="O2253" i="1"/>
  <c r="H2259" i="1"/>
  <c r="H2263" i="1"/>
  <c r="O2306" i="1"/>
  <c r="L2346" i="1"/>
  <c r="O2414" i="1"/>
  <c r="L2439" i="1"/>
  <c r="L2440" i="1"/>
  <c r="L2441" i="1"/>
  <c r="L2443" i="1"/>
  <c r="L2444" i="1"/>
  <c r="L2445" i="1"/>
  <c r="L2447" i="1"/>
  <c r="L2448" i="1"/>
  <c r="L2502" i="1"/>
  <c r="O2577" i="1"/>
  <c r="O2685" i="1"/>
  <c r="H1494" i="1"/>
  <c r="O1503" i="1"/>
  <c r="O1507" i="1"/>
  <c r="L1527" i="1"/>
  <c r="L1528" i="1"/>
  <c r="L1529" i="1"/>
  <c r="O1643" i="1"/>
  <c r="M1646" i="1"/>
  <c r="O1550" i="1"/>
  <c r="L1735" i="1"/>
  <c r="L1737" i="1"/>
  <c r="L1738" i="1"/>
  <c r="O1763" i="1"/>
  <c r="O1764" i="1"/>
  <c r="H1770" i="1"/>
  <c r="H1771" i="1"/>
  <c r="H1772" i="1"/>
  <c r="H1773" i="1"/>
  <c r="N1829" i="1"/>
  <c r="O1825" i="1"/>
  <c r="O1826" i="1"/>
  <c r="H1880" i="1"/>
  <c r="H1881" i="1"/>
  <c r="O1887" i="1"/>
  <c r="O1926" i="1"/>
  <c r="H1930" i="1"/>
  <c r="H1933" i="1"/>
  <c r="L1961" i="1"/>
  <c r="L1962" i="1"/>
  <c r="O1978" i="1"/>
  <c r="O1989" i="1"/>
  <c r="L2022" i="1"/>
  <c r="H2032" i="1"/>
  <c r="O2034" i="1"/>
  <c r="O2035" i="1"/>
  <c r="O2037" i="1"/>
  <c r="H2040" i="1"/>
  <c r="H2041" i="1"/>
  <c r="H2042" i="1"/>
  <c r="D2072" i="1"/>
  <c r="L2074" i="1"/>
  <c r="L2075" i="1"/>
  <c r="L2076" i="1"/>
  <c r="H2087" i="1"/>
  <c r="H2144" i="1"/>
  <c r="O2197" i="1"/>
  <c r="O2198" i="1"/>
  <c r="O2199" i="1"/>
  <c r="O2200" i="1"/>
  <c r="L2222" i="1"/>
  <c r="L2223" i="1"/>
  <c r="L2224" i="1"/>
  <c r="L2226" i="1"/>
  <c r="L2227" i="1"/>
  <c r="L2228" i="1"/>
  <c r="L2230" i="1"/>
  <c r="L2231" i="1"/>
  <c r="L2232" i="1"/>
  <c r="H2371" i="1"/>
  <c r="O2396" i="1"/>
  <c r="O2416" i="1"/>
  <c r="O2426" i="1"/>
  <c r="H2465" i="1"/>
  <c r="H2466" i="1"/>
  <c r="H2467" i="1"/>
  <c r="H2469" i="1"/>
  <c r="O2628" i="1"/>
  <c r="O2740" i="1"/>
  <c r="H2036" i="1"/>
  <c r="H2037" i="1"/>
  <c r="O2043" i="1"/>
  <c r="L2064" i="1"/>
  <c r="L2066" i="1"/>
  <c r="L2067" i="1"/>
  <c r="O2094" i="1"/>
  <c r="O2095" i="1"/>
  <c r="O2096" i="1"/>
  <c r="H2142" i="1"/>
  <c r="O2145" i="1"/>
  <c r="H2157" i="1"/>
  <c r="L2171" i="1"/>
  <c r="L2172" i="1"/>
  <c r="H2198" i="1"/>
  <c r="H2200" i="1"/>
  <c r="H2202" i="1"/>
  <c r="H2203" i="1"/>
  <c r="H2249" i="1"/>
  <c r="H2250" i="1"/>
  <c r="O2255" i="1"/>
  <c r="O2257" i="1"/>
  <c r="O2258" i="1"/>
  <c r="O2259" i="1"/>
  <c r="G2315" i="1"/>
  <c r="H2305" i="1"/>
  <c r="H2315" i="1" s="1"/>
  <c r="H2306" i="1"/>
  <c r="H2307" i="1"/>
  <c r="O2310" i="1"/>
  <c r="O2312" i="1"/>
  <c r="O2313" i="1"/>
  <c r="O2317" i="1"/>
  <c r="O2319" i="1"/>
  <c r="L2329" i="1"/>
  <c r="L2339" i="1"/>
  <c r="L2340" i="1"/>
  <c r="O2357" i="1"/>
  <c r="O2358" i="1"/>
  <c r="H2363" i="1"/>
  <c r="H2364" i="1"/>
  <c r="H2365" i="1"/>
  <c r="L2387" i="1"/>
  <c r="L2388" i="1"/>
  <c r="L2389" i="1"/>
  <c r="L2399" i="1"/>
  <c r="H2419" i="1"/>
  <c r="H2420" i="1"/>
  <c r="H2421" i="1"/>
  <c r="H2425" i="1"/>
  <c r="H2426" i="1"/>
  <c r="H2427" i="1"/>
  <c r="O2467" i="1"/>
  <c r="O2468" i="1"/>
  <c r="H2471" i="1"/>
  <c r="L2506" i="1"/>
  <c r="L2507" i="1"/>
  <c r="O2525" i="1"/>
  <c r="O2526" i="1"/>
  <c r="O2529" i="1"/>
  <c r="O2534" i="1"/>
  <c r="L2550" i="1"/>
  <c r="L2551" i="1"/>
  <c r="L2552" i="1"/>
  <c r="L2553" i="1"/>
  <c r="O2583" i="1"/>
  <c r="H2588" i="1"/>
  <c r="H2589" i="1"/>
  <c r="L2614" i="1"/>
  <c r="L2616" i="1"/>
  <c r="H2626" i="1"/>
  <c r="H2636" i="1"/>
  <c r="H2637" i="1"/>
  <c r="O2691" i="1"/>
  <c r="L2708" i="1"/>
  <c r="H2736" i="1"/>
  <c r="H2737" i="1"/>
  <c r="H2738" i="1"/>
  <c r="O2744" i="1"/>
  <c r="L4720" i="1"/>
  <c r="H4743" i="1"/>
  <c r="O4747" i="1"/>
  <c r="L4760" i="1"/>
  <c r="L4769" i="1"/>
  <c r="L4770" i="1"/>
  <c r="O4787" i="1"/>
  <c r="O4793" i="1"/>
  <c r="H4797" i="1"/>
  <c r="H4832" i="1"/>
  <c r="L4817" i="1"/>
  <c r="L4818" i="1"/>
  <c r="L4819" i="1"/>
  <c r="L4821" i="1"/>
  <c r="L4822" i="1"/>
  <c r="L4823" i="1"/>
  <c r="N4853" i="1"/>
  <c r="O4841" i="1"/>
  <c r="O4844" i="1"/>
  <c r="O4850" i="1"/>
  <c r="L5137" i="1"/>
  <c r="L5138" i="1"/>
  <c r="H5169" i="1"/>
  <c r="O5170" i="1"/>
  <c r="O5174" i="1"/>
  <c r="H5597" i="1"/>
  <c r="H5600" i="1"/>
  <c r="H5601" i="1"/>
  <c r="H5603" i="1"/>
  <c r="H5656" i="1"/>
  <c r="H5657" i="1"/>
  <c r="H5658" i="1"/>
  <c r="H5660" i="1"/>
  <c r="H5661" i="1"/>
  <c r="H5665" i="1"/>
  <c r="L5692" i="1"/>
  <c r="L5693" i="1"/>
  <c r="L5694" i="1"/>
  <c r="H5705" i="1"/>
  <c r="H5706" i="1"/>
  <c r="L5742" i="1"/>
  <c r="L5746" i="1"/>
  <c r="L5748" i="1"/>
  <c r="H5758" i="1"/>
  <c r="H5761" i="1"/>
  <c r="H5762" i="1"/>
  <c r="O5775" i="1"/>
  <c r="L5794" i="1"/>
  <c r="O5818" i="1"/>
  <c r="O5820" i="1"/>
  <c r="L5897" i="1"/>
  <c r="H6032" i="1"/>
  <c r="H6034" i="1"/>
  <c r="H6093" i="1"/>
  <c r="H6144" i="1"/>
  <c r="H6145" i="1"/>
  <c r="H6146" i="1"/>
  <c r="H6147" i="1"/>
  <c r="H6152" i="1"/>
  <c r="H6205" i="1"/>
  <c r="H6249" i="1"/>
  <c r="H6250" i="1"/>
  <c r="H2468" i="1"/>
  <c r="O2479" i="1"/>
  <c r="O2481" i="1"/>
  <c r="H2523" i="1"/>
  <c r="H2524" i="1"/>
  <c r="H2527" i="1"/>
  <c r="H2528" i="1"/>
  <c r="L2560" i="1"/>
  <c r="L2561" i="1"/>
  <c r="L2562" i="1"/>
  <c r="H2581" i="1"/>
  <c r="H2582" i="1"/>
  <c r="H2583" i="1"/>
  <c r="O2589" i="1"/>
  <c r="N2699" i="1"/>
  <c r="H2689" i="1"/>
  <c r="H2690" i="1"/>
  <c r="H2691" i="1"/>
  <c r="O2720" i="1"/>
  <c r="K2726" i="1"/>
  <c r="L2712" i="1"/>
  <c r="O2738" i="1"/>
  <c r="O2739" i="1"/>
  <c r="H2744" i="1"/>
  <c r="L4709" i="1"/>
  <c r="L4710" i="1"/>
  <c r="L4711" i="1"/>
  <c r="L4712" i="1"/>
  <c r="L4713" i="1"/>
  <c r="L4714" i="1"/>
  <c r="L4715" i="1"/>
  <c r="O4733" i="1"/>
  <c r="H4740" i="1"/>
  <c r="D4772" i="1"/>
  <c r="H4790" i="1"/>
  <c r="H4791" i="1"/>
  <c r="H4792" i="1"/>
  <c r="H4793" i="1"/>
  <c r="O4802" i="1"/>
  <c r="L4828" i="1"/>
  <c r="H4847" i="1"/>
  <c r="H4848" i="1"/>
  <c r="H4849" i="1"/>
  <c r="H4850" i="1"/>
  <c r="H4851" i="1"/>
  <c r="O5150" i="1"/>
  <c r="K5150" i="1"/>
  <c r="L5142" i="1"/>
  <c r="O5169" i="1"/>
  <c r="L5572" i="1"/>
  <c r="L5573" i="1"/>
  <c r="H5613" i="1"/>
  <c r="O5651" i="1"/>
  <c r="O5764" i="1"/>
  <c r="O5768" i="1"/>
  <c r="L5785" i="1"/>
  <c r="L5789" i="1"/>
  <c r="L5791" i="1"/>
  <c r="L5792" i="1"/>
  <c r="O5813" i="1"/>
  <c r="K5933" i="1"/>
  <c r="G5939" i="1"/>
  <c r="H5936" i="1"/>
  <c r="H5937" i="1"/>
  <c r="O6122" i="1"/>
  <c r="O6195" i="1"/>
  <c r="O6196" i="1"/>
  <c r="O6197" i="1"/>
  <c r="O6244" i="1"/>
  <c r="O6261" i="1"/>
  <c r="L5574" i="1"/>
  <c r="L5584" i="1"/>
  <c r="L5585" i="1"/>
  <c r="O5598" i="1"/>
  <c r="O5607" i="1"/>
  <c r="O5613" i="1"/>
  <c r="L5630" i="1"/>
  <c r="L5638" i="1"/>
  <c r="L5640" i="1"/>
  <c r="H5650" i="1"/>
  <c r="H5653" i="1"/>
  <c r="O5655" i="1"/>
  <c r="O5659" i="1"/>
  <c r="L5678" i="1"/>
  <c r="L5681" i="1"/>
  <c r="O5704" i="1"/>
  <c r="O5709" i="1"/>
  <c r="O5713" i="1"/>
  <c r="L5732" i="1"/>
  <c r="O5760" i="1"/>
  <c r="K5777" i="1"/>
  <c r="H5817" i="1"/>
  <c r="H5818" i="1"/>
  <c r="H5819" i="1"/>
  <c r="H5820" i="1"/>
  <c r="H5821" i="1"/>
  <c r="O5829" i="1"/>
  <c r="L5847" i="1"/>
  <c r="L5848" i="1"/>
  <c r="L5849" i="1"/>
  <c r="L5850" i="1"/>
  <c r="N5879" i="1"/>
  <c r="G5885" i="1"/>
  <c r="O5883" i="1"/>
  <c r="L5902" i="1"/>
  <c r="L5908" i="1"/>
  <c r="L5909" i="1"/>
  <c r="L5910" i="1"/>
  <c r="H5920" i="1"/>
  <c r="O5922" i="1"/>
  <c r="O5926" i="1"/>
  <c r="L5952" i="1"/>
  <c r="L5955" i="1"/>
  <c r="L5956" i="1"/>
  <c r="L5957" i="1"/>
  <c r="O5980" i="1"/>
  <c r="O5984" i="1"/>
  <c r="L6005" i="1"/>
  <c r="L6007" i="1"/>
  <c r="L6012" i="1"/>
  <c r="L6057" i="1"/>
  <c r="L6058" i="1"/>
  <c r="L6059" i="1"/>
  <c r="L6065" i="1"/>
  <c r="L6066" i="1"/>
  <c r="O6084" i="1"/>
  <c r="O6089" i="1"/>
  <c r="O6093" i="1"/>
  <c r="L6113" i="1"/>
  <c r="L6114" i="1"/>
  <c r="H6138" i="1"/>
  <c r="L6165" i="1"/>
  <c r="L6166" i="1"/>
  <c r="L6167" i="1"/>
  <c r="G6209" i="1"/>
  <c r="H6194" i="1"/>
  <c r="H6195" i="1"/>
  <c r="H6197" i="1"/>
  <c r="L6219" i="1"/>
  <c r="L6221" i="1"/>
  <c r="H5827" i="1"/>
  <c r="H5828" i="1"/>
  <c r="H5829" i="1"/>
  <c r="L5854" i="1"/>
  <c r="L5856" i="1"/>
  <c r="O5868" i="1"/>
  <c r="O5870" i="1"/>
  <c r="H5883" i="1"/>
  <c r="H5924" i="1"/>
  <c r="H5925" i="1"/>
  <c r="H5928" i="1"/>
  <c r="O5960" i="1"/>
  <c r="L5962" i="1"/>
  <c r="L5964" i="1"/>
  <c r="H5975" i="1"/>
  <c r="H5976" i="1"/>
  <c r="O5990" i="1"/>
  <c r="L6017" i="1"/>
  <c r="H6028" i="1"/>
  <c r="O6036" i="1"/>
  <c r="O6044" i="1"/>
  <c r="L6072" i="1"/>
  <c r="H6083" i="1"/>
  <c r="H6086" i="1"/>
  <c r="O6099" i="1"/>
  <c r="L6119" i="1"/>
  <c r="G6149" i="1"/>
  <c r="O6152" i="1"/>
  <c r="O6153" i="1"/>
  <c r="L6171" i="1"/>
  <c r="L6173" i="1"/>
  <c r="L6174" i="1"/>
  <c r="O6191" i="1"/>
  <c r="O6192" i="1"/>
  <c r="H6198" i="1"/>
  <c r="H6199" i="1"/>
  <c r="H6201" i="1"/>
  <c r="O6205" i="1"/>
  <c r="O6207" i="1"/>
  <c r="H6245" i="1"/>
  <c r="H6246" i="1"/>
  <c r="D6263" i="1"/>
  <c r="H6248" i="1"/>
  <c r="O6250" i="1"/>
  <c r="H373" i="1"/>
  <c r="H321" i="1"/>
  <c r="L282" i="1"/>
  <c r="L281" i="1"/>
  <c r="D296" i="1"/>
  <c r="D20" i="1"/>
  <c r="D26" i="1"/>
  <c r="O26" i="1"/>
  <c r="L17" i="1"/>
  <c r="N47" i="1"/>
  <c r="O36" i="1"/>
  <c r="K53" i="1"/>
  <c r="H38" i="1"/>
  <c r="H41" i="1"/>
  <c r="O43" i="1"/>
  <c r="H45" i="1"/>
  <c r="H49" i="1"/>
  <c r="O51" i="1"/>
  <c r="L277" i="1"/>
  <c r="L278" i="1"/>
  <c r="H296" i="1"/>
  <c r="D317" i="1"/>
  <c r="D323" i="1"/>
  <c r="O307" i="1"/>
  <c r="N323" i="1"/>
  <c r="O310" i="1"/>
  <c r="H314" i="1"/>
  <c r="O315" i="1"/>
  <c r="O320" i="1"/>
  <c r="L331" i="1"/>
  <c r="D350" i="1"/>
  <c r="K371" i="1"/>
  <c r="G377" i="1"/>
  <c r="H363" i="1"/>
  <c r="O365" i="1"/>
  <c r="O366" i="1"/>
  <c r="H375" i="1"/>
  <c r="D398" i="1"/>
  <c r="O398" i="1"/>
  <c r="O404" i="1"/>
  <c r="L390" i="1"/>
  <c r="L395" i="1"/>
  <c r="L396" i="1"/>
  <c r="H413" i="1"/>
  <c r="G425" i="1"/>
  <c r="D431" i="1"/>
  <c r="H416" i="1"/>
  <c r="O419" i="1"/>
  <c r="H421" i="1"/>
  <c r="O452" i="1"/>
  <c r="K458" i="1"/>
  <c r="L447" i="1"/>
  <c r="L448" i="1"/>
  <c r="L449" i="1"/>
  <c r="H467" i="1"/>
  <c r="H468" i="1"/>
  <c r="D485" i="1"/>
  <c r="O469" i="1"/>
  <c r="O472" i="1"/>
  <c r="H475" i="1"/>
  <c r="H476" i="1"/>
  <c r="O482" i="1"/>
  <c r="L493" i="1"/>
  <c r="L503" i="1"/>
  <c r="L509" i="1"/>
  <c r="L510" i="1"/>
  <c r="D533" i="1"/>
  <c r="O520" i="1"/>
  <c r="O523" i="1"/>
  <c r="H527" i="1"/>
  <c r="O531" i="1"/>
  <c r="O535" i="1"/>
  <c r="L548" i="1"/>
  <c r="L549" i="1"/>
  <c r="D593" i="1"/>
  <c r="N53" i="1"/>
  <c r="K290" i="1"/>
  <c r="G323" i="1"/>
  <c r="H350" i="1"/>
  <c r="N371" i="1"/>
  <c r="K377" i="1"/>
  <c r="H398" i="1"/>
  <c r="D404" i="1"/>
  <c r="N425" i="1"/>
  <c r="O458" i="1"/>
  <c r="G533" i="1"/>
  <c r="N539" i="1"/>
  <c r="O566" i="1"/>
  <c r="H26" i="1"/>
  <c r="K20" i="1"/>
  <c r="L9" i="1"/>
  <c r="K26" i="1"/>
  <c r="L11" i="1"/>
  <c r="L26" i="1" s="1"/>
  <c r="L12" i="1"/>
  <c r="G47" i="1"/>
  <c r="H37" i="1"/>
  <c r="O37" i="1"/>
  <c r="O40" i="1"/>
  <c r="O41" i="1"/>
  <c r="H43" i="1"/>
  <c r="O45" i="1"/>
  <c r="O49" i="1"/>
  <c r="H51" i="1"/>
  <c r="O290" i="1"/>
  <c r="L280" i="1"/>
  <c r="K296" i="1"/>
  <c r="L283" i="1"/>
  <c r="L285" i="1"/>
  <c r="L286" i="1"/>
  <c r="H304" i="1"/>
  <c r="O306" i="1"/>
  <c r="H307" i="1"/>
  <c r="H310" i="1"/>
  <c r="H323" i="1" s="1"/>
  <c r="O311" i="1"/>
  <c r="O314" i="1"/>
  <c r="H320" i="1"/>
  <c r="O321" i="1"/>
  <c r="O344" i="1"/>
  <c r="K344" i="1"/>
  <c r="L336" i="1"/>
  <c r="L338" i="1"/>
  <c r="L339" i="1"/>
  <c r="L347" i="1"/>
  <c r="G371" i="1"/>
  <c r="H359" i="1"/>
  <c r="H371" i="1" s="1"/>
  <c r="N377" i="1"/>
  <c r="O362" i="1"/>
  <c r="H367" i="1"/>
  <c r="O369" i="1"/>
  <c r="O373" i="1"/>
  <c r="O374" i="1"/>
  <c r="L387" i="1"/>
  <c r="D425" i="1"/>
  <c r="O415" i="1"/>
  <c r="H417" i="1"/>
  <c r="G431" i="1"/>
  <c r="H420" i="1"/>
  <c r="O423" i="1"/>
  <c r="O427" i="1"/>
  <c r="H429" i="1"/>
  <c r="L439" i="1"/>
  <c r="L440" i="1"/>
  <c r="L441" i="1"/>
  <c r="D452" i="1"/>
  <c r="N479" i="1"/>
  <c r="O468" i="1"/>
  <c r="H471" i="1"/>
  <c r="H472" i="1"/>
  <c r="O476" i="1"/>
  <c r="H482" i="1"/>
  <c r="L500" i="1"/>
  <c r="L501" i="1"/>
  <c r="H523" i="1"/>
  <c r="O527" i="1"/>
  <c r="H535" i="1"/>
  <c r="H536" i="1"/>
  <c r="L551" i="1"/>
  <c r="K593" i="1"/>
  <c r="D290" i="1"/>
  <c r="O296" i="1"/>
  <c r="N317" i="1"/>
  <c r="G539" i="1"/>
  <c r="D560" i="1"/>
  <c r="L552" i="1"/>
  <c r="L553" i="1"/>
  <c r="D587" i="1"/>
  <c r="N593" i="1"/>
  <c r="O578" i="1"/>
  <c r="H581" i="1"/>
  <c r="H582" i="1"/>
  <c r="H591" i="1"/>
  <c r="L607" i="1"/>
  <c r="L612" i="1"/>
  <c r="O629" i="1"/>
  <c r="O630" i="1"/>
  <c r="K647" i="1"/>
  <c r="H635" i="1"/>
  <c r="O637" i="1"/>
  <c r="O638" i="1"/>
  <c r="H1608" i="1"/>
  <c r="H1607" i="1"/>
  <c r="H1606" i="1"/>
  <c r="O1394" i="1"/>
  <c r="L1428" i="1"/>
  <c r="H1438" i="1"/>
  <c r="O1448" i="1"/>
  <c r="L1667" i="1"/>
  <c r="O1754" i="1"/>
  <c r="N1781" i="1"/>
  <c r="K2099" i="1"/>
  <c r="D620" i="1"/>
  <c r="H1586" i="1"/>
  <c r="H1370" i="1"/>
  <c r="L1357" i="1"/>
  <c r="O1385" i="1"/>
  <c r="K1655" i="1"/>
  <c r="G1659" i="1"/>
  <c r="N1640" i="1"/>
  <c r="E1646" i="1"/>
  <c r="J1646" i="1"/>
  <c r="G1559" i="1"/>
  <c r="H1546" i="1"/>
  <c r="D1748" i="1"/>
  <c r="G1781" i="1"/>
  <c r="H1765" i="1"/>
  <c r="H1781" i="1" s="1"/>
  <c r="K1889" i="1"/>
  <c r="O1873" i="1"/>
  <c r="G2267" i="1"/>
  <c r="N2477" i="1"/>
  <c r="L555" i="1"/>
  <c r="H578" i="1"/>
  <c r="O582" i="1"/>
  <c r="H585" i="1"/>
  <c r="L605" i="1"/>
  <c r="L616" i="1"/>
  <c r="G641" i="1"/>
  <c r="H631" i="1"/>
  <c r="O633" i="1"/>
  <c r="O634" i="1"/>
  <c r="H639" i="1"/>
  <c r="H643" i="1"/>
  <c r="H1616" i="1"/>
  <c r="H1615" i="1"/>
  <c r="H1669" i="1" s="1"/>
  <c r="O1601" i="1"/>
  <c r="K1592" i="1"/>
  <c r="O1386" i="1"/>
  <c r="H1389" i="1"/>
  <c r="G1660" i="1"/>
  <c r="G1661" i="1"/>
  <c r="F1673" i="1"/>
  <c r="O1424" i="1"/>
  <c r="K1631" i="1"/>
  <c r="L1420" i="1"/>
  <c r="L1421" i="1"/>
  <c r="O1440" i="1"/>
  <c r="K1457" i="1"/>
  <c r="H1446" i="1"/>
  <c r="H1662" i="1" s="1"/>
  <c r="K1943" i="1"/>
  <c r="O1927" i="1"/>
  <c r="G1997" i="1"/>
  <c r="D2045" i="1"/>
  <c r="C1646" i="1"/>
  <c r="G1669" i="1"/>
  <c r="O1629" i="1"/>
  <c r="O1430" i="1"/>
  <c r="O1532" i="1"/>
  <c r="G1835" i="1"/>
  <c r="H1819" i="1"/>
  <c r="H1862" i="1"/>
  <c r="D2105" i="1"/>
  <c r="H2089" i="1"/>
  <c r="L2332" i="1"/>
  <c r="H2348" i="1"/>
  <c r="O1453" i="1"/>
  <c r="O1669" i="1" s="1"/>
  <c r="K1478" i="1"/>
  <c r="D1484" i="1"/>
  <c r="O1494" i="1"/>
  <c r="O1502" i="1"/>
  <c r="D1532" i="1"/>
  <c r="L1526" i="1"/>
  <c r="O1551" i="1"/>
  <c r="O1563" i="1"/>
  <c r="K1748" i="1"/>
  <c r="H1748" i="1"/>
  <c r="D1775" i="1"/>
  <c r="D1808" i="1"/>
  <c r="O1802" i="1"/>
  <c r="K1862" i="1"/>
  <c r="G1937" i="1"/>
  <c r="D1937" i="1"/>
  <c r="K1964" i="1"/>
  <c r="D2126" i="1"/>
  <c r="D2159" i="1"/>
  <c r="L2182" i="1"/>
  <c r="H2194" i="1"/>
  <c r="O2256" i="1"/>
  <c r="G2375" i="1"/>
  <c r="H2359" i="1"/>
  <c r="K2591" i="1"/>
  <c r="O2575" i="1"/>
  <c r="K2672" i="1"/>
  <c r="L2656" i="1"/>
  <c r="O1616" i="1"/>
  <c r="H1603" i="1"/>
  <c r="L1358" i="1"/>
  <c r="L1363" i="1"/>
  <c r="L1364" i="1"/>
  <c r="D1638" i="1"/>
  <c r="G1397" i="1"/>
  <c r="H1386" i="1"/>
  <c r="O1388" i="1"/>
  <c r="O1389" i="1"/>
  <c r="J1673" i="1"/>
  <c r="L1412" i="1"/>
  <c r="O1636" i="1"/>
  <c r="F1646" i="1"/>
  <c r="O1443" i="1"/>
  <c r="O1444" i="1"/>
  <c r="O1455" i="1"/>
  <c r="L1466" i="1"/>
  <c r="L1471" i="1"/>
  <c r="L1472" i="1"/>
  <c r="G1505" i="1"/>
  <c r="D1511" i="1"/>
  <c r="O1496" i="1"/>
  <c r="F1667" i="1"/>
  <c r="D1538" i="1"/>
  <c r="L1530" i="1"/>
  <c r="B1646" i="1"/>
  <c r="K1559" i="1"/>
  <c r="G1565" i="1"/>
  <c r="O1553" i="1"/>
  <c r="G1775" i="1"/>
  <c r="H1808" i="1"/>
  <c r="K1883" i="1"/>
  <c r="D1889" i="1"/>
  <c r="H1873" i="1"/>
  <c r="H1924" i="1"/>
  <c r="L1951" i="1"/>
  <c r="G1991" i="1"/>
  <c r="D2099" i="1"/>
  <c r="O2086" i="1"/>
  <c r="L2167" i="1"/>
  <c r="L2168" i="1"/>
  <c r="H2201" i="1"/>
  <c r="O2205" i="1"/>
  <c r="O2209" i="1"/>
  <c r="O2210" i="1"/>
  <c r="O2265" i="1"/>
  <c r="L2279" i="1"/>
  <c r="L2280" i="1"/>
  <c r="L2282" i="1"/>
  <c r="K2699" i="1"/>
  <c r="O2683" i="1"/>
  <c r="H1617" i="1"/>
  <c r="H1609" i="1"/>
  <c r="L1368" i="1"/>
  <c r="I1640" i="1"/>
  <c r="D1643" i="1"/>
  <c r="G1403" i="1"/>
  <c r="H1388" i="1"/>
  <c r="O1391" i="1"/>
  <c r="O1401" i="1"/>
  <c r="H1430" i="1"/>
  <c r="L1415" i="1"/>
  <c r="L1416" i="1"/>
  <c r="K1451" i="1"/>
  <c r="G1457" i="1"/>
  <c r="O1446" i="1"/>
  <c r="L1475" i="1"/>
  <c r="L1476" i="1"/>
  <c r="K1505" i="1"/>
  <c r="G1511" i="1"/>
  <c r="H1496" i="1"/>
  <c r="H1511" i="1" s="1"/>
  <c r="O1498" i="1"/>
  <c r="O1499" i="1"/>
  <c r="O1508" i="1"/>
  <c r="O1509" i="1"/>
  <c r="L1523" i="1"/>
  <c r="L1524" i="1"/>
  <c r="L1536" i="1"/>
  <c r="O1547" i="1"/>
  <c r="O1548" i="1"/>
  <c r="K1565" i="1"/>
  <c r="H1553" i="1"/>
  <c r="O1555" i="1"/>
  <c r="O1556" i="1"/>
  <c r="O1748" i="1"/>
  <c r="K1754" i="1"/>
  <c r="L1740" i="1"/>
  <c r="L1741" i="1"/>
  <c r="L1750" i="1"/>
  <c r="K1775" i="1"/>
  <c r="H1764" i="1"/>
  <c r="D1781" i="1"/>
  <c r="O1766" i="1"/>
  <c r="O1771" i="1"/>
  <c r="O1821" i="1"/>
  <c r="O1916" i="1"/>
  <c r="L1904" i="1"/>
  <c r="L1905" i="1"/>
  <c r="L1906" i="1"/>
  <c r="H1929" i="1"/>
  <c r="L1960" i="1"/>
  <c r="H1983" i="1"/>
  <c r="O1995" i="1"/>
  <c r="K2018" i="1"/>
  <c r="H2024" i="1"/>
  <c r="L2008" i="1"/>
  <c r="G2051" i="1"/>
  <c r="N2105" i="1"/>
  <c r="H2150" i="1"/>
  <c r="O2156" i="1"/>
  <c r="O2157" i="1"/>
  <c r="L2236" i="1"/>
  <c r="L2237" i="1"/>
  <c r="O2288" i="1"/>
  <c r="N2315" i="1"/>
  <c r="O2302" i="1"/>
  <c r="N2369" i="1"/>
  <c r="G2423" i="1"/>
  <c r="H2410" i="1"/>
  <c r="K2531" i="1"/>
  <c r="L2290" i="1"/>
  <c r="D2348" i="1"/>
  <c r="D2396" i="1"/>
  <c r="O2415" i="1"/>
  <c r="O2427" i="1"/>
  <c r="L2438" i="1"/>
  <c r="G2477" i="1"/>
  <c r="K2747" i="1"/>
  <c r="O2734" i="1"/>
  <c r="K5177" i="1"/>
  <c r="O5164" i="1"/>
  <c r="K1781" i="1"/>
  <c r="K1802" i="1"/>
  <c r="K1829" i="1"/>
  <c r="D1856" i="1"/>
  <c r="D1862" i="1"/>
  <c r="O1862" i="1"/>
  <c r="N1883" i="1"/>
  <c r="G1889" i="1"/>
  <c r="N1889" i="1"/>
  <c r="H1916" i="1"/>
  <c r="L1901" i="1"/>
  <c r="L1908" i="1"/>
  <c r="K1937" i="1"/>
  <c r="D1943" i="1"/>
  <c r="O1928" i="1"/>
  <c r="H1931" i="1"/>
  <c r="O1932" i="1"/>
  <c r="H1935" i="1"/>
  <c r="D1964" i="1"/>
  <c r="O1964" i="1"/>
  <c r="K1970" i="1"/>
  <c r="L1966" i="1"/>
  <c r="L1967" i="1"/>
  <c r="N1991" i="1"/>
  <c r="D1997" i="1"/>
  <c r="N1997" i="1"/>
  <c r="O1993" i="1"/>
  <c r="D2018" i="1"/>
  <c r="K2024" i="1"/>
  <c r="H2043" i="1"/>
  <c r="O2047" i="1"/>
  <c r="O2048" i="1"/>
  <c r="G2099" i="1"/>
  <c r="G2105" i="1"/>
  <c r="L2114" i="1"/>
  <c r="L2122" i="1"/>
  <c r="L2128" i="1"/>
  <c r="N2153" i="1"/>
  <c r="O2142" i="1"/>
  <c r="H2145" i="1"/>
  <c r="H2146" i="1"/>
  <c r="O2150" i="1"/>
  <c r="H2155" i="1"/>
  <c r="H2156" i="1"/>
  <c r="L2169" i="1"/>
  <c r="L2174" i="1"/>
  <c r="L2175" i="1"/>
  <c r="H2196" i="1"/>
  <c r="H2197" i="1"/>
  <c r="O2201" i="1"/>
  <c r="H2204" i="1"/>
  <c r="H2205" i="1"/>
  <c r="H2209" i="1"/>
  <c r="L2225" i="1"/>
  <c r="O2240" i="1"/>
  <c r="L2238" i="1"/>
  <c r="H2255" i="1"/>
  <c r="K2321" i="1"/>
  <c r="L2335" i="1"/>
  <c r="L2344" i="1"/>
  <c r="G2369" i="1"/>
  <c r="K2375" i="1"/>
  <c r="L2391" i="1"/>
  <c r="K2423" i="1"/>
  <c r="G2429" i="1"/>
  <c r="O2417" i="1"/>
  <c r="O2418" i="1"/>
  <c r="L2442" i="1"/>
  <c r="K2477" i="1"/>
  <c r="G2483" i="1"/>
  <c r="O2480" i="1"/>
  <c r="K2504" i="1"/>
  <c r="D2504" i="1"/>
  <c r="K2585" i="1"/>
  <c r="D2591" i="1"/>
  <c r="H2575" i="1"/>
  <c r="K2639" i="1"/>
  <c r="O2626" i="1"/>
  <c r="K2693" i="1"/>
  <c r="D2699" i="1"/>
  <c r="H2683" i="1"/>
  <c r="O2687" i="1"/>
  <c r="H4724" i="1"/>
  <c r="L1797" i="1"/>
  <c r="L1805" i="1"/>
  <c r="L1806" i="1"/>
  <c r="D1829" i="1"/>
  <c r="N1835" i="1"/>
  <c r="K1835" i="1"/>
  <c r="H1822" i="1"/>
  <c r="O1824" i="1"/>
  <c r="H1826" i="1"/>
  <c r="K1856" i="1"/>
  <c r="H1856" i="1"/>
  <c r="L1845" i="1"/>
  <c r="L1852" i="1"/>
  <c r="L1853" i="1"/>
  <c r="D1883" i="1"/>
  <c r="O1872" i="1"/>
  <c r="H1874" i="1"/>
  <c r="O1876" i="1"/>
  <c r="H1878" i="1"/>
  <c r="O1880" i="1"/>
  <c r="O1886" i="1"/>
  <c r="D1910" i="1"/>
  <c r="O1910" i="1"/>
  <c r="K1910" i="1"/>
  <c r="N1937" i="1"/>
  <c r="G1943" i="1"/>
  <c r="H1939" i="1"/>
  <c r="O1940" i="1"/>
  <c r="H1964" i="1"/>
  <c r="O1970" i="1"/>
  <c r="L1957" i="1"/>
  <c r="L1958" i="1"/>
  <c r="D1991" i="1"/>
  <c r="O1979" i="1"/>
  <c r="H1982" i="1"/>
  <c r="O1983" i="1"/>
  <c r="H1986" i="1"/>
  <c r="O1987" i="1"/>
  <c r="L2005" i="1"/>
  <c r="L2006" i="1"/>
  <c r="D2024" i="1"/>
  <c r="L2013" i="1"/>
  <c r="L2014" i="1"/>
  <c r="K2045" i="1"/>
  <c r="H2035" i="1"/>
  <c r="O2036" i="1"/>
  <c r="D2051" i="1"/>
  <c r="L2070" i="1"/>
  <c r="O2089" i="1"/>
  <c r="O2093" i="1"/>
  <c r="O2097" i="1"/>
  <c r="O2103" i="1"/>
  <c r="K2126" i="1"/>
  <c r="H2132" i="1"/>
  <c r="O2132" i="1"/>
  <c r="K2132" i="1"/>
  <c r="L2130" i="1"/>
  <c r="D2153" i="1"/>
  <c r="N2159" i="1"/>
  <c r="O2144" i="1"/>
  <c r="H2148" i="1"/>
  <c r="D2180" i="1"/>
  <c r="O2186" i="1"/>
  <c r="L2178" i="1"/>
  <c r="N2207" i="1"/>
  <c r="O2195" i="1"/>
  <c r="H2199" i="1"/>
  <c r="O2203" i="1"/>
  <c r="H2211" i="1"/>
  <c r="D2234" i="1"/>
  <c r="L2229" i="1"/>
  <c r="O2254" i="1"/>
  <c r="H2258" i="1"/>
  <c r="L2276" i="1"/>
  <c r="L2286" i="1"/>
  <c r="K2315" i="1"/>
  <c r="N2321" i="1"/>
  <c r="K2369" i="1"/>
  <c r="H2358" i="1"/>
  <c r="D2375" i="1"/>
  <c r="O2360" i="1"/>
  <c r="H2362" i="1"/>
  <c r="O2364" i="1"/>
  <c r="H2366" i="1"/>
  <c r="H2372" i="1"/>
  <c r="L2400" i="1"/>
  <c r="O2411" i="1"/>
  <c r="O2412" i="1"/>
  <c r="K2429" i="1"/>
  <c r="H2417" i="1"/>
  <c r="O2420" i="1"/>
  <c r="D2456" i="1"/>
  <c r="L2446" i="1"/>
  <c r="L2452" i="1"/>
  <c r="L2453" i="1"/>
  <c r="O2465" i="1"/>
  <c r="H2470" i="1"/>
  <c r="O2473" i="1"/>
  <c r="H2480" i="1"/>
  <c r="L2499" i="1"/>
  <c r="L2500" i="1"/>
  <c r="L2501" i="1"/>
  <c r="O2524" i="1"/>
  <c r="H2535" i="1"/>
  <c r="O2612" i="1"/>
  <c r="L2606" i="1"/>
  <c r="L2607" i="1"/>
  <c r="L2608" i="1"/>
  <c r="D2672" i="1"/>
  <c r="D2720" i="1"/>
  <c r="G4805" i="1"/>
  <c r="H4789" i="1"/>
  <c r="K4859" i="1"/>
  <c r="D5150" i="1"/>
  <c r="O2726" i="1"/>
  <c r="N2747" i="1"/>
  <c r="O4718" i="1"/>
  <c r="K4724" i="1"/>
  <c r="L4721" i="1"/>
  <c r="G4745" i="1"/>
  <c r="D4745" i="1"/>
  <c r="O4749" i="1"/>
  <c r="H4772" i="1"/>
  <c r="D4778" i="1"/>
  <c r="L4768" i="1"/>
  <c r="O4786" i="1"/>
  <c r="O4794" i="1"/>
  <c r="O4826" i="1"/>
  <c r="K4826" i="1"/>
  <c r="L4829" i="1"/>
  <c r="G4853" i="1"/>
  <c r="D4853" i="1"/>
  <c r="N4859" i="1"/>
  <c r="O4851" i="1"/>
  <c r="O4855" i="1"/>
  <c r="O5156" i="1"/>
  <c r="N5177" i="1"/>
  <c r="O5852" i="1"/>
  <c r="H2518" i="1"/>
  <c r="H2519" i="1"/>
  <c r="H2529" i="1"/>
  <c r="O2535" i="1"/>
  <c r="L2547" i="1"/>
  <c r="L2555" i="1"/>
  <c r="N2585" i="1"/>
  <c r="G2591" i="1"/>
  <c r="L2603" i="1"/>
  <c r="G2639" i="1"/>
  <c r="G2645" i="1"/>
  <c r="H2641" i="1"/>
  <c r="O2643" i="1"/>
  <c r="G2699" i="1"/>
  <c r="G2747" i="1"/>
  <c r="G2753" i="1"/>
  <c r="O2745" i="1"/>
  <c r="D4718" i="1"/>
  <c r="O4724" i="1"/>
  <c r="L4716" i="1"/>
  <c r="D4751" i="1"/>
  <c r="H4749" i="1"/>
  <c r="K4772" i="1"/>
  <c r="L4761" i="1"/>
  <c r="L4762" i="1"/>
  <c r="D4799" i="1"/>
  <c r="O4788" i="1"/>
  <c r="O4789" i="1"/>
  <c r="H4794" i="1"/>
  <c r="O4796" i="1"/>
  <c r="O4797" i="1"/>
  <c r="D4826" i="1"/>
  <c r="O4832" i="1"/>
  <c r="L4820" i="1"/>
  <c r="D4859" i="1"/>
  <c r="O4845" i="1"/>
  <c r="O4846" i="1"/>
  <c r="H4855" i="1"/>
  <c r="O4857" i="1"/>
  <c r="D5156" i="1"/>
  <c r="G5177" i="1"/>
  <c r="D5177" i="1"/>
  <c r="N5183" i="1"/>
  <c r="H5582" i="1"/>
  <c r="L5569" i="1"/>
  <c r="H5607" i="1"/>
  <c r="O5744" i="1"/>
  <c r="H2525" i="1"/>
  <c r="D2564" i="1"/>
  <c r="H2576" i="1"/>
  <c r="H2580" i="1"/>
  <c r="D2612" i="1"/>
  <c r="H2627" i="1"/>
  <c r="K2645" i="1"/>
  <c r="H2631" i="1"/>
  <c r="O2633" i="1"/>
  <c r="H2635" i="1"/>
  <c r="O2637" i="1"/>
  <c r="K2666" i="1"/>
  <c r="H2666" i="1"/>
  <c r="L2655" i="1"/>
  <c r="L2662" i="1"/>
  <c r="H2684" i="1"/>
  <c r="H2688" i="1"/>
  <c r="O2696" i="1"/>
  <c r="H2726" i="1"/>
  <c r="L2711" i="1"/>
  <c r="L2718" i="1"/>
  <c r="H2735" i="1"/>
  <c r="K2753" i="1"/>
  <c r="H2739" i="1"/>
  <c r="O2741" i="1"/>
  <c r="H2743" i="1"/>
  <c r="O2750" i="1"/>
  <c r="O2751" i="1"/>
  <c r="L4705" i="1"/>
  <c r="L4706" i="1"/>
  <c r="D4724" i="1"/>
  <c r="G4751" i="1"/>
  <c r="H4739" i="1"/>
  <c r="L4759" i="1"/>
  <c r="K4778" i="1"/>
  <c r="H4778" i="1"/>
  <c r="L4766" i="1"/>
  <c r="G4799" i="1"/>
  <c r="H4788" i="1"/>
  <c r="D4805" i="1"/>
  <c r="N4805" i="1"/>
  <c r="O4791" i="1"/>
  <c r="H4796" i="1"/>
  <c r="O4801" i="1"/>
  <c r="L4813" i="1"/>
  <c r="L4814" i="1"/>
  <c r="D4832" i="1"/>
  <c r="K4853" i="1"/>
  <c r="G4859" i="1"/>
  <c r="H4845" i="1"/>
  <c r="O4848" i="1"/>
  <c r="H4857" i="1"/>
  <c r="H5156" i="1"/>
  <c r="L5141" i="1"/>
  <c r="L5148" i="1"/>
  <c r="H5168" i="1"/>
  <c r="L5577" i="1"/>
  <c r="O5604" i="1"/>
  <c r="L5625" i="1"/>
  <c r="H5642" i="1"/>
  <c r="H5690" i="1"/>
  <c r="L5677" i="1"/>
  <c r="G5723" i="1"/>
  <c r="H5719" i="1"/>
  <c r="H5723" i="1" s="1"/>
  <c r="H5764" i="1"/>
  <c r="H5871" i="1"/>
  <c r="H5167" i="1"/>
  <c r="O5168" i="1"/>
  <c r="O5171" i="1"/>
  <c r="H5175" i="1"/>
  <c r="H5179" i="1"/>
  <c r="O5180" i="1"/>
  <c r="D5588" i="1"/>
  <c r="L5580" i="1"/>
  <c r="N5615" i="1"/>
  <c r="H5604" i="1"/>
  <c r="O5605" i="1"/>
  <c r="H5612" i="1"/>
  <c r="L5631" i="1"/>
  <c r="L5632" i="1"/>
  <c r="L5639" i="1"/>
  <c r="G5663" i="1"/>
  <c r="H5651" i="1"/>
  <c r="O5654" i="1"/>
  <c r="H5659" i="1"/>
  <c r="O5661" i="1"/>
  <c r="O5665" i="1"/>
  <c r="O5666" i="1"/>
  <c r="L5679" i="1"/>
  <c r="L5680" i="1"/>
  <c r="O5706" i="1"/>
  <c r="O5707" i="1"/>
  <c r="H5712" i="1"/>
  <c r="O5714" i="1"/>
  <c r="O5715" i="1"/>
  <c r="O5750" i="1"/>
  <c r="L5738" i="1"/>
  <c r="L5747" i="1"/>
  <c r="G5771" i="1"/>
  <c r="H5759" i="1"/>
  <c r="O5762" i="1"/>
  <c r="H5767" i="1"/>
  <c r="O5769" i="1"/>
  <c r="O5773" i="1"/>
  <c r="O5774" i="1"/>
  <c r="K5798" i="1"/>
  <c r="L5787" i="1"/>
  <c r="L5788" i="1"/>
  <c r="D5804" i="1"/>
  <c r="O5814" i="1"/>
  <c r="K5831" i="1"/>
  <c r="O5822" i="1"/>
  <c r="O5867" i="1"/>
  <c r="K5885" i="1"/>
  <c r="O5875" i="1"/>
  <c r="D5912" i="1"/>
  <c r="G6257" i="1"/>
  <c r="H6244" i="1"/>
  <c r="N5609" i="1"/>
  <c r="G5717" i="1"/>
  <c r="K5804" i="1"/>
  <c r="G5825" i="1"/>
  <c r="H5814" i="1"/>
  <c r="O5816" i="1"/>
  <c r="O5817" i="1"/>
  <c r="H5822" i="1"/>
  <c r="O5827" i="1"/>
  <c r="L5840" i="1"/>
  <c r="L5841" i="1"/>
  <c r="L5842" i="1"/>
  <c r="L5844" i="1"/>
  <c r="L5855" i="1"/>
  <c r="G5879" i="1"/>
  <c r="O5877" i="1"/>
  <c r="O5881" i="1"/>
  <c r="L5894" i="1"/>
  <c r="O6029" i="1"/>
  <c r="H6182" i="1"/>
  <c r="N6203" i="1"/>
  <c r="G6263" i="1"/>
  <c r="K5183" i="1"/>
  <c r="H5171" i="1"/>
  <c r="O5172" i="1"/>
  <c r="O5175" i="1"/>
  <c r="O5179" i="1"/>
  <c r="D5582" i="1"/>
  <c r="O5582" i="1"/>
  <c r="K5588" i="1"/>
  <c r="L5575" i="1"/>
  <c r="L5576" i="1"/>
  <c r="O5596" i="1"/>
  <c r="G5615" i="1"/>
  <c r="O5602" i="1"/>
  <c r="O5603" i="1"/>
  <c r="O5611" i="1"/>
  <c r="L5624" i="1"/>
  <c r="D5642" i="1"/>
  <c r="O5636" i="1"/>
  <c r="L5634" i="1"/>
  <c r="K5663" i="1"/>
  <c r="G5669" i="1"/>
  <c r="H5655" i="1"/>
  <c r="O5657" i="1"/>
  <c r="O5658" i="1"/>
  <c r="H5667" i="1"/>
  <c r="L5682" i="1"/>
  <c r="L5687" i="1"/>
  <c r="L5688" i="1"/>
  <c r="H5708" i="1"/>
  <c r="O5710" i="1"/>
  <c r="O5711" i="1"/>
  <c r="O5720" i="1"/>
  <c r="O5721" i="1"/>
  <c r="H5750" i="1"/>
  <c r="L5735" i="1"/>
  <c r="L5736" i="1"/>
  <c r="K5771" i="1"/>
  <c r="G5777" i="1"/>
  <c r="H5763" i="1"/>
  <c r="O5765" i="1"/>
  <c r="O5766" i="1"/>
  <c r="H5775" i="1"/>
  <c r="L5790" i="1"/>
  <c r="L5795" i="1"/>
  <c r="L5796" i="1"/>
  <c r="H5816" i="1"/>
  <c r="O5819" i="1"/>
  <c r="K5852" i="1"/>
  <c r="K5879" i="1"/>
  <c r="H5870" i="1"/>
  <c r="O5872" i="1"/>
  <c r="O5874" i="1"/>
  <c r="H5877" i="1"/>
  <c r="H5881" i="1"/>
  <c r="H5882" i="1"/>
  <c r="O5906" i="1"/>
  <c r="L5951" i="1"/>
  <c r="N5987" i="1"/>
  <c r="O6033" i="1"/>
  <c r="L6055" i="1"/>
  <c r="H6136" i="1"/>
  <c r="L6163" i="1"/>
  <c r="H6193" i="1"/>
  <c r="N6209" i="1"/>
  <c r="D6236" i="1"/>
  <c r="H6252" i="1"/>
  <c r="L5895" i="1"/>
  <c r="L5896" i="1"/>
  <c r="O5920" i="1"/>
  <c r="O5921" i="1"/>
  <c r="K5939" i="1"/>
  <c r="H5926" i="1"/>
  <c r="H5927" i="1"/>
  <c r="O5928" i="1"/>
  <c r="O5929" i="1"/>
  <c r="O5931" i="1"/>
  <c r="O5935" i="1"/>
  <c r="D5960" i="1"/>
  <c r="L5954" i="1"/>
  <c r="L5963" i="1"/>
  <c r="O5975" i="1"/>
  <c r="K5993" i="1"/>
  <c r="H5982" i="1"/>
  <c r="O5983" i="1"/>
  <c r="N5993" i="1"/>
  <c r="O6014" i="1"/>
  <c r="K6020" i="1"/>
  <c r="L6006" i="1"/>
  <c r="L6008" i="1"/>
  <c r="L6009" i="1"/>
  <c r="L6010" i="1"/>
  <c r="G6041" i="1"/>
  <c r="H6029" i="1"/>
  <c r="O6030" i="1"/>
  <c r="H6033" i="1"/>
  <c r="O6034" i="1"/>
  <c r="H6039" i="1"/>
  <c r="H6043" i="1"/>
  <c r="O6045" i="1"/>
  <c r="L6056" i="1"/>
  <c r="L6061" i="1"/>
  <c r="L6062" i="1"/>
  <c r="G6095" i="1"/>
  <c r="H6084" i="1"/>
  <c r="O6086" i="1"/>
  <c r="O6087" i="1"/>
  <c r="H6092" i="1"/>
  <c r="O6097" i="1"/>
  <c r="L6110" i="1"/>
  <c r="D6128" i="1"/>
  <c r="L6120" i="1"/>
  <c r="H6139" i="1"/>
  <c r="O6141" i="1"/>
  <c r="O6142" i="1"/>
  <c r="H6151" i="1"/>
  <c r="H6236" i="1"/>
  <c r="K6263" i="1"/>
  <c r="G5933" i="1"/>
  <c r="G5987" i="1"/>
  <c r="D5993" i="1"/>
  <c r="D6014" i="1"/>
  <c r="O6020" i="1"/>
  <c r="D6068" i="1"/>
  <c r="O6068" i="1"/>
  <c r="O6074" i="1"/>
  <c r="K6095" i="1"/>
  <c r="G6101" i="1"/>
  <c r="K6149" i="1"/>
  <c r="G6155" i="1"/>
  <c r="H6141" i="1"/>
  <c r="O6144" i="1"/>
  <c r="H6153" i="1"/>
  <c r="L6169" i="1"/>
  <c r="L6178" i="1"/>
  <c r="G6203" i="1"/>
  <c r="K6209" i="1"/>
  <c r="K6257" i="1"/>
  <c r="O6253" i="1"/>
  <c r="H6259" i="1"/>
  <c r="O6260" i="1"/>
  <c r="O5912" i="1"/>
  <c r="L5898" i="1"/>
  <c r="L5900" i="1"/>
  <c r="L5901" i="1"/>
  <c r="L5903" i="1"/>
  <c r="L5904" i="1"/>
  <c r="H5922" i="1"/>
  <c r="H5933" i="1" s="1"/>
  <c r="H5923" i="1"/>
  <c r="O5924" i="1"/>
  <c r="O5925" i="1"/>
  <c r="O5927" i="1"/>
  <c r="H5930" i="1"/>
  <c r="H5931" i="1"/>
  <c r="H5935" i="1"/>
  <c r="O5936" i="1"/>
  <c r="O5937" i="1"/>
  <c r="D5966" i="1"/>
  <c r="K5987" i="1"/>
  <c r="G5993" i="1"/>
  <c r="H5978" i="1"/>
  <c r="H5993" i="1" s="1"/>
  <c r="O5979" i="1"/>
  <c r="O5982" i="1"/>
  <c r="O5989" i="1"/>
  <c r="L6001" i="1"/>
  <c r="O6032" i="1"/>
  <c r="H6035" i="1"/>
  <c r="O6037" i="1"/>
  <c r="O6038" i="1"/>
  <c r="D6074" i="1"/>
  <c r="L6064" i="1"/>
  <c r="L6070" i="1"/>
  <c r="L6071" i="1"/>
  <c r="O6083" i="1"/>
  <c r="H6085" i="1"/>
  <c r="H6088" i="1"/>
  <c r="O6090" i="1"/>
  <c r="O6091" i="1"/>
  <c r="H6098" i="1"/>
  <c r="L6117" i="1"/>
  <c r="L6118" i="1"/>
  <c r="L6126" i="1"/>
  <c r="O6138" i="1"/>
  <c r="K6155" i="1"/>
  <c r="H6143" i="1"/>
  <c r="O6146" i="1"/>
  <c r="H6176" i="1"/>
  <c r="D6182" i="1"/>
  <c r="O6182" i="1"/>
  <c r="K6203" i="1"/>
  <c r="H6192" i="1"/>
  <c r="O6194" i="1"/>
  <c r="O6209" i="1" s="1"/>
  <c r="H6196" i="1"/>
  <c r="O6198" i="1"/>
  <c r="H6200" i="1"/>
  <c r="L6225" i="1"/>
  <c r="L6234" i="1"/>
  <c r="H6247" i="1"/>
  <c r="O6249" i="1"/>
  <c r="H6251" i="1"/>
  <c r="O6255" i="1"/>
  <c r="H6261" i="1"/>
  <c r="D5717" i="1"/>
  <c r="H5704" i="1"/>
  <c r="H5869" i="1"/>
  <c r="D5885" i="1"/>
  <c r="N6155" i="1"/>
  <c r="O6139" i="1"/>
  <c r="O5588" i="1"/>
  <c r="K5636" i="1"/>
  <c r="K5690" i="1"/>
  <c r="D5723" i="1"/>
  <c r="N5723" i="1"/>
  <c r="K5750" i="1"/>
  <c r="L5734" i="1"/>
  <c r="D5777" i="1"/>
  <c r="H5804" i="1"/>
  <c r="N5825" i="1"/>
  <c r="D5831" i="1"/>
  <c r="H5912" i="1"/>
  <c r="N5933" i="1"/>
  <c r="D5609" i="1"/>
  <c r="H5596" i="1"/>
  <c r="O5597" i="1"/>
  <c r="K5609" i="1"/>
  <c r="N5831" i="1"/>
  <c r="H6137" i="1"/>
  <c r="D6149" i="1"/>
  <c r="K5582" i="1"/>
  <c r="H5588" i="1"/>
  <c r="H5598" i="1"/>
  <c r="O5599" i="1"/>
  <c r="K5615" i="1"/>
  <c r="H5602" i="1"/>
  <c r="H5606" i="1"/>
  <c r="K5642" i="1"/>
  <c r="L5626" i="1"/>
  <c r="D5669" i="1"/>
  <c r="K5696" i="1"/>
  <c r="H5696" i="1"/>
  <c r="N5717" i="1"/>
  <c r="D5744" i="1"/>
  <c r="N5771" i="1"/>
  <c r="D5771" i="1"/>
  <c r="D5798" i="1"/>
  <c r="O5798" i="1"/>
  <c r="O5804" i="1"/>
  <c r="H5831" i="1"/>
  <c r="D5858" i="1"/>
  <c r="D5879" i="1"/>
  <c r="D5933" i="1"/>
  <c r="L5623" i="1"/>
  <c r="H5636" i="1"/>
  <c r="N5669" i="1"/>
  <c r="O5653" i="1"/>
  <c r="L5571" i="1"/>
  <c r="L5582" i="1" s="1"/>
  <c r="L5579" i="1"/>
  <c r="D5615" i="1"/>
  <c r="D5636" i="1"/>
  <c r="O5642" i="1"/>
  <c r="N5663" i="1"/>
  <c r="D5663" i="1"/>
  <c r="D5690" i="1"/>
  <c r="O5690" i="1"/>
  <c r="O5696" i="1"/>
  <c r="L5731" i="1"/>
  <c r="H5744" i="1"/>
  <c r="D5750" i="1"/>
  <c r="N5777" i="1"/>
  <c r="O5761" i="1"/>
  <c r="H5798" i="1"/>
  <c r="D5825" i="1"/>
  <c r="H5812" i="1"/>
  <c r="H5858" i="1"/>
  <c r="O5869" i="1"/>
  <c r="N5885" i="1"/>
  <c r="H5906" i="1"/>
  <c r="L5893" i="1"/>
  <c r="K5906" i="1"/>
  <c r="N5939" i="1"/>
  <c r="K5966" i="1"/>
  <c r="L5950" i="1"/>
  <c r="K5960" i="1"/>
  <c r="L5953" i="1"/>
  <c r="H5966" i="1"/>
  <c r="K5717" i="1"/>
  <c r="K5723" i="1"/>
  <c r="K5825" i="1"/>
  <c r="H5960" i="1"/>
  <c r="O5966" i="1"/>
  <c r="L6109" i="1"/>
  <c r="H6122" i="1"/>
  <c r="D6203" i="1"/>
  <c r="H6190" i="1"/>
  <c r="D5852" i="1"/>
  <c r="K5858" i="1"/>
  <c r="D5939" i="1"/>
  <c r="H6014" i="1"/>
  <c r="K6041" i="1"/>
  <c r="O6028" i="1"/>
  <c r="H6031" i="1"/>
  <c r="D6047" i="1"/>
  <c r="D6041" i="1"/>
  <c r="O6230" i="1"/>
  <c r="N6263" i="1"/>
  <c r="O5650" i="1"/>
  <c r="O5758" i="1"/>
  <c r="G5831" i="1"/>
  <c r="O5815" i="1"/>
  <c r="O5828" i="1"/>
  <c r="H5852" i="1"/>
  <c r="O5858" i="1"/>
  <c r="L5843" i="1"/>
  <c r="H5866" i="1"/>
  <c r="D5906" i="1"/>
  <c r="K5912" i="1"/>
  <c r="L5947" i="1"/>
  <c r="D5987" i="1"/>
  <c r="H5974" i="1"/>
  <c r="O5978" i="1"/>
  <c r="K6014" i="1"/>
  <c r="L6004" i="1"/>
  <c r="O6082" i="1"/>
  <c r="N6095" i="1"/>
  <c r="K6122" i="1"/>
  <c r="O5866" i="1"/>
  <c r="O5923" i="1"/>
  <c r="O5974" i="1"/>
  <c r="N6041" i="1"/>
  <c r="G6047" i="1"/>
  <c r="H6068" i="1"/>
  <c r="D6095" i="1"/>
  <c r="H6082" i="1"/>
  <c r="H6128" i="1"/>
  <c r="K6176" i="1"/>
  <c r="L6164" i="1"/>
  <c r="L6172" i="1"/>
  <c r="O6206" i="1"/>
  <c r="L6228" i="1"/>
  <c r="L6233" i="1"/>
  <c r="N6257" i="1"/>
  <c r="O6245" i="1"/>
  <c r="D6257" i="1"/>
  <c r="D6020" i="1"/>
  <c r="K6047" i="1"/>
  <c r="K6068" i="1"/>
  <c r="D6101" i="1"/>
  <c r="N6101" i="1"/>
  <c r="K6128" i="1"/>
  <c r="L6112" i="1"/>
  <c r="D6155" i="1"/>
  <c r="K6182" i="1"/>
  <c r="D6209" i="1"/>
  <c r="D6230" i="1"/>
  <c r="K6236" i="1"/>
  <c r="L6002" i="1"/>
  <c r="H6020" i="1"/>
  <c r="L6018" i="1"/>
  <c r="N6047" i="1"/>
  <c r="K6074" i="1"/>
  <c r="H6074" i="1"/>
  <c r="D6122" i="1"/>
  <c r="O6128" i="1"/>
  <c r="N6149" i="1"/>
  <c r="D6176" i="1"/>
  <c r="O6176" i="1"/>
  <c r="L6168" i="1"/>
  <c r="L6217" i="1"/>
  <c r="H6230" i="1"/>
  <c r="O6236" i="1"/>
  <c r="L6224" i="1"/>
  <c r="K6230" i="1"/>
  <c r="O6251" i="1"/>
  <c r="O6259" i="1"/>
  <c r="K6101" i="1"/>
  <c r="O6190" i="1"/>
  <c r="L6220" i="1"/>
  <c r="O6247" i="1"/>
  <c r="O6136" i="1"/>
  <c r="L5140" i="1"/>
  <c r="L5156" i="1" s="1"/>
  <c r="H5150" i="1"/>
  <c r="K5156" i="1"/>
  <c r="O5167" i="1"/>
  <c r="D5183" i="1"/>
  <c r="H5165" i="1"/>
  <c r="I4736" i="1"/>
  <c r="I4739" i="1"/>
  <c r="J4739" i="1" s="1"/>
  <c r="I4740" i="1"/>
  <c r="J4740" i="1" s="1"/>
  <c r="K4718" i="1"/>
  <c r="N4799" i="1"/>
  <c r="L4708" i="1"/>
  <c r="L4724" i="1" s="1"/>
  <c r="H4718" i="1"/>
  <c r="I4737" i="1"/>
  <c r="H4738" i="1"/>
  <c r="I4741" i="1"/>
  <c r="H4742" i="1"/>
  <c r="I4742" i="1" s="1"/>
  <c r="O4790" i="1"/>
  <c r="K4799" i="1"/>
  <c r="K4805" i="1"/>
  <c r="L4816" i="1"/>
  <c r="H4826" i="1"/>
  <c r="K4832" i="1"/>
  <c r="O4843" i="1"/>
  <c r="O4859" i="1" s="1"/>
  <c r="H4733" i="1"/>
  <c r="H4735" i="1"/>
  <c r="I4735" i="1" s="1"/>
  <c r="L4765" i="1"/>
  <c r="H4786" i="1"/>
  <c r="H4799" i="1" s="1"/>
  <c r="H4841" i="1"/>
  <c r="H4843" i="1"/>
  <c r="O4732" i="1"/>
  <c r="O4840" i="1"/>
  <c r="O1943" i="1"/>
  <c r="H1754" i="1"/>
  <c r="D1835" i="1"/>
  <c r="K1991" i="1"/>
  <c r="K2234" i="1"/>
  <c r="L2221" i="1"/>
  <c r="N2261" i="1"/>
  <c r="O2248" i="1"/>
  <c r="H2504" i="1"/>
  <c r="L1736" i="1"/>
  <c r="L1748" i="1" s="1"/>
  <c r="O1762" i="1"/>
  <c r="L1792" i="1"/>
  <c r="L1808" i="1" s="1"/>
  <c r="D1802" i="1"/>
  <c r="H1802" i="1"/>
  <c r="K1808" i="1"/>
  <c r="O1820" i="1"/>
  <c r="O1835" i="1" s="1"/>
  <c r="G1829" i="1"/>
  <c r="L1844" i="1"/>
  <c r="O1870" i="1"/>
  <c r="L1900" i="1"/>
  <c r="L1916" i="1" s="1"/>
  <c r="H1910" i="1"/>
  <c r="K1916" i="1"/>
  <c r="H1925" i="1"/>
  <c r="H1927" i="1"/>
  <c r="H1943" i="1" s="1"/>
  <c r="H1978" i="1"/>
  <c r="N2045" i="1"/>
  <c r="H2033" i="1"/>
  <c r="O2042" i="1"/>
  <c r="H2049" i="1"/>
  <c r="H2072" i="1"/>
  <c r="O2078" i="1"/>
  <c r="L2065" i="1"/>
  <c r="H2090" i="1"/>
  <c r="H2094" i="1"/>
  <c r="H2102" i="1"/>
  <c r="O2126" i="1"/>
  <c r="L2117" i="1"/>
  <c r="G2153" i="1"/>
  <c r="D2186" i="1"/>
  <c r="O2234" i="1"/>
  <c r="K2240" i="1"/>
  <c r="K2267" i="1"/>
  <c r="O2251" i="1"/>
  <c r="H2018" i="1"/>
  <c r="D2315" i="1"/>
  <c r="H1762" i="1"/>
  <c r="H1775" i="1" s="1"/>
  <c r="L1849" i="1"/>
  <c r="L1862" i="1" s="1"/>
  <c r="H1870" i="1"/>
  <c r="O1924" i="1"/>
  <c r="O1937" i="1" s="1"/>
  <c r="L1954" i="1"/>
  <c r="O1981" i="1"/>
  <c r="G2045" i="1"/>
  <c r="O2032" i="1"/>
  <c r="K2051" i="1"/>
  <c r="H2038" i="1"/>
  <c r="O2040" i="1"/>
  <c r="K2072" i="1"/>
  <c r="D2078" i="1"/>
  <c r="K2105" i="1"/>
  <c r="K2153" i="1"/>
  <c r="O2140" i="1"/>
  <c r="O2153" i="1" s="1"/>
  <c r="G2159" i="1"/>
  <c r="H2143" i="1"/>
  <c r="K2180" i="1"/>
  <c r="H2186" i="1"/>
  <c r="L2170" i="1"/>
  <c r="K2207" i="1"/>
  <c r="K2213" i="1"/>
  <c r="D2240" i="1"/>
  <c r="G2261" i="1"/>
  <c r="N2267" i="1"/>
  <c r="K2294" i="1"/>
  <c r="L2278" i="1"/>
  <c r="K2288" i="1"/>
  <c r="N2375" i="1"/>
  <c r="H2411" i="1"/>
  <c r="D2423" i="1"/>
  <c r="N2429" i="1"/>
  <c r="O2413" i="1"/>
  <c r="O2429" i="1" s="1"/>
  <c r="D2477" i="1"/>
  <c r="H2464" i="1"/>
  <c r="H2533" i="1"/>
  <c r="D2537" i="1"/>
  <c r="N2051" i="1"/>
  <c r="O2038" i="1"/>
  <c r="H2047" i="1"/>
  <c r="L2061" i="1"/>
  <c r="H2078" i="1"/>
  <c r="L2062" i="1"/>
  <c r="L2069" i="1"/>
  <c r="H2088" i="1"/>
  <c r="H2092" i="1"/>
  <c r="H2096" i="1"/>
  <c r="L2113" i="1"/>
  <c r="D2132" i="1"/>
  <c r="L2121" i="1"/>
  <c r="L2132" i="1" s="1"/>
  <c r="K2159" i="1"/>
  <c r="O2180" i="1"/>
  <c r="K2186" i="1"/>
  <c r="G2207" i="1"/>
  <c r="G2213" i="1"/>
  <c r="H2240" i="1"/>
  <c r="H2234" i="1"/>
  <c r="K2261" i="1"/>
  <c r="D2288" i="1"/>
  <c r="D2321" i="1"/>
  <c r="K2402" i="1"/>
  <c r="K2396" i="1"/>
  <c r="H2429" i="1"/>
  <c r="N2483" i="1"/>
  <c r="H2086" i="1"/>
  <c r="D2213" i="1"/>
  <c r="D2261" i="1"/>
  <c r="H2248" i="1"/>
  <c r="D2267" i="1"/>
  <c r="H2256" i="1"/>
  <c r="H2264" i="1"/>
  <c r="L2275" i="1"/>
  <c r="H2288" i="1"/>
  <c r="D2342" i="1"/>
  <c r="O2342" i="1"/>
  <c r="K2348" i="1"/>
  <c r="L2334" i="1"/>
  <c r="L2383" i="1"/>
  <c r="H2396" i="1"/>
  <c r="O2402" i="1"/>
  <c r="L2390" i="1"/>
  <c r="K2450" i="1"/>
  <c r="H2450" i="1"/>
  <c r="D2483" i="1"/>
  <c r="O2470" i="1"/>
  <c r="O2504" i="1"/>
  <c r="K2510" i="1"/>
  <c r="L2494" i="1"/>
  <c r="G2537" i="1"/>
  <c r="H2522" i="1"/>
  <c r="D2753" i="1"/>
  <c r="H2180" i="1"/>
  <c r="D2294" i="1"/>
  <c r="O2294" i="1"/>
  <c r="O2348" i="1"/>
  <c r="D2369" i="1"/>
  <c r="H2356" i="1"/>
  <c r="D2402" i="1"/>
  <c r="D2429" i="1"/>
  <c r="L2450" i="1"/>
  <c r="K2456" i="1"/>
  <c r="H2456" i="1"/>
  <c r="G2531" i="1"/>
  <c r="N2591" i="1"/>
  <c r="H2140" i="1"/>
  <c r="H2252" i="1"/>
  <c r="H2267" i="1" s="1"/>
  <c r="H2294" i="1"/>
  <c r="L2283" i="1"/>
  <c r="K2342" i="1"/>
  <c r="H2342" i="1"/>
  <c r="L2338" i="1"/>
  <c r="O2372" i="1"/>
  <c r="H2402" i="1"/>
  <c r="L2394" i="1"/>
  <c r="N2423" i="1"/>
  <c r="D2450" i="1"/>
  <c r="O2450" i="1"/>
  <c r="O2456" i="1"/>
  <c r="O2466" i="1"/>
  <c r="O2474" i="1"/>
  <c r="K2618" i="1"/>
  <c r="K2612" i="1"/>
  <c r="L2663" i="1"/>
  <c r="L2672" i="1" s="1"/>
  <c r="H2672" i="1"/>
  <c r="N2693" i="1"/>
  <c r="O2305" i="1"/>
  <c r="L2330" i="1"/>
  <c r="O2356" i="1"/>
  <c r="L2386" i="1"/>
  <c r="O2464" i="1"/>
  <c r="K2483" i="1"/>
  <c r="K2537" i="1"/>
  <c r="O2521" i="1"/>
  <c r="D2531" i="1"/>
  <c r="O2558" i="1"/>
  <c r="K2564" i="1"/>
  <c r="L2599" i="1"/>
  <c r="H2612" i="1"/>
  <c r="O2618" i="1"/>
  <c r="D2639" i="1"/>
  <c r="D2645" i="1"/>
  <c r="D2747" i="1"/>
  <c r="D2510" i="1"/>
  <c r="O2510" i="1"/>
  <c r="N2537" i="1"/>
  <c r="O2533" i="1"/>
  <c r="D2558" i="1"/>
  <c r="O2564" i="1"/>
  <c r="D2585" i="1"/>
  <c r="H2572" i="1"/>
  <c r="O2574" i="1"/>
  <c r="O2578" i="1"/>
  <c r="O2582" i="1"/>
  <c r="D2618" i="1"/>
  <c r="N2645" i="1"/>
  <c r="D2666" i="1"/>
  <c r="O2666" i="1"/>
  <c r="L2707" i="1"/>
  <c r="H2720" i="1"/>
  <c r="K2720" i="1"/>
  <c r="O2410" i="1"/>
  <c r="H2510" i="1"/>
  <c r="L2508" i="1"/>
  <c r="N2531" i="1"/>
  <c r="O2519" i="1"/>
  <c r="O2523" i="1"/>
  <c r="O2527" i="1"/>
  <c r="K2558" i="1"/>
  <c r="H2558" i="1"/>
  <c r="L2554" i="1"/>
  <c r="O2588" i="1"/>
  <c r="H2618" i="1"/>
  <c r="L2610" i="1"/>
  <c r="L2615" i="1"/>
  <c r="N2639" i="1"/>
  <c r="O2627" i="1"/>
  <c r="O2631" i="1"/>
  <c r="O2635" i="1"/>
  <c r="O2641" i="1"/>
  <c r="O2672" i="1"/>
  <c r="D2693" i="1"/>
  <c r="H2680" i="1"/>
  <c r="O2682" i="1"/>
  <c r="H2699" i="1"/>
  <c r="O2686" i="1"/>
  <c r="O2690" i="1"/>
  <c r="D2726" i="1"/>
  <c r="N2753" i="1"/>
  <c r="O2749" i="1"/>
  <c r="L2546" i="1"/>
  <c r="O2572" i="1"/>
  <c r="L2602" i="1"/>
  <c r="O2629" i="1"/>
  <c r="L2654" i="1"/>
  <c r="O2680" i="1"/>
  <c r="L2710" i="1"/>
  <c r="L2726" i="1" s="1"/>
  <c r="O2737" i="1"/>
  <c r="K1538" i="1"/>
  <c r="L1522" i="1"/>
  <c r="D1670" i="1"/>
  <c r="H1631" i="1"/>
  <c r="K1370" i="1"/>
  <c r="O1638" i="1"/>
  <c r="D1403" i="1"/>
  <c r="B1673" i="1"/>
  <c r="N1403" i="1"/>
  <c r="K1430" i="1"/>
  <c r="L1414" i="1"/>
  <c r="L1419" i="1"/>
  <c r="L1635" i="1" s="1"/>
  <c r="H1635" i="1"/>
  <c r="G1640" i="1"/>
  <c r="N1646" i="1"/>
  <c r="H1443" i="1"/>
  <c r="D1659" i="1"/>
  <c r="N1661" i="1"/>
  <c r="O1445" i="1"/>
  <c r="D1457" i="1"/>
  <c r="K1484" i="1"/>
  <c r="H1484" i="1"/>
  <c r="N1505" i="1"/>
  <c r="N1559" i="1"/>
  <c r="D1559" i="1"/>
  <c r="D1397" i="1"/>
  <c r="H1384" i="1"/>
  <c r="H1449" i="1"/>
  <c r="D1665" i="1"/>
  <c r="N1656" i="1"/>
  <c r="K1376" i="1"/>
  <c r="K1646" i="1" s="1"/>
  <c r="H1376" i="1"/>
  <c r="N1397" i="1"/>
  <c r="D1424" i="1"/>
  <c r="N1451" i="1"/>
  <c r="N1655" i="1"/>
  <c r="O1439" i="1"/>
  <c r="H1445" i="1"/>
  <c r="H1661" i="1" s="1"/>
  <c r="D1661" i="1"/>
  <c r="D1451" i="1"/>
  <c r="D1478" i="1"/>
  <c r="O1478" i="1"/>
  <c r="O1484" i="1"/>
  <c r="L1519" i="1"/>
  <c r="L1532" i="1" s="1"/>
  <c r="H1532" i="1"/>
  <c r="N1565" i="1"/>
  <c r="O1549" i="1"/>
  <c r="N1511" i="1"/>
  <c r="D1565" i="1"/>
  <c r="N1664" i="1"/>
  <c r="K1636" i="1"/>
  <c r="D1370" i="1"/>
  <c r="O1370" i="1"/>
  <c r="O1376" i="1"/>
  <c r="K1632" i="1"/>
  <c r="L1362" i="1"/>
  <c r="H1637" i="1"/>
  <c r="L1367" i="1"/>
  <c r="O1384" i="1"/>
  <c r="N1654" i="1"/>
  <c r="L1411" i="1"/>
  <c r="H1424" i="1"/>
  <c r="D1430" i="1"/>
  <c r="K1638" i="1"/>
  <c r="L1422" i="1"/>
  <c r="K1643" i="1"/>
  <c r="L1427" i="1"/>
  <c r="L1643" i="1" s="1"/>
  <c r="N1457" i="1"/>
  <c r="O1441" i="1"/>
  <c r="H1447" i="1"/>
  <c r="D1663" i="1"/>
  <c r="H1455" i="1"/>
  <c r="D1671" i="1"/>
  <c r="H1478" i="1"/>
  <c r="D1505" i="1"/>
  <c r="H1492" i="1"/>
  <c r="H1538" i="1"/>
  <c r="K1532" i="1"/>
  <c r="L1673" i="1"/>
  <c r="D1636" i="1"/>
  <c r="K1397" i="1"/>
  <c r="K1403" i="1"/>
  <c r="K1511" i="1"/>
  <c r="O1438" i="1"/>
  <c r="O1546" i="1"/>
  <c r="N1671" i="1"/>
  <c r="D1660" i="1"/>
  <c r="K1658" i="1"/>
  <c r="N1662" i="1"/>
  <c r="D1656" i="1"/>
  <c r="M1640" i="1"/>
  <c r="H1633" i="1"/>
  <c r="O1628" i="1"/>
  <c r="O1663" i="1"/>
  <c r="D1662" i="1"/>
  <c r="K1660" i="1"/>
  <c r="D1669" i="1"/>
  <c r="N1657" i="1"/>
  <c r="N1669" i="1"/>
  <c r="N1659" i="1"/>
  <c r="G1658" i="1"/>
  <c r="D1654" i="1"/>
  <c r="H1644" i="1"/>
  <c r="L1642" i="1"/>
  <c r="H1642" i="1"/>
  <c r="D1634" i="1"/>
  <c r="O1670" i="1"/>
  <c r="K1670" i="1"/>
  <c r="I1667" i="1"/>
  <c r="B1667" i="1"/>
  <c r="H1665" i="1"/>
  <c r="O1664" i="1"/>
  <c r="K1664" i="1"/>
  <c r="K1656" i="1"/>
  <c r="H1655" i="1"/>
  <c r="D1655" i="1"/>
  <c r="D1632" i="1"/>
  <c r="H1628" i="1"/>
  <c r="H1627" i="1"/>
  <c r="K1665" i="1"/>
  <c r="K1628" i="1"/>
  <c r="G1656" i="1"/>
  <c r="N1663" i="1"/>
  <c r="D1657" i="1"/>
  <c r="K1630" i="1"/>
  <c r="J1667" i="1"/>
  <c r="K1627" i="1"/>
  <c r="G1671" i="1"/>
  <c r="N1658" i="1"/>
  <c r="K1657" i="1"/>
  <c r="H1643" i="1"/>
  <c r="O1604" i="1"/>
  <c r="O1658" i="1" s="1"/>
  <c r="K1619" i="1"/>
  <c r="O1630" i="1"/>
  <c r="O1586" i="1"/>
  <c r="O1592" i="1"/>
  <c r="D1592" i="1"/>
  <c r="D1630" i="1"/>
  <c r="H1610" i="1"/>
  <c r="H1664" i="1" s="1"/>
  <c r="D1664" i="1"/>
  <c r="O1608" i="1"/>
  <c r="K1662" i="1"/>
  <c r="K1586" i="1"/>
  <c r="G1654" i="1"/>
  <c r="L1629" i="1"/>
  <c r="H1629" i="1"/>
  <c r="D1629" i="1"/>
  <c r="H1670" i="1"/>
  <c r="O1600" i="1"/>
  <c r="K1613" i="1"/>
  <c r="K1654" i="1"/>
  <c r="L1580" i="1"/>
  <c r="K1634" i="1"/>
  <c r="D1658" i="1"/>
  <c r="L1638" i="1"/>
  <c r="H1638" i="1"/>
  <c r="N1665" i="1"/>
  <c r="H1604" i="1"/>
  <c r="H1658" i="1" s="1"/>
  <c r="D1619" i="1"/>
  <c r="O1602" i="1"/>
  <c r="G1613" i="1"/>
  <c r="L1590" i="1"/>
  <c r="L1578" i="1"/>
  <c r="L1632" i="1" s="1"/>
  <c r="H1592" i="1"/>
  <c r="L1637" i="1"/>
  <c r="N1619" i="1"/>
  <c r="G1619" i="1"/>
  <c r="N1613" i="1"/>
  <c r="D1613" i="1"/>
  <c r="O1606" i="1"/>
  <c r="L1582" i="1"/>
  <c r="O1671" i="1"/>
  <c r="O1661" i="1"/>
  <c r="O317" i="1"/>
  <c r="H377" i="1"/>
  <c r="D371" i="1"/>
  <c r="G317" i="1"/>
  <c r="K317" i="1"/>
  <c r="H344" i="1"/>
  <c r="K350" i="1"/>
  <c r="O361" i="1"/>
  <c r="L386" i="1"/>
  <c r="H404" i="1"/>
  <c r="H414" i="1"/>
  <c r="H422" i="1"/>
  <c r="K425" i="1"/>
  <c r="H428" i="1"/>
  <c r="K431" i="1"/>
  <c r="D458" i="1"/>
  <c r="G479" i="1"/>
  <c r="O485" i="1"/>
  <c r="D512" i="1"/>
  <c r="H528" i="1"/>
  <c r="O560" i="1"/>
  <c r="K566" i="1"/>
  <c r="D614" i="1"/>
  <c r="O620" i="1"/>
  <c r="N641" i="1"/>
  <c r="D641" i="1"/>
  <c r="H290" i="1"/>
  <c r="D377" i="1"/>
  <c r="H306" i="1"/>
  <c r="L335" i="1"/>
  <c r="L350" i="1" s="1"/>
  <c r="K404" i="1"/>
  <c r="H458" i="1"/>
  <c r="H452" i="1"/>
  <c r="K479" i="1"/>
  <c r="O466" i="1"/>
  <c r="G485" i="1"/>
  <c r="H469" i="1"/>
  <c r="K506" i="1"/>
  <c r="H512" i="1"/>
  <c r="L496" i="1"/>
  <c r="K533" i="1"/>
  <c r="K539" i="1"/>
  <c r="D566" i="1"/>
  <c r="G587" i="1"/>
  <c r="O593" i="1"/>
  <c r="N647" i="1"/>
  <c r="O631" i="1"/>
  <c r="O647" i="1" s="1"/>
  <c r="K560" i="1"/>
  <c r="L547" i="1"/>
  <c r="L560" i="1" s="1"/>
  <c r="D647" i="1"/>
  <c r="O358" i="1"/>
  <c r="L388" i="1"/>
  <c r="H418" i="1"/>
  <c r="K452" i="1"/>
  <c r="L443" i="1"/>
  <c r="K485" i="1"/>
  <c r="H483" i="1"/>
  <c r="O506" i="1"/>
  <c r="K512" i="1"/>
  <c r="H524" i="1"/>
  <c r="H566" i="1"/>
  <c r="H560" i="1"/>
  <c r="L564" i="1"/>
  <c r="K587" i="1"/>
  <c r="O574" i="1"/>
  <c r="O587" i="1" s="1"/>
  <c r="G593" i="1"/>
  <c r="H577" i="1"/>
  <c r="K614" i="1"/>
  <c r="H620" i="1"/>
  <c r="L604" i="1"/>
  <c r="L614" i="1" s="1"/>
  <c r="H412" i="1"/>
  <c r="H520" i="1"/>
  <c r="D539" i="1"/>
  <c r="H506" i="1"/>
  <c r="H614" i="1"/>
  <c r="H466" i="1"/>
  <c r="H574" i="1"/>
  <c r="O628" i="1"/>
  <c r="L20" i="1"/>
  <c r="H34" i="1"/>
  <c r="D47" i="1"/>
  <c r="D53" i="1"/>
  <c r="H20" i="1"/>
  <c r="O34" i="1"/>
  <c r="O53" i="1" l="1"/>
  <c r="O6047" i="1"/>
  <c r="H2483" i="1"/>
  <c r="O2639" i="1"/>
  <c r="H6047" i="1"/>
  <c r="L5906" i="1"/>
  <c r="O5777" i="1"/>
  <c r="L5744" i="1"/>
  <c r="O6101" i="1"/>
  <c r="O5933" i="1"/>
  <c r="O5717" i="1"/>
  <c r="H5669" i="1"/>
  <c r="L5690" i="1"/>
  <c r="H2207" i="1"/>
  <c r="H1997" i="1"/>
  <c r="L2240" i="1"/>
  <c r="O2213" i="1"/>
  <c r="O1781" i="1"/>
  <c r="O1505" i="1"/>
  <c r="L1478" i="1"/>
  <c r="H1829" i="1"/>
  <c r="H641" i="1"/>
  <c r="H431" i="1"/>
  <c r="O5993" i="1"/>
  <c r="L5642" i="1"/>
  <c r="H1403" i="1"/>
  <c r="O1889" i="1"/>
  <c r="H4805" i="1"/>
  <c r="H2321" i="1"/>
  <c r="O2159" i="1"/>
  <c r="O2051" i="1"/>
  <c r="H6155" i="1"/>
  <c r="L5912" i="1"/>
  <c r="L6068" i="1"/>
  <c r="L5798" i="1"/>
  <c r="H5183" i="1"/>
  <c r="H2591" i="1"/>
  <c r="H2375" i="1"/>
  <c r="L2024" i="1"/>
  <c r="H2747" i="1"/>
  <c r="H2639" i="1"/>
  <c r="H425" i="1"/>
  <c r="H593" i="1"/>
  <c r="L566" i="1"/>
  <c r="L452" i="1"/>
  <c r="L512" i="1"/>
  <c r="O377" i="1"/>
  <c r="L1636" i="1"/>
  <c r="G1667" i="1"/>
  <c r="O1511" i="1"/>
  <c r="O1457" i="1"/>
  <c r="L2666" i="1"/>
  <c r="L2558" i="1"/>
  <c r="H2693" i="1"/>
  <c r="L2564" i="1"/>
  <c r="O2375" i="1"/>
  <c r="H2369" i="1"/>
  <c r="L2348" i="1"/>
  <c r="H2213" i="1"/>
  <c r="H2477" i="1"/>
  <c r="H2159" i="1"/>
  <c r="H2051" i="1"/>
  <c r="O1997" i="1"/>
  <c r="L2234" i="1"/>
  <c r="H1835" i="1"/>
  <c r="H4859" i="1"/>
  <c r="O4799" i="1"/>
  <c r="O6149" i="1"/>
  <c r="O5879" i="1"/>
  <c r="H5879" i="1"/>
  <c r="O5663" i="1"/>
  <c r="H6041" i="1"/>
  <c r="H6149" i="1"/>
  <c r="H5885" i="1"/>
  <c r="H5771" i="1"/>
  <c r="H2753" i="1"/>
  <c r="H2645" i="1"/>
  <c r="L2456" i="1"/>
  <c r="L1754" i="1"/>
  <c r="O2099" i="1"/>
  <c r="O47" i="1"/>
  <c r="H47" i="1"/>
  <c r="O641" i="1"/>
  <c r="L620" i="1"/>
  <c r="O479" i="1"/>
  <c r="O1619" i="1"/>
  <c r="L1634" i="1"/>
  <c r="H1505" i="1"/>
  <c r="H1671" i="1"/>
  <c r="H1397" i="1"/>
  <c r="O2753" i="1"/>
  <c r="O2699" i="1"/>
  <c r="O2423" i="1"/>
  <c r="H2585" i="1"/>
  <c r="O2321" i="1"/>
  <c r="L2504" i="1"/>
  <c r="L2288" i="1"/>
  <c r="H2423" i="1"/>
  <c r="L2186" i="1"/>
  <c r="L1970" i="1"/>
  <c r="O2267" i="1"/>
  <c r="H1991" i="1"/>
  <c r="H4853" i="1"/>
  <c r="H4745" i="1"/>
  <c r="L4832" i="1"/>
  <c r="H5177" i="1"/>
  <c r="L6182" i="1"/>
  <c r="L6014" i="1"/>
  <c r="H6095" i="1"/>
  <c r="L5960" i="1"/>
  <c r="L5852" i="1"/>
  <c r="O5825" i="1"/>
  <c r="O5885" i="1"/>
  <c r="L5588" i="1"/>
  <c r="L5750" i="1"/>
  <c r="H5717" i="1"/>
  <c r="H5777" i="1"/>
  <c r="H5663" i="1"/>
  <c r="H1565" i="1"/>
  <c r="L1484" i="1"/>
  <c r="H1559" i="1"/>
  <c r="H479" i="1"/>
  <c r="H533" i="1"/>
  <c r="H539" i="1"/>
  <c r="L404" i="1"/>
  <c r="H317" i="1"/>
  <c r="O1559" i="1"/>
  <c r="H1663" i="1"/>
  <c r="O1397" i="1"/>
  <c r="O1565" i="1"/>
  <c r="O1655" i="1"/>
  <c r="L1538" i="1"/>
  <c r="O2585" i="1"/>
  <c r="O2369" i="1"/>
  <c r="H2153" i="1"/>
  <c r="H2531" i="1"/>
  <c r="H1883" i="1"/>
  <c r="H1937" i="1"/>
  <c r="O1883" i="1"/>
  <c r="O1775" i="1"/>
  <c r="L4772" i="1"/>
  <c r="O5183" i="1"/>
  <c r="O6203" i="1"/>
  <c r="L6128" i="1"/>
  <c r="O5939" i="1"/>
  <c r="O6095" i="1"/>
  <c r="H5987" i="1"/>
  <c r="O5771" i="1"/>
  <c r="O6041" i="1"/>
  <c r="H6203" i="1"/>
  <c r="H5825" i="1"/>
  <c r="O5669" i="1"/>
  <c r="O5615" i="1"/>
  <c r="L6074" i="1"/>
  <c r="O2207" i="1"/>
  <c r="O1403" i="1"/>
  <c r="O1673" i="1" s="1"/>
  <c r="H2105" i="1"/>
  <c r="L398" i="1"/>
  <c r="L2720" i="1"/>
  <c r="L2126" i="1"/>
  <c r="L2072" i="1"/>
  <c r="L1910" i="1"/>
  <c r="L4826" i="1"/>
  <c r="O5987" i="1"/>
  <c r="H5615" i="1"/>
  <c r="O6155" i="1"/>
  <c r="H5939" i="1"/>
  <c r="H1889" i="1"/>
  <c r="H53" i="1"/>
  <c r="O533" i="1"/>
  <c r="O323" i="1"/>
  <c r="H1619" i="1"/>
  <c r="L1376" i="1"/>
  <c r="L1370" i="1"/>
  <c r="H1451" i="1"/>
  <c r="O2531" i="1"/>
  <c r="L2342" i="1"/>
  <c r="O2483" i="1"/>
  <c r="H2099" i="1"/>
  <c r="H2045" i="1"/>
  <c r="L6230" i="1"/>
  <c r="H6209" i="1"/>
  <c r="H6257" i="1"/>
  <c r="L5696" i="1"/>
  <c r="O2105" i="1"/>
  <c r="H647" i="1"/>
  <c r="L290" i="1"/>
  <c r="H1646" i="1"/>
  <c r="N1667" i="1"/>
  <c r="O2591" i="1"/>
  <c r="O2747" i="1"/>
  <c r="L1856" i="1"/>
  <c r="H6101" i="1"/>
  <c r="O431" i="1"/>
  <c r="O4805" i="1"/>
  <c r="L6176" i="1"/>
  <c r="O5609" i="1"/>
  <c r="H6263" i="1"/>
  <c r="L5804" i="1"/>
  <c r="O5723" i="1"/>
  <c r="L2018" i="1"/>
  <c r="L296" i="1"/>
  <c r="O539" i="1"/>
  <c r="O425" i="1"/>
  <c r="O5831" i="1"/>
  <c r="L5858" i="1"/>
  <c r="L6020" i="1"/>
  <c r="O6263" i="1"/>
  <c r="L5636" i="1"/>
  <c r="H5609" i="1"/>
  <c r="L6236" i="1"/>
  <c r="O6257" i="1"/>
  <c r="L6122" i="1"/>
  <c r="L5966" i="1"/>
  <c r="O5177" i="1"/>
  <c r="L5150" i="1"/>
  <c r="L4778" i="1"/>
  <c r="K4740" i="1"/>
  <c r="L4740" i="1" s="1"/>
  <c r="N4740" i="1" s="1"/>
  <c r="J4736" i="1"/>
  <c r="H4751" i="1"/>
  <c r="J4735" i="1"/>
  <c r="K4735" i="1" s="1"/>
  <c r="I4738" i="1"/>
  <c r="I4751" i="1" s="1"/>
  <c r="K4739" i="1"/>
  <c r="O4853" i="1"/>
  <c r="J4742" i="1"/>
  <c r="J4741" i="1"/>
  <c r="J4737" i="1"/>
  <c r="K4737" i="1" s="1"/>
  <c r="L4718" i="1"/>
  <c r="H2537" i="1"/>
  <c r="O2645" i="1"/>
  <c r="L2612" i="1"/>
  <c r="O2477" i="1"/>
  <c r="O2315" i="1"/>
  <c r="L2396" i="1"/>
  <c r="L2078" i="1"/>
  <c r="O2045" i="1"/>
  <c r="O2261" i="1"/>
  <c r="O1991" i="1"/>
  <c r="L1802" i="1"/>
  <c r="H2261" i="1"/>
  <c r="L2618" i="1"/>
  <c r="O2537" i="1"/>
  <c r="L2402" i="1"/>
  <c r="L2294" i="1"/>
  <c r="O1829" i="1"/>
  <c r="L1964" i="1"/>
  <c r="O2693" i="1"/>
  <c r="L2510" i="1"/>
  <c r="L2180" i="1"/>
  <c r="H1659" i="1"/>
  <c r="O1451" i="1"/>
  <c r="L1424" i="1"/>
  <c r="L1430" i="1"/>
  <c r="H1457" i="1"/>
  <c r="H1673" i="1" s="1"/>
  <c r="L1627" i="1"/>
  <c r="H1654" i="1"/>
  <c r="O1662" i="1"/>
  <c r="O1654" i="1"/>
  <c r="G1673" i="1"/>
  <c r="H1613" i="1"/>
  <c r="L1631" i="1"/>
  <c r="O1613" i="1"/>
  <c r="D1640" i="1"/>
  <c r="L1644" i="1"/>
  <c r="O1660" i="1"/>
  <c r="H1656" i="1"/>
  <c r="H1660" i="1"/>
  <c r="H1657" i="1"/>
  <c r="L1628" i="1"/>
  <c r="D1667" i="1"/>
  <c r="O1656" i="1"/>
  <c r="L1633" i="1"/>
  <c r="K1667" i="1"/>
  <c r="L1630" i="1"/>
  <c r="O1646" i="1"/>
  <c r="L1592" i="1"/>
  <c r="O1657" i="1"/>
  <c r="D1673" i="1"/>
  <c r="O1640" i="1"/>
  <c r="O1659" i="1"/>
  <c r="O1665" i="1"/>
  <c r="K1640" i="1"/>
  <c r="L1586" i="1"/>
  <c r="H1640" i="1"/>
  <c r="D1646" i="1"/>
  <c r="K1673" i="1"/>
  <c r="N1673" i="1"/>
  <c r="H485" i="1"/>
  <c r="L506" i="1"/>
  <c r="L458" i="1"/>
  <c r="L344" i="1"/>
  <c r="H587" i="1"/>
  <c r="O371" i="1"/>
  <c r="O4740" i="1" l="1"/>
  <c r="K4742" i="1"/>
  <c r="I4745" i="1"/>
  <c r="L4737" i="1"/>
  <c r="N4737" i="1" s="1"/>
  <c r="O4737" i="1" s="1"/>
  <c r="L4735" i="1"/>
  <c r="K4736" i="1"/>
  <c r="J4738" i="1"/>
  <c r="J4751" i="1" s="1"/>
  <c r="K4741" i="1"/>
  <c r="L4741" i="1" s="1"/>
  <c r="N4741" i="1" s="1"/>
  <c r="L4739" i="1"/>
  <c r="N4739" i="1" s="1"/>
  <c r="O4739" i="1" s="1"/>
  <c r="L1646" i="1"/>
  <c r="H1667" i="1"/>
  <c r="O1667" i="1"/>
  <c r="L1640" i="1"/>
  <c r="J4745" i="1" l="1"/>
  <c r="K4738" i="1"/>
  <c r="K4751" i="1" s="1"/>
  <c r="O4741" i="1"/>
  <c r="L4738" i="1"/>
  <c r="N4738" i="1" s="1"/>
  <c r="O4738" i="1" s="1"/>
  <c r="L4742" i="1"/>
  <c r="N4742" i="1" s="1"/>
  <c r="O4742" i="1" s="1"/>
  <c r="N4735" i="1"/>
  <c r="L4736" i="1"/>
  <c r="N4736" i="1" s="1"/>
  <c r="O4736" i="1" s="1"/>
  <c r="K4745" i="1"/>
  <c r="L4745" i="1" l="1"/>
  <c r="N4751" i="1"/>
  <c r="N4745" i="1"/>
  <c r="O4735" i="1"/>
  <c r="L4751" i="1"/>
  <c r="O4751" i="1" l="1"/>
  <c r="O4745" i="1"/>
  <c r="K3470" i="1" l="1"/>
  <c r="F5318" i="1" l="1"/>
  <c r="N5229" i="1"/>
  <c r="N5219" i="1"/>
  <c r="N5220" i="1"/>
  <c r="N5221" i="1"/>
  <c r="N5222" i="1"/>
  <c r="N5223" i="1"/>
  <c r="N5224" i="1"/>
  <c r="N5225" i="1"/>
  <c r="N5226" i="1"/>
  <c r="N5227" i="1"/>
  <c r="N5228" i="1"/>
  <c r="N3938" i="1"/>
  <c r="N3939" i="1"/>
  <c r="N3937" i="1"/>
  <c r="M1268" i="1"/>
  <c r="N1268" i="1"/>
  <c r="F917" i="1" l="1"/>
  <c r="N890" i="1"/>
  <c r="M890" i="1"/>
  <c r="M884" i="1"/>
  <c r="C4913" i="1" l="1"/>
  <c r="K4870" i="1"/>
  <c r="K4869" i="1"/>
  <c r="H4870" i="1"/>
  <c r="F4886" i="1"/>
  <c r="E4886" i="1"/>
  <c r="E4880" i="1"/>
  <c r="F4880" i="1"/>
  <c r="L4870" i="1" l="1"/>
  <c r="N3925" i="1"/>
  <c r="N3926" i="1"/>
  <c r="N3927" i="1"/>
  <c r="N3928" i="1"/>
  <c r="N3929" i="1"/>
  <c r="N3930" i="1"/>
  <c r="N3931" i="1"/>
  <c r="N3932" i="1"/>
  <c r="N3933" i="1"/>
  <c r="K77" i="1" l="1"/>
  <c r="K78" i="1"/>
  <c r="K76" i="1"/>
  <c r="O4342" i="1" l="1"/>
  <c r="O4343" i="1"/>
  <c r="D4342" i="1" l="1"/>
  <c r="D4343" i="1"/>
  <c r="O3856" i="1"/>
  <c r="O3857" i="1"/>
  <c r="G3220" i="1" l="1"/>
  <c r="K3220" i="1"/>
  <c r="G3221" i="1"/>
  <c r="K3221" i="1"/>
  <c r="D3100" i="1"/>
  <c r="D3101" i="1"/>
  <c r="O3046" i="1"/>
  <c r="O3047" i="1"/>
  <c r="O3048" i="1"/>
  <c r="K3046" i="1"/>
  <c r="K3047" i="1"/>
  <c r="K2884" i="1"/>
  <c r="K2885" i="1"/>
  <c r="K2886" i="1"/>
  <c r="G2857" i="1"/>
  <c r="G2858" i="1"/>
  <c r="K6394" i="1" l="1"/>
  <c r="K6395" i="1"/>
  <c r="K5368" i="1" l="1"/>
  <c r="K5369" i="1"/>
  <c r="N5017" i="1"/>
  <c r="N5018" i="1"/>
  <c r="K4882" i="1"/>
  <c r="K4883" i="1"/>
  <c r="K1210" i="1" l="1"/>
  <c r="K1211" i="1"/>
  <c r="D967" i="1"/>
  <c r="D968" i="1"/>
  <c r="H941" i="1"/>
  <c r="H942" i="1"/>
  <c r="H940" i="1"/>
  <c r="O778" i="1"/>
  <c r="O779" i="1"/>
  <c r="K778" i="1"/>
  <c r="K779" i="1"/>
  <c r="K130" i="1"/>
  <c r="K131" i="1"/>
  <c r="D130" i="1"/>
  <c r="D131" i="1"/>
  <c r="H1144" i="1" l="1"/>
  <c r="K1144" i="1"/>
  <c r="H1145" i="1"/>
  <c r="K1145" i="1"/>
  <c r="L1144" i="1" l="1"/>
  <c r="L1145" i="1"/>
  <c r="H4921" i="1"/>
  <c r="D5461" i="1" l="1"/>
  <c r="H5461" i="1"/>
  <c r="K5461" i="1"/>
  <c r="O5461" i="1"/>
  <c r="D5462" i="1"/>
  <c r="H5462" i="1"/>
  <c r="K5462" i="1"/>
  <c r="O5462" i="1"/>
  <c r="D5463" i="1"/>
  <c r="H5463" i="1"/>
  <c r="K5463" i="1"/>
  <c r="O5463" i="1"/>
  <c r="D5464" i="1"/>
  <c r="H5464" i="1"/>
  <c r="K5464" i="1"/>
  <c r="O5464" i="1"/>
  <c r="D5465" i="1"/>
  <c r="H5465" i="1"/>
  <c r="K5465" i="1"/>
  <c r="O5465" i="1"/>
  <c r="D5466" i="1"/>
  <c r="H5466" i="1"/>
  <c r="K5466" i="1"/>
  <c r="O5466" i="1"/>
  <c r="D5467" i="1"/>
  <c r="H5467" i="1"/>
  <c r="K5467" i="1"/>
  <c r="O5467" i="1"/>
  <c r="D5468" i="1"/>
  <c r="H5468" i="1"/>
  <c r="K5468" i="1"/>
  <c r="O5468" i="1"/>
  <c r="D5469" i="1"/>
  <c r="H5469" i="1"/>
  <c r="K5469" i="1"/>
  <c r="O5469" i="1"/>
  <c r="D5470" i="1"/>
  <c r="H5470" i="1"/>
  <c r="K5470" i="1"/>
  <c r="O5470" i="1"/>
  <c r="D5471" i="1"/>
  <c r="H5471" i="1"/>
  <c r="K5471" i="1"/>
  <c r="O5471" i="1"/>
  <c r="D5472" i="1"/>
  <c r="H5472" i="1"/>
  <c r="K5472" i="1"/>
  <c r="O5472" i="1"/>
  <c r="B5474" i="1"/>
  <c r="C5474" i="1"/>
  <c r="E5474" i="1"/>
  <c r="F5474" i="1"/>
  <c r="G5474" i="1"/>
  <c r="I5474" i="1"/>
  <c r="J5474" i="1"/>
  <c r="M5474" i="1"/>
  <c r="N5474" i="1"/>
  <c r="D5476" i="1"/>
  <c r="H5476" i="1"/>
  <c r="K5476" i="1"/>
  <c r="O5476" i="1"/>
  <c r="D5477" i="1"/>
  <c r="H5477" i="1"/>
  <c r="K5477" i="1"/>
  <c r="O5477" i="1"/>
  <c r="D5478" i="1"/>
  <c r="H5478" i="1"/>
  <c r="K5478" i="1"/>
  <c r="O5478" i="1"/>
  <c r="B5480" i="1"/>
  <c r="C5480" i="1"/>
  <c r="E5480" i="1"/>
  <c r="F5480" i="1"/>
  <c r="G5480" i="1"/>
  <c r="I5480" i="1"/>
  <c r="J5480" i="1"/>
  <c r="M5480" i="1"/>
  <c r="N5480" i="1"/>
  <c r="D5488" i="1"/>
  <c r="G5488" i="1"/>
  <c r="K5488" i="1"/>
  <c r="N5488" i="1"/>
  <c r="D5489" i="1"/>
  <c r="G5489" i="1"/>
  <c r="K5489" i="1"/>
  <c r="N5489" i="1"/>
  <c r="D5490" i="1"/>
  <c r="G5490" i="1"/>
  <c r="K5490" i="1"/>
  <c r="N5490" i="1"/>
  <c r="D5491" i="1"/>
  <c r="G5491" i="1"/>
  <c r="K5491" i="1"/>
  <c r="N5491" i="1"/>
  <c r="D5492" i="1"/>
  <c r="G5492" i="1"/>
  <c r="K5492" i="1"/>
  <c r="N5492" i="1"/>
  <c r="D5493" i="1"/>
  <c r="G5493" i="1"/>
  <c r="K5493" i="1"/>
  <c r="N5493" i="1"/>
  <c r="D5494" i="1"/>
  <c r="G5494" i="1"/>
  <c r="K5494" i="1"/>
  <c r="N5494" i="1"/>
  <c r="D5495" i="1"/>
  <c r="G5495" i="1"/>
  <c r="K5495" i="1"/>
  <c r="N5495" i="1"/>
  <c r="D5496" i="1"/>
  <c r="G5496" i="1"/>
  <c r="K5496" i="1"/>
  <c r="N5496" i="1"/>
  <c r="D5497" i="1"/>
  <c r="G5497" i="1"/>
  <c r="K5497" i="1"/>
  <c r="N5497" i="1"/>
  <c r="D5498" i="1"/>
  <c r="G5498" i="1"/>
  <c r="K5498" i="1"/>
  <c r="N5498" i="1"/>
  <c r="D5499" i="1"/>
  <c r="G5499" i="1"/>
  <c r="K5499" i="1"/>
  <c r="N5499" i="1"/>
  <c r="B5501" i="1"/>
  <c r="C5501" i="1"/>
  <c r="E5501" i="1"/>
  <c r="F5501" i="1"/>
  <c r="I5501" i="1"/>
  <c r="J5501" i="1"/>
  <c r="L5501" i="1"/>
  <c r="M5501" i="1"/>
  <c r="D5503" i="1"/>
  <c r="G5503" i="1"/>
  <c r="K5503" i="1"/>
  <c r="N5503" i="1"/>
  <c r="D5504" i="1"/>
  <c r="G5504" i="1"/>
  <c r="K5504" i="1"/>
  <c r="N5504" i="1"/>
  <c r="D5505" i="1"/>
  <c r="G5505" i="1"/>
  <c r="K5505" i="1"/>
  <c r="N5505" i="1"/>
  <c r="B5507" i="1"/>
  <c r="C5507" i="1"/>
  <c r="E5507" i="1"/>
  <c r="F5507" i="1"/>
  <c r="I5507" i="1"/>
  <c r="J5507" i="1"/>
  <c r="L5507" i="1"/>
  <c r="M5507" i="1"/>
  <c r="D5353" i="1"/>
  <c r="H5353" i="1"/>
  <c r="K5353" i="1"/>
  <c r="O5353" i="1"/>
  <c r="D5354" i="1"/>
  <c r="H5354" i="1"/>
  <c r="K5354" i="1"/>
  <c r="O5354" i="1"/>
  <c r="D5355" i="1"/>
  <c r="H5355" i="1"/>
  <c r="K5355" i="1"/>
  <c r="O5355" i="1"/>
  <c r="D5356" i="1"/>
  <c r="H5356" i="1"/>
  <c r="K5356" i="1"/>
  <c r="O5356" i="1"/>
  <c r="D5357" i="1"/>
  <c r="H5357" i="1"/>
  <c r="K5357" i="1"/>
  <c r="O5357" i="1"/>
  <c r="D5358" i="1"/>
  <c r="H5358" i="1"/>
  <c r="K5358" i="1"/>
  <c r="O5358" i="1"/>
  <c r="D5359" i="1"/>
  <c r="H5359" i="1"/>
  <c r="K5359" i="1"/>
  <c r="O5359" i="1"/>
  <c r="D5360" i="1"/>
  <c r="H5360" i="1"/>
  <c r="K5360" i="1"/>
  <c r="O5360" i="1"/>
  <c r="D5361" i="1"/>
  <c r="H5361" i="1"/>
  <c r="K5361" i="1"/>
  <c r="O5361" i="1"/>
  <c r="D5362" i="1"/>
  <c r="H5362" i="1"/>
  <c r="K5362" i="1"/>
  <c r="O5362" i="1"/>
  <c r="D5363" i="1"/>
  <c r="H5363" i="1"/>
  <c r="K5363" i="1"/>
  <c r="O5363" i="1"/>
  <c r="D5364" i="1"/>
  <c r="H5364" i="1"/>
  <c r="K5364" i="1"/>
  <c r="O5364" i="1"/>
  <c r="B5366" i="1"/>
  <c r="C5366" i="1"/>
  <c r="E5366" i="1"/>
  <c r="F5366" i="1"/>
  <c r="G5366" i="1"/>
  <c r="I5366" i="1"/>
  <c r="J5366" i="1"/>
  <c r="M5366" i="1"/>
  <c r="N5366" i="1"/>
  <c r="D5368" i="1"/>
  <c r="H5368" i="1"/>
  <c r="O5368" i="1"/>
  <c r="D5369" i="1"/>
  <c r="H5369" i="1"/>
  <c r="O5369" i="1"/>
  <c r="D5370" i="1"/>
  <c r="H5370" i="1"/>
  <c r="K5370" i="1"/>
  <c r="O5370" i="1"/>
  <c r="B5372" i="1"/>
  <c r="C5372" i="1"/>
  <c r="E5372" i="1"/>
  <c r="F5372" i="1"/>
  <c r="G5372" i="1"/>
  <c r="I5372" i="1"/>
  <c r="J5372" i="1"/>
  <c r="M5372" i="1"/>
  <c r="N5372" i="1"/>
  <c r="D5380" i="1"/>
  <c r="G5380" i="1"/>
  <c r="K5380" i="1"/>
  <c r="N5380" i="1"/>
  <c r="D5381" i="1"/>
  <c r="G5381" i="1"/>
  <c r="K5381" i="1"/>
  <c r="N5381" i="1"/>
  <c r="D5382" i="1"/>
  <c r="G5382" i="1"/>
  <c r="K5382" i="1"/>
  <c r="N5382" i="1"/>
  <c r="D5383" i="1"/>
  <c r="G5383" i="1"/>
  <c r="K5383" i="1"/>
  <c r="N5383" i="1"/>
  <c r="D5384" i="1"/>
  <c r="G5384" i="1"/>
  <c r="K5384" i="1"/>
  <c r="N5384" i="1"/>
  <c r="D5385" i="1"/>
  <c r="G5385" i="1"/>
  <c r="K5385" i="1"/>
  <c r="N5385" i="1"/>
  <c r="D5386" i="1"/>
  <c r="G5386" i="1"/>
  <c r="K5386" i="1"/>
  <c r="N5386" i="1"/>
  <c r="D5387" i="1"/>
  <c r="G5387" i="1"/>
  <c r="K5387" i="1"/>
  <c r="N5387" i="1"/>
  <c r="D5388" i="1"/>
  <c r="G5388" i="1"/>
  <c r="K5388" i="1"/>
  <c r="N5388" i="1"/>
  <c r="D5389" i="1"/>
  <c r="G5389" i="1"/>
  <c r="K5389" i="1"/>
  <c r="N5389" i="1"/>
  <c r="D5390" i="1"/>
  <c r="G5390" i="1"/>
  <c r="K5390" i="1"/>
  <c r="N5390" i="1"/>
  <c r="D5391" i="1"/>
  <c r="G5391" i="1"/>
  <c r="K5391" i="1"/>
  <c r="N5391" i="1"/>
  <c r="B5393" i="1"/>
  <c r="C5393" i="1"/>
  <c r="E5393" i="1"/>
  <c r="F5393" i="1"/>
  <c r="I5393" i="1"/>
  <c r="J5393" i="1"/>
  <c r="L5393" i="1"/>
  <c r="M5393" i="1"/>
  <c r="D5395" i="1"/>
  <c r="G5395" i="1"/>
  <c r="K5395" i="1"/>
  <c r="N5395" i="1"/>
  <c r="D5396" i="1"/>
  <c r="G5396" i="1"/>
  <c r="K5396" i="1"/>
  <c r="N5396" i="1"/>
  <c r="D5397" i="1"/>
  <c r="G5397" i="1"/>
  <c r="K5397" i="1"/>
  <c r="N5397" i="1"/>
  <c r="B5399" i="1"/>
  <c r="C5399" i="1"/>
  <c r="E5399" i="1"/>
  <c r="F5399" i="1"/>
  <c r="I5399" i="1"/>
  <c r="J5399" i="1"/>
  <c r="L5399" i="1"/>
  <c r="M5399" i="1"/>
  <c r="D4921" i="1"/>
  <c r="K4921" i="1"/>
  <c r="O4921" i="1"/>
  <c r="D4922" i="1"/>
  <c r="H4922" i="1"/>
  <c r="K4922" i="1"/>
  <c r="O4922" i="1"/>
  <c r="D4923" i="1"/>
  <c r="H4923" i="1"/>
  <c r="K4923" i="1"/>
  <c r="O4923" i="1"/>
  <c r="D4924" i="1"/>
  <c r="H4924" i="1"/>
  <c r="K4924" i="1"/>
  <c r="O4924" i="1"/>
  <c r="D4925" i="1"/>
  <c r="H4925" i="1"/>
  <c r="K4925" i="1"/>
  <c r="O4925" i="1"/>
  <c r="D4926" i="1"/>
  <c r="H4926" i="1"/>
  <c r="K4926" i="1"/>
  <c r="O4926" i="1"/>
  <c r="D4927" i="1"/>
  <c r="H4927" i="1"/>
  <c r="K4927" i="1"/>
  <c r="O4927" i="1"/>
  <c r="D4928" i="1"/>
  <c r="H4928" i="1"/>
  <c r="K4928" i="1"/>
  <c r="O4928" i="1"/>
  <c r="D4929" i="1"/>
  <c r="H4929" i="1"/>
  <c r="K4929" i="1"/>
  <c r="O4929" i="1"/>
  <c r="D4930" i="1"/>
  <c r="H4930" i="1"/>
  <c r="K4930" i="1"/>
  <c r="O4930" i="1"/>
  <c r="D4931" i="1"/>
  <c r="H4931" i="1"/>
  <c r="K4931" i="1"/>
  <c r="O4931" i="1"/>
  <c r="D4932" i="1"/>
  <c r="H4932" i="1"/>
  <c r="K4932" i="1"/>
  <c r="O4932" i="1"/>
  <c r="B4934" i="1"/>
  <c r="C4934" i="1"/>
  <c r="E4934" i="1"/>
  <c r="F4934" i="1"/>
  <c r="G4934" i="1"/>
  <c r="I4934" i="1"/>
  <c r="J4934" i="1"/>
  <c r="M4934" i="1"/>
  <c r="N4934" i="1"/>
  <c r="D4936" i="1"/>
  <c r="H4936" i="1"/>
  <c r="K4936" i="1"/>
  <c r="O4936" i="1"/>
  <c r="D4937" i="1"/>
  <c r="H4937" i="1"/>
  <c r="K4937" i="1"/>
  <c r="O4937" i="1"/>
  <c r="D4938" i="1"/>
  <c r="H4938" i="1"/>
  <c r="K4938" i="1"/>
  <c r="O4938" i="1"/>
  <c r="B4940" i="1"/>
  <c r="C4940" i="1"/>
  <c r="E4940" i="1"/>
  <c r="F4940" i="1"/>
  <c r="G4940" i="1"/>
  <c r="I4940" i="1"/>
  <c r="J4940" i="1"/>
  <c r="M4940" i="1"/>
  <c r="N4940" i="1"/>
  <c r="D4948" i="1"/>
  <c r="G4948" i="1"/>
  <c r="K4948" i="1"/>
  <c r="N4948" i="1"/>
  <c r="D4949" i="1"/>
  <c r="G4949" i="1"/>
  <c r="K4949" i="1"/>
  <c r="N4949" i="1"/>
  <c r="D4950" i="1"/>
  <c r="G4950" i="1"/>
  <c r="K4950" i="1"/>
  <c r="N4950" i="1"/>
  <c r="D4951" i="1"/>
  <c r="G4951" i="1"/>
  <c r="K4951" i="1"/>
  <c r="N4951" i="1"/>
  <c r="D4952" i="1"/>
  <c r="G4952" i="1"/>
  <c r="K4952" i="1"/>
  <c r="N4952" i="1"/>
  <c r="D4953" i="1"/>
  <c r="G4953" i="1"/>
  <c r="K4953" i="1"/>
  <c r="N4953" i="1"/>
  <c r="D4954" i="1"/>
  <c r="G4954" i="1"/>
  <c r="K4954" i="1"/>
  <c r="N4954" i="1"/>
  <c r="D4955" i="1"/>
  <c r="G4955" i="1"/>
  <c r="K4955" i="1"/>
  <c r="N4955" i="1"/>
  <c r="D4956" i="1"/>
  <c r="G4956" i="1"/>
  <c r="K4956" i="1"/>
  <c r="N4956" i="1"/>
  <c r="D4957" i="1"/>
  <c r="G4957" i="1"/>
  <c r="K4957" i="1"/>
  <c r="N4957" i="1"/>
  <c r="D4958" i="1"/>
  <c r="G4958" i="1"/>
  <c r="K4958" i="1"/>
  <c r="N4958" i="1"/>
  <c r="D4959" i="1"/>
  <c r="G4959" i="1"/>
  <c r="K4959" i="1"/>
  <c r="N4959" i="1"/>
  <c r="B4961" i="1"/>
  <c r="C4961" i="1"/>
  <c r="E4961" i="1"/>
  <c r="F4961" i="1"/>
  <c r="I4961" i="1"/>
  <c r="J4961" i="1"/>
  <c r="L4961" i="1"/>
  <c r="M4961" i="1"/>
  <c r="D4963" i="1"/>
  <c r="G4963" i="1"/>
  <c r="K4963" i="1"/>
  <c r="N4963" i="1"/>
  <c r="D4964" i="1"/>
  <c r="G4964" i="1"/>
  <c r="K4964" i="1"/>
  <c r="N4964" i="1"/>
  <c r="D4965" i="1"/>
  <c r="G4965" i="1"/>
  <c r="K4965" i="1"/>
  <c r="N4965" i="1"/>
  <c r="B4967" i="1"/>
  <c r="C4967" i="1"/>
  <c r="E4967" i="1"/>
  <c r="F4967" i="1"/>
  <c r="I4967" i="1"/>
  <c r="J4967" i="1"/>
  <c r="L4967" i="1"/>
  <c r="M4967" i="1"/>
  <c r="L5468" i="1" l="1"/>
  <c r="L4922" i="1"/>
  <c r="O5491" i="1"/>
  <c r="O5505" i="1"/>
  <c r="L5477" i="1"/>
  <c r="L5471" i="1"/>
  <c r="H4952" i="1"/>
  <c r="L4936" i="1"/>
  <c r="O5397" i="1"/>
  <c r="O5387" i="1"/>
  <c r="O5385" i="1"/>
  <c r="L5363" i="1"/>
  <c r="H5505" i="1"/>
  <c r="H5504" i="1"/>
  <c r="O5490" i="1"/>
  <c r="O5489" i="1"/>
  <c r="L5464" i="1"/>
  <c r="O4955" i="1"/>
  <c r="H4948" i="1"/>
  <c r="L4926" i="1"/>
  <c r="L4923" i="1"/>
  <c r="O4934" i="1"/>
  <c r="H5390" i="1"/>
  <c r="O4951" i="1"/>
  <c r="L4921" i="1"/>
  <c r="O5396" i="1"/>
  <c r="H4965" i="1"/>
  <c r="H4964" i="1"/>
  <c r="H4956" i="1"/>
  <c r="L4937" i="1"/>
  <c r="L4931" i="1"/>
  <c r="L4930" i="1"/>
  <c r="L4929" i="1"/>
  <c r="L4927" i="1"/>
  <c r="H5388" i="1"/>
  <c r="H5382" i="1"/>
  <c r="H5381" i="1"/>
  <c r="K5372" i="1"/>
  <c r="O5499" i="1"/>
  <c r="O5498" i="1"/>
  <c r="O5497" i="1"/>
  <c r="O5496" i="1"/>
  <c r="O5495" i="1"/>
  <c r="O5493" i="1"/>
  <c r="O5488" i="1"/>
  <c r="O4965" i="1"/>
  <c r="O4963" i="1"/>
  <c r="O4959" i="1"/>
  <c r="O4940" i="1"/>
  <c r="H5396" i="1"/>
  <c r="G5393" i="1"/>
  <c r="O5388" i="1"/>
  <c r="O5381" i="1"/>
  <c r="H5495" i="1"/>
  <c r="O4957" i="1"/>
  <c r="O4956" i="1"/>
  <c r="H4955" i="1"/>
  <c r="H4954" i="1"/>
  <c r="O4949" i="1"/>
  <c r="O4948" i="1"/>
  <c r="H5395" i="1"/>
  <c r="O5382" i="1"/>
  <c r="L5370" i="1"/>
  <c r="L5368" i="1"/>
  <c r="L5364" i="1"/>
  <c r="O5366" i="1"/>
  <c r="H5498" i="1"/>
  <c r="H5496" i="1"/>
  <c r="L5472" i="1"/>
  <c r="L5467" i="1"/>
  <c r="K5480" i="1"/>
  <c r="K5366" i="1"/>
  <c r="H4959" i="1"/>
  <c r="H4958" i="1"/>
  <c r="O4953" i="1"/>
  <c r="O4952" i="1"/>
  <c r="H4951" i="1"/>
  <c r="H4950" i="1"/>
  <c r="D4934" i="1"/>
  <c r="G5399" i="1"/>
  <c r="O5395" i="1"/>
  <c r="O5390" i="1"/>
  <c r="H5387" i="1"/>
  <c r="H5386" i="1"/>
  <c r="H5385" i="1"/>
  <c r="H5384" i="1"/>
  <c r="L5362" i="1"/>
  <c r="L5361" i="1"/>
  <c r="L5359" i="1"/>
  <c r="L5358" i="1"/>
  <c r="L5357" i="1"/>
  <c r="H5372" i="1"/>
  <c r="L5355" i="1"/>
  <c r="O5504" i="1"/>
  <c r="O5503" i="1"/>
  <c r="H5493" i="1"/>
  <c r="H5490" i="1"/>
  <c r="H5488" i="1"/>
  <c r="L5462" i="1"/>
  <c r="L5461" i="1"/>
  <c r="K4940" i="1"/>
  <c r="N5399" i="1"/>
  <c r="D5393" i="1"/>
  <c r="O5372" i="1"/>
  <c r="D5366" i="1"/>
  <c r="D5372" i="1"/>
  <c r="N5501" i="1"/>
  <c r="D5501" i="1"/>
  <c r="O5480" i="1"/>
  <c r="D5474" i="1"/>
  <c r="G4961" i="1"/>
  <c r="L4938" i="1"/>
  <c r="K5399" i="1"/>
  <c r="H5397" i="1"/>
  <c r="H5391" i="1"/>
  <c r="O5386" i="1"/>
  <c r="H5383" i="1"/>
  <c r="O5380" i="1"/>
  <c r="H5366" i="1"/>
  <c r="L5354" i="1"/>
  <c r="L5353" i="1"/>
  <c r="H5499" i="1"/>
  <c r="O5494" i="1"/>
  <c r="H5491" i="1"/>
  <c r="G5501" i="1"/>
  <c r="L5476" i="1"/>
  <c r="L5470" i="1"/>
  <c r="L5469" i="1"/>
  <c r="O5474" i="1"/>
  <c r="G4967" i="1"/>
  <c r="D4961" i="1"/>
  <c r="O4964" i="1"/>
  <c r="H4963" i="1"/>
  <c r="O4958" i="1"/>
  <c r="H4957" i="1"/>
  <c r="O4954" i="1"/>
  <c r="H4953" i="1"/>
  <c r="O4950" i="1"/>
  <c r="H4949" i="1"/>
  <c r="D4940" i="1"/>
  <c r="H4934" i="1"/>
  <c r="L4932" i="1"/>
  <c r="L4925" i="1"/>
  <c r="L4924" i="1"/>
  <c r="D5399" i="1"/>
  <c r="K5393" i="1"/>
  <c r="O5391" i="1"/>
  <c r="H5389" i="1"/>
  <c r="O5384" i="1"/>
  <c r="O5383" i="1"/>
  <c r="H5380" i="1"/>
  <c r="L5360" i="1"/>
  <c r="D5507" i="1"/>
  <c r="H5503" i="1"/>
  <c r="H5497" i="1"/>
  <c r="H5494" i="1"/>
  <c r="O5492" i="1"/>
  <c r="H5489" i="1"/>
  <c r="H5480" i="1"/>
  <c r="L5465" i="1"/>
  <c r="L5463" i="1"/>
  <c r="K5474" i="1"/>
  <c r="G5507" i="1"/>
  <c r="D4967" i="1"/>
  <c r="N4967" i="1"/>
  <c r="N4961" i="1"/>
  <c r="K4934" i="1"/>
  <c r="L4928" i="1"/>
  <c r="O5389" i="1"/>
  <c r="L5369" i="1"/>
  <c r="L5356" i="1"/>
  <c r="N5507" i="1"/>
  <c r="H5492" i="1"/>
  <c r="L5478" i="1"/>
  <c r="H5474" i="1"/>
  <c r="D5480" i="1"/>
  <c r="K5507" i="1"/>
  <c r="K5501" i="1"/>
  <c r="L5466" i="1"/>
  <c r="N5393" i="1"/>
  <c r="K4967" i="1"/>
  <c r="K4961" i="1"/>
  <c r="H4940" i="1"/>
  <c r="H4961" i="1" l="1"/>
  <c r="H5393" i="1"/>
  <c r="O4961" i="1"/>
  <c r="L5366" i="1"/>
  <c r="H4967" i="1"/>
  <c r="O5501" i="1"/>
  <c r="O5507" i="1"/>
  <c r="L5372" i="1"/>
  <c r="H5501" i="1"/>
  <c r="O5399" i="1"/>
  <c r="L4934" i="1"/>
  <c r="O4967" i="1"/>
  <c r="H5507" i="1"/>
  <c r="O5393" i="1"/>
  <c r="H5399" i="1"/>
  <c r="L5474" i="1"/>
  <c r="L4940" i="1"/>
  <c r="L5480" i="1"/>
  <c r="D3331" i="1" l="1"/>
  <c r="D3332" i="1"/>
  <c r="D3333" i="1"/>
  <c r="D3334" i="1"/>
  <c r="D3335" i="1"/>
  <c r="D3336" i="1"/>
  <c r="D3337" i="1"/>
  <c r="D3338" i="1"/>
  <c r="D3339" i="1"/>
  <c r="N1208" i="1"/>
  <c r="M128" i="1"/>
  <c r="D4600" i="1" l="1"/>
  <c r="H4600" i="1"/>
  <c r="D4601" i="1"/>
  <c r="H4601" i="1"/>
  <c r="D4517" i="1"/>
  <c r="D4518" i="1"/>
  <c r="D4519" i="1"/>
  <c r="D4520" i="1"/>
  <c r="D4521" i="1"/>
  <c r="D4522" i="1"/>
  <c r="D4523" i="1"/>
  <c r="D4524" i="1"/>
  <c r="D4525" i="1"/>
  <c r="D4526" i="1"/>
  <c r="D4527" i="1"/>
  <c r="D4516" i="1"/>
  <c r="K4384" i="1"/>
  <c r="O4384" i="1"/>
  <c r="K4385" i="1"/>
  <c r="O4385" i="1"/>
  <c r="N4357" i="1"/>
  <c r="N4358" i="1"/>
  <c r="G4249" i="1"/>
  <c r="K4249" i="1"/>
  <c r="G4250" i="1"/>
  <c r="K4250" i="1"/>
  <c r="D3628" i="1"/>
  <c r="H3628" i="1"/>
  <c r="D3629" i="1"/>
  <c r="H3629" i="1"/>
  <c r="G3385" i="1"/>
  <c r="K3385" i="1"/>
  <c r="G3386" i="1"/>
  <c r="K3386" i="1"/>
  <c r="K3142" i="1"/>
  <c r="K3143" i="1"/>
  <c r="K3144" i="1"/>
  <c r="K3145" i="1"/>
  <c r="K3146" i="1"/>
  <c r="K3147" i="1"/>
  <c r="K3148" i="1"/>
  <c r="K3149" i="1"/>
  <c r="K3150" i="1"/>
  <c r="O3142" i="1"/>
  <c r="O3143" i="1"/>
  <c r="O3144" i="1"/>
  <c r="G3007" i="1"/>
  <c r="K3007" i="1"/>
  <c r="G3008" i="1"/>
  <c r="K3008" i="1"/>
  <c r="H2869" i="1"/>
  <c r="K2869" i="1"/>
  <c r="O2869" i="1"/>
  <c r="H2870" i="1"/>
  <c r="K2870" i="1"/>
  <c r="O2870" i="1"/>
  <c r="H2871" i="1"/>
  <c r="K2871" i="1"/>
  <c r="O2871" i="1"/>
  <c r="L2870" i="1" l="1"/>
  <c r="L2871" i="1"/>
  <c r="L2869" i="1"/>
  <c r="M3368" i="1"/>
  <c r="N3368" i="1"/>
  <c r="D6652" i="1" l="1"/>
  <c r="H6652" i="1"/>
  <c r="D6653" i="1"/>
  <c r="H6653" i="1"/>
  <c r="D6328" i="1" l="1"/>
  <c r="H6328" i="1"/>
  <c r="D6329" i="1"/>
  <c r="H6329" i="1"/>
  <c r="N5434" i="1"/>
  <c r="N5435" i="1"/>
  <c r="F5285" i="1"/>
  <c r="D5275" i="1"/>
  <c r="G5275" i="1"/>
  <c r="D5276" i="1"/>
  <c r="G5276" i="1"/>
  <c r="H5276" i="1" l="1"/>
  <c r="H5275" i="1"/>
  <c r="N5059" i="1"/>
  <c r="N5060" i="1"/>
  <c r="D5059" i="1"/>
  <c r="D5060" i="1"/>
  <c r="D5061" i="1"/>
  <c r="D5062" i="1"/>
  <c r="D5063" i="1"/>
  <c r="D5064" i="1"/>
  <c r="D5065" i="1"/>
  <c r="D5066" i="1"/>
  <c r="D5067" i="1"/>
  <c r="O4978" i="1"/>
  <c r="O4979" i="1"/>
  <c r="H4871" i="1"/>
  <c r="K4871" i="1"/>
  <c r="H4872" i="1"/>
  <c r="K4872" i="1"/>
  <c r="L4872" i="1" l="1"/>
  <c r="L4871" i="1"/>
  <c r="O1090" i="1"/>
  <c r="O1091" i="1"/>
  <c r="H928" i="1"/>
  <c r="K928" i="1"/>
  <c r="H929" i="1"/>
  <c r="K929" i="1"/>
  <c r="H930" i="1"/>
  <c r="K930" i="1"/>
  <c r="E1303" i="1"/>
  <c r="F1303" i="1"/>
  <c r="G1303" i="1"/>
  <c r="E1304" i="1"/>
  <c r="F1304" i="1"/>
  <c r="G1304" i="1"/>
  <c r="E1305" i="1"/>
  <c r="F1305" i="1"/>
  <c r="G1305" i="1"/>
  <c r="E1306" i="1"/>
  <c r="F1306" i="1"/>
  <c r="G1306" i="1"/>
  <c r="E1307" i="1"/>
  <c r="F1307" i="1"/>
  <c r="G1307" i="1"/>
  <c r="E1308" i="1"/>
  <c r="F1308" i="1"/>
  <c r="G1308" i="1"/>
  <c r="E1309" i="1"/>
  <c r="F1309" i="1"/>
  <c r="G1309" i="1"/>
  <c r="E1310" i="1"/>
  <c r="F1310" i="1"/>
  <c r="G1310" i="1"/>
  <c r="E1311" i="1"/>
  <c r="F1311" i="1"/>
  <c r="G1311" i="1"/>
  <c r="E1312" i="1"/>
  <c r="F1312" i="1"/>
  <c r="G1312" i="1"/>
  <c r="E1313" i="1"/>
  <c r="F1313" i="1"/>
  <c r="G1313" i="1"/>
  <c r="E1314" i="1"/>
  <c r="F1314" i="1"/>
  <c r="G1314" i="1"/>
  <c r="B1303" i="1"/>
  <c r="C1303" i="1"/>
  <c r="B1304" i="1"/>
  <c r="C1304" i="1"/>
  <c r="B1305" i="1"/>
  <c r="C1305" i="1"/>
  <c r="B1306" i="1"/>
  <c r="C1306" i="1"/>
  <c r="B1307" i="1"/>
  <c r="C1307" i="1"/>
  <c r="B1308" i="1"/>
  <c r="C1308" i="1"/>
  <c r="B1309" i="1"/>
  <c r="C1309" i="1"/>
  <c r="B1310" i="1"/>
  <c r="C1310" i="1"/>
  <c r="B1311" i="1"/>
  <c r="C1311" i="1"/>
  <c r="B1312" i="1"/>
  <c r="C1312" i="1"/>
  <c r="B1313" i="1"/>
  <c r="C1313" i="1"/>
  <c r="B1314" i="1"/>
  <c r="C1314" i="1"/>
  <c r="I1303" i="1"/>
  <c r="J1303" i="1"/>
  <c r="I1304" i="1"/>
  <c r="J1304" i="1"/>
  <c r="I1305" i="1"/>
  <c r="J1305" i="1"/>
  <c r="I1306" i="1"/>
  <c r="J1306" i="1"/>
  <c r="I1307" i="1"/>
  <c r="J1307" i="1"/>
  <c r="I1308" i="1"/>
  <c r="J1308" i="1"/>
  <c r="I1309" i="1"/>
  <c r="J1309" i="1"/>
  <c r="I1310" i="1"/>
  <c r="J1310" i="1"/>
  <c r="I1311" i="1"/>
  <c r="J1311" i="1"/>
  <c r="I1312" i="1"/>
  <c r="J1312" i="1"/>
  <c r="I1313" i="1"/>
  <c r="J1313" i="1"/>
  <c r="I1314" i="1"/>
  <c r="J1314" i="1"/>
  <c r="M1303" i="1"/>
  <c r="N1303" i="1"/>
  <c r="M1304" i="1"/>
  <c r="N1304" i="1"/>
  <c r="M1305" i="1"/>
  <c r="N1305" i="1"/>
  <c r="M1306" i="1"/>
  <c r="N1306" i="1"/>
  <c r="M1307" i="1"/>
  <c r="N1307" i="1"/>
  <c r="M1308" i="1"/>
  <c r="N1308" i="1"/>
  <c r="M1309" i="1"/>
  <c r="N1309" i="1"/>
  <c r="M1310" i="1"/>
  <c r="N1310" i="1"/>
  <c r="M1311" i="1"/>
  <c r="N1311" i="1"/>
  <c r="M1312" i="1"/>
  <c r="N1312" i="1"/>
  <c r="M1313" i="1"/>
  <c r="N1313" i="1"/>
  <c r="M1314" i="1"/>
  <c r="N1314" i="1"/>
  <c r="M1318" i="1"/>
  <c r="N1318" i="1"/>
  <c r="M1319" i="1"/>
  <c r="N1319" i="1"/>
  <c r="M1320" i="1"/>
  <c r="N1320" i="1"/>
  <c r="I1318" i="1"/>
  <c r="J1318" i="1"/>
  <c r="I1319" i="1"/>
  <c r="J1319" i="1"/>
  <c r="I1320" i="1"/>
  <c r="J1320" i="1"/>
  <c r="E1318" i="1"/>
  <c r="F1318" i="1"/>
  <c r="G1318" i="1"/>
  <c r="E1319" i="1"/>
  <c r="F1319" i="1"/>
  <c r="G1319" i="1"/>
  <c r="E1320" i="1"/>
  <c r="F1320" i="1"/>
  <c r="G1320" i="1"/>
  <c r="B1318" i="1"/>
  <c r="C1318" i="1"/>
  <c r="B1319" i="1"/>
  <c r="C1319" i="1"/>
  <c r="B1320" i="1"/>
  <c r="C1320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K871" i="1"/>
  <c r="H871" i="1"/>
  <c r="K655" i="1"/>
  <c r="B238" i="1"/>
  <c r="C227" i="1"/>
  <c r="N199" i="1"/>
  <c r="N200" i="1"/>
  <c r="N201" i="1"/>
  <c r="N202" i="1"/>
  <c r="N203" i="1"/>
  <c r="N204" i="1"/>
  <c r="N205" i="1"/>
  <c r="N206" i="1"/>
  <c r="N207" i="1"/>
  <c r="G199" i="1"/>
  <c r="D91" i="1"/>
  <c r="C1685" i="1" l="1"/>
  <c r="B1696" i="1"/>
  <c r="L929" i="1"/>
  <c r="L930" i="1"/>
  <c r="L928" i="1"/>
  <c r="K64" i="1"/>
  <c r="O64" i="1"/>
  <c r="H64" i="1"/>
  <c r="H65" i="1"/>
  <c r="K65" i="1"/>
  <c r="H66" i="1"/>
  <c r="K66" i="1"/>
  <c r="H67" i="1"/>
  <c r="K67" i="1"/>
  <c r="H68" i="1"/>
  <c r="K68" i="1"/>
  <c r="H69" i="1"/>
  <c r="K69" i="1"/>
  <c r="H70" i="1"/>
  <c r="K70" i="1"/>
  <c r="H71" i="1"/>
  <c r="K71" i="1"/>
  <c r="H72" i="1"/>
  <c r="K72" i="1"/>
  <c r="K80" i="1" l="1"/>
  <c r="L64" i="1"/>
  <c r="L71" i="1"/>
  <c r="L72" i="1"/>
  <c r="L69" i="1"/>
  <c r="L67" i="1"/>
  <c r="L65" i="1"/>
  <c r="L68" i="1"/>
  <c r="L70" i="1"/>
  <c r="L66" i="1"/>
  <c r="D64" i="1"/>
  <c r="K171" i="1" l="1"/>
  <c r="H171" i="1"/>
  <c r="D171" i="1"/>
  <c r="M182" i="1"/>
  <c r="K170" i="1"/>
  <c r="H170" i="1"/>
  <c r="D170" i="1"/>
  <c r="K169" i="1"/>
  <c r="H169" i="1"/>
  <c r="D169" i="1"/>
  <c r="N144" i="1"/>
  <c r="K144" i="1"/>
  <c r="N143" i="1"/>
  <c r="K143" i="1"/>
  <c r="N142" i="1"/>
  <c r="K142" i="1"/>
  <c r="K117" i="1"/>
  <c r="H117" i="1"/>
  <c r="D117" i="1"/>
  <c r="K116" i="1"/>
  <c r="H116" i="1"/>
  <c r="D116" i="1"/>
  <c r="K115" i="1"/>
  <c r="H115" i="1"/>
  <c r="D115" i="1"/>
  <c r="N90" i="1"/>
  <c r="K90" i="1"/>
  <c r="G90" i="1"/>
  <c r="D90" i="1"/>
  <c r="N89" i="1"/>
  <c r="K89" i="1"/>
  <c r="G89" i="1"/>
  <c r="D89" i="1"/>
  <c r="N88" i="1"/>
  <c r="K88" i="1"/>
  <c r="G88" i="1"/>
  <c r="D88" i="1"/>
  <c r="O63" i="1"/>
  <c r="H63" i="1"/>
  <c r="L63" i="1" s="1"/>
  <c r="D63" i="1"/>
  <c r="O62" i="1"/>
  <c r="H62" i="1"/>
  <c r="L62" i="1" s="1"/>
  <c r="D62" i="1"/>
  <c r="O61" i="1"/>
  <c r="H61" i="1"/>
  <c r="L61" i="1" s="1"/>
  <c r="D61" i="1"/>
  <c r="G142" i="1" l="1"/>
  <c r="D143" i="1"/>
  <c r="G144" i="1"/>
  <c r="D142" i="1"/>
  <c r="O117" i="1"/>
  <c r="O171" i="1"/>
  <c r="O116" i="1"/>
  <c r="O169" i="1"/>
  <c r="L171" i="1"/>
  <c r="O88" i="1"/>
  <c r="L169" i="1"/>
  <c r="O143" i="1"/>
  <c r="H88" i="1"/>
  <c r="H89" i="1"/>
  <c r="L117" i="1"/>
  <c r="L170" i="1"/>
  <c r="O89" i="1"/>
  <c r="O90" i="1"/>
  <c r="L116" i="1"/>
  <c r="H90" i="1"/>
  <c r="O142" i="1"/>
  <c r="O144" i="1"/>
  <c r="L115" i="1"/>
  <c r="O115" i="1"/>
  <c r="D144" i="1"/>
  <c r="O170" i="1"/>
  <c r="G143" i="1"/>
  <c r="H142" i="1" l="1"/>
  <c r="H144" i="1"/>
  <c r="H143" i="1"/>
  <c r="N6369" i="1"/>
  <c r="K6369" i="1"/>
  <c r="G6369" i="1"/>
  <c r="D6369" i="1"/>
  <c r="N6368" i="1"/>
  <c r="K6368" i="1"/>
  <c r="G6368" i="1"/>
  <c r="D6368" i="1"/>
  <c r="N6367" i="1"/>
  <c r="K6367" i="1"/>
  <c r="G6367" i="1"/>
  <c r="D6367" i="1"/>
  <c r="N6363" i="1"/>
  <c r="K6363" i="1"/>
  <c r="G6363" i="1"/>
  <c r="D6363" i="1"/>
  <c r="N6362" i="1"/>
  <c r="K6362" i="1"/>
  <c r="G6362" i="1"/>
  <c r="D6362" i="1"/>
  <c r="N6361" i="1"/>
  <c r="K6361" i="1"/>
  <c r="G6361" i="1"/>
  <c r="D6361" i="1"/>
  <c r="N6360" i="1"/>
  <c r="K6360" i="1"/>
  <c r="G6360" i="1"/>
  <c r="D6360" i="1"/>
  <c r="N6359" i="1"/>
  <c r="K6359" i="1"/>
  <c r="G6359" i="1"/>
  <c r="D6359" i="1"/>
  <c r="N6358" i="1"/>
  <c r="K6358" i="1"/>
  <c r="G6358" i="1"/>
  <c r="D6358" i="1"/>
  <c r="N6357" i="1"/>
  <c r="K6357" i="1"/>
  <c r="G6357" i="1"/>
  <c r="D6357" i="1"/>
  <c r="N6356" i="1"/>
  <c r="K6356" i="1"/>
  <c r="G6356" i="1"/>
  <c r="D6356" i="1"/>
  <c r="N6355" i="1"/>
  <c r="M6371" i="1"/>
  <c r="J6371" i="1"/>
  <c r="I6371" i="1"/>
  <c r="F6371" i="1"/>
  <c r="E6371" i="1"/>
  <c r="C6371" i="1"/>
  <c r="B6371" i="1"/>
  <c r="N6354" i="1"/>
  <c r="K6354" i="1"/>
  <c r="G6354" i="1"/>
  <c r="D6354" i="1"/>
  <c r="N6353" i="1"/>
  <c r="K6353" i="1"/>
  <c r="G6353" i="1"/>
  <c r="C6365" i="1"/>
  <c r="D6353" i="1"/>
  <c r="M6365" i="1"/>
  <c r="L6365" i="1"/>
  <c r="K6352" i="1"/>
  <c r="J6365" i="1"/>
  <c r="I6365" i="1"/>
  <c r="G6352" i="1"/>
  <c r="F6365" i="1"/>
  <c r="E6365" i="1"/>
  <c r="D6352" i="1"/>
  <c r="B6365" i="1"/>
  <c r="O6342" i="1"/>
  <c r="K6342" i="1"/>
  <c r="H6342" i="1"/>
  <c r="D6342" i="1"/>
  <c r="O6341" i="1"/>
  <c r="K6341" i="1"/>
  <c r="H6341" i="1"/>
  <c r="D6341" i="1"/>
  <c r="O6340" i="1"/>
  <c r="K6340" i="1"/>
  <c r="H6340" i="1"/>
  <c r="D6340" i="1"/>
  <c r="O6336" i="1"/>
  <c r="K6336" i="1"/>
  <c r="H6336" i="1"/>
  <c r="D6336" i="1"/>
  <c r="O6335" i="1"/>
  <c r="K6335" i="1"/>
  <c r="H6335" i="1"/>
  <c r="D6335" i="1"/>
  <c r="O6334" i="1"/>
  <c r="K6334" i="1"/>
  <c r="H6334" i="1"/>
  <c r="D6334" i="1"/>
  <c r="O6333" i="1"/>
  <c r="K6333" i="1"/>
  <c r="H6333" i="1"/>
  <c r="D6333" i="1"/>
  <c r="O6332" i="1"/>
  <c r="K6332" i="1"/>
  <c r="H6332" i="1"/>
  <c r="D6332" i="1"/>
  <c r="O6331" i="1"/>
  <c r="K6331" i="1"/>
  <c r="H6331" i="1"/>
  <c r="D6331" i="1"/>
  <c r="O6330" i="1"/>
  <c r="K6330" i="1"/>
  <c r="H6330" i="1"/>
  <c r="D6330" i="1"/>
  <c r="N6344" i="1"/>
  <c r="O6329" i="1"/>
  <c r="J6344" i="1"/>
  <c r="K6329" i="1"/>
  <c r="F6344" i="1"/>
  <c r="O6328" i="1"/>
  <c r="M6344" i="1"/>
  <c r="K6328" i="1"/>
  <c r="I6344" i="1"/>
  <c r="G6344" i="1"/>
  <c r="E6344" i="1"/>
  <c r="C6344" i="1"/>
  <c r="O6327" i="1"/>
  <c r="K6327" i="1"/>
  <c r="H6327" i="1"/>
  <c r="D6327" i="1"/>
  <c r="O6326" i="1"/>
  <c r="K6326" i="1"/>
  <c r="H6326" i="1"/>
  <c r="D6326" i="1"/>
  <c r="N6338" i="1"/>
  <c r="M6338" i="1"/>
  <c r="J6338" i="1"/>
  <c r="I6338" i="1"/>
  <c r="G6338" i="1"/>
  <c r="F6338" i="1"/>
  <c r="E6338" i="1"/>
  <c r="C6338" i="1"/>
  <c r="B6338" i="1"/>
  <c r="K6344" i="1" l="1"/>
  <c r="H6358" i="1"/>
  <c r="H6362" i="1"/>
  <c r="H6368" i="1"/>
  <c r="L6326" i="1"/>
  <c r="L6330" i="1"/>
  <c r="L6336" i="1"/>
  <c r="O6353" i="1"/>
  <c r="O6367" i="1"/>
  <c r="O6368" i="1"/>
  <c r="O6369" i="1"/>
  <c r="O6357" i="1"/>
  <c r="O6359" i="1"/>
  <c r="O6361" i="1"/>
  <c r="O6363" i="1"/>
  <c r="H6354" i="1"/>
  <c r="H6356" i="1"/>
  <c r="H6360" i="1"/>
  <c r="L6342" i="1"/>
  <c r="L6340" i="1"/>
  <c r="L6327" i="1"/>
  <c r="L6331" i="1"/>
  <c r="L6334" i="1"/>
  <c r="L6332" i="1"/>
  <c r="L6335" i="1"/>
  <c r="D6344" i="1"/>
  <c r="H6344" i="1"/>
  <c r="L6329" i="1"/>
  <c r="L6333" i="1"/>
  <c r="H6353" i="1"/>
  <c r="N6371" i="1"/>
  <c r="H6357" i="1"/>
  <c r="H6359" i="1"/>
  <c r="H6361" i="1"/>
  <c r="H6363" i="1"/>
  <c r="O6344" i="1"/>
  <c r="L6341" i="1"/>
  <c r="O6354" i="1"/>
  <c r="O6356" i="1"/>
  <c r="O6358" i="1"/>
  <c r="O6360" i="1"/>
  <c r="O6362" i="1"/>
  <c r="H6367" i="1"/>
  <c r="H6369" i="1"/>
  <c r="L6328" i="1"/>
  <c r="H6352" i="1"/>
  <c r="K6325" i="1"/>
  <c r="K6338" i="1" s="1"/>
  <c r="G6355" i="1"/>
  <c r="G6371" i="1" s="1"/>
  <c r="K6355" i="1"/>
  <c r="B6344" i="1"/>
  <c r="L6371" i="1"/>
  <c r="O6325" i="1"/>
  <c r="O6338" i="1" s="1"/>
  <c r="D6325" i="1"/>
  <c r="D6338" i="1" s="1"/>
  <c r="H6325" i="1"/>
  <c r="N6352" i="1"/>
  <c r="N6365" i="1" s="1"/>
  <c r="D6355" i="1"/>
  <c r="D6365" i="1" s="1"/>
  <c r="O6352" i="1" l="1"/>
  <c r="G6365" i="1"/>
  <c r="H6338" i="1"/>
  <c r="L6325" i="1"/>
  <c r="L6338" i="1" s="1"/>
  <c r="K6371" i="1"/>
  <c r="O6355" i="1"/>
  <c r="O6371" i="1" s="1"/>
  <c r="L6344" i="1"/>
  <c r="K6365" i="1"/>
  <c r="H6355" i="1"/>
  <c r="H6371" i="1" s="1"/>
  <c r="D6371" i="1"/>
  <c r="O6365" i="1" l="1"/>
  <c r="H6365" i="1"/>
  <c r="N4155" i="1" l="1"/>
  <c r="K4155" i="1"/>
  <c r="G4155" i="1"/>
  <c r="D4155" i="1"/>
  <c r="N4154" i="1"/>
  <c r="K4154" i="1"/>
  <c r="G4154" i="1"/>
  <c r="D4154" i="1"/>
  <c r="N4153" i="1"/>
  <c r="K4153" i="1"/>
  <c r="F4157" i="1"/>
  <c r="E4157" i="1"/>
  <c r="C4157" i="1"/>
  <c r="B4157" i="1"/>
  <c r="F4151" i="1"/>
  <c r="E4151" i="1"/>
  <c r="C4151" i="1"/>
  <c r="B4151" i="1"/>
  <c r="N4149" i="1"/>
  <c r="K4149" i="1"/>
  <c r="G4149" i="1"/>
  <c r="D4149" i="1"/>
  <c r="N4148" i="1"/>
  <c r="K4148" i="1"/>
  <c r="G4148" i="1"/>
  <c r="D4148" i="1"/>
  <c r="N4147" i="1"/>
  <c r="K4147" i="1"/>
  <c r="G4147" i="1"/>
  <c r="D4147" i="1"/>
  <c r="N4146" i="1"/>
  <c r="K4146" i="1"/>
  <c r="G4146" i="1"/>
  <c r="D4146" i="1"/>
  <c r="N4145" i="1"/>
  <c r="K4145" i="1"/>
  <c r="G4145" i="1"/>
  <c r="D4145" i="1"/>
  <c r="N4144" i="1"/>
  <c r="K4144" i="1"/>
  <c r="G4144" i="1"/>
  <c r="D4144" i="1"/>
  <c r="N4143" i="1"/>
  <c r="K4143" i="1"/>
  <c r="G4143" i="1"/>
  <c r="D4143" i="1"/>
  <c r="N4142" i="1"/>
  <c r="K4142" i="1"/>
  <c r="G4142" i="1"/>
  <c r="D4142" i="1"/>
  <c r="N4141" i="1"/>
  <c r="M4157" i="1"/>
  <c r="J4157" i="1"/>
  <c r="I4157" i="1"/>
  <c r="G4141" i="1"/>
  <c r="D4141" i="1"/>
  <c r="N4140" i="1"/>
  <c r="K4140" i="1"/>
  <c r="G4140" i="1"/>
  <c r="D4140" i="1"/>
  <c r="N4139" i="1"/>
  <c r="K4139" i="1"/>
  <c r="G4139" i="1"/>
  <c r="D4139" i="1"/>
  <c r="N4138" i="1"/>
  <c r="K4138" i="1"/>
  <c r="G4138" i="1"/>
  <c r="D4138" i="1"/>
  <c r="O4128" i="1"/>
  <c r="K4128" i="1"/>
  <c r="H4128" i="1"/>
  <c r="D4128" i="1"/>
  <c r="N4130" i="1"/>
  <c r="K4127" i="1"/>
  <c r="H4127" i="1"/>
  <c r="D4127" i="1"/>
  <c r="M4130" i="1"/>
  <c r="K4126" i="1"/>
  <c r="H4126" i="1"/>
  <c r="D4126" i="1"/>
  <c r="N4124" i="1"/>
  <c r="M4124" i="1"/>
  <c r="O4122" i="1"/>
  <c r="K4122" i="1"/>
  <c r="H4122" i="1"/>
  <c r="D4122" i="1"/>
  <c r="O4121" i="1"/>
  <c r="K4121" i="1"/>
  <c r="H4121" i="1"/>
  <c r="D4121" i="1"/>
  <c r="O4120" i="1"/>
  <c r="K4120" i="1"/>
  <c r="H4120" i="1"/>
  <c r="D4120" i="1"/>
  <c r="O4119" i="1"/>
  <c r="K4119" i="1"/>
  <c r="H4119" i="1"/>
  <c r="D4119" i="1"/>
  <c r="O4118" i="1"/>
  <c r="K4118" i="1"/>
  <c r="H4118" i="1"/>
  <c r="D4118" i="1"/>
  <c r="O4117" i="1"/>
  <c r="K4117" i="1"/>
  <c r="H4117" i="1"/>
  <c r="D4117" i="1"/>
  <c r="O4116" i="1"/>
  <c r="K4116" i="1"/>
  <c r="H4116" i="1"/>
  <c r="D4116" i="1"/>
  <c r="O4115" i="1"/>
  <c r="K4115" i="1"/>
  <c r="H4115" i="1"/>
  <c r="D4115" i="1"/>
  <c r="O4114" i="1"/>
  <c r="K4114" i="1"/>
  <c r="I4130" i="1"/>
  <c r="G4130" i="1"/>
  <c r="F4130" i="1"/>
  <c r="E4130" i="1"/>
  <c r="C4130" i="1"/>
  <c r="B4130" i="1"/>
  <c r="O4113" i="1"/>
  <c r="K4113" i="1"/>
  <c r="H4113" i="1"/>
  <c r="D4113" i="1"/>
  <c r="O4112" i="1"/>
  <c r="K4112" i="1"/>
  <c r="H4112" i="1"/>
  <c r="D4112" i="1"/>
  <c r="O4111" i="1"/>
  <c r="K4111" i="1"/>
  <c r="H4111" i="1"/>
  <c r="D4111" i="1"/>
  <c r="N3669" i="1"/>
  <c r="K3669" i="1"/>
  <c r="G3669" i="1"/>
  <c r="D3669" i="1"/>
  <c r="N3668" i="1"/>
  <c r="K3668" i="1"/>
  <c r="G3668" i="1"/>
  <c r="D3668" i="1"/>
  <c r="N3667" i="1"/>
  <c r="K3667" i="1"/>
  <c r="F3671" i="1"/>
  <c r="E3671" i="1"/>
  <c r="C3671" i="1"/>
  <c r="B3671" i="1"/>
  <c r="F3665" i="1"/>
  <c r="E3665" i="1"/>
  <c r="C3665" i="1"/>
  <c r="B3665" i="1"/>
  <c r="N3663" i="1"/>
  <c r="K3663" i="1"/>
  <c r="G3663" i="1"/>
  <c r="D3663" i="1"/>
  <c r="N3662" i="1"/>
  <c r="K3662" i="1"/>
  <c r="G3662" i="1"/>
  <c r="D3662" i="1"/>
  <c r="N3661" i="1"/>
  <c r="K3661" i="1"/>
  <c r="G3661" i="1"/>
  <c r="D3661" i="1"/>
  <c r="N3660" i="1"/>
  <c r="K3660" i="1"/>
  <c r="G3660" i="1"/>
  <c r="D3660" i="1"/>
  <c r="N3659" i="1"/>
  <c r="K3659" i="1"/>
  <c r="G3659" i="1"/>
  <c r="D3659" i="1"/>
  <c r="N3658" i="1"/>
  <c r="K3658" i="1"/>
  <c r="G3658" i="1"/>
  <c r="D3658" i="1"/>
  <c r="N3657" i="1"/>
  <c r="K3657" i="1"/>
  <c r="G3657" i="1"/>
  <c r="D3657" i="1"/>
  <c r="L3665" i="1"/>
  <c r="K3656" i="1"/>
  <c r="G3656" i="1"/>
  <c r="D3656" i="1"/>
  <c r="N3655" i="1"/>
  <c r="M3671" i="1"/>
  <c r="J3671" i="1"/>
  <c r="I3671" i="1"/>
  <c r="G3655" i="1"/>
  <c r="D3655" i="1"/>
  <c r="N3654" i="1"/>
  <c r="K3654" i="1"/>
  <c r="G3654" i="1"/>
  <c r="D3654" i="1"/>
  <c r="N3653" i="1"/>
  <c r="K3653" i="1"/>
  <c r="G3653" i="1"/>
  <c r="D3653" i="1"/>
  <c r="N3652" i="1"/>
  <c r="K3652" i="1"/>
  <c r="G3652" i="1"/>
  <c r="D3652" i="1"/>
  <c r="O3642" i="1"/>
  <c r="K3642" i="1"/>
  <c r="H3642" i="1"/>
  <c r="D3642" i="1"/>
  <c r="N3644" i="1"/>
  <c r="O3641" i="1"/>
  <c r="K3641" i="1"/>
  <c r="H3641" i="1"/>
  <c r="D3641" i="1"/>
  <c r="M3644" i="1"/>
  <c r="K3640" i="1"/>
  <c r="H3640" i="1"/>
  <c r="D3640" i="1"/>
  <c r="N3638" i="1"/>
  <c r="M3638" i="1"/>
  <c r="O3636" i="1"/>
  <c r="K3636" i="1"/>
  <c r="H3636" i="1"/>
  <c r="D3636" i="1"/>
  <c r="O3635" i="1"/>
  <c r="K3635" i="1"/>
  <c r="H3635" i="1"/>
  <c r="D3635" i="1"/>
  <c r="O3634" i="1"/>
  <c r="K3634" i="1"/>
  <c r="H3634" i="1"/>
  <c r="D3634" i="1"/>
  <c r="O3633" i="1"/>
  <c r="K3633" i="1"/>
  <c r="H3633" i="1"/>
  <c r="D3633" i="1"/>
  <c r="O3632" i="1"/>
  <c r="K3632" i="1"/>
  <c r="H3632" i="1"/>
  <c r="D3632" i="1"/>
  <c r="O3631" i="1"/>
  <c r="K3631" i="1"/>
  <c r="H3631" i="1"/>
  <c r="D3631" i="1"/>
  <c r="O3630" i="1"/>
  <c r="K3630" i="1"/>
  <c r="H3630" i="1"/>
  <c r="D3630" i="1"/>
  <c r="O3629" i="1"/>
  <c r="K3629" i="1"/>
  <c r="O3628" i="1"/>
  <c r="J3644" i="1"/>
  <c r="I3644" i="1"/>
  <c r="G3644" i="1"/>
  <c r="F3644" i="1"/>
  <c r="E3644" i="1"/>
  <c r="C3644" i="1"/>
  <c r="B3638" i="1"/>
  <c r="O3627" i="1"/>
  <c r="K3627" i="1"/>
  <c r="H3627" i="1"/>
  <c r="D3627" i="1"/>
  <c r="O3626" i="1"/>
  <c r="K3626" i="1"/>
  <c r="H3626" i="1"/>
  <c r="D3626" i="1"/>
  <c r="O3625" i="1"/>
  <c r="K3625" i="1"/>
  <c r="H3625" i="1"/>
  <c r="D3625" i="1"/>
  <c r="N3615" i="1"/>
  <c r="K3615" i="1"/>
  <c r="G3615" i="1"/>
  <c r="D3615" i="1"/>
  <c r="N3614" i="1"/>
  <c r="K3614" i="1"/>
  <c r="G3614" i="1"/>
  <c r="D3614" i="1"/>
  <c r="N3613" i="1"/>
  <c r="K3613" i="1"/>
  <c r="F3617" i="1"/>
  <c r="E3617" i="1"/>
  <c r="C3617" i="1"/>
  <c r="B3617" i="1"/>
  <c r="F3611" i="1"/>
  <c r="E3611" i="1"/>
  <c r="C3611" i="1"/>
  <c r="B3611" i="1"/>
  <c r="N3609" i="1"/>
  <c r="K3609" i="1"/>
  <c r="G3609" i="1"/>
  <c r="D3609" i="1"/>
  <c r="N3608" i="1"/>
  <c r="K3608" i="1"/>
  <c r="G3608" i="1"/>
  <c r="D3608" i="1"/>
  <c r="N3607" i="1"/>
  <c r="K3607" i="1"/>
  <c r="G3607" i="1"/>
  <c r="D3607" i="1"/>
  <c r="N3606" i="1"/>
  <c r="K3606" i="1"/>
  <c r="G3606" i="1"/>
  <c r="D3606" i="1"/>
  <c r="N3605" i="1"/>
  <c r="K3605" i="1"/>
  <c r="G3605" i="1"/>
  <c r="D3605" i="1"/>
  <c r="N3604" i="1"/>
  <c r="K3604" i="1"/>
  <c r="G3604" i="1"/>
  <c r="D3604" i="1"/>
  <c r="N3603" i="1"/>
  <c r="K3603" i="1"/>
  <c r="G3603" i="1"/>
  <c r="D3603" i="1"/>
  <c r="N3602" i="1"/>
  <c r="K3602" i="1"/>
  <c r="G3602" i="1"/>
  <c r="D3602" i="1"/>
  <c r="N3601" i="1"/>
  <c r="M3617" i="1"/>
  <c r="J3617" i="1"/>
  <c r="I3617" i="1"/>
  <c r="G3601" i="1"/>
  <c r="D3601" i="1"/>
  <c r="N3600" i="1"/>
  <c r="K3600" i="1"/>
  <c r="G3600" i="1"/>
  <c r="D3600" i="1"/>
  <c r="N3599" i="1"/>
  <c r="K3599" i="1"/>
  <c r="G3599" i="1"/>
  <c r="D3599" i="1"/>
  <c r="N3598" i="1"/>
  <c r="K3598" i="1"/>
  <c r="G3598" i="1"/>
  <c r="D3598" i="1"/>
  <c r="O3588" i="1"/>
  <c r="K3588" i="1"/>
  <c r="H3588" i="1"/>
  <c r="D3588" i="1"/>
  <c r="N3590" i="1"/>
  <c r="O3587" i="1"/>
  <c r="K3587" i="1"/>
  <c r="H3587" i="1"/>
  <c r="D3587" i="1"/>
  <c r="O3586" i="1"/>
  <c r="M3590" i="1"/>
  <c r="K3586" i="1"/>
  <c r="H3586" i="1"/>
  <c r="D3586" i="1"/>
  <c r="N3584" i="1"/>
  <c r="M3584" i="1"/>
  <c r="O3582" i="1"/>
  <c r="K3582" i="1"/>
  <c r="H3582" i="1"/>
  <c r="D3582" i="1"/>
  <c r="O3581" i="1"/>
  <c r="K3581" i="1"/>
  <c r="H3581" i="1"/>
  <c r="D3581" i="1"/>
  <c r="O3580" i="1"/>
  <c r="K3580" i="1"/>
  <c r="H3580" i="1"/>
  <c r="D3580" i="1"/>
  <c r="O3579" i="1"/>
  <c r="K3579" i="1"/>
  <c r="H3579" i="1"/>
  <c r="D3579" i="1"/>
  <c r="O3578" i="1"/>
  <c r="K3578" i="1"/>
  <c r="H3578" i="1"/>
  <c r="D3578" i="1"/>
  <c r="O3577" i="1"/>
  <c r="K3577" i="1"/>
  <c r="H3577" i="1"/>
  <c r="D3577" i="1"/>
  <c r="O3576" i="1"/>
  <c r="K3576" i="1"/>
  <c r="H3576" i="1"/>
  <c r="D3576" i="1"/>
  <c r="O3575" i="1"/>
  <c r="K3575" i="1"/>
  <c r="H3575" i="1"/>
  <c r="D3575" i="1"/>
  <c r="O3574" i="1"/>
  <c r="J3590" i="1"/>
  <c r="I3590" i="1"/>
  <c r="G3590" i="1"/>
  <c r="F3590" i="1"/>
  <c r="E3590" i="1"/>
  <c r="C3590" i="1"/>
  <c r="D3574" i="1"/>
  <c r="O3573" i="1"/>
  <c r="K3573" i="1"/>
  <c r="H3573" i="1"/>
  <c r="D3573" i="1"/>
  <c r="O3572" i="1"/>
  <c r="K3572" i="1"/>
  <c r="H3572" i="1"/>
  <c r="D3572" i="1"/>
  <c r="O3571" i="1"/>
  <c r="O3584" i="1" s="1"/>
  <c r="K3571" i="1"/>
  <c r="H3571" i="1"/>
  <c r="D3571" i="1"/>
  <c r="O4124" i="1" l="1"/>
  <c r="G4151" i="1"/>
  <c r="O3638" i="1"/>
  <c r="G3611" i="1"/>
  <c r="L3571" i="1"/>
  <c r="L3572" i="1"/>
  <c r="L3573" i="1"/>
  <c r="L3625" i="1"/>
  <c r="L3626" i="1"/>
  <c r="L3627" i="1"/>
  <c r="L3629" i="1"/>
  <c r="L3630" i="1"/>
  <c r="L3631" i="1"/>
  <c r="L3632" i="1"/>
  <c r="H3656" i="1"/>
  <c r="H3657" i="1"/>
  <c r="H3658" i="1"/>
  <c r="H3659" i="1"/>
  <c r="H3661" i="1"/>
  <c r="H3662" i="1"/>
  <c r="L4112" i="1"/>
  <c r="H4138" i="1"/>
  <c r="H4139" i="1"/>
  <c r="H4140" i="1"/>
  <c r="H4141" i="1"/>
  <c r="H3652" i="1"/>
  <c r="H4142" i="1"/>
  <c r="H4143" i="1"/>
  <c r="H4144" i="1"/>
  <c r="H4145" i="1"/>
  <c r="H4146" i="1"/>
  <c r="H4148" i="1"/>
  <c r="H3654" i="1"/>
  <c r="O3590" i="1"/>
  <c r="O3598" i="1"/>
  <c r="H3655" i="1"/>
  <c r="H3602" i="1"/>
  <c r="H3604" i="1"/>
  <c r="H3600" i="1"/>
  <c r="O3602" i="1"/>
  <c r="O3603" i="1"/>
  <c r="L4111" i="1"/>
  <c r="H3606" i="1"/>
  <c r="H3607" i="1"/>
  <c r="H3608" i="1"/>
  <c r="H3609" i="1"/>
  <c r="O3613" i="1"/>
  <c r="O3614" i="1"/>
  <c r="O3615" i="1"/>
  <c r="O3652" i="1"/>
  <c r="O3654" i="1"/>
  <c r="O4139" i="1"/>
  <c r="D3665" i="1"/>
  <c r="H3598" i="1"/>
  <c r="O3600" i="1"/>
  <c r="O3605" i="1"/>
  <c r="D3611" i="1"/>
  <c r="L3586" i="1"/>
  <c r="H3603" i="1"/>
  <c r="O3653" i="1"/>
  <c r="O3657" i="1"/>
  <c r="H3660" i="1"/>
  <c r="H3663" i="1"/>
  <c r="K4124" i="1"/>
  <c r="L4113" i="1"/>
  <c r="N4157" i="1"/>
  <c r="O4142" i="1"/>
  <c r="O4143" i="1"/>
  <c r="H4147" i="1"/>
  <c r="O3599" i="1"/>
  <c r="H3601" i="1"/>
  <c r="H3605" i="1"/>
  <c r="H3614" i="1"/>
  <c r="O4140" i="1"/>
  <c r="H4149" i="1"/>
  <c r="G3665" i="1"/>
  <c r="O4153" i="1"/>
  <c r="O4154" i="1"/>
  <c r="O4155" i="1"/>
  <c r="N4151" i="1"/>
  <c r="O4145" i="1"/>
  <c r="O4146" i="1"/>
  <c r="O4147" i="1"/>
  <c r="O4149" i="1"/>
  <c r="H4155" i="1"/>
  <c r="H4154" i="1"/>
  <c r="L4127" i="1"/>
  <c r="L4115" i="1"/>
  <c r="L4116" i="1"/>
  <c r="L4117" i="1"/>
  <c r="L4118" i="1"/>
  <c r="L4119" i="1"/>
  <c r="L4120" i="1"/>
  <c r="L4121" i="1"/>
  <c r="L4122" i="1"/>
  <c r="K4130" i="1"/>
  <c r="O4144" i="1"/>
  <c r="O4148" i="1"/>
  <c r="L4126" i="1"/>
  <c r="L4128" i="1"/>
  <c r="J4124" i="1"/>
  <c r="J4130" i="1"/>
  <c r="D4151" i="1"/>
  <c r="L4151" i="1"/>
  <c r="C4124" i="1"/>
  <c r="G4124" i="1"/>
  <c r="O4127" i="1"/>
  <c r="K4141" i="1"/>
  <c r="K4151" i="1" s="1"/>
  <c r="I4151" i="1"/>
  <c r="M4151" i="1"/>
  <c r="G4153" i="1"/>
  <c r="G4157" i="1" s="1"/>
  <c r="F4124" i="1"/>
  <c r="L4157" i="1"/>
  <c r="D4114" i="1"/>
  <c r="D4130" i="1" s="1"/>
  <c r="H4114" i="1"/>
  <c r="J4151" i="1"/>
  <c r="D4153" i="1"/>
  <c r="B4124" i="1"/>
  <c r="E4124" i="1"/>
  <c r="I4124" i="1"/>
  <c r="O4126" i="1"/>
  <c r="O4138" i="1"/>
  <c r="O3667" i="1"/>
  <c r="O3668" i="1"/>
  <c r="O3669" i="1"/>
  <c r="O3658" i="1"/>
  <c r="O3659" i="1"/>
  <c r="O3660" i="1"/>
  <c r="O3661" i="1"/>
  <c r="O3662" i="1"/>
  <c r="O3663" i="1"/>
  <c r="H3669" i="1"/>
  <c r="L3633" i="1"/>
  <c r="L3634" i="1"/>
  <c r="L3635" i="1"/>
  <c r="L3636" i="1"/>
  <c r="L3640" i="1"/>
  <c r="L3641" i="1"/>
  <c r="L3642" i="1"/>
  <c r="H3668" i="1"/>
  <c r="F3638" i="1"/>
  <c r="B3644" i="1"/>
  <c r="L3671" i="1"/>
  <c r="K3628" i="1"/>
  <c r="K3644" i="1" s="1"/>
  <c r="C3638" i="1"/>
  <c r="G3638" i="1"/>
  <c r="K3655" i="1"/>
  <c r="I3665" i="1"/>
  <c r="M3665" i="1"/>
  <c r="G3667" i="1"/>
  <c r="G3671" i="1" s="1"/>
  <c r="J3638" i="1"/>
  <c r="D3644" i="1"/>
  <c r="H3638" i="1"/>
  <c r="H3653" i="1"/>
  <c r="N3656" i="1"/>
  <c r="O3656" i="1" s="1"/>
  <c r="J3665" i="1"/>
  <c r="D3667" i="1"/>
  <c r="E3638" i="1"/>
  <c r="I3638" i="1"/>
  <c r="O3640" i="1"/>
  <c r="O3644" i="1" s="1"/>
  <c r="O3607" i="1"/>
  <c r="N3611" i="1"/>
  <c r="O3609" i="1"/>
  <c r="L3587" i="1"/>
  <c r="L3588" i="1"/>
  <c r="D3590" i="1"/>
  <c r="L3575" i="1"/>
  <c r="L3577" i="1"/>
  <c r="L3578" i="1"/>
  <c r="L3579" i="1"/>
  <c r="L3580" i="1"/>
  <c r="L3581" i="1"/>
  <c r="L3582" i="1"/>
  <c r="O3608" i="1"/>
  <c r="L3576" i="1"/>
  <c r="D3584" i="1"/>
  <c r="N3617" i="1"/>
  <c r="O3606" i="1"/>
  <c r="O3604" i="1"/>
  <c r="H3615" i="1"/>
  <c r="B3584" i="1"/>
  <c r="B3590" i="1"/>
  <c r="L3617" i="1"/>
  <c r="K3574" i="1"/>
  <c r="K3590" i="1" s="1"/>
  <c r="C3584" i="1"/>
  <c r="G3584" i="1"/>
  <c r="K3601" i="1"/>
  <c r="K3611" i="1" s="1"/>
  <c r="I3611" i="1"/>
  <c r="M3611" i="1"/>
  <c r="G3613" i="1"/>
  <c r="G3617" i="1" s="1"/>
  <c r="F3584" i="1"/>
  <c r="L3611" i="1"/>
  <c r="H3574" i="1"/>
  <c r="H3599" i="1"/>
  <c r="J3611" i="1"/>
  <c r="D3613" i="1"/>
  <c r="J3584" i="1"/>
  <c r="E3584" i="1"/>
  <c r="I3584" i="1"/>
  <c r="N2805" i="1"/>
  <c r="K2805" i="1"/>
  <c r="G2805" i="1"/>
  <c r="D2805" i="1"/>
  <c r="N2804" i="1"/>
  <c r="K2804" i="1"/>
  <c r="G2804" i="1"/>
  <c r="D2804" i="1"/>
  <c r="N2803" i="1"/>
  <c r="K2803" i="1"/>
  <c r="F2807" i="1"/>
  <c r="E2807" i="1"/>
  <c r="C2807" i="1"/>
  <c r="B2807" i="1"/>
  <c r="F2801" i="1"/>
  <c r="E2801" i="1"/>
  <c r="C2801" i="1"/>
  <c r="B2801" i="1"/>
  <c r="N2799" i="1"/>
  <c r="K2799" i="1"/>
  <c r="G2799" i="1"/>
  <c r="D2799" i="1"/>
  <c r="N2798" i="1"/>
  <c r="K2798" i="1"/>
  <c r="G2798" i="1"/>
  <c r="D2798" i="1"/>
  <c r="N2797" i="1"/>
  <c r="K2797" i="1"/>
  <c r="G2797" i="1"/>
  <c r="D2797" i="1"/>
  <c r="N2796" i="1"/>
  <c r="K2796" i="1"/>
  <c r="G2796" i="1"/>
  <c r="D2796" i="1"/>
  <c r="N2795" i="1"/>
  <c r="K2795" i="1"/>
  <c r="G2795" i="1"/>
  <c r="D2795" i="1"/>
  <c r="N2794" i="1"/>
  <c r="K2794" i="1"/>
  <c r="G2794" i="1"/>
  <c r="D2794" i="1"/>
  <c r="N2793" i="1"/>
  <c r="K2793" i="1"/>
  <c r="G2793" i="1"/>
  <c r="D2793" i="1"/>
  <c r="L2801" i="1"/>
  <c r="K2792" i="1"/>
  <c r="G2792" i="1"/>
  <c r="D2792" i="1"/>
  <c r="N2791" i="1"/>
  <c r="M2807" i="1"/>
  <c r="J2807" i="1"/>
  <c r="I2807" i="1"/>
  <c r="G2791" i="1"/>
  <c r="D2791" i="1"/>
  <c r="N2790" i="1"/>
  <c r="K2790" i="1"/>
  <c r="G2790" i="1"/>
  <c r="D2790" i="1"/>
  <c r="N2789" i="1"/>
  <c r="K2789" i="1"/>
  <c r="G2789" i="1"/>
  <c r="D2789" i="1"/>
  <c r="N2788" i="1"/>
  <c r="K2788" i="1"/>
  <c r="G2788" i="1"/>
  <c r="D2788" i="1"/>
  <c r="O2778" i="1"/>
  <c r="K2778" i="1"/>
  <c r="H2778" i="1"/>
  <c r="D2778" i="1"/>
  <c r="N2780" i="1"/>
  <c r="O2777" i="1"/>
  <c r="K2777" i="1"/>
  <c r="H2777" i="1"/>
  <c r="D2777" i="1"/>
  <c r="O2776" i="1"/>
  <c r="M2780" i="1"/>
  <c r="K2776" i="1"/>
  <c r="H2776" i="1"/>
  <c r="D2776" i="1"/>
  <c r="N2774" i="1"/>
  <c r="M2774" i="1"/>
  <c r="O2772" i="1"/>
  <c r="K2772" i="1"/>
  <c r="H2772" i="1"/>
  <c r="D2772" i="1"/>
  <c r="O2771" i="1"/>
  <c r="K2771" i="1"/>
  <c r="H2771" i="1"/>
  <c r="D2771" i="1"/>
  <c r="O2770" i="1"/>
  <c r="K2770" i="1"/>
  <c r="H2770" i="1"/>
  <c r="D2770" i="1"/>
  <c r="O2769" i="1"/>
  <c r="K2769" i="1"/>
  <c r="H2769" i="1"/>
  <c r="D2769" i="1"/>
  <c r="O2768" i="1"/>
  <c r="K2768" i="1"/>
  <c r="H2768" i="1"/>
  <c r="D2768" i="1"/>
  <c r="O2767" i="1"/>
  <c r="K2767" i="1"/>
  <c r="H2767" i="1"/>
  <c r="D2767" i="1"/>
  <c r="O2766" i="1"/>
  <c r="K2766" i="1"/>
  <c r="H2766" i="1"/>
  <c r="D2766" i="1"/>
  <c r="O2765" i="1"/>
  <c r="K2765" i="1"/>
  <c r="H2765" i="1"/>
  <c r="D2765" i="1"/>
  <c r="O2764" i="1"/>
  <c r="J2780" i="1"/>
  <c r="I2780" i="1"/>
  <c r="G2780" i="1"/>
  <c r="F2774" i="1"/>
  <c r="E2780" i="1"/>
  <c r="C2780" i="1"/>
  <c r="D2764" i="1"/>
  <c r="O2763" i="1"/>
  <c r="K2763" i="1"/>
  <c r="H2763" i="1"/>
  <c r="D2763" i="1"/>
  <c r="O2762" i="1"/>
  <c r="K2762" i="1"/>
  <c r="H2762" i="1"/>
  <c r="D2762" i="1"/>
  <c r="O2761" i="1"/>
  <c r="K2761" i="1"/>
  <c r="H2761" i="1"/>
  <c r="D2761" i="1"/>
  <c r="O2774" i="1" l="1"/>
  <c r="H4151" i="1"/>
  <c r="H2792" i="1"/>
  <c r="L2761" i="1"/>
  <c r="H2790" i="1"/>
  <c r="H2791" i="1"/>
  <c r="O2788" i="1"/>
  <c r="O2789" i="1"/>
  <c r="H2805" i="1"/>
  <c r="H3611" i="1"/>
  <c r="H3665" i="1"/>
  <c r="H2788" i="1"/>
  <c r="H2789" i="1"/>
  <c r="O2790" i="1"/>
  <c r="H2794" i="1"/>
  <c r="H2795" i="1"/>
  <c r="H2796" i="1"/>
  <c r="H2798" i="1"/>
  <c r="H2799" i="1"/>
  <c r="H3667" i="1"/>
  <c r="H3671" i="1" s="1"/>
  <c r="L2762" i="1"/>
  <c r="L2763" i="1"/>
  <c r="L2778" i="1"/>
  <c r="G2801" i="1"/>
  <c r="O2793" i="1"/>
  <c r="H2797" i="1"/>
  <c r="D3671" i="1"/>
  <c r="O4130" i="1"/>
  <c r="L2776" i="1"/>
  <c r="H2793" i="1"/>
  <c r="H4153" i="1"/>
  <c r="H4157" i="1" s="1"/>
  <c r="D4124" i="1"/>
  <c r="K4157" i="1"/>
  <c r="O4141" i="1"/>
  <c r="O4157" i="1" s="1"/>
  <c r="D4157" i="1"/>
  <c r="H4130" i="1"/>
  <c r="L4114" i="1"/>
  <c r="H4124" i="1"/>
  <c r="K3671" i="1"/>
  <c r="O3655" i="1"/>
  <c r="N3671" i="1"/>
  <c r="K3665" i="1"/>
  <c r="N3665" i="1"/>
  <c r="H3644" i="1"/>
  <c r="L3628" i="1"/>
  <c r="D3638" i="1"/>
  <c r="K3638" i="1"/>
  <c r="K3584" i="1"/>
  <c r="H3590" i="1"/>
  <c r="L3574" i="1"/>
  <c r="H3613" i="1"/>
  <c r="H3617" i="1" s="1"/>
  <c r="D3617" i="1"/>
  <c r="H3584" i="1"/>
  <c r="K3617" i="1"/>
  <c r="O3601" i="1"/>
  <c r="O2803" i="1"/>
  <c r="O2804" i="1"/>
  <c r="O2805" i="1"/>
  <c r="O2794" i="1"/>
  <c r="O2795" i="1"/>
  <c r="O2797" i="1"/>
  <c r="O2799" i="1"/>
  <c r="L2765" i="1"/>
  <c r="L2766" i="1"/>
  <c r="L2767" i="1"/>
  <c r="L2768" i="1"/>
  <c r="L2769" i="1"/>
  <c r="L2770" i="1"/>
  <c r="L2771" i="1"/>
  <c r="L2772" i="1"/>
  <c r="D2780" i="1"/>
  <c r="L2777" i="1"/>
  <c r="O2798" i="1"/>
  <c r="D2774" i="1"/>
  <c r="O2780" i="1"/>
  <c r="O2796" i="1"/>
  <c r="H2804" i="1"/>
  <c r="J2774" i="1"/>
  <c r="F2780" i="1"/>
  <c r="D2801" i="1"/>
  <c r="K2764" i="1"/>
  <c r="K2780" i="1" s="1"/>
  <c r="C2774" i="1"/>
  <c r="G2774" i="1"/>
  <c r="K2791" i="1"/>
  <c r="I2801" i="1"/>
  <c r="M2801" i="1"/>
  <c r="G2803" i="1"/>
  <c r="G2807" i="1" s="1"/>
  <c r="B2774" i="1"/>
  <c r="B2780" i="1"/>
  <c r="L2807" i="1"/>
  <c r="H2764" i="1"/>
  <c r="N2792" i="1"/>
  <c r="O2792" i="1" s="1"/>
  <c r="J2801" i="1"/>
  <c r="D2803" i="1"/>
  <c r="E2774" i="1"/>
  <c r="I2774" i="1"/>
  <c r="H2801" i="1" l="1"/>
  <c r="L4130" i="1"/>
  <c r="L4124" i="1"/>
  <c r="O4151" i="1"/>
  <c r="L3644" i="1"/>
  <c r="L3638" i="1"/>
  <c r="O3671" i="1"/>
  <c r="O3665" i="1"/>
  <c r="O3617" i="1"/>
  <c r="O3611" i="1"/>
  <c r="L3590" i="1"/>
  <c r="L3584" i="1"/>
  <c r="N2801" i="1"/>
  <c r="H2780" i="1"/>
  <c r="L2764" i="1"/>
  <c r="H2803" i="1"/>
  <c r="H2807" i="1" s="1"/>
  <c r="N2807" i="1"/>
  <c r="H2774" i="1"/>
  <c r="K2774" i="1"/>
  <c r="K2807" i="1"/>
  <c r="O2791" i="1"/>
  <c r="D2807" i="1"/>
  <c r="K2801" i="1"/>
  <c r="L2780" i="1" l="1"/>
  <c r="L2774" i="1"/>
  <c r="O2807" i="1"/>
  <c r="O2801" i="1"/>
  <c r="N6315" i="1" l="1"/>
  <c r="K6315" i="1"/>
  <c r="G6315" i="1"/>
  <c r="D6315" i="1"/>
  <c r="N6314" i="1"/>
  <c r="K6314" i="1"/>
  <c r="G6314" i="1"/>
  <c r="D6314" i="1"/>
  <c r="N6313" i="1"/>
  <c r="K6313" i="1"/>
  <c r="G6313" i="1"/>
  <c r="D6313" i="1"/>
  <c r="N6309" i="1"/>
  <c r="K6309" i="1"/>
  <c r="G6309" i="1"/>
  <c r="D6309" i="1"/>
  <c r="N6308" i="1"/>
  <c r="K6308" i="1"/>
  <c r="G6308" i="1"/>
  <c r="D6308" i="1"/>
  <c r="N6307" i="1"/>
  <c r="K6307" i="1"/>
  <c r="G6307" i="1"/>
  <c r="D6307" i="1"/>
  <c r="N6306" i="1"/>
  <c r="K6306" i="1"/>
  <c r="G6306" i="1"/>
  <c r="D6306" i="1"/>
  <c r="N6305" i="1"/>
  <c r="K6305" i="1"/>
  <c r="G6305" i="1"/>
  <c r="D6305" i="1"/>
  <c r="N6304" i="1"/>
  <c r="K6304" i="1"/>
  <c r="G6304" i="1"/>
  <c r="D6304" i="1"/>
  <c r="N6303" i="1"/>
  <c r="K6303" i="1"/>
  <c r="G6303" i="1"/>
  <c r="D6303" i="1"/>
  <c r="N6302" i="1"/>
  <c r="K6302" i="1"/>
  <c r="G6302" i="1"/>
  <c r="D6302" i="1"/>
  <c r="N6301" i="1"/>
  <c r="M6317" i="1"/>
  <c r="L6317" i="1"/>
  <c r="J6317" i="1"/>
  <c r="I6317" i="1"/>
  <c r="F6317" i="1"/>
  <c r="E6317" i="1"/>
  <c r="C6317" i="1"/>
  <c r="B6317" i="1"/>
  <c r="N6300" i="1"/>
  <c r="K6300" i="1"/>
  <c r="G6300" i="1"/>
  <c r="D6300" i="1"/>
  <c r="N6299" i="1"/>
  <c r="K6299" i="1"/>
  <c r="G6299" i="1"/>
  <c r="C6311" i="1"/>
  <c r="D6299" i="1"/>
  <c r="M6311" i="1"/>
  <c r="N6298" i="1"/>
  <c r="J6311" i="1"/>
  <c r="K6298" i="1"/>
  <c r="F6311" i="1"/>
  <c r="G6298" i="1"/>
  <c r="B6311" i="1"/>
  <c r="O6288" i="1"/>
  <c r="K6288" i="1"/>
  <c r="H6288" i="1"/>
  <c r="D6288" i="1"/>
  <c r="O6287" i="1"/>
  <c r="K6287" i="1"/>
  <c r="H6287" i="1"/>
  <c r="D6287" i="1"/>
  <c r="O6286" i="1"/>
  <c r="K6286" i="1"/>
  <c r="H6286" i="1"/>
  <c r="D6286" i="1"/>
  <c r="O6282" i="1"/>
  <c r="K6282" i="1"/>
  <c r="H6282" i="1"/>
  <c r="D6282" i="1"/>
  <c r="O6281" i="1"/>
  <c r="K6281" i="1"/>
  <c r="H6281" i="1"/>
  <c r="D6281" i="1"/>
  <c r="O6280" i="1"/>
  <c r="K6280" i="1"/>
  <c r="H6280" i="1"/>
  <c r="D6280" i="1"/>
  <c r="O6279" i="1"/>
  <c r="K6279" i="1"/>
  <c r="H6279" i="1"/>
  <c r="D6279" i="1"/>
  <c r="O6278" i="1"/>
  <c r="K6278" i="1"/>
  <c r="H6278" i="1"/>
  <c r="D6278" i="1"/>
  <c r="O6277" i="1"/>
  <c r="K6277" i="1"/>
  <c r="H6277" i="1"/>
  <c r="D6277" i="1"/>
  <c r="O6276" i="1"/>
  <c r="K6276" i="1"/>
  <c r="H6276" i="1"/>
  <c r="D6276" i="1"/>
  <c r="O6275" i="1"/>
  <c r="K6275" i="1"/>
  <c r="H6275" i="1"/>
  <c r="D6275" i="1"/>
  <c r="N6290" i="1"/>
  <c r="M6290" i="1"/>
  <c r="J6290" i="1"/>
  <c r="I6290" i="1"/>
  <c r="G6290" i="1"/>
  <c r="F6290" i="1"/>
  <c r="E6290" i="1"/>
  <c r="C6290" i="1"/>
  <c r="B6290" i="1"/>
  <c r="O6273" i="1"/>
  <c r="K6273" i="1"/>
  <c r="H6273" i="1"/>
  <c r="D6273" i="1"/>
  <c r="O6272" i="1"/>
  <c r="K6272" i="1"/>
  <c r="H6272" i="1"/>
  <c r="D6272" i="1"/>
  <c r="N6284" i="1"/>
  <c r="M6284" i="1"/>
  <c r="J6284" i="1"/>
  <c r="I6284" i="1"/>
  <c r="G6284" i="1"/>
  <c r="F6284" i="1"/>
  <c r="E6284" i="1"/>
  <c r="D6271" i="1"/>
  <c r="B6284" i="1"/>
  <c r="N6311" i="1" l="1"/>
  <c r="O6299" i="1"/>
  <c r="O6300" i="1"/>
  <c r="L6276" i="1"/>
  <c r="L6280" i="1"/>
  <c r="L6282" i="1"/>
  <c r="H6302" i="1"/>
  <c r="H6305" i="1"/>
  <c r="H6306" i="1"/>
  <c r="H6308" i="1"/>
  <c r="O6303" i="1"/>
  <c r="O6307" i="1"/>
  <c r="O6308" i="1"/>
  <c r="L6272" i="1"/>
  <c r="H6300" i="1"/>
  <c r="O6313" i="1"/>
  <c r="O6314" i="1"/>
  <c r="O6315" i="1"/>
  <c r="O6304" i="1"/>
  <c r="O6305" i="1"/>
  <c r="O6309" i="1"/>
  <c r="H6315" i="1"/>
  <c r="H6299" i="1"/>
  <c r="H6304" i="1"/>
  <c r="H6309" i="1"/>
  <c r="L6287" i="1"/>
  <c r="L6281" i="1"/>
  <c r="L6278" i="1"/>
  <c r="O6298" i="1"/>
  <c r="N6317" i="1"/>
  <c r="O6302" i="1"/>
  <c r="L6273" i="1"/>
  <c r="L6277" i="1"/>
  <c r="L6286" i="1"/>
  <c r="L6288" i="1"/>
  <c r="H6314" i="1"/>
  <c r="H6313" i="1"/>
  <c r="L6275" i="1"/>
  <c r="L6279" i="1"/>
  <c r="H6303" i="1"/>
  <c r="O6306" i="1"/>
  <c r="H6307" i="1"/>
  <c r="D6274" i="1"/>
  <c r="D6290" i="1" s="1"/>
  <c r="H6274" i="1"/>
  <c r="D6298" i="1"/>
  <c r="L6311" i="1"/>
  <c r="C6284" i="1"/>
  <c r="G6301" i="1"/>
  <c r="G6317" i="1" s="1"/>
  <c r="K6301" i="1"/>
  <c r="E6311" i="1"/>
  <c r="I6311" i="1"/>
  <c r="K6271" i="1"/>
  <c r="O6271" i="1"/>
  <c r="H6271" i="1"/>
  <c r="D6301" i="1"/>
  <c r="K6274" i="1"/>
  <c r="K6290" i="1" s="1"/>
  <c r="O6274" i="1"/>
  <c r="O6290" i="1" s="1"/>
  <c r="O6284" i="1" l="1"/>
  <c r="K6317" i="1"/>
  <c r="O6301" i="1"/>
  <c r="O6317" i="1" s="1"/>
  <c r="D6311" i="1"/>
  <c r="H6298" i="1"/>
  <c r="K6284" i="1"/>
  <c r="H6290" i="1"/>
  <c r="L6274" i="1"/>
  <c r="L6290" i="1" s="1"/>
  <c r="G6311" i="1"/>
  <c r="H6301" i="1"/>
  <c r="H6317" i="1" s="1"/>
  <c r="D6317" i="1"/>
  <c r="D6284" i="1"/>
  <c r="H6284" i="1"/>
  <c r="L6271" i="1"/>
  <c r="K6311" i="1"/>
  <c r="O6311" i="1" l="1"/>
  <c r="L6284" i="1"/>
  <c r="H6311" i="1"/>
  <c r="M3455" i="1" l="1"/>
  <c r="J3455" i="1"/>
  <c r="I3455" i="1"/>
  <c r="F3455" i="1"/>
  <c r="E3455" i="1"/>
  <c r="C3455" i="1"/>
  <c r="B3455" i="1"/>
  <c r="K3453" i="1"/>
  <c r="O3453" i="1" s="1"/>
  <c r="G3453" i="1"/>
  <c r="D3453" i="1"/>
  <c r="K3452" i="1"/>
  <c r="O3452" i="1" s="1"/>
  <c r="G3452" i="1"/>
  <c r="D3452" i="1"/>
  <c r="K3451" i="1"/>
  <c r="O3451" i="1" s="1"/>
  <c r="G3451" i="1"/>
  <c r="D3451" i="1"/>
  <c r="M3449" i="1"/>
  <c r="J3449" i="1"/>
  <c r="I3449" i="1"/>
  <c r="F3449" i="1"/>
  <c r="E3449" i="1"/>
  <c r="C3449" i="1"/>
  <c r="B3449" i="1"/>
  <c r="K3447" i="1"/>
  <c r="O3447" i="1" s="1"/>
  <c r="G3447" i="1"/>
  <c r="D3447" i="1"/>
  <c r="K3446" i="1"/>
  <c r="O3446" i="1" s="1"/>
  <c r="G3446" i="1"/>
  <c r="D3446" i="1"/>
  <c r="K3445" i="1"/>
  <c r="O3445" i="1" s="1"/>
  <c r="G3445" i="1"/>
  <c r="D3445" i="1"/>
  <c r="K3444" i="1"/>
  <c r="O3444" i="1" s="1"/>
  <c r="G3444" i="1"/>
  <c r="D3444" i="1"/>
  <c r="K3443" i="1"/>
  <c r="O3443" i="1" s="1"/>
  <c r="G3443" i="1"/>
  <c r="D3443" i="1"/>
  <c r="K3442" i="1"/>
  <c r="O3442" i="1" s="1"/>
  <c r="G3442" i="1"/>
  <c r="D3442" i="1"/>
  <c r="K3441" i="1"/>
  <c r="O3441" i="1" s="1"/>
  <c r="G3441" i="1"/>
  <c r="D3441" i="1"/>
  <c r="N3455" i="1"/>
  <c r="K3440" i="1"/>
  <c r="G3440" i="1"/>
  <c r="D3440" i="1"/>
  <c r="K3439" i="1"/>
  <c r="G3439" i="1"/>
  <c r="D3439" i="1"/>
  <c r="N3438" i="1"/>
  <c r="K3438" i="1"/>
  <c r="G3438" i="1"/>
  <c r="D3438" i="1"/>
  <c r="N3437" i="1"/>
  <c r="K3437" i="1"/>
  <c r="G3437" i="1"/>
  <c r="D3437" i="1"/>
  <c r="N3436" i="1"/>
  <c r="K3436" i="1"/>
  <c r="G3436" i="1"/>
  <c r="D3436" i="1"/>
  <c r="N3428" i="1"/>
  <c r="M3428" i="1"/>
  <c r="J3428" i="1"/>
  <c r="I3428" i="1"/>
  <c r="G3428" i="1"/>
  <c r="F3428" i="1"/>
  <c r="E3428" i="1"/>
  <c r="C3428" i="1"/>
  <c r="B3428" i="1"/>
  <c r="O3426" i="1"/>
  <c r="K3426" i="1"/>
  <c r="H3426" i="1"/>
  <c r="D3426" i="1"/>
  <c r="O3425" i="1"/>
  <c r="K3425" i="1"/>
  <c r="H3425" i="1"/>
  <c r="D3425" i="1"/>
  <c r="O3424" i="1"/>
  <c r="K3424" i="1"/>
  <c r="H3424" i="1"/>
  <c r="D3424" i="1"/>
  <c r="N3422" i="1"/>
  <c r="M3422" i="1"/>
  <c r="J3422" i="1"/>
  <c r="I3422" i="1"/>
  <c r="G3422" i="1"/>
  <c r="F3422" i="1"/>
  <c r="E3422" i="1"/>
  <c r="C3422" i="1"/>
  <c r="B3422" i="1"/>
  <c r="O3420" i="1"/>
  <c r="K3420" i="1"/>
  <c r="H3420" i="1"/>
  <c r="D3420" i="1"/>
  <c r="O3419" i="1"/>
  <c r="K3419" i="1"/>
  <c r="H3419" i="1"/>
  <c r="D3419" i="1"/>
  <c r="O3418" i="1"/>
  <c r="K3418" i="1"/>
  <c r="H3418" i="1"/>
  <c r="D3418" i="1"/>
  <c r="O3417" i="1"/>
  <c r="K3417" i="1"/>
  <c r="H3417" i="1"/>
  <c r="D3417" i="1"/>
  <c r="O3416" i="1"/>
  <c r="K3416" i="1"/>
  <c r="H3416" i="1"/>
  <c r="D3416" i="1"/>
  <c r="O3415" i="1"/>
  <c r="K3415" i="1"/>
  <c r="H3415" i="1"/>
  <c r="D3415" i="1"/>
  <c r="O3414" i="1"/>
  <c r="K3414" i="1"/>
  <c r="H3414" i="1"/>
  <c r="D3414" i="1"/>
  <c r="O3413" i="1"/>
  <c r="K3413" i="1"/>
  <c r="H3413" i="1"/>
  <c r="D3413" i="1"/>
  <c r="O3412" i="1"/>
  <c r="K3412" i="1"/>
  <c r="H3412" i="1"/>
  <c r="D3412" i="1"/>
  <c r="O3411" i="1"/>
  <c r="K3411" i="1"/>
  <c r="H3411" i="1"/>
  <c r="D3411" i="1"/>
  <c r="O3410" i="1"/>
  <c r="K3410" i="1"/>
  <c r="H3410" i="1"/>
  <c r="D3410" i="1"/>
  <c r="O3409" i="1"/>
  <c r="K3409" i="1"/>
  <c r="H3409" i="1"/>
  <c r="D3409" i="1"/>
  <c r="N3345" i="1"/>
  <c r="K3345" i="1"/>
  <c r="G3345" i="1"/>
  <c r="D3345" i="1"/>
  <c r="N3344" i="1"/>
  <c r="K3344" i="1"/>
  <c r="G3344" i="1"/>
  <c r="D3344" i="1"/>
  <c r="N3343" i="1"/>
  <c r="K3343" i="1"/>
  <c r="F3347" i="1"/>
  <c r="E3347" i="1"/>
  <c r="C3347" i="1"/>
  <c r="B3347" i="1"/>
  <c r="F3341" i="1"/>
  <c r="E3341" i="1"/>
  <c r="C3341" i="1"/>
  <c r="B3341" i="1"/>
  <c r="N3339" i="1"/>
  <c r="K3339" i="1"/>
  <c r="G3339" i="1"/>
  <c r="N3338" i="1"/>
  <c r="K3338" i="1"/>
  <c r="G3338" i="1"/>
  <c r="N3337" i="1"/>
  <c r="K3337" i="1"/>
  <c r="G3337" i="1"/>
  <c r="N3336" i="1"/>
  <c r="K3336" i="1"/>
  <c r="G3336" i="1"/>
  <c r="N3335" i="1"/>
  <c r="K3335" i="1"/>
  <c r="G3335" i="1"/>
  <c r="N3334" i="1"/>
  <c r="K3334" i="1"/>
  <c r="G3334" i="1"/>
  <c r="N3333" i="1"/>
  <c r="K3333" i="1"/>
  <c r="G3333" i="1"/>
  <c r="L3341" i="1"/>
  <c r="K3332" i="1"/>
  <c r="G3332" i="1"/>
  <c r="N3331" i="1"/>
  <c r="M3347" i="1"/>
  <c r="J3347" i="1"/>
  <c r="I3347" i="1"/>
  <c r="G3331" i="1"/>
  <c r="N3330" i="1"/>
  <c r="K3330" i="1"/>
  <c r="G3330" i="1"/>
  <c r="D3330" i="1"/>
  <c r="N3329" i="1"/>
  <c r="K3329" i="1"/>
  <c r="G3329" i="1"/>
  <c r="D3329" i="1"/>
  <c r="N3328" i="1"/>
  <c r="K3328" i="1"/>
  <c r="G3328" i="1"/>
  <c r="D3328" i="1"/>
  <c r="O3318" i="1"/>
  <c r="K3318" i="1"/>
  <c r="H3318" i="1"/>
  <c r="D3318" i="1"/>
  <c r="N3320" i="1"/>
  <c r="O3317" i="1"/>
  <c r="K3317" i="1"/>
  <c r="H3317" i="1"/>
  <c r="D3317" i="1"/>
  <c r="M3320" i="1"/>
  <c r="K3316" i="1"/>
  <c r="H3316" i="1"/>
  <c r="D3316" i="1"/>
  <c r="N3314" i="1"/>
  <c r="M3314" i="1"/>
  <c r="O3312" i="1"/>
  <c r="K3312" i="1"/>
  <c r="H3312" i="1"/>
  <c r="D3312" i="1"/>
  <c r="O3311" i="1"/>
  <c r="K3311" i="1"/>
  <c r="H3311" i="1"/>
  <c r="D3311" i="1"/>
  <c r="O3310" i="1"/>
  <c r="K3310" i="1"/>
  <c r="H3310" i="1"/>
  <c r="D3310" i="1"/>
  <c r="O3309" i="1"/>
  <c r="K3309" i="1"/>
  <c r="H3309" i="1"/>
  <c r="D3309" i="1"/>
  <c r="O3308" i="1"/>
  <c r="K3308" i="1"/>
  <c r="H3308" i="1"/>
  <c r="D3308" i="1"/>
  <c r="O3307" i="1"/>
  <c r="K3307" i="1"/>
  <c r="H3307" i="1"/>
  <c r="D3307" i="1"/>
  <c r="O3306" i="1"/>
  <c r="K3306" i="1"/>
  <c r="H3306" i="1"/>
  <c r="D3306" i="1"/>
  <c r="O3305" i="1"/>
  <c r="K3305" i="1"/>
  <c r="H3305" i="1"/>
  <c r="D3305" i="1"/>
  <c r="O3304" i="1"/>
  <c r="J3320" i="1"/>
  <c r="I3320" i="1"/>
  <c r="G3320" i="1"/>
  <c r="F3314" i="1"/>
  <c r="E3320" i="1"/>
  <c r="C3320" i="1"/>
  <c r="B3320" i="1"/>
  <c r="O3303" i="1"/>
  <c r="K3303" i="1"/>
  <c r="H3303" i="1"/>
  <c r="D3303" i="1"/>
  <c r="O3302" i="1"/>
  <c r="K3302" i="1"/>
  <c r="H3302" i="1"/>
  <c r="D3302" i="1"/>
  <c r="O3301" i="1"/>
  <c r="K3301" i="1"/>
  <c r="H3301" i="1"/>
  <c r="D3301" i="1"/>
  <c r="O3422" i="1" l="1"/>
  <c r="K3428" i="1"/>
  <c r="O3314" i="1"/>
  <c r="H3442" i="1"/>
  <c r="H3447" i="1"/>
  <c r="L3301" i="1"/>
  <c r="L3302" i="1"/>
  <c r="L3303" i="1"/>
  <c r="H3332" i="1"/>
  <c r="H3335" i="1"/>
  <c r="H3336" i="1"/>
  <c r="H3439" i="1"/>
  <c r="L3316" i="1"/>
  <c r="H3328" i="1"/>
  <c r="H3330" i="1"/>
  <c r="O3438" i="1"/>
  <c r="H3437" i="1"/>
  <c r="L3409" i="1"/>
  <c r="L3410" i="1"/>
  <c r="H3446" i="1"/>
  <c r="O3328" i="1"/>
  <c r="H3334" i="1"/>
  <c r="H3338" i="1"/>
  <c r="H3339" i="1"/>
  <c r="L3411" i="1"/>
  <c r="D3449" i="1"/>
  <c r="O3437" i="1"/>
  <c r="H3441" i="1"/>
  <c r="H3443" i="1"/>
  <c r="H3444" i="1"/>
  <c r="H3445" i="1"/>
  <c r="G3449" i="1"/>
  <c r="H3438" i="1"/>
  <c r="O3436" i="1"/>
  <c r="H3440" i="1"/>
  <c r="G3341" i="1"/>
  <c r="H3329" i="1"/>
  <c r="O3330" i="1"/>
  <c r="H3333" i="1"/>
  <c r="L3424" i="1"/>
  <c r="L3426" i="1"/>
  <c r="H3451" i="1"/>
  <c r="H3453" i="1"/>
  <c r="O3428" i="1"/>
  <c r="H3436" i="1"/>
  <c r="O3329" i="1"/>
  <c r="O3333" i="1"/>
  <c r="H3337" i="1"/>
  <c r="L3449" i="1"/>
  <c r="L3455" i="1"/>
  <c r="K3449" i="1"/>
  <c r="K3455" i="1"/>
  <c r="G3455" i="1"/>
  <c r="L3425" i="1"/>
  <c r="L3413" i="1"/>
  <c r="L3414" i="1"/>
  <c r="L3415" i="1"/>
  <c r="L3416" i="1"/>
  <c r="L3417" i="1"/>
  <c r="L3418" i="1"/>
  <c r="L3419" i="1"/>
  <c r="L3420" i="1"/>
  <c r="H3428" i="1"/>
  <c r="D3428" i="1"/>
  <c r="H3452" i="1"/>
  <c r="D3455" i="1"/>
  <c r="K3422" i="1"/>
  <c r="O3439" i="1"/>
  <c r="L3412" i="1"/>
  <c r="D3422" i="1"/>
  <c r="H3422" i="1"/>
  <c r="N3449" i="1"/>
  <c r="O3440" i="1"/>
  <c r="O3343" i="1"/>
  <c r="O3344" i="1"/>
  <c r="O3345" i="1"/>
  <c r="O3334" i="1"/>
  <c r="O3335" i="1"/>
  <c r="O3336" i="1"/>
  <c r="O3337" i="1"/>
  <c r="O3338" i="1"/>
  <c r="O3339" i="1"/>
  <c r="L3318" i="1"/>
  <c r="L3305" i="1"/>
  <c r="L3306" i="1"/>
  <c r="L3307" i="1"/>
  <c r="L3308" i="1"/>
  <c r="L3309" i="1"/>
  <c r="L3310" i="1"/>
  <c r="L3311" i="1"/>
  <c r="L3312" i="1"/>
  <c r="L3317" i="1"/>
  <c r="H3344" i="1"/>
  <c r="H3345" i="1"/>
  <c r="B3314" i="1"/>
  <c r="F3320" i="1"/>
  <c r="D3341" i="1"/>
  <c r="L3347" i="1"/>
  <c r="K3304" i="1"/>
  <c r="K3320" i="1" s="1"/>
  <c r="C3314" i="1"/>
  <c r="G3314" i="1"/>
  <c r="K3331" i="1"/>
  <c r="K3341" i="1" s="1"/>
  <c r="I3341" i="1"/>
  <c r="M3341" i="1"/>
  <c r="G3343" i="1"/>
  <c r="G3347" i="1" s="1"/>
  <c r="J3314" i="1"/>
  <c r="D3304" i="1"/>
  <c r="D3320" i="1" s="1"/>
  <c r="H3304" i="1"/>
  <c r="H3314" i="1" s="1"/>
  <c r="H3331" i="1"/>
  <c r="N3332" i="1"/>
  <c r="O3332" i="1" s="1"/>
  <c r="J3341" i="1"/>
  <c r="D3343" i="1"/>
  <c r="E3314" i="1"/>
  <c r="I3314" i="1"/>
  <c r="O3316" i="1"/>
  <c r="O3320" i="1" s="1"/>
  <c r="H3455" i="1" l="1"/>
  <c r="H3341" i="1"/>
  <c r="H3449" i="1"/>
  <c r="L3422" i="1"/>
  <c r="H3343" i="1"/>
  <c r="H3347" i="1" s="1"/>
  <c r="O3455" i="1"/>
  <c r="L3428" i="1"/>
  <c r="O3449" i="1"/>
  <c r="K3347" i="1"/>
  <c r="O3331" i="1"/>
  <c r="K3314" i="1"/>
  <c r="D3314" i="1"/>
  <c r="N3341" i="1"/>
  <c r="H3320" i="1"/>
  <c r="L3304" i="1"/>
  <c r="N3347" i="1"/>
  <c r="D3347" i="1"/>
  <c r="O3347" i="1" l="1"/>
  <c r="O3341" i="1"/>
  <c r="L3320" i="1"/>
  <c r="L3314" i="1"/>
  <c r="K6664" i="1" l="1"/>
  <c r="N6692" i="1"/>
  <c r="K6692" i="1"/>
  <c r="G6692" i="1"/>
  <c r="D6692" i="1"/>
  <c r="N6691" i="1"/>
  <c r="K6691" i="1"/>
  <c r="G6691" i="1"/>
  <c r="D6691" i="1"/>
  <c r="N6690" i="1"/>
  <c r="K6690" i="1"/>
  <c r="G6690" i="1"/>
  <c r="D6690" i="1"/>
  <c r="N6686" i="1"/>
  <c r="K6686" i="1"/>
  <c r="G6686" i="1"/>
  <c r="D6686" i="1"/>
  <c r="N6685" i="1"/>
  <c r="K6685" i="1"/>
  <c r="G6685" i="1"/>
  <c r="D6685" i="1"/>
  <c r="N6684" i="1"/>
  <c r="K6684" i="1"/>
  <c r="G6684" i="1"/>
  <c r="D6684" i="1"/>
  <c r="N6683" i="1"/>
  <c r="K6683" i="1"/>
  <c r="G6683" i="1"/>
  <c r="D6683" i="1"/>
  <c r="N6682" i="1"/>
  <c r="K6682" i="1"/>
  <c r="G6682" i="1"/>
  <c r="D6682" i="1"/>
  <c r="N6681" i="1"/>
  <c r="K6681" i="1"/>
  <c r="G6681" i="1"/>
  <c r="D6681" i="1"/>
  <c r="N6680" i="1"/>
  <c r="K6680" i="1"/>
  <c r="G6680" i="1"/>
  <c r="D6680" i="1"/>
  <c r="N6679" i="1"/>
  <c r="K6679" i="1"/>
  <c r="G6679" i="1"/>
  <c r="D6679" i="1"/>
  <c r="N6678" i="1"/>
  <c r="N6694" i="1" s="1"/>
  <c r="M6694" i="1"/>
  <c r="L6694" i="1"/>
  <c r="J6694" i="1"/>
  <c r="I6694" i="1"/>
  <c r="F6694" i="1"/>
  <c r="E6694" i="1"/>
  <c r="C6694" i="1"/>
  <c r="B6694" i="1"/>
  <c r="N6677" i="1"/>
  <c r="K6677" i="1"/>
  <c r="G6677" i="1"/>
  <c r="D6677" i="1"/>
  <c r="N6676" i="1"/>
  <c r="K6676" i="1"/>
  <c r="G6676" i="1"/>
  <c r="C6688" i="1"/>
  <c r="D6676" i="1"/>
  <c r="M6688" i="1"/>
  <c r="N6675" i="1"/>
  <c r="J6688" i="1"/>
  <c r="K6675" i="1"/>
  <c r="F6688" i="1"/>
  <c r="G6675" i="1"/>
  <c r="D6675" i="1"/>
  <c r="B6688" i="1"/>
  <c r="O6666" i="1"/>
  <c r="K6666" i="1"/>
  <c r="H6666" i="1"/>
  <c r="D6666" i="1"/>
  <c r="O6665" i="1"/>
  <c r="K6665" i="1"/>
  <c r="H6665" i="1"/>
  <c r="D6665" i="1"/>
  <c r="O6664" i="1"/>
  <c r="H6664" i="1"/>
  <c r="D6664" i="1"/>
  <c r="O6660" i="1"/>
  <c r="K6660" i="1"/>
  <c r="H6660" i="1"/>
  <c r="D6660" i="1"/>
  <c r="O6659" i="1"/>
  <c r="K6659" i="1"/>
  <c r="H6659" i="1"/>
  <c r="D6659" i="1"/>
  <c r="O6658" i="1"/>
  <c r="K6658" i="1"/>
  <c r="H6658" i="1"/>
  <c r="D6658" i="1"/>
  <c r="O6657" i="1"/>
  <c r="K6657" i="1"/>
  <c r="H6657" i="1"/>
  <c r="D6657" i="1"/>
  <c r="O6656" i="1"/>
  <c r="K6656" i="1"/>
  <c r="H6656" i="1"/>
  <c r="D6656" i="1"/>
  <c r="O6655" i="1"/>
  <c r="K6655" i="1"/>
  <c r="H6655" i="1"/>
  <c r="D6655" i="1"/>
  <c r="O6654" i="1"/>
  <c r="K6654" i="1"/>
  <c r="H6654" i="1"/>
  <c r="D6654" i="1"/>
  <c r="O6653" i="1"/>
  <c r="K6653" i="1"/>
  <c r="N6668" i="1"/>
  <c r="M6668" i="1"/>
  <c r="J6668" i="1"/>
  <c r="I6668" i="1"/>
  <c r="G6668" i="1"/>
  <c r="F6668" i="1"/>
  <c r="E6668" i="1"/>
  <c r="C6668" i="1"/>
  <c r="B6668" i="1"/>
  <c r="O6651" i="1"/>
  <c r="K6651" i="1"/>
  <c r="H6651" i="1"/>
  <c r="D6651" i="1"/>
  <c r="O6650" i="1"/>
  <c r="K6650" i="1"/>
  <c r="H6650" i="1"/>
  <c r="D6650" i="1"/>
  <c r="O6649" i="1"/>
  <c r="N6662" i="1"/>
  <c r="M6662" i="1"/>
  <c r="K6649" i="1"/>
  <c r="J6662" i="1"/>
  <c r="I6662" i="1"/>
  <c r="G6662" i="1"/>
  <c r="F6662" i="1"/>
  <c r="E6662" i="1"/>
  <c r="C6662" i="1"/>
  <c r="D6649" i="1"/>
  <c r="N6639" i="1"/>
  <c r="K6639" i="1"/>
  <c r="G6639" i="1"/>
  <c r="D6639" i="1"/>
  <c r="N6638" i="1"/>
  <c r="K6638" i="1"/>
  <c r="G6638" i="1"/>
  <c r="D6638" i="1"/>
  <c r="N6637" i="1"/>
  <c r="K6637" i="1"/>
  <c r="G6637" i="1"/>
  <c r="D6637" i="1"/>
  <c r="N6633" i="1"/>
  <c r="K6633" i="1"/>
  <c r="G6633" i="1"/>
  <c r="D6633" i="1"/>
  <c r="N6632" i="1"/>
  <c r="K6632" i="1"/>
  <c r="G6632" i="1"/>
  <c r="D6632" i="1"/>
  <c r="N6631" i="1"/>
  <c r="K6631" i="1"/>
  <c r="G6631" i="1"/>
  <c r="D6631" i="1"/>
  <c r="N6630" i="1"/>
  <c r="K6630" i="1"/>
  <c r="G6630" i="1"/>
  <c r="D6630" i="1"/>
  <c r="N6629" i="1"/>
  <c r="K6629" i="1"/>
  <c r="G6629" i="1"/>
  <c r="D6629" i="1"/>
  <c r="N6628" i="1"/>
  <c r="K6628" i="1"/>
  <c r="G6628" i="1"/>
  <c r="D6628" i="1"/>
  <c r="N6627" i="1"/>
  <c r="K6627" i="1"/>
  <c r="G6627" i="1"/>
  <c r="D6627" i="1"/>
  <c r="N6626" i="1"/>
  <c r="K6626" i="1"/>
  <c r="G6626" i="1"/>
  <c r="D6626" i="1"/>
  <c r="N6625" i="1"/>
  <c r="N6641" i="1" s="1"/>
  <c r="M6641" i="1"/>
  <c r="J6641" i="1"/>
  <c r="I6641" i="1"/>
  <c r="F6641" i="1"/>
  <c r="E6641" i="1"/>
  <c r="C6641" i="1"/>
  <c r="B6641" i="1"/>
  <c r="N6624" i="1"/>
  <c r="K6624" i="1"/>
  <c r="G6624" i="1"/>
  <c r="D6624" i="1"/>
  <c r="N6623" i="1"/>
  <c r="K6623" i="1"/>
  <c r="G6623" i="1"/>
  <c r="C6635" i="1"/>
  <c r="D6623" i="1"/>
  <c r="M6635" i="1"/>
  <c r="L6635" i="1"/>
  <c r="J6635" i="1"/>
  <c r="K6622" i="1"/>
  <c r="F6635" i="1"/>
  <c r="G6622" i="1"/>
  <c r="D6622" i="1"/>
  <c r="B6635" i="1"/>
  <c r="O6612" i="1"/>
  <c r="K6612" i="1"/>
  <c r="H6612" i="1"/>
  <c r="D6612" i="1"/>
  <c r="O6611" i="1"/>
  <c r="K6611" i="1"/>
  <c r="H6611" i="1"/>
  <c r="D6611" i="1"/>
  <c r="O6610" i="1"/>
  <c r="K6610" i="1"/>
  <c r="H6610" i="1"/>
  <c r="D6610" i="1"/>
  <c r="O6606" i="1"/>
  <c r="K6606" i="1"/>
  <c r="H6606" i="1"/>
  <c r="D6606" i="1"/>
  <c r="O6605" i="1"/>
  <c r="K6605" i="1"/>
  <c r="H6605" i="1"/>
  <c r="D6605" i="1"/>
  <c r="O6604" i="1"/>
  <c r="K6604" i="1"/>
  <c r="H6604" i="1"/>
  <c r="D6604" i="1"/>
  <c r="O6603" i="1"/>
  <c r="K6603" i="1"/>
  <c r="H6603" i="1"/>
  <c r="D6603" i="1"/>
  <c r="O6602" i="1"/>
  <c r="K6602" i="1"/>
  <c r="H6602" i="1"/>
  <c r="D6602" i="1"/>
  <c r="O6601" i="1"/>
  <c r="K6601" i="1"/>
  <c r="H6601" i="1"/>
  <c r="D6601" i="1"/>
  <c r="O6600" i="1"/>
  <c r="K6600" i="1"/>
  <c r="H6600" i="1"/>
  <c r="D6600" i="1"/>
  <c r="O6599" i="1"/>
  <c r="J6614" i="1"/>
  <c r="F6614" i="1"/>
  <c r="H6599" i="1"/>
  <c r="B6614" i="1"/>
  <c r="M6614" i="1"/>
  <c r="I6614" i="1"/>
  <c r="H6598" i="1"/>
  <c r="G6614" i="1"/>
  <c r="E6614" i="1"/>
  <c r="D6598" i="1"/>
  <c r="C6614" i="1"/>
  <c r="O6597" i="1"/>
  <c r="K6597" i="1"/>
  <c r="H6597" i="1"/>
  <c r="D6597" i="1"/>
  <c r="O6596" i="1"/>
  <c r="K6596" i="1"/>
  <c r="H6596" i="1"/>
  <c r="D6596" i="1"/>
  <c r="N6608" i="1"/>
  <c r="M6608" i="1"/>
  <c r="J6608" i="1"/>
  <c r="I6608" i="1"/>
  <c r="G6608" i="1"/>
  <c r="F6608" i="1"/>
  <c r="E6608" i="1"/>
  <c r="C6608" i="1"/>
  <c r="D6595" i="1"/>
  <c r="C6560" i="1"/>
  <c r="N6585" i="1"/>
  <c r="K6585" i="1"/>
  <c r="G6585" i="1"/>
  <c r="D6585" i="1"/>
  <c r="N6584" i="1"/>
  <c r="K6584" i="1"/>
  <c r="G6584" i="1"/>
  <c r="D6584" i="1"/>
  <c r="N6583" i="1"/>
  <c r="K6583" i="1"/>
  <c r="G6583" i="1"/>
  <c r="D6583" i="1"/>
  <c r="N6579" i="1"/>
  <c r="K6579" i="1"/>
  <c r="G6579" i="1"/>
  <c r="D6579" i="1"/>
  <c r="N6578" i="1"/>
  <c r="K6578" i="1"/>
  <c r="G6578" i="1"/>
  <c r="D6578" i="1"/>
  <c r="N6577" i="1"/>
  <c r="K6577" i="1"/>
  <c r="G6577" i="1"/>
  <c r="D6577" i="1"/>
  <c r="N6576" i="1"/>
  <c r="K6576" i="1"/>
  <c r="G6576" i="1"/>
  <c r="D6576" i="1"/>
  <c r="N6575" i="1"/>
  <c r="K6575" i="1"/>
  <c r="G6575" i="1"/>
  <c r="D6575" i="1"/>
  <c r="N6574" i="1"/>
  <c r="K6574" i="1"/>
  <c r="G6574" i="1"/>
  <c r="D6574" i="1"/>
  <c r="N6573" i="1"/>
  <c r="K6573" i="1"/>
  <c r="G6573" i="1"/>
  <c r="D6573" i="1"/>
  <c r="N6572" i="1"/>
  <c r="K6572" i="1"/>
  <c r="G6572" i="1"/>
  <c r="D6572" i="1"/>
  <c r="N6571" i="1"/>
  <c r="M6587" i="1"/>
  <c r="J6587" i="1"/>
  <c r="I6587" i="1"/>
  <c r="F6587" i="1"/>
  <c r="E6587" i="1"/>
  <c r="C6587" i="1"/>
  <c r="B6587" i="1"/>
  <c r="N6570" i="1"/>
  <c r="K6570" i="1"/>
  <c r="G6570" i="1"/>
  <c r="D6570" i="1"/>
  <c r="N6569" i="1"/>
  <c r="K6569" i="1"/>
  <c r="G6569" i="1"/>
  <c r="C6581" i="1"/>
  <c r="D6569" i="1"/>
  <c r="M6581" i="1"/>
  <c r="N6568" i="1"/>
  <c r="J6581" i="1"/>
  <c r="K6568" i="1"/>
  <c r="F6581" i="1"/>
  <c r="G6568" i="1"/>
  <c r="D6568" i="1"/>
  <c r="B6581" i="1"/>
  <c r="O6558" i="1"/>
  <c r="K6558" i="1"/>
  <c r="H6558" i="1"/>
  <c r="D6558" i="1"/>
  <c r="O6557" i="1"/>
  <c r="K6557" i="1"/>
  <c r="H6557" i="1"/>
  <c r="O6556" i="1"/>
  <c r="K6556" i="1"/>
  <c r="H6556" i="1"/>
  <c r="D6556" i="1"/>
  <c r="O6552" i="1"/>
  <c r="K6552" i="1"/>
  <c r="H6552" i="1"/>
  <c r="D6552" i="1"/>
  <c r="O6551" i="1"/>
  <c r="K6551" i="1"/>
  <c r="H6551" i="1"/>
  <c r="D6551" i="1"/>
  <c r="O6550" i="1"/>
  <c r="K6550" i="1"/>
  <c r="H6550" i="1"/>
  <c r="D6550" i="1"/>
  <c r="O6549" i="1"/>
  <c r="K6549" i="1"/>
  <c r="H6549" i="1"/>
  <c r="D6549" i="1"/>
  <c r="O6548" i="1"/>
  <c r="K6548" i="1"/>
  <c r="H6548" i="1"/>
  <c r="D6548" i="1"/>
  <c r="O6547" i="1"/>
  <c r="K6547" i="1"/>
  <c r="H6547" i="1"/>
  <c r="D6547" i="1"/>
  <c r="O6546" i="1"/>
  <c r="K6546" i="1"/>
  <c r="H6546" i="1"/>
  <c r="D6546" i="1"/>
  <c r="N6560" i="1"/>
  <c r="O6545" i="1"/>
  <c r="J6560" i="1"/>
  <c r="K6545" i="1"/>
  <c r="F6560" i="1"/>
  <c r="D6545" i="1"/>
  <c r="M6560" i="1"/>
  <c r="I6560" i="1"/>
  <c r="H6544" i="1"/>
  <c r="G6560" i="1"/>
  <c r="E6560" i="1"/>
  <c r="D6544" i="1"/>
  <c r="O6543" i="1"/>
  <c r="K6543" i="1"/>
  <c r="H6543" i="1"/>
  <c r="D6543" i="1"/>
  <c r="O6542" i="1"/>
  <c r="K6542" i="1"/>
  <c r="H6542" i="1"/>
  <c r="D6542" i="1"/>
  <c r="N6554" i="1"/>
  <c r="M6554" i="1"/>
  <c r="J6554" i="1"/>
  <c r="I6554" i="1"/>
  <c r="G6554" i="1"/>
  <c r="H6541" i="1"/>
  <c r="E6554" i="1"/>
  <c r="C6554" i="1"/>
  <c r="B6554" i="1"/>
  <c r="N6531" i="1"/>
  <c r="K6531" i="1"/>
  <c r="G6531" i="1"/>
  <c r="D6531" i="1"/>
  <c r="N6530" i="1"/>
  <c r="K6530" i="1"/>
  <c r="G6530" i="1"/>
  <c r="D6530" i="1"/>
  <c r="N6529" i="1"/>
  <c r="K6529" i="1"/>
  <c r="G6529" i="1"/>
  <c r="D6529" i="1"/>
  <c r="N6525" i="1"/>
  <c r="K6525" i="1"/>
  <c r="G6525" i="1"/>
  <c r="D6525" i="1"/>
  <c r="N6524" i="1"/>
  <c r="K6524" i="1"/>
  <c r="G6524" i="1"/>
  <c r="D6524" i="1"/>
  <c r="N6523" i="1"/>
  <c r="K6523" i="1"/>
  <c r="G6523" i="1"/>
  <c r="D6523" i="1"/>
  <c r="N6522" i="1"/>
  <c r="K6522" i="1"/>
  <c r="G6522" i="1"/>
  <c r="D6522" i="1"/>
  <c r="N6521" i="1"/>
  <c r="K6521" i="1"/>
  <c r="G6521" i="1"/>
  <c r="D6521" i="1"/>
  <c r="N6520" i="1"/>
  <c r="K6520" i="1"/>
  <c r="G6520" i="1"/>
  <c r="D6520" i="1"/>
  <c r="N6519" i="1"/>
  <c r="K6519" i="1"/>
  <c r="G6519" i="1"/>
  <c r="D6519" i="1"/>
  <c r="M6533" i="1"/>
  <c r="K6518" i="1"/>
  <c r="G6518" i="1"/>
  <c r="D6518" i="1"/>
  <c r="N6517" i="1"/>
  <c r="C6533" i="1"/>
  <c r="N6516" i="1"/>
  <c r="K6516" i="1"/>
  <c r="G6516" i="1"/>
  <c r="D6516" i="1"/>
  <c r="N6515" i="1"/>
  <c r="K6515" i="1"/>
  <c r="G6515" i="1"/>
  <c r="C6527" i="1"/>
  <c r="D6515" i="1"/>
  <c r="M6527" i="1"/>
  <c r="J6527" i="1"/>
  <c r="K6514" i="1"/>
  <c r="G6514" i="1"/>
  <c r="D6514" i="1"/>
  <c r="O6504" i="1"/>
  <c r="K6504" i="1"/>
  <c r="H6504" i="1"/>
  <c r="D6504" i="1"/>
  <c r="O6503" i="1"/>
  <c r="K6503" i="1"/>
  <c r="D6503" i="1"/>
  <c r="O6502" i="1"/>
  <c r="K6502" i="1"/>
  <c r="H6502" i="1"/>
  <c r="D6502" i="1"/>
  <c r="O6498" i="1"/>
  <c r="K6498" i="1"/>
  <c r="H6498" i="1"/>
  <c r="D6498" i="1"/>
  <c r="O6497" i="1"/>
  <c r="K6497" i="1"/>
  <c r="D6497" i="1"/>
  <c r="O6496" i="1"/>
  <c r="K6496" i="1"/>
  <c r="H6496" i="1"/>
  <c r="D6496" i="1"/>
  <c r="O6495" i="1"/>
  <c r="K6495" i="1"/>
  <c r="H6495" i="1"/>
  <c r="D6495" i="1"/>
  <c r="O6494" i="1"/>
  <c r="K6494" i="1"/>
  <c r="H6494" i="1"/>
  <c r="D6494" i="1"/>
  <c r="O6493" i="1"/>
  <c r="K6493" i="1"/>
  <c r="D6493" i="1"/>
  <c r="O6492" i="1"/>
  <c r="K6492" i="1"/>
  <c r="H6492" i="1"/>
  <c r="D6492" i="1"/>
  <c r="O6491" i="1"/>
  <c r="K6491" i="1"/>
  <c r="G6506" i="1"/>
  <c r="F6506" i="1"/>
  <c r="C6506" i="1"/>
  <c r="D6491" i="1"/>
  <c r="M6506" i="1"/>
  <c r="I6506" i="1"/>
  <c r="H6490" i="1"/>
  <c r="E6506" i="1"/>
  <c r="D6490" i="1"/>
  <c r="O6489" i="1"/>
  <c r="K6489" i="1"/>
  <c r="D6489" i="1"/>
  <c r="O6488" i="1"/>
  <c r="K6488" i="1"/>
  <c r="H6488" i="1"/>
  <c r="D6488" i="1"/>
  <c r="O6487" i="1"/>
  <c r="M6500" i="1"/>
  <c r="K6487" i="1"/>
  <c r="I6500" i="1"/>
  <c r="G6500" i="1"/>
  <c r="F6500" i="1"/>
  <c r="E6500" i="1"/>
  <c r="C6500" i="1"/>
  <c r="D6487" i="1"/>
  <c r="M6479" i="1"/>
  <c r="L6479" i="1"/>
  <c r="J6479" i="1"/>
  <c r="I6479" i="1"/>
  <c r="F6479" i="1"/>
  <c r="E6479" i="1"/>
  <c r="C6479" i="1"/>
  <c r="B6479" i="1"/>
  <c r="N6477" i="1"/>
  <c r="K6477" i="1"/>
  <c r="G6477" i="1"/>
  <c r="D6477" i="1"/>
  <c r="N6476" i="1"/>
  <c r="K6476" i="1"/>
  <c r="G6476" i="1"/>
  <c r="D6476" i="1"/>
  <c r="N6475" i="1"/>
  <c r="K6475" i="1"/>
  <c r="G6475" i="1"/>
  <c r="D6475" i="1"/>
  <c r="M6473" i="1"/>
  <c r="L6473" i="1"/>
  <c r="J6473" i="1"/>
  <c r="I6473" i="1"/>
  <c r="F6473" i="1"/>
  <c r="E6473" i="1"/>
  <c r="C6473" i="1"/>
  <c r="B6473" i="1"/>
  <c r="N6471" i="1"/>
  <c r="K6471" i="1"/>
  <c r="G6471" i="1"/>
  <c r="D6471" i="1"/>
  <c r="N6470" i="1"/>
  <c r="K6470" i="1"/>
  <c r="G6470" i="1"/>
  <c r="D6470" i="1"/>
  <c r="N6469" i="1"/>
  <c r="K6469" i="1"/>
  <c r="G6469" i="1"/>
  <c r="D6469" i="1"/>
  <c r="N6468" i="1"/>
  <c r="K6468" i="1"/>
  <c r="G6468" i="1"/>
  <c r="D6468" i="1"/>
  <c r="N6467" i="1"/>
  <c r="K6467" i="1"/>
  <c r="G6467" i="1"/>
  <c r="D6467" i="1"/>
  <c r="N6466" i="1"/>
  <c r="K6466" i="1"/>
  <c r="G6466" i="1"/>
  <c r="D6466" i="1"/>
  <c r="N6465" i="1"/>
  <c r="K6465" i="1"/>
  <c r="G6465" i="1"/>
  <c r="D6465" i="1"/>
  <c r="N6464" i="1"/>
  <c r="K6464" i="1"/>
  <c r="G6464" i="1"/>
  <c r="D6464" i="1"/>
  <c r="N6463" i="1"/>
  <c r="K6463" i="1"/>
  <c r="G6463" i="1"/>
  <c r="D6463" i="1"/>
  <c r="N6462" i="1"/>
  <c r="K6462" i="1"/>
  <c r="G6462" i="1"/>
  <c r="D6462" i="1"/>
  <c r="N6461" i="1"/>
  <c r="K6461" i="1"/>
  <c r="G6461" i="1"/>
  <c r="D6461" i="1"/>
  <c r="N6460" i="1"/>
  <c r="K6460" i="1"/>
  <c r="G6460" i="1"/>
  <c r="D6460" i="1"/>
  <c r="N6452" i="1"/>
  <c r="M6452" i="1"/>
  <c r="J6452" i="1"/>
  <c r="I6452" i="1"/>
  <c r="G6452" i="1"/>
  <c r="F6452" i="1"/>
  <c r="E6452" i="1"/>
  <c r="C6452" i="1"/>
  <c r="B6452" i="1"/>
  <c r="K6450" i="1"/>
  <c r="H6450" i="1"/>
  <c r="D6450" i="1"/>
  <c r="O6449" i="1"/>
  <c r="K6449" i="1"/>
  <c r="H6449" i="1"/>
  <c r="D6449" i="1"/>
  <c r="O6448" i="1"/>
  <c r="K6448" i="1"/>
  <c r="H6448" i="1"/>
  <c r="D6448" i="1"/>
  <c r="N6446" i="1"/>
  <c r="M6446" i="1"/>
  <c r="J6446" i="1"/>
  <c r="I6446" i="1"/>
  <c r="G6446" i="1"/>
  <c r="F6446" i="1"/>
  <c r="E6446" i="1"/>
  <c r="C6446" i="1"/>
  <c r="B6446" i="1"/>
  <c r="O6444" i="1"/>
  <c r="K6444" i="1"/>
  <c r="H6444" i="1"/>
  <c r="D6444" i="1"/>
  <c r="O6443" i="1"/>
  <c r="K6443" i="1"/>
  <c r="H6443" i="1"/>
  <c r="D6443" i="1"/>
  <c r="O6442" i="1"/>
  <c r="K6442" i="1"/>
  <c r="H6442" i="1"/>
  <c r="D6442" i="1"/>
  <c r="O6441" i="1"/>
  <c r="K6441" i="1"/>
  <c r="H6441" i="1"/>
  <c r="D6441" i="1"/>
  <c r="O6440" i="1"/>
  <c r="K6440" i="1"/>
  <c r="H6440" i="1"/>
  <c r="D6440" i="1"/>
  <c r="O6439" i="1"/>
  <c r="K6439" i="1"/>
  <c r="H6439" i="1"/>
  <c r="D6439" i="1"/>
  <c r="O6438" i="1"/>
  <c r="K6438" i="1"/>
  <c r="H6438" i="1"/>
  <c r="D6438" i="1"/>
  <c r="O6437" i="1"/>
  <c r="K6437" i="1"/>
  <c r="H6437" i="1"/>
  <c r="D6437" i="1"/>
  <c r="O6436" i="1"/>
  <c r="K6436" i="1"/>
  <c r="H6436" i="1"/>
  <c r="D6436" i="1"/>
  <c r="O6435" i="1"/>
  <c r="K6435" i="1"/>
  <c r="H6435" i="1"/>
  <c r="D6435" i="1"/>
  <c r="O6434" i="1"/>
  <c r="K6434" i="1"/>
  <c r="H6434" i="1"/>
  <c r="D6434" i="1"/>
  <c r="O6433" i="1"/>
  <c r="K6433" i="1"/>
  <c r="H6433" i="1"/>
  <c r="D6433" i="1"/>
  <c r="N6423" i="1"/>
  <c r="K6423" i="1"/>
  <c r="G6423" i="1"/>
  <c r="D6423" i="1"/>
  <c r="N6422" i="1"/>
  <c r="K6422" i="1"/>
  <c r="G6422" i="1"/>
  <c r="D6422" i="1"/>
  <c r="N6421" i="1"/>
  <c r="K6421" i="1"/>
  <c r="G6421" i="1"/>
  <c r="D6421" i="1"/>
  <c r="N6417" i="1"/>
  <c r="K6417" i="1"/>
  <c r="G6417" i="1"/>
  <c r="D6417" i="1"/>
  <c r="N6416" i="1"/>
  <c r="K6416" i="1"/>
  <c r="G6416" i="1"/>
  <c r="D6416" i="1"/>
  <c r="N6415" i="1"/>
  <c r="K6415" i="1"/>
  <c r="G6415" i="1"/>
  <c r="D6415" i="1"/>
  <c r="N6414" i="1"/>
  <c r="K6414" i="1"/>
  <c r="G6414" i="1"/>
  <c r="D6414" i="1"/>
  <c r="N6413" i="1"/>
  <c r="K6413" i="1"/>
  <c r="G6413" i="1"/>
  <c r="D6413" i="1"/>
  <c r="N6412" i="1"/>
  <c r="K6412" i="1"/>
  <c r="G6412" i="1"/>
  <c r="D6412" i="1"/>
  <c r="N6411" i="1"/>
  <c r="K6411" i="1"/>
  <c r="G6411" i="1"/>
  <c r="D6411" i="1"/>
  <c r="N6410" i="1"/>
  <c r="K6410" i="1"/>
  <c r="G6410" i="1"/>
  <c r="D6410" i="1"/>
  <c r="N6409" i="1"/>
  <c r="M6425" i="1"/>
  <c r="J6425" i="1"/>
  <c r="I6425" i="1"/>
  <c r="F6425" i="1"/>
  <c r="E6425" i="1"/>
  <c r="C6425" i="1"/>
  <c r="B6425" i="1"/>
  <c r="N6408" i="1"/>
  <c r="K6408" i="1"/>
  <c r="G6408" i="1"/>
  <c r="D6408" i="1"/>
  <c r="N6407" i="1"/>
  <c r="K6407" i="1"/>
  <c r="G6407" i="1"/>
  <c r="C6419" i="1"/>
  <c r="D6407" i="1"/>
  <c r="M6419" i="1"/>
  <c r="N6406" i="1"/>
  <c r="K6406" i="1"/>
  <c r="J6419" i="1"/>
  <c r="I6419" i="1"/>
  <c r="G6406" i="1"/>
  <c r="F6419" i="1"/>
  <c r="E6419" i="1"/>
  <c r="D6406" i="1"/>
  <c r="B6419" i="1"/>
  <c r="O6396" i="1"/>
  <c r="K6396" i="1"/>
  <c r="H6396" i="1"/>
  <c r="D6396" i="1"/>
  <c r="O6395" i="1"/>
  <c r="H6395" i="1"/>
  <c r="D6395" i="1"/>
  <c r="O6394" i="1"/>
  <c r="H6394" i="1"/>
  <c r="D6394" i="1"/>
  <c r="O6390" i="1"/>
  <c r="K6390" i="1"/>
  <c r="H6390" i="1"/>
  <c r="D6390" i="1"/>
  <c r="O6389" i="1"/>
  <c r="K6389" i="1"/>
  <c r="H6389" i="1"/>
  <c r="D6389" i="1"/>
  <c r="O6388" i="1"/>
  <c r="K6388" i="1"/>
  <c r="H6388" i="1"/>
  <c r="D6388" i="1"/>
  <c r="O6387" i="1"/>
  <c r="K6387" i="1"/>
  <c r="H6387" i="1"/>
  <c r="D6387" i="1"/>
  <c r="O6386" i="1"/>
  <c r="K6386" i="1"/>
  <c r="H6386" i="1"/>
  <c r="D6386" i="1"/>
  <c r="O6385" i="1"/>
  <c r="K6385" i="1"/>
  <c r="H6385" i="1"/>
  <c r="D6385" i="1"/>
  <c r="O6384" i="1"/>
  <c r="K6384" i="1"/>
  <c r="H6384" i="1"/>
  <c r="D6384" i="1"/>
  <c r="N6398" i="1"/>
  <c r="O6383" i="1"/>
  <c r="J6398" i="1"/>
  <c r="K6383" i="1"/>
  <c r="F6398" i="1"/>
  <c r="H6383" i="1"/>
  <c r="D6383" i="1"/>
  <c r="O6382" i="1"/>
  <c r="M6398" i="1"/>
  <c r="K6382" i="1"/>
  <c r="I6398" i="1"/>
  <c r="H6382" i="1"/>
  <c r="G6398" i="1"/>
  <c r="E6398" i="1"/>
  <c r="D6382" i="1"/>
  <c r="C6398" i="1"/>
  <c r="O6381" i="1"/>
  <c r="K6381" i="1"/>
  <c r="H6381" i="1"/>
  <c r="D6381" i="1"/>
  <c r="O6380" i="1"/>
  <c r="K6380" i="1"/>
  <c r="H6380" i="1"/>
  <c r="D6380" i="1"/>
  <c r="N6392" i="1"/>
  <c r="M6392" i="1"/>
  <c r="J6392" i="1"/>
  <c r="I6392" i="1"/>
  <c r="G6392" i="1"/>
  <c r="F6392" i="1"/>
  <c r="E6392" i="1"/>
  <c r="C6392" i="1"/>
  <c r="D6379" i="1"/>
  <c r="N5451" i="1"/>
  <c r="K5451" i="1"/>
  <c r="G5451" i="1"/>
  <c r="D5451" i="1"/>
  <c r="N5450" i="1"/>
  <c r="K5450" i="1"/>
  <c r="G5450" i="1"/>
  <c r="D5450" i="1"/>
  <c r="N5449" i="1"/>
  <c r="K5449" i="1"/>
  <c r="F5453" i="1"/>
  <c r="E5453" i="1"/>
  <c r="C5453" i="1"/>
  <c r="B5453" i="1"/>
  <c r="F5447" i="1"/>
  <c r="E5447" i="1"/>
  <c r="C5447" i="1"/>
  <c r="B5447" i="1"/>
  <c r="N5445" i="1"/>
  <c r="K5445" i="1"/>
  <c r="G5445" i="1"/>
  <c r="D5445" i="1"/>
  <c r="N5444" i="1"/>
  <c r="K5444" i="1"/>
  <c r="G5444" i="1"/>
  <c r="D5444" i="1"/>
  <c r="N5443" i="1"/>
  <c r="K5443" i="1"/>
  <c r="G5443" i="1"/>
  <c r="D5443" i="1"/>
  <c r="N5442" i="1"/>
  <c r="K5442" i="1"/>
  <c r="G5442" i="1"/>
  <c r="D5442" i="1"/>
  <c r="N5441" i="1"/>
  <c r="K5441" i="1"/>
  <c r="G5441" i="1"/>
  <c r="D5441" i="1"/>
  <c r="N5440" i="1"/>
  <c r="K5440" i="1"/>
  <c r="G5440" i="1"/>
  <c r="D5440" i="1"/>
  <c r="N5439" i="1"/>
  <c r="K5439" i="1"/>
  <c r="G5439" i="1"/>
  <c r="D5439" i="1"/>
  <c r="L5447" i="1"/>
  <c r="K5438" i="1"/>
  <c r="G5438" i="1"/>
  <c r="D5438" i="1"/>
  <c r="N5437" i="1"/>
  <c r="M5453" i="1"/>
  <c r="J5453" i="1"/>
  <c r="I5453" i="1"/>
  <c r="G5437" i="1"/>
  <c r="D5437" i="1"/>
  <c r="N5436" i="1"/>
  <c r="K5436" i="1"/>
  <c r="G5436" i="1"/>
  <c r="D5436" i="1"/>
  <c r="K5435" i="1"/>
  <c r="G5435" i="1"/>
  <c r="D5435" i="1"/>
  <c r="K5434" i="1"/>
  <c r="G5434" i="1"/>
  <c r="D5434" i="1"/>
  <c r="O5424" i="1"/>
  <c r="K5424" i="1"/>
  <c r="H5424" i="1"/>
  <c r="D5424" i="1"/>
  <c r="N5426" i="1"/>
  <c r="O5423" i="1"/>
  <c r="K5423" i="1"/>
  <c r="H5423" i="1"/>
  <c r="D5423" i="1"/>
  <c r="O5422" i="1"/>
  <c r="M5426" i="1"/>
  <c r="K5422" i="1"/>
  <c r="H5422" i="1"/>
  <c r="D5422" i="1"/>
  <c r="N5420" i="1"/>
  <c r="M5420" i="1"/>
  <c r="O5418" i="1"/>
  <c r="K5418" i="1"/>
  <c r="H5418" i="1"/>
  <c r="D5418" i="1"/>
  <c r="O5417" i="1"/>
  <c r="K5417" i="1"/>
  <c r="H5417" i="1"/>
  <c r="D5417" i="1"/>
  <c r="O5416" i="1"/>
  <c r="K5416" i="1"/>
  <c r="H5416" i="1"/>
  <c r="D5416" i="1"/>
  <c r="O5415" i="1"/>
  <c r="K5415" i="1"/>
  <c r="H5415" i="1"/>
  <c r="D5415" i="1"/>
  <c r="O5414" i="1"/>
  <c r="K5414" i="1"/>
  <c r="H5414" i="1"/>
  <c r="D5414" i="1"/>
  <c r="O5413" i="1"/>
  <c r="K5413" i="1"/>
  <c r="H5413" i="1"/>
  <c r="D5413" i="1"/>
  <c r="O5412" i="1"/>
  <c r="K5412" i="1"/>
  <c r="H5412" i="1"/>
  <c r="D5412" i="1"/>
  <c r="O5411" i="1"/>
  <c r="K5411" i="1"/>
  <c r="H5411" i="1"/>
  <c r="D5411" i="1"/>
  <c r="O5410" i="1"/>
  <c r="J5426" i="1"/>
  <c r="I5426" i="1"/>
  <c r="G5426" i="1"/>
  <c r="F5420" i="1"/>
  <c r="E5426" i="1"/>
  <c r="C5426" i="1"/>
  <c r="B5420" i="1"/>
  <c r="O5409" i="1"/>
  <c r="K5409" i="1"/>
  <c r="H5409" i="1"/>
  <c r="D5409" i="1"/>
  <c r="O5408" i="1"/>
  <c r="K5408" i="1"/>
  <c r="H5408" i="1"/>
  <c r="D5408" i="1"/>
  <c r="O5407" i="1"/>
  <c r="K5407" i="1"/>
  <c r="H5407" i="1"/>
  <c r="D5407" i="1"/>
  <c r="N5343" i="1"/>
  <c r="K5343" i="1"/>
  <c r="G5343" i="1"/>
  <c r="D5343" i="1"/>
  <c r="N5342" i="1"/>
  <c r="K5342" i="1"/>
  <c r="G5342" i="1"/>
  <c r="D5342" i="1"/>
  <c r="N5341" i="1"/>
  <c r="K5341" i="1"/>
  <c r="F5345" i="1"/>
  <c r="E5345" i="1"/>
  <c r="C5345" i="1"/>
  <c r="B5345" i="1"/>
  <c r="F5339" i="1"/>
  <c r="E5339" i="1"/>
  <c r="C5339" i="1"/>
  <c r="B5339" i="1"/>
  <c r="N5337" i="1"/>
  <c r="K5337" i="1"/>
  <c r="G5337" i="1"/>
  <c r="D5337" i="1"/>
  <c r="N5336" i="1"/>
  <c r="K5336" i="1"/>
  <c r="G5336" i="1"/>
  <c r="D5336" i="1"/>
  <c r="N5335" i="1"/>
  <c r="K5335" i="1"/>
  <c r="G5335" i="1"/>
  <c r="D5335" i="1"/>
  <c r="N5334" i="1"/>
  <c r="K5334" i="1"/>
  <c r="G5334" i="1"/>
  <c r="D5334" i="1"/>
  <c r="N5333" i="1"/>
  <c r="K5333" i="1"/>
  <c r="G5333" i="1"/>
  <c r="D5333" i="1"/>
  <c r="N5332" i="1"/>
  <c r="K5332" i="1"/>
  <c r="G5332" i="1"/>
  <c r="D5332" i="1"/>
  <c r="N5331" i="1"/>
  <c r="K5331" i="1"/>
  <c r="G5331" i="1"/>
  <c r="D5331" i="1"/>
  <c r="L5345" i="1"/>
  <c r="K5330" i="1"/>
  <c r="G5330" i="1"/>
  <c r="D5330" i="1"/>
  <c r="N5329" i="1"/>
  <c r="M5345" i="1"/>
  <c r="J5345" i="1"/>
  <c r="I5345" i="1"/>
  <c r="G5329" i="1"/>
  <c r="D5329" i="1"/>
  <c r="N5328" i="1"/>
  <c r="K5328" i="1"/>
  <c r="G5328" i="1"/>
  <c r="D5328" i="1"/>
  <c r="N5327" i="1"/>
  <c r="K5327" i="1"/>
  <c r="G5327" i="1"/>
  <c r="D5327" i="1"/>
  <c r="N5326" i="1"/>
  <c r="K5326" i="1"/>
  <c r="G5326" i="1"/>
  <c r="D5326" i="1"/>
  <c r="O5316" i="1"/>
  <c r="K5316" i="1"/>
  <c r="H5316" i="1"/>
  <c r="D5316" i="1"/>
  <c r="N5318" i="1"/>
  <c r="K5315" i="1"/>
  <c r="H5315" i="1"/>
  <c r="D5315" i="1"/>
  <c r="M5318" i="1"/>
  <c r="K5314" i="1"/>
  <c r="H5314" i="1"/>
  <c r="D5314" i="1"/>
  <c r="N5312" i="1"/>
  <c r="M5312" i="1"/>
  <c r="O5310" i="1"/>
  <c r="H5310" i="1"/>
  <c r="D5310" i="1"/>
  <c r="O5309" i="1"/>
  <c r="H5309" i="1"/>
  <c r="D5309" i="1"/>
  <c r="O5308" i="1"/>
  <c r="H5308" i="1"/>
  <c r="D5308" i="1"/>
  <c r="O5307" i="1"/>
  <c r="H5307" i="1"/>
  <c r="D5307" i="1"/>
  <c r="O5306" i="1"/>
  <c r="H5306" i="1"/>
  <c r="D5306" i="1"/>
  <c r="O5305" i="1"/>
  <c r="H5305" i="1"/>
  <c r="D5305" i="1"/>
  <c r="O5304" i="1"/>
  <c r="H5304" i="1"/>
  <c r="D5304" i="1"/>
  <c r="O5303" i="1"/>
  <c r="H5303" i="1"/>
  <c r="D5303" i="1"/>
  <c r="O5302" i="1"/>
  <c r="I5318" i="1"/>
  <c r="G5318" i="1"/>
  <c r="E5318" i="1"/>
  <c r="C5318" i="1"/>
  <c r="D5302" i="1"/>
  <c r="O5301" i="1"/>
  <c r="K5301" i="1"/>
  <c r="H5301" i="1"/>
  <c r="D5301" i="1"/>
  <c r="O5300" i="1"/>
  <c r="K5300" i="1"/>
  <c r="H5300" i="1"/>
  <c r="D5300" i="1"/>
  <c r="O5299" i="1"/>
  <c r="K5299" i="1"/>
  <c r="H5299" i="1"/>
  <c r="D5299" i="1"/>
  <c r="N5289" i="1"/>
  <c r="K5289" i="1"/>
  <c r="G5289" i="1"/>
  <c r="D5289" i="1"/>
  <c r="N5288" i="1"/>
  <c r="K5288" i="1"/>
  <c r="G5288" i="1"/>
  <c r="D5288" i="1"/>
  <c r="N5287" i="1"/>
  <c r="K5287" i="1"/>
  <c r="F5291" i="1"/>
  <c r="E5291" i="1"/>
  <c r="C5291" i="1"/>
  <c r="B5291" i="1"/>
  <c r="E5285" i="1"/>
  <c r="C5285" i="1"/>
  <c r="B5285" i="1"/>
  <c r="N5283" i="1"/>
  <c r="K5283" i="1"/>
  <c r="G5283" i="1"/>
  <c r="D5283" i="1"/>
  <c r="N5282" i="1"/>
  <c r="K5282" i="1"/>
  <c r="G5282" i="1"/>
  <c r="D5282" i="1"/>
  <c r="N5281" i="1"/>
  <c r="K5281" i="1"/>
  <c r="G5281" i="1"/>
  <c r="D5281" i="1"/>
  <c r="N5280" i="1"/>
  <c r="K5280" i="1"/>
  <c r="G5280" i="1"/>
  <c r="D5280" i="1"/>
  <c r="N5279" i="1"/>
  <c r="K5279" i="1"/>
  <c r="G5279" i="1"/>
  <c r="D5279" i="1"/>
  <c r="N5278" i="1"/>
  <c r="K5278" i="1"/>
  <c r="G5278" i="1"/>
  <c r="D5278" i="1"/>
  <c r="N5277" i="1"/>
  <c r="K5277" i="1"/>
  <c r="G5277" i="1"/>
  <c r="D5277" i="1"/>
  <c r="N5276" i="1"/>
  <c r="K5276" i="1"/>
  <c r="N5275" i="1"/>
  <c r="M5291" i="1"/>
  <c r="J5291" i="1"/>
  <c r="I5291" i="1"/>
  <c r="N5274" i="1"/>
  <c r="K5274" i="1"/>
  <c r="G5274" i="1"/>
  <c r="D5274" i="1"/>
  <c r="N5273" i="1"/>
  <c r="K5273" i="1"/>
  <c r="G5273" i="1"/>
  <c r="D5273" i="1"/>
  <c r="N5272" i="1"/>
  <c r="K5272" i="1"/>
  <c r="G5272" i="1"/>
  <c r="D5272" i="1"/>
  <c r="O5262" i="1"/>
  <c r="K5262" i="1"/>
  <c r="H5262" i="1"/>
  <c r="D5262" i="1"/>
  <c r="N5264" i="1"/>
  <c r="O5261" i="1"/>
  <c r="K5261" i="1"/>
  <c r="H5261" i="1"/>
  <c r="D5261" i="1"/>
  <c r="M5264" i="1"/>
  <c r="K5260" i="1"/>
  <c r="H5260" i="1"/>
  <c r="D5260" i="1"/>
  <c r="N5258" i="1"/>
  <c r="M5258" i="1"/>
  <c r="O5256" i="1"/>
  <c r="K5256" i="1"/>
  <c r="H5256" i="1"/>
  <c r="D5256" i="1"/>
  <c r="O5255" i="1"/>
  <c r="K5255" i="1"/>
  <c r="H5255" i="1"/>
  <c r="D5255" i="1"/>
  <c r="O5254" i="1"/>
  <c r="K5254" i="1"/>
  <c r="H5254" i="1"/>
  <c r="D5254" i="1"/>
  <c r="O5253" i="1"/>
  <c r="K5253" i="1"/>
  <c r="H5253" i="1"/>
  <c r="D5253" i="1"/>
  <c r="O5252" i="1"/>
  <c r="K5252" i="1"/>
  <c r="H5252" i="1"/>
  <c r="D5252" i="1"/>
  <c r="O5251" i="1"/>
  <c r="K5251" i="1"/>
  <c r="H5251" i="1"/>
  <c r="D5251" i="1"/>
  <c r="O5250" i="1"/>
  <c r="K5250" i="1"/>
  <c r="H5250" i="1"/>
  <c r="D5250" i="1"/>
  <c r="O5249" i="1"/>
  <c r="K5249" i="1"/>
  <c r="H5249" i="1"/>
  <c r="D5249" i="1"/>
  <c r="O5248" i="1"/>
  <c r="J5264" i="1"/>
  <c r="I5264" i="1"/>
  <c r="G5264" i="1"/>
  <c r="E5264" i="1"/>
  <c r="C5264" i="1"/>
  <c r="B5264" i="1"/>
  <c r="O5247" i="1"/>
  <c r="K5247" i="1"/>
  <c r="H5247" i="1"/>
  <c r="D5247" i="1"/>
  <c r="O5246" i="1"/>
  <c r="K5246" i="1"/>
  <c r="H5246" i="1"/>
  <c r="D5246" i="1"/>
  <c r="O5245" i="1"/>
  <c r="K5245" i="1"/>
  <c r="H5245" i="1"/>
  <c r="D5245" i="1"/>
  <c r="N5235" i="1"/>
  <c r="K5235" i="1"/>
  <c r="G5235" i="1"/>
  <c r="D5235" i="1"/>
  <c r="N5234" i="1"/>
  <c r="K5234" i="1"/>
  <c r="G5234" i="1"/>
  <c r="D5234" i="1"/>
  <c r="N5233" i="1"/>
  <c r="N5237" i="1" s="1"/>
  <c r="K5233" i="1"/>
  <c r="F5237" i="1"/>
  <c r="E5237" i="1"/>
  <c r="C5237" i="1"/>
  <c r="B5237" i="1"/>
  <c r="F5231" i="1"/>
  <c r="E5231" i="1"/>
  <c r="C5231" i="1"/>
  <c r="B5231" i="1"/>
  <c r="K5229" i="1"/>
  <c r="O5229" i="1" s="1"/>
  <c r="G5229" i="1"/>
  <c r="D5229" i="1"/>
  <c r="K5228" i="1"/>
  <c r="O5228" i="1" s="1"/>
  <c r="G5228" i="1"/>
  <c r="D5228" i="1"/>
  <c r="K5227" i="1"/>
  <c r="O5227" i="1" s="1"/>
  <c r="G5227" i="1"/>
  <c r="D5227" i="1"/>
  <c r="K5226" i="1"/>
  <c r="O5226" i="1" s="1"/>
  <c r="G5226" i="1"/>
  <c r="D5226" i="1"/>
  <c r="K5225" i="1"/>
  <c r="O5225" i="1" s="1"/>
  <c r="G5225" i="1"/>
  <c r="D5225" i="1"/>
  <c r="K5224" i="1"/>
  <c r="O5224" i="1" s="1"/>
  <c r="G5224" i="1"/>
  <c r="D5224" i="1"/>
  <c r="K5223" i="1"/>
  <c r="O5223" i="1" s="1"/>
  <c r="G5223" i="1"/>
  <c r="D5223" i="1"/>
  <c r="L5237" i="1"/>
  <c r="K5222" i="1"/>
  <c r="O5222" i="1" s="1"/>
  <c r="G5222" i="1"/>
  <c r="D5222" i="1"/>
  <c r="M5237" i="1"/>
  <c r="J5237" i="1"/>
  <c r="K5221" i="1"/>
  <c r="G5221" i="1"/>
  <c r="D5221" i="1"/>
  <c r="K5220" i="1"/>
  <c r="G5220" i="1"/>
  <c r="D5220" i="1"/>
  <c r="K5219" i="1"/>
  <c r="G5219" i="1"/>
  <c r="D5219" i="1"/>
  <c r="N5218" i="1"/>
  <c r="K5218" i="1"/>
  <c r="G5218" i="1"/>
  <c r="D5218" i="1"/>
  <c r="O5208" i="1"/>
  <c r="K5208" i="1"/>
  <c r="H5208" i="1"/>
  <c r="D5208" i="1"/>
  <c r="M5210" i="1"/>
  <c r="K5207" i="1"/>
  <c r="H5207" i="1"/>
  <c r="D5207" i="1"/>
  <c r="O5206" i="1"/>
  <c r="N5210" i="1"/>
  <c r="K5206" i="1"/>
  <c r="H5206" i="1"/>
  <c r="D5206" i="1"/>
  <c r="N5204" i="1"/>
  <c r="M5204" i="1"/>
  <c r="O5202" i="1"/>
  <c r="K5202" i="1"/>
  <c r="H5202" i="1"/>
  <c r="D5202" i="1"/>
  <c r="O5201" i="1"/>
  <c r="K5201" i="1"/>
  <c r="H5201" i="1"/>
  <c r="D5201" i="1"/>
  <c r="O5200" i="1"/>
  <c r="K5200" i="1"/>
  <c r="H5200" i="1"/>
  <c r="D5200" i="1"/>
  <c r="O5199" i="1"/>
  <c r="K5199" i="1"/>
  <c r="H5199" i="1"/>
  <c r="D5199" i="1"/>
  <c r="O5198" i="1"/>
  <c r="K5198" i="1"/>
  <c r="H5198" i="1"/>
  <c r="D5198" i="1"/>
  <c r="O5197" i="1"/>
  <c r="K5197" i="1"/>
  <c r="H5197" i="1"/>
  <c r="D5197" i="1"/>
  <c r="O5196" i="1"/>
  <c r="K5196" i="1"/>
  <c r="H5196" i="1"/>
  <c r="D5196" i="1"/>
  <c r="O5195" i="1"/>
  <c r="K5195" i="1"/>
  <c r="H5195" i="1"/>
  <c r="D5195" i="1"/>
  <c r="O5194" i="1"/>
  <c r="J5210" i="1"/>
  <c r="K5194" i="1"/>
  <c r="G5210" i="1"/>
  <c r="F5210" i="1"/>
  <c r="H5194" i="1"/>
  <c r="D5194" i="1"/>
  <c r="C5210" i="1"/>
  <c r="B5210" i="1"/>
  <c r="O5193" i="1"/>
  <c r="K5193" i="1"/>
  <c r="H5193" i="1"/>
  <c r="D5193" i="1"/>
  <c r="O5192" i="1"/>
  <c r="K5192" i="1"/>
  <c r="H5192" i="1"/>
  <c r="D5192" i="1"/>
  <c r="O5191" i="1"/>
  <c r="K5191" i="1"/>
  <c r="H5191" i="1"/>
  <c r="D5191" i="1"/>
  <c r="O6446" i="1" l="1"/>
  <c r="K6446" i="1"/>
  <c r="G6473" i="1"/>
  <c r="G6479" i="1"/>
  <c r="N6587" i="1"/>
  <c r="D6473" i="1"/>
  <c r="N6688" i="1"/>
  <c r="O5312" i="1"/>
  <c r="O5258" i="1"/>
  <c r="N6419" i="1"/>
  <c r="O5420" i="1"/>
  <c r="D6446" i="1"/>
  <c r="H5226" i="1"/>
  <c r="L5245" i="1"/>
  <c r="H5328" i="1"/>
  <c r="H5229" i="1"/>
  <c r="H5434" i="1"/>
  <c r="H5435" i="1"/>
  <c r="H5436" i="1"/>
  <c r="O5441" i="1"/>
  <c r="O5434" i="1"/>
  <c r="O5435" i="1"/>
  <c r="H5438" i="1"/>
  <c r="H5439" i="1"/>
  <c r="H5440" i="1"/>
  <c r="H5442" i="1"/>
  <c r="H5272" i="1"/>
  <c r="H5273" i="1"/>
  <c r="H5274" i="1"/>
  <c r="H5330" i="1"/>
  <c r="H5333" i="1"/>
  <c r="H5334" i="1"/>
  <c r="H5335" i="1"/>
  <c r="H5336" i="1"/>
  <c r="H5337" i="1"/>
  <c r="L5407" i="1"/>
  <c r="L6434" i="1"/>
  <c r="L6436" i="1"/>
  <c r="L6438" i="1"/>
  <c r="L6440" i="1"/>
  <c r="L6442" i="1"/>
  <c r="L6444" i="1"/>
  <c r="L6496" i="1"/>
  <c r="O6569" i="1"/>
  <c r="O6570" i="1"/>
  <c r="O6573" i="1"/>
  <c r="O6574" i="1"/>
  <c r="O6575" i="1"/>
  <c r="O6577" i="1"/>
  <c r="L5206" i="1"/>
  <c r="H5218" i="1"/>
  <c r="H5219" i="1"/>
  <c r="H5228" i="1"/>
  <c r="H5234" i="1"/>
  <c r="H5222" i="1"/>
  <c r="O5273" i="1"/>
  <c r="H5278" i="1"/>
  <c r="H5281" i="1"/>
  <c r="H5282" i="1"/>
  <c r="H5283" i="1"/>
  <c r="H5326" i="1"/>
  <c r="O5331" i="1"/>
  <c r="O5333" i="1"/>
  <c r="L5422" i="1"/>
  <c r="H5444" i="1"/>
  <c r="N5231" i="1"/>
  <c r="O5219" i="1"/>
  <c r="O5220" i="1"/>
  <c r="H5227" i="1"/>
  <c r="O5276" i="1"/>
  <c r="O5277" i="1"/>
  <c r="H5280" i="1"/>
  <c r="H5329" i="1"/>
  <c r="H5332" i="1"/>
  <c r="O5436" i="1"/>
  <c r="H5445" i="1"/>
  <c r="H6516" i="1"/>
  <c r="O6519" i="1"/>
  <c r="O6520" i="1"/>
  <c r="O6623" i="1"/>
  <c r="O6626" i="1"/>
  <c r="O6627" i="1"/>
  <c r="O6629" i="1"/>
  <c r="O6630" i="1"/>
  <c r="O6631" i="1"/>
  <c r="O6632" i="1"/>
  <c r="O6633" i="1"/>
  <c r="H6452" i="1"/>
  <c r="L5192" i="1"/>
  <c r="L5193" i="1"/>
  <c r="H5221" i="1"/>
  <c r="H5225" i="1"/>
  <c r="L5299" i="1"/>
  <c r="L5301" i="1"/>
  <c r="O5328" i="1"/>
  <c r="H5450" i="1"/>
  <c r="L6380" i="1"/>
  <c r="L6387" i="1"/>
  <c r="L6388" i="1"/>
  <c r="L6390" i="1"/>
  <c r="L6395" i="1"/>
  <c r="H6461" i="1"/>
  <c r="H6462" i="1"/>
  <c r="H6463" i="1"/>
  <c r="H6464" i="1"/>
  <c r="H6465" i="1"/>
  <c r="H6466" i="1"/>
  <c r="H6467" i="1"/>
  <c r="H6468" i="1"/>
  <c r="H6469" i="1"/>
  <c r="H6470" i="1"/>
  <c r="H6471" i="1"/>
  <c r="H6475" i="1"/>
  <c r="H6476" i="1"/>
  <c r="H6477" i="1"/>
  <c r="H6518" i="1"/>
  <c r="H6521" i="1"/>
  <c r="H6523" i="1"/>
  <c r="H6524" i="1"/>
  <c r="L6596" i="1"/>
  <c r="L6597" i="1"/>
  <c r="L6600" i="1"/>
  <c r="L6601" i="1"/>
  <c r="L6604" i="1"/>
  <c r="L6605" i="1"/>
  <c r="H6631" i="1"/>
  <c r="L6666" i="1"/>
  <c r="O5272" i="1"/>
  <c r="O5426" i="1"/>
  <c r="O6578" i="1"/>
  <c r="O6579" i="1"/>
  <c r="H6676" i="1"/>
  <c r="O5218" i="1"/>
  <c r="L5208" i="1"/>
  <c r="G5231" i="1"/>
  <c r="D5231" i="1"/>
  <c r="G5285" i="1"/>
  <c r="O5274" i="1"/>
  <c r="H5277" i="1"/>
  <c r="L5300" i="1"/>
  <c r="O5327" i="1"/>
  <c r="H5441" i="1"/>
  <c r="L6383" i="1"/>
  <c r="N6473" i="1"/>
  <c r="O5204" i="1"/>
  <c r="K5210" i="1"/>
  <c r="H5220" i="1"/>
  <c r="H5223" i="1"/>
  <c r="O5233" i="1"/>
  <c r="O5234" i="1"/>
  <c r="L5246" i="1"/>
  <c r="L5247" i="1"/>
  <c r="L5249" i="1"/>
  <c r="L5250" i="1"/>
  <c r="L5251" i="1"/>
  <c r="L5252" i="1"/>
  <c r="L5253" i="1"/>
  <c r="L5254" i="1"/>
  <c r="L5255" i="1"/>
  <c r="L5256" i="1"/>
  <c r="H5279" i="1"/>
  <c r="G5339" i="1"/>
  <c r="H5327" i="1"/>
  <c r="H5331" i="1"/>
  <c r="L5408" i="1"/>
  <c r="L5409" i="1"/>
  <c r="G5447" i="1"/>
  <c r="O5439" i="1"/>
  <c r="H5443" i="1"/>
  <c r="H6412" i="1"/>
  <c r="H6416" i="1"/>
  <c r="H6422" i="1"/>
  <c r="O6461" i="1"/>
  <c r="O6462" i="1"/>
  <c r="O6464" i="1"/>
  <c r="O6465" i="1"/>
  <c r="O6466" i="1"/>
  <c r="O6467" i="1"/>
  <c r="O6468" i="1"/>
  <c r="O6469" i="1"/>
  <c r="O6470" i="1"/>
  <c r="O6471" i="1"/>
  <c r="L6488" i="1"/>
  <c r="L6504" i="1"/>
  <c r="H6515" i="1"/>
  <c r="L6558" i="1"/>
  <c r="H6585" i="1"/>
  <c r="L6657" i="1"/>
  <c r="H6682" i="1"/>
  <c r="H6683" i="1"/>
  <c r="H6690" i="1"/>
  <c r="H6691" i="1"/>
  <c r="H6692" i="1"/>
  <c r="H5248" i="1"/>
  <c r="H5264" i="1" s="1"/>
  <c r="O6690" i="1"/>
  <c r="O6692" i="1"/>
  <c r="O6676" i="1"/>
  <c r="O6677" i="1"/>
  <c r="O6680" i="1"/>
  <c r="O6681" i="1"/>
  <c r="O6682" i="1"/>
  <c r="O6684" i="1"/>
  <c r="O6685" i="1"/>
  <c r="O6686" i="1"/>
  <c r="H6685" i="1"/>
  <c r="H6686" i="1"/>
  <c r="L6665" i="1"/>
  <c r="L6664" i="1"/>
  <c r="L6655" i="1"/>
  <c r="L6653" i="1"/>
  <c r="L6651" i="1"/>
  <c r="L6659" i="1"/>
  <c r="L6650" i="1"/>
  <c r="L6654" i="1"/>
  <c r="L6656" i="1"/>
  <c r="L6658" i="1"/>
  <c r="L6660" i="1"/>
  <c r="H6677" i="1"/>
  <c r="H6681" i="1"/>
  <c r="O6691" i="1"/>
  <c r="O6675" i="1"/>
  <c r="O6679" i="1"/>
  <c r="H6680" i="1"/>
  <c r="O6683" i="1"/>
  <c r="H6684" i="1"/>
  <c r="H6679" i="1"/>
  <c r="D6668" i="1"/>
  <c r="B6662" i="1"/>
  <c r="H6675" i="1"/>
  <c r="L6688" i="1"/>
  <c r="G6678" i="1"/>
  <c r="G6694" i="1" s="1"/>
  <c r="K6678" i="1"/>
  <c r="K6688" i="1" s="1"/>
  <c r="E6688" i="1"/>
  <c r="I6688" i="1"/>
  <c r="H6649" i="1"/>
  <c r="D6678" i="1"/>
  <c r="K6652" i="1"/>
  <c r="K6668" i="1" s="1"/>
  <c r="O6652" i="1"/>
  <c r="O6668" i="1" s="1"/>
  <c r="O6637" i="1"/>
  <c r="O6638" i="1"/>
  <c r="O6639" i="1"/>
  <c r="H6637" i="1"/>
  <c r="H6624" i="1"/>
  <c r="H6628" i="1"/>
  <c r="H6633" i="1"/>
  <c r="H6632" i="1"/>
  <c r="L6611" i="1"/>
  <c r="L6602" i="1"/>
  <c r="L6606" i="1"/>
  <c r="L6603" i="1"/>
  <c r="H6623" i="1"/>
  <c r="H6627" i="1"/>
  <c r="H6622" i="1"/>
  <c r="H6626" i="1"/>
  <c r="H6630" i="1"/>
  <c r="L6610" i="1"/>
  <c r="L6612" i="1"/>
  <c r="O6624" i="1"/>
  <c r="O6628" i="1"/>
  <c r="H6629" i="1"/>
  <c r="H6638" i="1"/>
  <c r="H6639" i="1"/>
  <c r="B6608" i="1"/>
  <c r="N6614" i="1"/>
  <c r="L6641" i="1"/>
  <c r="K6595" i="1"/>
  <c r="O6595" i="1"/>
  <c r="K6599" i="1"/>
  <c r="L6599" i="1" s="1"/>
  <c r="G6625" i="1"/>
  <c r="G6641" i="1" s="1"/>
  <c r="K6625" i="1"/>
  <c r="E6635" i="1"/>
  <c r="I6635" i="1"/>
  <c r="H6595" i="1"/>
  <c r="D6599" i="1"/>
  <c r="D6614" i="1" s="1"/>
  <c r="H6614" i="1"/>
  <c r="N6622" i="1"/>
  <c r="N6635" i="1" s="1"/>
  <c r="D6625" i="1"/>
  <c r="D6635" i="1" s="1"/>
  <c r="K6598" i="1"/>
  <c r="O6598" i="1"/>
  <c r="O6614" i="1" s="1"/>
  <c r="O6583" i="1"/>
  <c r="O6584" i="1"/>
  <c r="O6585" i="1"/>
  <c r="N6581" i="1"/>
  <c r="H6584" i="1"/>
  <c r="H6583" i="1"/>
  <c r="H6579" i="1"/>
  <c r="H6575" i="1"/>
  <c r="H6578" i="1"/>
  <c r="L6556" i="1"/>
  <c r="L6557" i="1"/>
  <c r="L6547" i="1"/>
  <c r="L6543" i="1"/>
  <c r="D6557" i="1"/>
  <c r="D6560" i="1" s="1"/>
  <c r="L6542" i="1"/>
  <c r="L6546" i="1"/>
  <c r="L6548" i="1"/>
  <c r="L6549" i="1"/>
  <c r="L6550" i="1"/>
  <c r="L6551" i="1"/>
  <c r="L6552" i="1"/>
  <c r="H6570" i="1"/>
  <c r="H6574" i="1"/>
  <c r="O6568" i="1"/>
  <c r="H6569" i="1"/>
  <c r="O6572" i="1"/>
  <c r="H6573" i="1"/>
  <c r="O6576" i="1"/>
  <c r="H6577" i="1"/>
  <c r="H6572" i="1"/>
  <c r="H6576" i="1"/>
  <c r="F6554" i="1"/>
  <c r="B6560" i="1"/>
  <c r="H6568" i="1"/>
  <c r="L6581" i="1"/>
  <c r="L6587" i="1"/>
  <c r="K6541" i="1"/>
  <c r="O6541" i="1"/>
  <c r="G6571" i="1"/>
  <c r="G6587" i="1" s="1"/>
  <c r="K6571" i="1"/>
  <c r="E6581" i="1"/>
  <c r="I6581" i="1"/>
  <c r="D6541" i="1"/>
  <c r="D6554" i="1" s="1"/>
  <c r="H6545" i="1"/>
  <c r="L6545" i="1" s="1"/>
  <c r="D6571" i="1"/>
  <c r="K6544" i="1"/>
  <c r="K6560" i="1" s="1"/>
  <c r="O6544" i="1"/>
  <c r="O6560" i="1" s="1"/>
  <c r="O6529" i="1"/>
  <c r="O6530" i="1"/>
  <c r="O6531" i="1"/>
  <c r="O6522" i="1"/>
  <c r="O6523" i="1"/>
  <c r="O6525" i="1"/>
  <c r="O6515" i="1"/>
  <c r="H6531" i="1"/>
  <c r="H6530" i="1"/>
  <c r="H6520" i="1"/>
  <c r="H6525" i="1"/>
  <c r="H6522" i="1"/>
  <c r="L6502" i="1"/>
  <c r="L6492" i="1"/>
  <c r="L6494" i="1"/>
  <c r="L6498" i="1"/>
  <c r="H6489" i="1"/>
  <c r="L6489" i="1" s="1"/>
  <c r="H6497" i="1"/>
  <c r="L6497" i="1" s="1"/>
  <c r="B6506" i="1"/>
  <c r="B6527" i="1"/>
  <c r="F6527" i="1"/>
  <c r="N6514" i="1"/>
  <c r="O6514" i="1" s="1"/>
  <c r="L6527" i="1"/>
  <c r="F6533" i="1"/>
  <c r="G6517" i="1"/>
  <c r="G6533" i="1" s="1"/>
  <c r="H6519" i="1"/>
  <c r="O6521" i="1"/>
  <c r="H6529" i="1"/>
  <c r="L6495" i="1"/>
  <c r="N6506" i="1"/>
  <c r="D6500" i="1"/>
  <c r="D6506" i="1"/>
  <c r="H6491" i="1"/>
  <c r="L6491" i="1" s="1"/>
  <c r="J6500" i="1"/>
  <c r="H6503" i="1"/>
  <c r="L6503" i="1" s="1"/>
  <c r="H6514" i="1"/>
  <c r="O6516" i="1"/>
  <c r="B6533" i="1"/>
  <c r="D6517" i="1"/>
  <c r="O6524" i="1"/>
  <c r="B6500" i="1"/>
  <c r="H6493" i="1"/>
  <c r="L6493" i="1" s="1"/>
  <c r="N6500" i="1"/>
  <c r="J6506" i="1"/>
  <c r="K6517" i="1"/>
  <c r="J6533" i="1"/>
  <c r="N6518" i="1"/>
  <c r="O6518" i="1" s="1"/>
  <c r="L6533" i="1"/>
  <c r="E6527" i="1"/>
  <c r="I6533" i="1"/>
  <c r="H6487" i="1"/>
  <c r="I6527" i="1"/>
  <c r="E6533" i="1"/>
  <c r="K6490" i="1"/>
  <c r="K6506" i="1" s="1"/>
  <c r="O6490" i="1"/>
  <c r="O6506" i="1" s="1"/>
  <c r="O6475" i="1"/>
  <c r="O6476" i="1"/>
  <c r="O6477" i="1"/>
  <c r="N6479" i="1"/>
  <c r="K6479" i="1"/>
  <c r="K6473" i="1"/>
  <c r="D6479" i="1"/>
  <c r="H6460" i="1"/>
  <c r="O6452" i="1"/>
  <c r="K6452" i="1"/>
  <c r="L6448" i="1"/>
  <c r="L6450" i="1"/>
  <c r="L6449" i="1"/>
  <c r="L6435" i="1"/>
  <c r="L6439" i="1"/>
  <c r="L6441" i="1"/>
  <c r="L6443" i="1"/>
  <c r="H6446" i="1"/>
  <c r="D6452" i="1"/>
  <c r="L6381" i="1"/>
  <c r="O6463" i="1"/>
  <c r="L6433" i="1"/>
  <c r="L6437" i="1"/>
  <c r="O6460" i="1"/>
  <c r="O6421" i="1"/>
  <c r="O6422" i="1"/>
  <c r="O6423" i="1"/>
  <c r="O6407" i="1"/>
  <c r="O6411" i="1"/>
  <c r="O6413" i="1"/>
  <c r="O6415" i="1"/>
  <c r="O6417" i="1"/>
  <c r="H6406" i="1"/>
  <c r="H6408" i="1"/>
  <c r="H6423" i="1"/>
  <c r="H6421" i="1"/>
  <c r="H6410" i="1"/>
  <c r="H6414" i="1"/>
  <c r="L6396" i="1"/>
  <c r="L6394" i="1"/>
  <c r="L6382" i="1"/>
  <c r="L6385" i="1"/>
  <c r="L6386" i="1"/>
  <c r="K6398" i="1"/>
  <c r="L6384" i="1"/>
  <c r="L6389" i="1"/>
  <c r="D6392" i="1"/>
  <c r="D6398" i="1"/>
  <c r="H6407" i="1"/>
  <c r="N6425" i="1"/>
  <c r="H6411" i="1"/>
  <c r="H6413" i="1"/>
  <c r="H6415" i="1"/>
  <c r="H6417" i="1"/>
  <c r="O6398" i="1"/>
  <c r="O6408" i="1"/>
  <c r="O6410" i="1"/>
  <c r="O6412" i="1"/>
  <c r="O6414" i="1"/>
  <c r="O6416" i="1"/>
  <c r="L6419" i="1"/>
  <c r="L6425" i="1"/>
  <c r="K6379" i="1"/>
  <c r="K6392" i="1" s="1"/>
  <c r="O6379" i="1"/>
  <c r="O6392" i="1" s="1"/>
  <c r="G6409" i="1"/>
  <c r="G6425" i="1" s="1"/>
  <c r="K6409" i="1"/>
  <c r="K6419" i="1" s="1"/>
  <c r="B6392" i="1"/>
  <c r="B6398" i="1"/>
  <c r="H6379" i="1"/>
  <c r="H6398" i="1"/>
  <c r="D6409" i="1"/>
  <c r="D6419" i="1" s="1"/>
  <c r="O6406" i="1"/>
  <c r="O5449" i="1"/>
  <c r="O5450" i="1"/>
  <c r="O5451" i="1"/>
  <c r="O5443" i="1"/>
  <c r="O5445" i="1"/>
  <c r="H5451" i="1"/>
  <c r="L5423" i="1"/>
  <c r="L5424" i="1"/>
  <c r="L5411" i="1"/>
  <c r="L5412" i="1"/>
  <c r="L5413" i="1"/>
  <c r="L5414" i="1"/>
  <c r="L5415" i="1"/>
  <c r="L5416" i="1"/>
  <c r="L5417" i="1"/>
  <c r="L5418" i="1"/>
  <c r="O5444" i="1"/>
  <c r="O5442" i="1"/>
  <c r="O5440" i="1"/>
  <c r="J5420" i="1"/>
  <c r="F5426" i="1"/>
  <c r="D5447" i="1"/>
  <c r="L5453" i="1"/>
  <c r="K5410" i="1"/>
  <c r="K5426" i="1" s="1"/>
  <c r="C5420" i="1"/>
  <c r="G5420" i="1"/>
  <c r="K5437" i="1"/>
  <c r="I5447" i="1"/>
  <c r="M5447" i="1"/>
  <c r="G5449" i="1"/>
  <c r="G5453" i="1" s="1"/>
  <c r="B5426" i="1"/>
  <c r="D5410" i="1"/>
  <c r="D5426" i="1" s="1"/>
  <c r="H5410" i="1"/>
  <c r="H5437" i="1"/>
  <c r="N5438" i="1"/>
  <c r="N5447" i="1" s="1"/>
  <c r="J5447" i="1"/>
  <c r="D5449" i="1"/>
  <c r="D5453" i="1" s="1"/>
  <c r="E5420" i="1"/>
  <c r="I5420" i="1"/>
  <c r="O5341" i="1"/>
  <c r="O5342" i="1"/>
  <c r="O5343" i="1"/>
  <c r="O5334" i="1"/>
  <c r="O5335" i="1"/>
  <c r="O5337" i="1"/>
  <c r="H5343" i="1"/>
  <c r="H5342" i="1"/>
  <c r="K5312" i="1"/>
  <c r="L5303" i="1"/>
  <c r="L5304" i="1"/>
  <c r="L5305" i="1"/>
  <c r="L5306" i="1"/>
  <c r="L5307" i="1"/>
  <c r="L5308" i="1"/>
  <c r="L5309" i="1"/>
  <c r="L5310" i="1"/>
  <c r="D5312" i="1"/>
  <c r="K5318" i="1"/>
  <c r="O5332" i="1"/>
  <c r="O5336" i="1"/>
  <c r="D5318" i="1"/>
  <c r="L5314" i="1"/>
  <c r="L5315" i="1"/>
  <c r="L5316" i="1"/>
  <c r="J5312" i="1"/>
  <c r="B5318" i="1"/>
  <c r="J5318" i="1"/>
  <c r="L5339" i="1"/>
  <c r="C5312" i="1"/>
  <c r="G5312" i="1"/>
  <c r="O5315" i="1"/>
  <c r="K5329" i="1"/>
  <c r="K5339" i="1" s="1"/>
  <c r="I5339" i="1"/>
  <c r="M5339" i="1"/>
  <c r="G5341" i="1"/>
  <c r="G5345" i="1" s="1"/>
  <c r="B5312" i="1"/>
  <c r="D5339" i="1"/>
  <c r="H5302" i="1"/>
  <c r="N5330" i="1"/>
  <c r="N5339" i="1" s="1"/>
  <c r="J5339" i="1"/>
  <c r="D5341" i="1"/>
  <c r="F5312" i="1"/>
  <c r="E5312" i="1"/>
  <c r="I5312" i="1"/>
  <c r="O5314" i="1"/>
  <c r="O5326" i="1"/>
  <c r="O5287" i="1"/>
  <c r="O5288" i="1"/>
  <c r="O5289" i="1"/>
  <c r="O5279" i="1"/>
  <c r="O5280" i="1"/>
  <c r="O5281" i="1"/>
  <c r="O5283" i="1"/>
  <c r="L5260" i="1"/>
  <c r="L5261" i="1"/>
  <c r="L5262" i="1"/>
  <c r="O5278" i="1"/>
  <c r="O5282" i="1"/>
  <c r="N5291" i="1"/>
  <c r="H5288" i="1"/>
  <c r="H5289" i="1"/>
  <c r="F5258" i="1"/>
  <c r="F5264" i="1"/>
  <c r="L5291" i="1"/>
  <c r="K5248" i="1"/>
  <c r="K5264" i="1" s="1"/>
  <c r="C5258" i="1"/>
  <c r="G5258" i="1"/>
  <c r="K5275" i="1"/>
  <c r="I5285" i="1"/>
  <c r="M5285" i="1"/>
  <c r="G5287" i="1"/>
  <c r="G5291" i="1" s="1"/>
  <c r="D5285" i="1"/>
  <c r="L5285" i="1"/>
  <c r="D5248" i="1"/>
  <c r="D5264" i="1" s="1"/>
  <c r="J5285" i="1"/>
  <c r="N5285" i="1"/>
  <c r="D5287" i="1"/>
  <c r="D5291" i="1" s="1"/>
  <c r="B5258" i="1"/>
  <c r="J5258" i="1"/>
  <c r="E5258" i="1"/>
  <c r="I5258" i="1"/>
  <c r="O5260" i="1"/>
  <c r="O5264" i="1" s="1"/>
  <c r="O5235" i="1"/>
  <c r="H5235" i="1"/>
  <c r="L5207" i="1"/>
  <c r="L5196" i="1"/>
  <c r="L5197" i="1"/>
  <c r="L5200" i="1"/>
  <c r="L5201" i="1"/>
  <c r="D5210" i="1"/>
  <c r="D5204" i="1"/>
  <c r="H5210" i="1"/>
  <c r="L5194" i="1"/>
  <c r="L5198" i="1"/>
  <c r="L5202" i="1"/>
  <c r="H5204" i="1"/>
  <c r="L5195" i="1"/>
  <c r="L5199" i="1"/>
  <c r="K5204" i="1"/>
  <c r="K5231" i="1"/>
  <c r="K5237" i="1"/>
  <c r="O5221" i="1"/>
  <c r="I5204" i="1"/>
  <c r="E5210" i="1"/>
  <c r="L5231" i="1"/>
  <c r="L5191" i="1"/>
  <c r="B5204" i="1"/>
  <c r="F5204" i="1"/>
  <c r="J5204" i="1"/>
  <c r="I5231" i="1"/>
  <c r="M5231" i="1"/>
  <c r="G5233" i="1"/>
  <c r="G5237" i="1" s="1"/>
  <c r="I5237" i="1"/>
  <c r="I5210" i="1"/>
  <c r="C5204" i="1"/>
  <c r="G5204" i="1"/>
  <c r="O5207" i="1"/>
  <c r="O5210" i="1" s="1"/>
  <c r="H5224" i="1"/>
  <c r="J5231" i="1"/>
  <c r="D5233" i="1"/>
  <c r="E5204" i="1"/>
  <c r="H5233" i="1" l="1"/>
  <c r="H5237" i="1" s="1"/>
  <c r="H5341" i="1"/>
  <c r="H5345" i="1" s="1"/>
  <c r="H6479" i="1"/>
  <c r="K6614" i="1"/>
  <c r="L6452" i="1"/>
  <c r="H6473" i="1"/>
  <c r="H5339" i="1"/>
  <c r="H5231" i="1"/>
  <c r="H5258" i="1"/>
  <c r="L6398" i="1"/>
  <c r="O6500" i="1"/>
  <c r="D5237" i="1"/>
  <c r="O5237" i="1"/>
  <c r="O6554" i="1"/>
  <c r="N5345" i="1"/>
  <c r="H6678" i="1"/>
  <c r="H6694" i="1" s="1"/>
  <c r="D6694" i="1"/>
  <c r="K6694" i="1"/>
  <c r="O6678" i="1"/>
  <c r="O6694" i="1" s="1"/>
  <c r="D6688" i="1"/>
  <c r="O6662" i="1"/>
  <c r="H6662" i="1"/>
  <c r="L6649" i="1"/>
  <c r="H6668" i="1"/>
  <c r="L6652" i="1"/>
  <c r="L6668" i="1" s="1"/>
  <c r="K6662" i="1"/>
  <c r="G6688" i="1"/>
  <c r="D6662" i="1"/>
  <c r="O6622" i="1"/>
  <c r="O6608" i="1"/>
  <c r="D6641" i="1"/>
  <c r="H6625" i="1"/>
  <c r="H6641" i="1" s="1"/>
  <c r="H6608" i="1"/>
  <c r="L6595" i="1"/>
  <c r="K6641" i="1"/>
  <c r="O6625" i="1"/>
  <c r="O6641" i="1" s="1"/>
  <c r="K6608" i="1"/>
  <c r="L6598" i="1"/>
  <c r="L6614" i="1" s="1"/>
  <c r="K6635" i="1"/>
  <c r="G6635" i="1"/>
  <c r="D6608" i="1"/>
  <c r="H6571" i="1"/>
  <c r="H6587" i="1" s="1"/>
  <c r="D6587" i="1"/>
  <c r="K6554" i="1"/>
  <c r="K6587" i="1"/>
  <c r="O6571" i="1"/>
  <c r="O6587" i="1" s="1"/>
  <c r="D6581" i="1"/>
  <c r="K6581" i="1"/>
  <c r="L6541" i="1"/>
  <c r="H6581" i="1"/>
  <c r="L6544" i="1"/>
  <c r="L6560" i="1" s="1"/>
  <c r="G6581" i="1"/>
  <c r="H6560" i="1"/>
  <c r="H6554" i="1"/>
  <c r="K6533" i="1"/>
  <c r="O6517" i="1"/>
  <c r="O6533" i="1" s="1"/>
  <c r="K6500" i="1"/>
  <c r="N6533" i="1"/>
  <c r="H6506" i="1"/>
  <c r="L6490" i="1"/>
  <c r="L6506" i="1" s="1"/>
  <c r="H6500" i="1"/>
  <c r="L6487" i="1"/>
  <c r="K6527" i="1"/>
  <c r="G6527" i="1"/>
  <c r="H6517" i="1"/>
  <c r="H6533" i="1" s="1"/>
  <c r="D6533" i="1"/>
  <c r="N6527" i="1"/>
  <c r="D6527" i="1"/>
  <c r="O6479" i="1"/>
  <c r="L6446" i="1"/>
  <c r="O6473" i="1"/>
  <c r="H6392" i="1"/>
  <c r="L6379" i="1"/>
  <c r="L6392" i="1" s="1"/>
  <c r="K6425" i="1"/>
  <c r="O6409" i="1"/>
  <c r="O6425" i="1" s="1"/>
  <c r="D6425" i="1"/>
  <c r="H6409" i="1"/>
  <c r="G6419" i="1"/>
  <c r="H5449" i="1"/>
  <c r="H5453" i="1" s="1"/>
  <c r="K5453" i="1"/>
  <c r="O5437" i="1"/>
  <c r="N5453" i="1"/>
  <c r="K5420" i="1"/>
  <c r="K5447" i="1"/>
  <c r="H5447" i="1"/>
  <c r="O5438" i="1"/>
  <c r="H5426" i="1"/>
  <c r="L5410" i="1"/>
  <c r="H5420" i="1"/>
  <c r="D5420" i="1"/>
  <c r="D5345" i="1"/>
  <c r="O5318" i="1"/>
  <c r="H5318" i="1"/>
  <c r="L5302" i="1"/>
  <c r="H5312" i="1"/>
  <c r="K5345" i="1"/>
  <c r="O5329" i="1"/>
  <c r="O5330" i="1"/>
  <c r="D5258" i="1"/>
  <c r="K5258" i="1"/>
  <c r="K5291" i="1"/>
  <c r="O5275" i="1"/>
  <c r="K5285" i="1"/>
  <c r="H5285" i="1"/>
  <c r="H5287" i="1"/>
  <c r="H5291" i="1" s="1"/>
  <c r="L5248" i="1"/>
  <c r="O5231" i="1"/>
  <c r="L5210" i="1"/>
  <c r="L5204" i="1"/>
  <c r="H6635" i="1" l="1"/>
  <c r="O6527" i="1"/>
  <c r="O6581" i="1"/>
  <c r="O6688" i="1"/>
  <c r="L6662" i="1"/>
  <c r="H6688" i="1"/>
  <c r="L6608" i="1"/>
  <c r="O6635" i="1"/>
  <c r="L6554" i="1"/>
  <c r="L6500" i="1"/>
  <c r="H6527" i="1"/>
  <c r="H6425" i="1"/>
  <c r="H6419" i="1"/>
  <c r="O6419" i="1"/>
  <c r="L5426" i="1"/>
  <c r="L5420" i="1"/>
  <c r="O5453" i="1"/>
  <c r="O5447" i="1"/>
  <c r="O5345" i="1"/>
  <c r="L5318" i="1"/>
  <c r="L5312" i="1"/>
  <c r="O5339" i="1"/>
  <c r="O5291" i="1"/>
  <c r="O5285" i="1"/>
  <c r="L5264" i="1"/>
  <c r="L5258" i="1"/>
  <c r="N5073" i="1" l="1"/>
  <c r="K5073" i="1"/>
  <c r="G5073" i="1"/>
  <c r="D5073" i="1"/>
  <c r="N5072" i="1"/>
  <c r="K5072" i="1"/>
  <c r="G5072" i="1"/>
  <c r="D5072" i="1"/>
  <c r="N5071" i="1"/>
  <c r="K5071" i="1"/>
  <c r="F5075" i="1"/>
  <c r="E5075" i="1"/>
  <c r="C5075" i="1"/>
  <c r="B5075" i="1"/>
  <c r="F5069" i="1"/>
  <c r="E5069" i="1"/>
  <c r="C5069" i="1"/>
  <c r="B5069" i="1"/>
  <c r="N5067" i="1"/>
  <c r="K5067" i="1"/>
  <c r="G5067" i="1"/>
  <c r="N5066" i="1"/>
  <c r="K5066" i="1"/>
  <c r="G5066" i="1"/>
  <c r="N5065" i="1"/>
  <c r="K5065" i="1"/>
  <c r="G5065" i="1"/>
  <c r="N5064" i="1"/>
  <c r="K5064" i="1"/>
  <c r="G5064" i="1"/>
  <c r="N5063" i="1"/>
  <c r="K5063" i="1"/>
  <c r="G5063" i="1"/>
  <c r="N5062" i="1"/>
  <c r="K5062" i="1"/>
  <c r="G5062" i="1"/>
  <c r="N5061" i="1"/>
  <c r="K5061" i="1"/>
  <c r="G5061" i="1"/>
  <c r="K5060" i="1"/>
  <c r="O5060" i="1" s="1"/>
  <c r="G5060" i="1"/>
  <c r="M5075" i="1"/>
  <c r="J5075" i="1"/>
  <c r="I5075" i="1"/>
  <c r="G5059" i="1"/>
  <c r="N5058" i="1"/>
  <c r="K5058" i="1"/>
  <c r="G5058" i="1"/>
  <c r="D5058" i="1"/>
  <c r="N5057" i="1"/>
  <c r="K5057" i="1"/>
  <c r="G5057" i="1"/>
  <c r="D5057" i="1"/>
  <c r="N5056" i="1"/>
  <c r="K5056" i="1"/>
  <c r="G5056" i="1"/>
  <c r="D5056" i="1"/>
  <c r="O5046" i="1"/>
  <c r="K5046" i="1"/>
  <c r="H5046" i="1"/>
  <c r="D5046" i="1"/>
  <c r="N5048" i="1"/>
  <c r="O5045" i="1"/>
  <c r="K5045" i="1"/>
  <c r="H5045" i="1"/>
  <c r="D5045" i="1"/>
  <c r="M5048" i="1"/>
  <c r="K5044" i="1"/>
  <c r="H5044" i="1"/>
  <c r="D5044" i="1"/>
  <c r="N5042" i="1"/>
  <c r="M5042" i="1"/>
  <c r="O5040" i="1"/>
  <c r="K5040" i="1"/>
  <c r="H5040" i="1"/>
  <c r="D5040" i="1"/>
  <c r="O5039" i="1"/>
  <c r="K5039" i="1"/>
  <c r="H5039" i="1"/>
  <c r="D5039" i="1"/>
  <c r="O5038" i="1"/>
  <c r="K5038" i="1"/>
  <c r="H5038" i="1"/>
  <c r="D5038" i="1"/>
  <c r="O5037" i="1"/>
  <c r="K5037" i="1"/>
  <c r="H5037" i="1"/>
  <c r="D5037" i="1"/>
  <c r="O5036" i="1"/>
  <c r="K5036" i="1"/>
  <c r="H5036" i="1"/>
  <c r="D5036" i="1"/>
  <c r="O5035" i="1"/>
  <c r="K5035" i="1"/>
  <c r="H5035" i="1"/>
  <c r="D5035" i="1"/>
  <c r="O5034" i="1"/>
  <c r="K5034" i="1"/>
  <c r="H5034" i="1"/>
  <c r="D5034" i="1"/>
  <c r="O5033" i="1"/>
  <c r="K5033" i="1"/>
  <c r="H5033" i="1"/>
  <c r="D5033" i="1"/>
  <c r="O5032" i="1"/>
  <c r="J5048" i="1"/>
  <c r="I5048" i="1"/>
  <c r="G5048" i="1"/>
  <c r="F5048" i="1"/>
  <c r="E5048" i="1"/>
  <c r="C5048" i="1"/>
  <c r="B5042" i="1"/>
  <c r="O5031" i="1"/>
  <c r="K5031" i="1"/>
  <c r="H5031" i="1"/>
  <c r="D5031" i="1"/>
  <c r="O5030" i="1"/>
  <c r="K5030" i="1"/>
  <c r="H5030" i="1"/>
  <c r="D5030" i="1"/>
  <c r="O5029" i="1"/>
  <c r="K5029" i="1"/>
  <c r="H5029" i="1"/>
  <c r="D5029" i="1"/>
  <c r="N5019" i="1"/>
  <c r="K5019" i="1"/>
  <c r="G5019" i="1"/>
  <c r="D5019" i="1"/>
  <c r="K5018" i="1"/>
  <c r="G5018" i="1"/>
  <c r="D5018" i="1"/>
  <c r="K5017" i="1"/>
  <c r="F5021" i="1"/>
  <c r="E5021" i="1"/>
  <c r="C5021" i="1"/>
  <c r="B5021" i="1"/>
  <c r="F5015" i="1"/>
  <c r="E5015" i="1"/>
  <c r="C5015" i="1"/>
  <c r="B5015" i="1"/>
  <c r="N5013" i="1"/>
  <c r="K5013" i="1"/>
  <c r="G5013" i="1"/>
  <c r="D5013" i="1"/>
  <c r="N5012" i="1"/>
  <c r="K5012" i="1"/>
  <c r="G5012" i="1"/>
  <c r="D5012" i="1"/>
  <c r="N5011" i="1"/>
  <c r="K5011" i="1"/>
  <c r="G5011" i="1"/>
  <c r="D5011" i="1"/>
  <c r="N5010" i="1"/>
  <c r="K5010" i="1"/>
  <c r="G5010" i="1"/>
  <c r="D5010" i="1"/>
  <c r="N5009" i="1"/>
  <c r="K5009" i="1"/>
  <c r="G5009" i="1"/>
  <c r="D5009" i="1"/>
  <c r="N5008" i="1"/>
  <c r="K5008" i="1"/>
  <c r="G5008" i="1"/>
  <c r="D5008" i="1"/>
  <c r="N5007" i="1"/>
  <c r="K5007" i="1"/>
  <c r="G5007" i="1"/>
  <c r="D5007" i="1"/>
  <c r="L5021" i="1"/>
  <c r="K5006" i="1"/>
  <c r="G5006" i="1"/>
  <c r="D5006" i="1"/>
  <c r="N5005" i="1"/>
  <c r="M5021" i="1"/>
  <c r="J5021" i="1"/>
  <c r="I5021" i="1"/>
  <c r="G5005" i="1"/>
  <c r="D5005" i="1"/>
  <c r="N5004" i="1"/>
  <c r="K5004" i="1"/>
  <c r="G5004" i="1"/>
  <c r="D5004" i="1"/>
  <c r="N5003" i="1"/>
  <c r="K5003" i="1"/>
  <c r="G5003" i="1"/>
  <c r="D5003" i="1"/>
  <c r="N5002" i="1"/>
  <c r="K5002" i="1"/>
  <c r="G5002" i="1"/>
  <c r="D5002" i="1"/>
  <c r="O4992" i="1"/>
  <c r="K4992" i="1"/>
  <c r="H4992" i="1"/>
  <c r="D4992" i="1"/>
  <c r="N4994" i="1"/>
  <c r="O4991" i="1"/>
  <c r="K4991" i="1"/>
  <c r="H4991" i="1"/>
  <c r="D4991" i="1"/>
  <c r="M4994" i="1"/>
  <c r="K4990" i="1"/>
  <c r="H4990" i="1"/>
  <c r="D4990" i="1"/>
  <c r="N4988" i="1"/>
  <c r="M4988" i="1"/>
  <c r="O4986" i="1"/>
  <c r="K4986" i="1"/>
  <c r="H4986" i="1"/>
  <c r="D4986" i="1"/>
  <c r="O4985" i="1"/>
  <c r="K4985" i="1"/>
  <c r="H4985" i="1"/>
  <c r="D4985" i="1"/>
  <c r="O4984" i="1"/>
  <c r="K4984" i="1"/>
  <c r="H4984" i="1"/>
  <c r="D4984" i="1"/>
  <c r="O4983" i="1"/>
  <c r="K4983" i="1"/>
  <c r="H4983" i="1"/>
  <c r="D4983" i="1"/>
  <c r="O4982" i="1"/>
  <c r="K4982" i="1"/>
  <c r="H4982" i="1"/>
  <c r="D4982" i="1"/>
  <c r="O4981" i="1"/>
  <c r="K4981" i="1"/>
  <c r="H4981" i="1"/>
  <c r="D4981" i="1"/>
  <c r="O4980" i="1"/>
  <c r="K4980" i="1"/>
  <c r="H4980" i="1"/>
  <c r="D4980" i="1"/>
  <c r="K4979" i="1"/>
  <c r="H4979" i="1"/>
  <c r="D4979" i="1"/>
  <c r="K4978" i="1"/>
  <c r="I4994" i="1"/>
  <c r="G4994" i="1"/>
  <c r="F4988" i="1"/>
  <c r="E4994" i="1"/>
  <c r="C4994" i="1"/>
  <c r="B4994" i="1"/>
  <c r="O4977" i="1"/>
  <c r="K4977" i="1"/>
  <c r="H4977" i="1"/>
  <c r="D4977" i="1"/>
  <c r="O4976" i="1"/>
  <c r="K4976" i="1"/>
  <c r="H4976" i="1"/>
  <c r="D4976" i="1"/>
  <c r="O4975" i="1"/>
  <c r="K4975" i="1"/>
  <c r="H4975" i="1"/>
  <c r="D4975" i="1"/>
  <c r="O4988" i="1" l="1"/>
  <c r="O5042" i="1"/>
  <c r="H5056" i="1"/>
  <c r="H5058" i="1"/>
  <c r="H5059" i="1"/>
  <c r="H5004" i="1"/>
  <c r="H5008" i="1"/>
  <c r="O5010" i="1"/>
  <c r="O5011" i="1"/>
  <c r="L4976" i="1"/>
  <c r="O5002" i="1"/>
  <c r="L4992" i="1"/>
  <c r="L4975" i="1"/>
  <c r="H5006" i="1"/>
  <c r="H5007" i="1"/>
  <c r="O5057" i="1"/>
  <c r="H5060" i="1"/>
  <c r="H5010" i="1"/>
  <c r="H5012" i="1"/>
  <c r="H5013" i="1"/>
  <c r="O5017" i="1"/>
  <c r="O5018" i="1"/>
  <c r="H5002" i="1"/>
  <c r="H5003" i="1"/>
  <c r="L5029" i="1"/>
  <c r="L5030" i="1"/>
  <c r="L5031" i="1"/>
  <c r="L5033" i="1"/>
  <c r="L5034" i="1"/>
  <c r="L5035" i="1"/>
  <c r="L5036" i="1"/>
  <c r="O5061" i="1"/>
  <c r="O5009" i="1"/>
  <c r="H5062" i="1"/>
  <c r="H5063" i="1"/>
  <c r="H5064" i="1"/>
  <c r="H5066" i="1"/>
  <c r="G5015" i="1"/>
  <c r="O5004" i="1"/>
  <c r="N5075" i="1"/>
  <c r="H5065" i="1"/>
  <c r="L4977" i="1"/>
  <c r="H5005" i="1"/>
  <c r="H5009" i="1"/>
  <c r="H5018" i="1"/>
  <c r="H5019" i="1"/>
  <c r="L5044" i="1"/>
  <c r="O5058" i="1"/>
  <c r="H5067" i="1"/>
  <c r="O5003" i="1"/>
  <c r="O5007" i="1"/>
  <c r="H5011" i="1"/>
  <c r="G5069" i="1"/>
  <c r="H5057" i="1"/>
  <c r="H5061" i="1"/>
  <c r="H5072" i="1"/>
  <c r="H5073" i="1"/>
  <c r="O5071" i="1"/>
  <c r="O5072" i="1"/>
  <c r="O5073" i="1"/>
  <c r="N5069" i="1"/>
  <c r="O5062" i="1"/>
  <c r="O5063" i="1"/>
  <c r="O5064" i="1"/>
  <c r="O5065" i="1"/>
  <c r="O5066" i="1"/>
  <c r="O5067" i="1"/>
  <c r="L5046" i="1"/>
  <c r="L5037" i="1"/>
  <c r="L5038" i="1"/>
  <c r="L5039" i="1"/>
  <c r="L5040" i="1"/>
  <c r="L5045" i="1"/>
  <c r="F5042" i="1"/>
  <c r="D5069" i="1"/>
  <c r="L5075" i="1"/>
  <c r="K5032" i="1"/>
  <c r="K5048" i="1" s="1"/>
  <c r="C5042" i="1"/>
  <c r="G5042" i="1"/>
  <c r="K5059" i="1"/>
  <c r="I5069" i="1"/>
  <c r="M5069" i="1"/>
  <c r="G5071" i="1"/>
  <c r="G5075" i="1" s="1"/>
  <c r="J5042" i="1"/>
  <c r="B5048" i="1"/>
  <c r="L5069" i="1"/>
  <c r="D5032" i="1"/>
  <c r="D5048" i="1" s="1"/>
  <c r="H5032" i="1"/>
  <c r="J5069" i="1"/>
  <c r="D5071" i="1"/>
  <c r="E5042" i="1"/>
  <c r="I5042" i="1"/>
  <c r="O5044" i="1"/>
  <c r="O5048" i="1" s="1"/>
  <c r="O5056" i="1"/>
  <c r="O5019" i="1"/>
  <c r="O5013" i="1"/>
  <c r="L4991" i="1"/>
  <c r="K4988" i="1"/>
  <c r="L4979" i="1"/>
  <c r="L4980" i="1"/>
  <c r="L4981" i="1"/>
  <c r="L4982" i="1"/>
  <c r="L4983" i="1"/>
  <c r="L4984" i="1"/>
  <c r="L4985" i="1"/>
  <c r="L4986" i="1"/>
  <c r="O5012" i="1"/>
  <c r="K4994" i="1"/>
  <c r="L4990" i="1"/>
  <c r="O5008" i="1"/>
  <c r="J4988" i="1"/>
  <c r="J4994" i="1"/>
  <c r="C4988" i="1"/>
  <c r="G4988" i="1"/>
  <c r="K5005" i="1"/>
  <c r="I5015" i="1"/>
  <c r="M5015" i="1"/>
  <c r="G5017" i="1"/>
  <c r="G5021" i="1" s="1"/>
  <c r="B4988" i="1"/>
  <c r="F4994" i="1"/>
  <c r="D5015" i="1"/>
  <c r="D4978" i="1"/>
  <c r="D4994" i="1" s="1"/>
  <c r="H4978" i="1"/>
  <c r="H4988" i="1" s="1"/>
  <c r="N5006" i="1"/>
  <c r="N5021" i="1" s="1"/>
  <c r="J5015" i="1"/>
  <c r="D5017" i="1"/>
  <c r="H5017" i="1" s="1"/>
  <c r="L5015" i="1"/>
  <c r="E4988" i="1"/>
  <c r="I4988" i="1"/>
  <c r="O4990" i="1"/>
  <c r="O4994" i="1" s="1"/>
  <c r="K5069" i="1" l="1"/>
  <c r="O5059" i="1"/>
  <c r="O5075" i="1" s="1"/>
  <c r="H5069" i="1"/>
  <c r="H5015" i="1"/>
  <c r="H5021" i="1"/>
  <c r="H5071" i="1"/>
  <c r="H5075" i="1" s="1"/>
  <c r="D5075" i="1"/>
  <c r="H5048" i="1"/>
  <c r="L5032" i="1"/>
  <c r="K5042" i="1"/>
  <c r="H5042" i="1"/>
  <c r="K5075" i="1"/>
  <c r="D5042" i="1"/>
  <c r="N5015" i="1"/>
  <c r="D5021" i="1"/>
  <c r="D4988" i="1"/>
  <c r="O5006" i="1"/>
  <c r="H4994" i="1"/>
  <c r="L4978" i="1"/>
  <c r="K5021" i="1"/>
  <c r="O5005" i="1"/>
  <c r="K5015" i="1"/>
  <c r="L5048" i="1" l="1"/>
  <c r="L5042" i="1"/>
  <c r="O5069" i="1"/>
  <c r="O5021" i="1"/>
  <c r="O5015" i="1"/>
  <c r="L4994" i="1"/>
  <c r="L4988" i="1"/>
  <c r="N4911" i="1" l="1"/>
  <c r="K4911" i="1"/>
  <c r="G4911" i="1"/>
  <c r="D4911" i="1"/>
  <c r="N4910" i="1"/>
  <c r="K4910" i="1"/>
  <c r="G4910" i="1"/>
  <c r="H4910" i="1" s="1"/>
  <c r="N4909" i="1"/>
  <c r="K4909" i="1"/>
  <c r="F4913" i="1"/>
  <c r="E4913" i="1"/>
  <c r="B4913" i="1"/>
  <c r="F4907" i="1"/>
  <c r="E4907" i="1"/>
  <c r="C4907" i="1"/>
  <c r="B4907" i="1"/>
  <c r="N4905" i="1"/>
  <c r="K4905" i="1"/>
  <c r="G4905" i="1"/>
  <c r="D4905" i="1"/>
  <c r="N4904" i="1"/>
  <c r="K4904" i="1"/>
  <c r="G4904" i="1"/>
  <c r="D4904" i="1"/>
  <c r="N4903" i="1"/>
  <c r="K4903" i="1"/>
  <c r="G4903" i="1"/>
  <c r="D4903" i="1"/>
  <c r="N4902" i="1"/>
  <c r="K4902" i="1"/>
  <c r="G4902" i="1"/>
  <c r="D4902" i="1"/>
  <c r="N4901" i="1"/>
  <c r="K4901" i="1"/>
  <c r="G4901" i="1"/>
  <c r="D4901" i="1"/>
  <c r="N4900" i="1"/>
  <c r="K4900" i="1"/>
  <c r="G4900" i="1"/>
  <c r="D4900" i="1"/>
  <c r="N4899" i="1"/>
  <c r="K4899" i="1"/>
  <c r="G4899" i="1"/>
  <c r="D4899" i="1"/>
  <c r="N4898" i="1"/>
  <c r="K4898" i="1"/>
  <c r="G4898" i="1"/>
  <c r="D4898" i="1"/>
  <c r="N4897" i="1"/>
  <c r="M4913" i="1"/>
  <c r="J4913" i="1"/>
  <c r="I4913" i="1"/>
  <c r="G4897" i="1"/>
  <c r="D4897" i="1"/>
  <c r="N4896" i="1"/>
  <c r="K4896" i="1"/>
  <c r="G4896" i="1"/>
  <c r="D4896" i="1"/>
  <c r="N4895" i="1"/>
  <c r="K4895" i="1"/>
  <c r="G4895" i="1"/>
  <c r="D4895" i="1"/>
  <c r="N4894" i="1"/>
  <c r="K4894" i="1"/>
  <c r="G4894" i="1"/>
  <c r="D4894" i="1"/>
  <c r="O4884" i="1"/>
  <c r="K4884" i="1"/>
  <c r="H4884" i="1"/>
  <c r="D4884" i="1"/>
  <c r="N4886" i="1"/>
  <c r="O4883" i="1"/>
  <c r="H4883" i="1"/>
  <c r="D4883" i="1"/>
  <c r="M4886" i="1"/>
  <c r="H4882" i="1"/>
  <c r="D4882" i="1"/>
  <c r="N4880" i="1"/>
  <c r="M4880" i="1"/>
  <c r="O4878" i="1"/>
  <c r="K4878" i="1"/>
  <c r="H4878" i="1"/>
  <c r="D4878" i="1"/>
  <c r="O4877" i="1"/>
  <c r="K4877" i="1"/>
  <c r="H4877" i="1"/>
  <c r="D4877" i="1"/>
  <c r="O4876" i="1"/>
  <c r="K4876" i="1"/>
  <c r="H4876" i="1"/>
  <c r="D4876" i="1"/>
  <c r="O4875" i="1"/>
  <c r="K4875" i="1"/>
  <c r="H4875" i="1"/>
  <c r="D4875" i="1"/>
  <c r="O4874" i="1"/>
  <c r="K4874" i="1"/>
  <c r="H4874" i="1"/>
  <c r="D4874" i="1"/>
  <c r="O4873" i="1"/>
  <c r="K4873" i="1"/>
  <c r="H4873" i="1"/>
  <c r="D4873" i="1"/>
  <c r="O4872" i="1"/>
  <c r="D4872" i="1"/>
  <c r="O4871" i="1"/>
  <c r="D4871" i="1"/>
  <c r="O4870" i="1"/>
  <c r="J4880" i="1"/>
  <c r="I4886" i="1"/>
  <c r="G4886" i="1"/>
  <c r="C4886" i="1"/>
  <c r="B4880" i="1"/>
  <c r="O4869" i="1"/>
  <c r="H4869" i="1"/>
  <c r="D4869" i="1"/>
  <c r="O4868" i="1"/>
  <c r="K4868" i="1"/>
  <c r="H4868" i="1"/>
  <c r="D4868" i="1"/>
  <c r="O4867" i="1"/>
  <c r="K4867" i="1"/>
  <c r="H4867" i="1"/>
  <c r="D4867" i="1"/>
  <c r="H4880" i="1" l="1"/>
  <c r="H4886" i="1"/>
  <c r="O4880" i="1"/>
  <c r="H4894" i="1"/>
  <c r="H4895" i="1"/>
  <c r="H4896" i="1"/>
  <c r="L4867" i="1"/>
  <c r="L4868" i="1"/>
  <c r="L4869" i="1"/>
  <c r="H4898" i="1"/>
  <c r="H4899" i="1"/>
  <c r="H4900" i="1"/>
  <c r="H4901" i="1"/>
  <c r="H4902" i="1"/>
  <c r="H4904" i="1"/>
  <c r="G4907" i="1"/>
  <c r="O4895" i="1"/>
  <c r="N4913" i="1"/>
  <c r="O4898" i="1"/>
  <c r="O4899" i="1"/>
  <c r="H4903" i="1"/>
  <c r="O4896" i="1"/>
  <c r="H4905" i="1"/>
  <c r="O4909" i="1"/>
  <c r="O4911" i="1"/>
  <c r="N4907" i="1"/>
  <c r="O4901" i="1"/>
  <c r="O4902" i="1"/>
  <c r="O4903" i="1"/>
  <c r="O4905" i="1"/>
  <c r="L4875" i="1"/>
  <c r="L4878" i="1"/>
  <c r="O4900" i="1"/>
  <c r="O4904" i="1"/>
  <c r="L4873" i="1"/>
  <c r="L4874" i="1"/>
  <c r="L4876" i="1"/>
  <c r="L4877" i="1"/>
  <c r="L4882" i="1"/>
  <c r="L4883" i="1"/>
  <c r="L4884" i="1"/>
  <c r="O4910" i="1"/>
  <c r="H4911" i="1"/>
  <c r="L4913" i="1"/>
  <c r="K4886" i="1"/>
  <c r="C4880" i="1"/>
  <c r="G4880" i="1"/>
  <c r="K4897" i="1"/>
  <c r="I4907" i="1"/>
  <c r="M4907" i="1"/>
  <c r="G4909" i="1"/>
  <c r="G4913" i="1" s="1"/>
  <c r="B4886" i="1"/>
  <c r="J4886" i="1"/>
  <c r="D4907" i="1"/>
  <c r="L4907" i="1"/>
  <c r="D4870" i="1"/>
  <c r="D4886" i="1" s="1"/>
  <c r="H4897" i="1"/>
  <c r="J4907" i="1"/>
  <c r="D4909" i="1"/>
  <c r="D4913" i="1" s="1"/>
  <c r="I4880" i="1"/>
  <c r="O4882" i="1"/>
  <c r="O4886" i="1" s="1"/>
  <c r="O4894" i="1"/>
  <c r="L4886" i="1" l="1"/>
  <c r="L4880" i="1"/>
  <c r="D4880" i="1"/>
  <c r="H4909" i="1"/>
  <c r="H4913" i="1" s="1"/>
  <c r="K4913" i="1"/>
  <c r="O4897" i="1"/>
  <c r="O4913" i="1" s="1"/>
  <c r="H4907" i="1"/>
  <c r="K4907" i="1"/>
  <c r="K4880" i="1"/>
  <c r="O4907" i="1" l="1"/>
  <c r="N4641" i="1" l="1"/>
  <c r="K4641" i="1"/>
  <c r="G4641" i="1"/>
  <c r="D4641" i="1"/>
  <c r="N4640" i="1"/>
  <c r="K4640" i="1"/>
  <c r="G4640" i="1"/>
  <c r="D4640" i="1"/>
  <c r="N4639" i="1"/>
  <c r="K4639" i="1"/>
  <c r="F4643" i="1"/>
  <c r="E4643" i="1"/>
  <c r="C4643" i="1"/>
  <c r="B4643" i="1"/>
  <c r="F4637" i="1"/>
  <c r="E4637" i="1"/>
  <c r="C4637" i="1"/>
  <c r="B4637" i="1"/>
  <c r="N4635" i="1"/>
  <c r="K4635" i="1"/>
  <c r="G4635" i="1"/>
  <c r="D4635" i="1"/>
  <c r="N4634" i="1"/>
  <c r="K4634" i="1"/>
  <c r="G4634" i="1"/>
  <c r="D4634" i="1"/>
  <c r="N4633" i="1"/>
  <c r="K4633" i="1"/>
  <c r="G4633" i="1"/>
  <c r="D4633" i="1"/>
  <c r="N4632" i="1"/>
  <c r="K4632" i="1"/>
  <c r="G4632" i="1"/>
  <c r="D4632" i="1"/>
  <c r="N4631" i="1"/>
  <c r="K4631" i="1"/>
  <c r="G4631" i="1"/>
  <c r="D4631" i="1"/>
  <c r="N4630" i="1"/>
  <c r="K4630" i="1"/>
  <c r="G4630" i="1"/>
  <c r="D4630" i="1"/>
  <c r="N4629" i="1"/>
  <c r="K4629" i="1"/>
  <c r="G4629" i="1"/>
  <c r="D4629" i="1"/>
  <c r="N4628" i="1"/>
  <c r="K4628" i="1"/>
  <c r="G4628" i="1"/>
  <c r="D4628" i="1"/>
  <c r="N4627" i="1"/>
  <c r="M4643" i="1"/>
  <c r="J4643" i="1"/>
  <c r="I4643" i="1"/>
  <c r="G4627" i="1"/>
  <c r="D4627" i="1"/>
  <c r="N4626" i="1"/>
  <c r="K4626" i="1"/>
  <c r="G4626" i="1"/>
  <c r="D4626" i="1"/>
  <c r="N4625" i="1"/>
  <c r="K4625" i="1"/>
  <c r="G4625" i="1"/>
  <c r="D4625" i="1"/>
  <c r="N4624" i="1"/>
  <c r="K4624" i="1"/>
  <c r="G4624" i="1"/>
  <c r="D4624" i="1"/>
  <c r="O4614" i="1"/>
  <c r="K4614" i="1"/>
  <c r="H4614" i="1"/>
  <c r="D4614" i="1"/>
  <c r="N4616" i="1"/>
  <c r="O4613" i="1"/>
  <c r="K4613" i="1"/>
  <c r="H4613" i="1"/>
  <c r="D4613" i="1"/>
  <c r="M4616" i="1"/>
  <c r="K4612" i="1"/>
  <c r="H4612" i="1"/>
  <c r="D4612" i="1"/>
  <c r="N4610" i="1"/>
  <c r="M4610" i="1"/>
  <c r="O4608" i="1"/>
  <c r="K4608" i="1"/>
  <c r="H4608" i="1"/>
  <c r="D4608" i="1"/>
  <c r="O4607" i="1"/>
  <c r="K4607" i="1"/>
  <c r="H4607" i="1"/>
  <c r="D4607" i="1"/>
  <c r="O4606" i="1"/>
  <c r="K4606" i="1"/>
  <c r="H4606" i="1"/>
  <c r="D4606" i="1"/>
  <c r="O4605" i="1"/>
  <c r="K4605" i="1"/>
  <c r="H4605" i="1"/>
  <c r="D4605" i="1"/>
  <c r="O4604" i="1"/>
  <c r="K4604" i="1"/>
  <c r="H4604" i="1"/>
  <c r="D4604" i="1"/>
  <c r="O4603" i="1"/>
  <c r="K4603" i="1"/>
  <c r="H4603" i="1"/>
  <c r="D4603" i="1"/>
  <c r="O4602" i="1"/>
  <c r="K4602" i="1"/>
  <c r="H4602" i="1"/>
  <c r="D4602" i="1"/>
  <c r="O4601" i="1"/>
  <c r="K4601" i="1"/>
  <c r="O4600" i="1"/>
  <c r="J4616" i="1"/>
  <c r="I4616" i="1"/>
  <c r="G4616" i="1"/>
  <c r="F4616" i="1"/>
  <c r="E4616" i="1"/>
  <c r="C4616" i="1"/>
  <c r="B4610" i="1"/>
  <c r="O4599" i="1"/>
  <c r="K4599" i="1"/>
  <c r="H4599" i="1"/>
  <c r="D4599" i="1"/>
  <c r="O4598" i="1"/>
  <c r="K4598" i="1"/>
  <c r="H4598" i="1"/>
  <c r="D4598" i="1"/>
  <c r="O4597" i="1"/>
  <c r="K4597" i="1"/>
  <c r="H4597" i="1"/>
  <c r="D4597" i="1"/>
  <c r="N4587" i="1"/>
  <c r="K4587" i="1"/>
  <c r="G4587" i="1"/>
  <c r="D4587" i="1"/>
  <c r="N4586" i="1"/>
  <c r="K4586" i="1"/>
  <c r="G4586" i="1"/>
  <c r="D4586" i="1"/>
  <c r="N4585" i="1"/>
  <c r="K4585" i="1"/>
  <c r="F4589" i="1"/>
  <c r="E4589" i="1"/>
  <c r="C4589" i="1"/>
  <c r="B4589" i="1"/>
  <c r="F4583" i="1"/>
  <c r="E4583" i="1"/>
  <c r="C4583" i="1"/>
  <c r="B4583" i="1"/>
  <c r="N4581" i="1"/>
  <c r="K4581" i="1"/>
  <c r="G4581" i="1"/>
  <c r="D4581" i="1"/>
  <c r="N4580" i="1"/>
  <c r="K4580" i="1"/>
  <c r="G4580" i="1"/>
  <c r="D4580" i="1"/>
  <c r="N4579" i="1"/>
  <c r="K4579" i="1"/>
  <c r="G4579" i="1"/>
  <c r="D4579" i="1"/>
  <c r="N4578" i="1"/>
  <c r="K4578" i="1"/>
  <c r="G4578" i="1"/>
  <c r="D4578" i="1"/>
  <c r="N4577" i="1"/>
  <c r="K4577" i="1"/>
  <c r="G4577" i="1"/>
  <c r="D4577" i="1"/>
  <c r="N4576" i="1"/>
  <c r="K4576" i="1"/>
  <c r="G4576" i="1"/>
  <c r="D4576" i="1"/>
  <c r="N4575" i="1"/>
  <c r="K4575" i="1"/>
  <c r="G4575" i="1"/>
  <c r="D4575" i="1"/>
  <c r="N4574" i="1"/>
  <c r="K4574" i="1"/>
  <c r="G4574" i="1"/>
  <c r="D4574" i="1"/>
  <c r="N4573" i="1"/>
  <c r="M4589" i="1"/>
  <c r="J4589" i="1"/>
  <c r="I4589" i="1"/>
  <c r="G4573" i="1"/>
  <c r="D4573" i="1"/>
  <c r="N4572" i="1"/>
  <c r="K4572" i="1"/>
  <c r="G4572" i="1"/>
  <c r="D4572" i="1"/>
  <c r="N4571" i="1"/>
  <c r="K4571" i="1"/>
  <c r="G4571" i="1"/>
  <c r="D4571" i="1"/>
  <c r="N4570" i="1"/>
  <c r="K4570" i="1"/>
  <c r="G4570" i="1"/>
  <c r="D4570" i="1"/>
  <c r="O4560" i="1"/>
  <c r="K4560" i="1"/>
  <c r="H4560" i="1"/>
  <c r="D4560" i="1"/>
  <c r="N4562" i="1"/>
  <c r="O4559" i="1"/>
  <c r="K4559" i="1"/>
  <c r="H4559" i="1"/>
  <c r="D4559" i="1"/>
  <c r="O4558" i="1"/>
  <c r="M4562" i="1"/>
  <c r="K4558" i="1"/>
  <c r="H4558" i="1"/>
  <c r="D4558" i="1"/>
  <c r="N4556" i="1"/>
  <c r="M4556" i="1"/>
  <c r="O4554" i="1"/>
  <c r="K4554" i="1"/>
  <c r="H4554" i="1"/>
  <c r="D4554" i="1"/>
  <c r="O4553" i="1"/>
  <c r="K4553" i="1"/>
  <c r="H4553" i="1"/>
  <c r="D4553" i="1"/>
  <c r="O4552" i="1"/>
  <c r="K4552" i="1"/>
  <c r="H4552" i="1"/>
  <c r="D4552" i="1"/>
  <c r="O4551" i="1"/>
  <c r="K4551" i="1"/>
  <c r="H4551" i="1"/>
  <c r="D4551" i="1"/>
  <c r="O4550" i="1"/>
  <c r="K4550" i="1"/>
  <c r="H4550" i="1"/>
  <c r="D4550" i="1"/>
  <c r="O4549" i="1"/>
  <c r="K4549" i="1"/>
  <c r="H4549" i="1"/>
  <c r="D4549" i="1"/>
  <c r="O4548" i="1"/>
  <c r="K4548" i="1"/>
  <c r="H4548" i="1"/>
  <c r="D4548" i="1"/>
  <c r="O4547" i="1"/>
  <c r="K4547" i="1"/>
  <c r="H4547" i="1"/>
  <c r="D4547" i="1"/>
  <c r="O4546" i="1"/>
  <c r="J4562" i="1"/>
  <c r="I4562" i="1"/>
  <c r="G4562" i="1"/>
  <c r="F4562" i="1"/>
  <c r="E4562" i="1"/>
  <c r="C4562" i="1"/>
  <c r="D4546" i="1"/>
  <c r="O4545" i="1"/>
  <c r="K4545" i="1"/>
  <c r="H4545" i="1"/>
  <c r="D4545" i="1"/>
  <c r="O4544" i="1"/>
  <c r="K4544" i="1"/>
  <c r="H4544" i="1"/>
  <c r="D4544" i="1"/>
  <c r="O4543" i="1"/>
  <c r="K4543" i="1"/>
  <c r="H4543" i="1"/>
  <c r="D4543" i="1"/>
  <c r="N4533" i="1"/>
  <c r="K4533" i="1"/>
  <c r="G4533" i="1"/>
  <c r="D4533" i="1"/>
  <c r="N4532" i="1"/>
  <c r="K4532" i="1"/>
  <c r="G4532" i="1"/>
  <c r="D4532" i="1"/>
  <c r="N4531" i="1"/>
  <c r="K4531" i="1"/>
  <c r="F4535" i="1"/>
  <c r="E4535" i="1"/>
  <c r="C4535" i="1"/>
  <c r="B4535" i="1"/>
  <c r="F4529" i="1"/>
  <c r="E4529" i="1"/>
  <c r="C4529" i="1"/>
  <c r="B4529" i="1"/>
  <c r="N4527" i="1"/>
  <c r="K4527" i="1"/>
  <c r="G4527" i="1"/>
  <c r="N4526" i="1"/>
  <c r="K4526" i="1"/>
  <c r="G4526" i="1"/>
  <c r="N4525" i="1"/>
  <c r="K4525" i="1"/>
  <c r="G4525" i="1"/>
  <c r="N4524" i="1"/>
  <c r="K4524" i="1"/>
  <c r="G4524" i="1"/>
  <c r="N4523" i="1"/>
  <c r="K4523" i="1"/>
  <c r="G4523" i="1"/>
  <c r="N4522" i="1"/>
  <c r="K4522" i="1"/>
  <c r="G4522" i="1"/>
  <c r="N4521" i="1"/>
  <c r="K4521" i="1"/>
  <c r="G4521" i="1"/>
  <c r="N4520" i="1"/>
  <c r="K4520" i="1"/>
  <c r="G4520" i="1"/>
  <c r="N4519" i="1"/>
  <c r="M4535" i="1"/>
  <c r="J4535" i="1"/>
  <c r="I4535" i="1"/>
  <c r="G4519" i="1"/>
  <c r="N4518" i="1"/>
  <c r="K4518" i="1"/>
  <c r="G4518" i="1"/>
  <c r="N4517" i="1"/>
  <c r="K4517" i="1"/>
  <c r="G4517" i="1"/>
  <c r="N4516" i="1"/>
  <c r="K4516" i="1"/>
  <c r="G4516" i="1"/>
  <c r="O4506" i="1"/>
  <c r="K4506" i="1"/>
  <c r="H4506" i="1"/>
  <c r="D4506" i="1"/>
  <c r="N4508" i="1"/>
  <c r="O4505" i="1"/>
  <c r="K4505" i="1"/>
  <c r="H4505" i="1"/>
  <c r="D4505" i="1"/>
  <c r="M4508" i="1"/>
  <c r="K4504" i="1"/>
  <c r="H4504" i="1"/>
  <c r="D4504" i="1"/>
  <c r="N4502" i="1"/>
  <c r="M4502" i="1"/>
  <c r="O4500" i="1"/>
  <c r="K4500" i="1"/>
  <c r="H4500" i="1"/>
  <c r="D4500" i="1"/>
  <c r="O4499" i="1"/>
  <c r="K4499" i="1"/>
  <c r="H4499" i="1"/>
  <c r="D4499" i="1"/>
  <c r="O4498" i="1"/>
  <c r="K4498" i="1"/>
  <c r="H4498" i="1"/>
  <c r="D4498" i="1"/>
  <c r="O4497" i="1"/>
  <c r="K4497" i="1"/>
  <c r="H4497" i="1"/>
  <c r="D4497" i="1"/>
  <c r="O4496" i="1"/>
  <c r="K4496" i="1"/>
  <c r="H4496" i="1"/>
  <c r="D4496" i="1"/>
  <c r="O4495" i="1"/>
  <c r="K4495" i="1"/>
  <c r="H4495" i="1"/>
  <c r="D4495" i="1"/>
  <c r="O4494" i="1"/>
  <c r="K4494" i="1"/>
  <c r="H4494" i="1"/>
  <c r="D4494" i="1"/>
  <c r="O4493" i="1"/>
  <c r="K4493" i="1"/>
  <c r="H4493" i="1"/>
  <c r="D4493" i="1"/>
  <c r="O4492" i="1"/>
  <c r="J4508" i="1"/>
  <c r="I4508" i="1"/>
  <c r="G4508" i="1"/>
  <c r="F4502" i="1"/>
  <c r="E4508" i="1"/>
  <c r="C4508" i="1"/>
  <c r="B4508" i="1"/>
  <c r="O4491" i="1"/>
  <c r="K4491" i="1"/>
  <c r="H4491" i="1"/>
  <c r="D4491" i="1"/>
  <c r="O4490" i="1"/>
  <c r="K4490" i="1"/>
  <c r="H4490" i="1"/>
  <c r="D4490" i="1"/>
  <c r="O4489" i="1"/>
  <c r="K4489" i="1"/>
  <c r="H4489" i="1"/>
  <c r="D4489" i="1"/>
  <c r="D4446" i="1"/>
  <c r="D4445" i="1"/>
  <c r="D4444" i="1"/>
  <c r="D4443" i="1"/>
  <c r="D4442" i="1"/>
  <c r="D4441" i="1"/>
  <c r="C4448" i="1"/>
  <c r="N4479" i="1"/>
  <c r="K4479" i="1"/>
  <c r="G4479" i="1"/>
  <c r="D4479" i="1"/>
  <c r="N4478" i="1"/>
  <c r="K4478" i="1"/>
  <c r="G4478" i="1"/>
  <c r="D4478" i="1"/>
  <c r="N4477" i="1"/>
  <c r="K4477" i="1"/>
  <c r="F4481" i="1"/>
  <c r="E4481" i="1"/>
  <c r="C4481" i="1"/>
  <c r="B4481" i="1"/>
  <c r="F4475" i="1"/>
  <c r="E4475" i="1"/>
  <c r="C4475" i="1"/>
  <c r="B4475" i="1"/>
  <c r="N4473" i="1"/>
  <c r="K4473" i="1"/>
  <c r="G4473" i="1"/>
  <c r="D4473" i="1"/>
  <c r="N4472" i="1"/>
  <c r="K4472" i="1"/>
  <c r="G4472" i="1"/>
  <c r="D4472" i="1"/>
  <c r="N4471" i="1"/>
  <c r="K4471" i="1"/>
  <c r="G4471" i="1"/>
  <c r="D4471" i="1"/>
  <c r="N4470" i="1"/>
  <c r="K4470" i="1"/>
  <c r="G4470" i="1"/>
  <c r="D4470" i="1"/>
  <c r="N4469" i="1"/>
  <c r="K4469" i="1"/>
  <c r="G4469" i="1"/>
  <c r="D4469" i="1"/>
  <c r="N4468" i="1"/>
  <c r="K4468" i="1"/>
  <c r="G4468" i="1"/>
  <c r="D4468" i="1"/>
  <c r="N4467" i="1"/>
  <c r="K4467" i="1"/>
  <c r="G4467" i="1"/>
  <c r="D4467" i="1"/>
  <c r="N4466" i="1"/>
  <c r="K4466" i="1"/>
  <c r="G4466" i="1"/>
  <c r="D4466" i="1"/>
  <c r="N4465" i="1"/>
  <c r="M4481" i="1"/>
  <c r="J4481" i="1"/>
  <c r="I4481" i="1"/>
  <c r="G4465" i="1"/>
  <c r="D4465" i="1"/>
  <c r="N4464" i="1"/>
  <c r="K4464" i="1"/>
  <c r="G4464" i="1"/>
  <c r="D4464" i="1"/>
  <c r="N4463" i="1"/>
  <c r="K4463" i="1"/>
  <c r="G4463" i="1"/>
  <c r="D4463" i="1"/>
  <c r="N4462" i="1"/>
  <c r="K4462" i="1"/>
  <c r="G4462" i="1"/>
  <c r="D4462" i="1"/>
  <c r="O4452" i="1"/>
  <c r="K4452" i="1"/>
  <c r="H4452" i="1"/>
  <c r="D4452" i="1"/>
  <c r="N4454" i="1"/>
  <c r="O4451" i="1"/>
  <c r="K4451" i="1"/>
  <c r="H4451" i="1"/>
  <c r="D4451" i="1"/>
  <c r="M4454" i="1"/>
  <c r="K4450" i="1"/>
  <c r="H4450" i="1"/>
  <c r="D4450" i="1"/>
  <c r="N4448" i="1"/>
  <c r="M4448" i="1"/>
  <c r="O4446" i="1"/>
  <c r="K4446" i="1"/>
  <c r="H4446" i="1"/>
  <c r="O4445" i="1"/>
  <c r="K4445" i="1"/>
  <c r="H4445" i="1"/>
  <c r="O4444" i="1"/>
  <c r="K4444" i="1"/>
  <c r="H4444" i="1"/>
  <c r="O4443" i="1"/>
  <c r="K4443" i="1"/>
  <c r="H4443" i="1"/>
  <c r="O4442" i="1"/>
  <c r="K4442" i="1"/>
  <c r="H4442" i="1"/>
  <c r="O4441" i="1"/>
  <c r="K4441" i="1"/>
  <c r="H4441" i="1"/>
  <c r="O4440" i="1"/>
  <c r="K4440" i="1"/>
  <c r="H4440" i="1"/>
  <c r="O4439" i="1"/>
  <c r="K4439" i="1"/>
  <c r="H4439" i="1"/>
  <c r="D4439" i="1"/>
  <c r="O4438" i="1"/>
  <c r="J4454" i="1"/>
  <c r="I4454" i="1"/>
  <c r="G4454" i="1"/>
  <c r="F4448" i="1"/>
  <c r="E4454" i="1"/>
  <c r="B4454" i="1"/>
  <c r="O4437" i="1"/>
  <c r="K4437" i="1"/>
  <c r="H4437" i="1"/>
  <c r="D4437" i="1"/>
  <c r="O4436" i="1"/>
  <c r="K4436" i="1"/>
  <c r="H4436" i="1"/>
  <c r="D4436" i="1"/>
  <c r="O4435" i="1"/>
  <c r="K4435" i="1"/>
  <c r="H4435" i="1"/>
  <c r="D4435" i="1"/>
  <c r="N4425" i="1"/>
  <c r="K4425" i="1"/>
  <c r="G4425" i="1"/>
  <c r="D4425" i="1"/>
  <c r="N4424" i="1"/>
  <c r="K4424" i="1"/>
  <c r="G4424" i="1"/>
  <c r="D4424" i="1"/>
  <c r="N4423" i="1"/>
  <c r="K4423" i="1"/>
  <c r="F4427" i="1"/>
  <c r="E4427" i="1"/>
  <c r="C4427" i="1"/>
  <c r="B4427" i="1"/>
  <c r="F4421" i="1"/>
  <c r="E4421" i="1"/>
  <c r="C4421" i="1"/>
  <c r="B4421" i="1"/>
  <c r="N4419" i="1"/>
  <c r="K4419" i="1"/>
  <c r="G4419" i="1"/>
  <c r="D4419" i="1"/>
  <c r="N4418" i="1"/>
  <c r="K4418" i="1"/>
  <c r="G4418" i="1"/>
  <c r="D4418" i="1"/>
  <c r="N4417" i="1"/>
  <c r="K4417" i="1"/>
  <c r="G4417" i="1"/>
  <c r="D4417" i="1"/>
  <c r="N4416" i="1"/>
  <c r="K4416" i="1"/>
  <c r="G4416" i="1"/>
  <c r="D4416" i="1"/>
  <c r="N4415" i="1"/>
  <c r="K4415" i="1"/>
  <c r="G4415" i="1"/>
  <c r="D4415" i="1"/>
  <c r="N4414" i="1"/>
  <c r="K4414" i="1"/>
  <c r="G4414" i="1"/>
  <c r="D4414" i="1"/>
  <c r="N4413" i="1"/>
  <c r="K4413" i="1"/>
  <c r="G4413" i="1"/>
  <c r="D4413" i="1"/>
  <c r="N4412" i="1"/>
  <c r="K4412" i="1"/>
  <c r="G4412" i="1"/>
  <c r="D4412" i="1"/>
  <c r="N4411" i="1"/>
  <c r="M4427" i="1"/>
  <c r="J4427" i="1"/>
  <c r="I4427" i="1"/>
  <c r="G4411" i="1"/>
  <c r="D4411" i="1"/>
  <c r="N4410" i="1"/>
  <c r="K4410" i="1"/>
  <c r="G4410" i="1"/>
  <c r="D4410" i="1"/>
  <c r="N4409" i="1"/>
  <c r="K4409" i="1"/>
  <c r="G4409" i="1"/>
  <c r="D4409" i="1"/>
  <c r="N4408" i="1"/>
  <c r="K4408" i="1"/>
  <c r="G4408" i="1"/>
  <c r="D4408" i="1"/>
  <c r="O4398" i="1"/>
  <c r="K4398" i="1"/>
  <c r="H4398" i="1"/>
  <c r="D4398" i="1"/>
  <c r="N4400" i="1"/>
  <c r="O4397" i="1"/>
  <c r="K4397" i="1"/>
  <c r="H4397" i="1"/>
  <c r="D4397" i="1"/>
  <c r="M4400" i="1"/>
  <c r="K4396" i="1"/>
  <c r="H4396" i="1"/>
  <c r="D4396" i="1"/>
  <c r="N4394" i="1"/>
  <c r="M4394" i="1"/>
  <c r="O4392" i="1"/>
  <c r="K4392" i="1"/>
  <c r="H4392" i="1"/>
  <c r="D4392" i="1"/>
  <c r="O4391" i="1"/>
  <c r="K4391" i="1"/>
  <c r="H4391" i="1"/>
  <c r="D4391" i="1"/>
  <c r="O4390" i="1"/>
  <c r="K4390" i="1"/>
  <c r="H4390" i="1"/>
  <c r="D4390" i="1"/>
  <c r="O4389" i="1"/>
  <c r="K4389" i="1"/>
  <c r="H4389" i="1"/>
  <c r="D4389" i="1"/>
  <c r="O4388" i="1"/>
  <c r="K4388" i="1"/>
  <c r="H4388" i="1"/>
  <c r="D4388" i="1"/>
  <c r="O4387" i="1"/>
  <c r="K4387" i="1"/>
  <c r="H4387" i="1"/>
  <c r="D4387" i="1"/>
  <c r="O4386" i="1"/>
  <c r="K4386" i="1"/>
  <c r="H4386" i="1"/>
  <c r="D4386" i="1"/>
  <c r="H4385" i="1"/>
  <c r="L4385" i="1" s="1"/>
  <c r="D4385" i="1"/>
  <c r="J4400" i="1"/>
  <c r="I4400" i="1"/>
  <c r="G4400" i="1"/>
  <c r="F4400" i="1"/>
  <c r="E4400" i="1"/>
  <c r="C4400" i="1"/>
  <c r="B4400" i="1"/>
  <c r="O4383" i="1"/>
  <c r="K4383" i="1"/>
  <c r="H4383" i="1"/>
  <c r="D4383" i="1"/>
  <c r="O4382" i="1"/>
  <c r="K4382" i="1"/>
  <c r="H4382" i="1"/>
  <c r="D4382" i="1"/>
  <c r="O4381" i="1"/>
  <c r="K4381" i="1"/>
  <c r="H4381" i="1"/>
  <c r="D4381" i="1"/>
  <c r="N4371" i="1"/>
  <c r="K4371" i="1"/>
  <c r="G4371" i="1"/>
  <c r="D4371" i="1"/>
  <c r="N4370" i="1"/>
  <c r="K4370" i="1"/>
  <c r="G4370" i="1"/>
  <c r="D4370" i="1"/>
  <c r="N4369" i="1"/>
  <c r="K4369" i="1"/>
  <c r="F4373" i="1"/>
  <c r="E4373" i="1"/>
  <c r="C4373" i="1"/>
  <c r="B4373" i="1"/>
  <c r="F4367" i="1"/>
  <c r="E4367" i="1"/>
  <c r="C4367" i="1"/>
  <c r="B4367" i="1"/>
  <c r="N4365" i="1"/>
  <c r="K4365" i="1"/>
  <c r="G4365" i="1"/>
  <c r="D4365" i="1"/>
  <c r="N4364" i="1"/>
  <c r="K4364" i="1"/>
  <c r="G4364" i="1"/>
  <c r="D4364" i="1"/>
  <c r="N4363" i="1"/>
  <c r="K4363" i="1"/>
  <c r="G4363" i="1"/>
  <c r="D4363" i="1"/>
  <c r="N4362" i="1"/>
  <c r="K4362" i="1"/>
  <c r="G4362" i="1"/>
  <c r="D4362" i="1"/>
  <c r="N4361" i="1"/>
  <c r="K4361" i="1"/>
  <c r="G4361" i="1"/>
  <c r="D4361" i="1"/>
  <c r="N4360" i="1"/>
  <c r="K4360" i="1"/>
  <c r="G4360" i="1"/>
  <c r="D4360" i="1"/>
  <c r="N4359" i="1"/>
  <c r="K4359" i="1"/>
  <c r="G4359" i="1"/>
  <c r="D4359" i="1"/>
  <c r="K4358" i="1"/>
  <c r="O4358" i="1" s="1"/>
  <c r="G4358" i="1"/>
  <c r="D4358" i="1"/>
  <c r="M4373" i="1"/>
  <c r="J4373" i="1"/>
  <c r="I4373" i="1"/>
  <c r="G4357" i="1"/>
  <c r="D4357" i="1"/>
  <c r="N4356" i="1"/>
  <c r="K4356" i="1"/>
  <c r="G4356" i="1"/>
  <c r="D4356" i="1"/>
  <c r="N4355" i="1"/>
  <c r="K4355" i="1"/>
  <c r="G4355" i="1"/>
  <c r="D4355" i="1"/>
  <c r="N4354" i="1"/>
  <c r="K4354" i="1"/>
  <c r="G4354" i="1"/>
  <c r="D4354" i="1"/>
  <c r="O4344" i="1"/>
  <c r="K4344" i="1"/>
  <c r="H4344" i="1"/>
  <c r="D4344" i="1"/>
  <c r="N4346" i="1"/>
  <c r="K4343" i="1"/>
  <c r="H4343" i="1"/>
  <c r="M4346" i="1"/>
  <c r="K4342" i="1"/>
  <c r="H4342" i="1"/>
  <c r="N4340" i="1"/>
  <c r="M4340" i="1"/>
  <c r="O4338" i="1"/>
  <c r="K4338" i="1"/>
  <c r="H4338" i="1"/>
  <c r="D4338" i="1"/>
  <c r="O4337" i="1"/>
  <c r="K4337" i="1"/>
  <c r="H4337" i="1"/>
  <c r="D4337" i="1"/>
  <c r="O4336" i="1"/>
  <c r="K4336" i="1"/>
  <c r="H4336" i="1"/>
  <c r="D4336" i="1"/>
  <c r="O4335" i="1"/>
  <c r="K4335" i="1"/>
  <c r="H4335" i="1"/>
  <c r="D4335" i="1"/>
  <c r="O4334" i="1"/>
  <c r="K4334" i="1"/>
  <c r="H4334" i="1"/>
  <c r="D4334" i="1"/>
  <c r="O4333" i="1"/>
  <c r="K4333" i="1"/>
  <c r="H4333" i="1"/>
  <c r="D4333" i="1"/>
  <c r="O4332" i="1"/>
  <c r="K4332" i="1"/>
  <c r="H4332" i="1"/>
  <c r="D4332" i="1"/>
  <c r="O4331" i="1"/>
  <c r="K4331" i="1"/>
  <c r="H4331" i="1"/>
  <c r="D4331" i="1"/>
  <c r="O4330" i="1"/>
  <c r="J4346" i="1"/>
  <c r="I4346" i="1"/>
  <c r="G4346" i="1"/>
  <c r="F4340" i="1"/>
  <c r="E4346" i="1"/>
  <c r="C4346" i="1"/>
  <c r="D4330" i="1"/>
  <c r="O4329" i="1"/>
  <c r="K4329" i="1"/>
  <c r="H4329" i="1"/>
  <c r="D4329" i="1"/>
  <c r="O4328" i="1"/>
  <c r="K4328" i="1"/>
  <c r="H4328" i="1"/>
  <c r="D4328" i="1"/>
  <c r="O4327" i="1"/>
  <c r="K4327" i="1"/>
  <c r="H4327" i="1"/>
  <c r="D4327" i="1"/>
  <c r="N4317" i="1"/>
  <c r="K4317" i="1"/>
  <c r="G4317" i="1"/>
  <c r="D4317" i="1"/>
  <c r="N4316" i="1"/>
  <c r="K4316" i="1"/>
  <c r="G4316" i="1"/>
  <c r="D4316" i="1"/>
  <c r="N4315" i="1"/>
  <c r="K4315" i="1"/>
  <c r="F4319" i="1"/>
  <c r="E4319" i="1"/>
  <c r="C4319" i="1"/>
  <c r="B4319" i="1"/>
  <c r="F4313" i="1"/>
  <c r="E4313" i="1"/>
  <c r="C4313" i="1"/>
  <c r="B4313" i="1"/>
  <c r="N4311" i="1"/>
  <c r="K4311" i="1"/>
  <c r="G4311" i="1"/>
  <c r="D4311" i="1"/>
  <c r="N4310" i="1"/>
  <c r="K4310" i="1"/>
  <c r="G4310" i="1"/>
  <c r="D4310" i="1"/>
  <c r="N4309" i="1"/>
  <c r="K4309" i="1"/>
  <c r="G4309" i="1"/>
  <c r="D4309" i="1"/>
  <c r="N4308" i="1"/>
  <c r="K4308" i="1"/>
  <c r="G4308" i="1"/>
  <c r="D4308" i="1"/>
  <c r="N4307" i="1"/>
  <c r="K4307" i="1"/>
  <c r="G4307" i="1"/>
  <c r="D4307" i="1"/>
  <c r="N4306" i="1"/>
  <c r="K4306" i="1"/>
  <c r="G4306" i="1"/>
  <c r="D4306" i="1"/>
  <c r="N4305" i="1"/>
  <c r="K4305" i="1"/>
  <c r="G4305" i="1"/>
  <c r="D4305" i="1"/>
  <c r="N4304" i="1"/>
  <c r="K4304" i="1"/>
  <c r="G4304" i="1"/>
  <c r="D4304" i="1"/>
  <c r="N4303" i="1"/>
  <c r="M4319" i="1"/>
  <c r="J4319" i="1"/>
  <c r="I4319" i="1"/>
  <c r="G4303" i="1"/>
  <c r="D4303" i="1"/>
  <c r="N4302" i="1"/>
  <c r="K4302" i="1"/>
  <c r="G4302" i="1"/>
  <c r="D4302" i="1"/>
  <c r="N4301" i="1"/>
  <c r="K4301" i="1"/>
  <c r="G4301" i="1"/>
  <c r="D4301" i="1"/>
  <c r="N4300" i="1"/>
  <c r="K4300" i="1"/>
  <c r="G4300" i="1"/>
  <c r="D4300" i="1"/>
  <c r="O4290" i="1"/>
  <c r="K4290" i="1"/>
  <c r="H4290" i="1"/>
  <c r="D4290" i="1"/>
  <c r="N4292" i="1"/>
  <c r="O4289" i="1"/>
  <c r="K4289" i="1"/>
  <c r="H4289" i="1"/>
  <c r="D4289" i="1"/>
  <c r="O4288" i="1"/>
  <c r="M4292" i="1"/>
  <c r="K4288" i="1"/>
  <c r="H4288" i="1"/>
  <c r="D4288" i="1"/>
  <c r="N4286" i="1"/>
  <c r="M4286" i="1"/>
  <c r="O4284" i="1"/>
  <c r="K4284" i="1"/>
  <c r="H4284" i="1"/>
  <c r="D4284" i="1"/>
  <c r="O4283" i="1"/>
  <c r="K4283" i="1"/>
  <c r="H4283" i="1"/>
  <c r="D4283" i="1"/>
  <c r="O4282" i="1"/>
  <c r="K4282" i="1"/>
  <c r="H4282" i="1"/>
  <c r="D4282" i="1"/>
  <c r="O4281" i="1"/>
  <c r="K4281" i="1"/>
  <c r="H4281" i="1"/>
  <c r="D4281" i="1"/>
  <c r="O4280" i="1"/>
  <c r="K4280" i="1"/>
  <c r="H4280" i="1"/>
  <c r="D4280" i="1"/>
  <c r="O4279" i="1"/>
  <c r="K4279" i="1"/>
  <c r="H4279" i="1"/>
  <c r="D4279" i="1"/>
  <c r="O4278" i="1"/>
  <c r="K4278" i="1"/>
  <c r="H4278" i="1"/>
  <c r="D4278" i="1"/>
  <c r="O4277" i="1"/>
  <c r="K4277" i="1"/>
  <c r="H4277" i="1"/>
  <c r="D4277" i="1"/>
  <c r="O4276" i="1"/>
  <c r="J4292" i="1"/>
  <c r="I4292" i="1"/>
  <c r="G4292" i="1"/>
  <c r="F4286" i="1"/>
  <c r="E4292" i="1"/>
  <c r="C4292" i="1"/>
  <c r="D4276" i="1"/>
  <c r="O4275" i="1"/>
  <c r="K4275" i="1"/>
  <c r="H4275" i="1"/>
  <c r="D4275" i="1"/>
  <c r="O4274" i="1"/>
  <c r="K4274" i="1"/>
  <c r="H4274" i="1"/>
  <c r="D4274" i="1"/>
  <c r="O4273" i="1"/>
  <c r="K4273" i="1"/>
  <c r="H4273" i="1"/>
  <c r="D4273" i="1"/>
  <c r="N4263" i="1"/>
  <c r="K4263" i="1"/>
  <c r="G4263" i="1"/>
  <c r="D4263" i="1"/>
  <c r="N4262" i="1"/>
  <c r="K4262" i="1"/>
  <c r="G4262" i="1"/>
  <c r="D4262" i="1"/>
  <c r="N4261" i="1"/>
  <c r="K4261" i="1"/>
  <c r="F4265" i="1"/>
  <c r="E4265" i="1"/>
  <c r="C4265" i="1"/>
  <c r="B4265" i="1"/>
  <c r="F4259" i="1"/>
  <c r="E4259" i="1"/>
  <c r="C4259" i="1"/>
  <c r="B4259" i="1"/>
  <c r="N4257" i="1"/>
  <c r="K4257" i="1"/>
  <c r="G4257" i="1"/>
  <c r="D4257" i="1"/>
  <c r="N4256" i="1"/>
  <c r="K4256" i="1"/>
  <c r="G4256" i="1"/>
  <c r="D4256" i="1"/>
  <c r="N4255" i="1"/>
  <c r="K4255" i="1"/>
  <c r="G4255" i="1"/>
  <c r="D4255" i="1"/>
  <c r="N4254" i="1"/>
  <c r="K4254" i="1"/>
  <c r="G4254" i="1"/>
  <c r="D4254" i="1"/>
  <c r="N4253" i="1"/>
  <c r="K4253" i="1"/>
  <c r="G4253" i="1"/>
  <c r="D4253" i="1"/>
  <c r="N4252" i="1"/>
  <c r="K4252" i="1"/>
  <c r="G4252" i="1"/>
  <c r="D4252" i="1"/>
  <c r="N4251" i="1"/>
  <c r="K4251" i="1"/>
  <c r="G4251" i="1"/>
  <c r="D4251" i="1"/>
  <c r="N4250" i="1"/>
  <c r="D4250" i="1"/>
  <c r="H4250" i="1" s="1"/>
  <c r="N4249" i="1"/>
  <c r="M4265" i="1"/>
  <c r="J4265" i="1"/>
  <c r="I4265" i="1"/>
  <c r="D4249" i="1"/>
  <c r="H4249" i="1" s="1"/>
  <c r="N4248" i="1"/>
  <c r="K4248" i="1"/>
  <c r="G4248" i="1"/>
  <c r="D4248" i="1"/>
  <c r="N4247" i="1"/>
  <c r="K4247" i="1"/>
  <c r="G4247" i="1"/>
  <c r="D4247" i="1"/>
  <c r="N4246" i="1"/>
  <c r="K4246" i="1"/>
  <c r="G4246" i="1"/>
  <c r="D4246" i="1"/>
  <c r="O4236" i="1"/>
  <c r="K4236" i="1"/>
  <c r="H4236" i="1"/>
  <c r="D4236" i="1"/>
  <c r="N4238" i="1"/>
  <c r="O4235" i="1"/>
  <c r="K4235" i="1"/>
  <c r="H4235" i="1"/>
  <c r="D4235" i="1"/>
  <c r="O4234" i="1"/>
  <c r="M4238" i="1"/>
  <c r="K4234" i="1"/>
  <c r="H4234" i="1"/>
  <c r="D4234" i="1"/>
  <c r="N4232" i="1"/>
  <c r="M4232" i="1"/>
  <c r="O4230" i="1"/>
  <c r="K4230" i="1"/>
  <c r="H4230" i="1"/>
  <c r="D4230" i="1"/>
  <c r="O4229" i="1"/>
  <c r="K4229" i="1"/>
  <c r="H4229" i="1"/>
  <c r="D4229" i="1"/>
  <c r="O4228" i="1"/>
  <c r="K4228" i="1"/>
  <c r="H4228" i="1"/>
  <c r="D4228" i="1"/>
  <c r="O4227" i="1"/>
  <c r="K4227" i="1"/>
  <c r="H4227" i="1"/>
  <c r="D4227" i="1"/>
  <c r="O4226" i="1"/>
  <c r="K4226" i="1"/>
  <c r="H4226" i="1"/>
  <c r="D4226" i="1"/>
  <c r="O4225" i="1"/>
  <c r="K4225" i="1"/>
  <c r="H4225" i="1"/>
  <c r="D4225" i="1"/>
  <c r="O4224" i="1"/>
  <c r="K4224" i="1"/>
  <c r="H4224" i="1"/>
  <c r="D4224" i="1"/>
  <c r="O4223" i="1"/>
  <c r="K4223" i="1"/>
  <c r="H4223" i="1"/>
  <c r="D4223" i="1"/>
  <c r="O4222" i="1"/>
  <c r="J4232" i="1"/>
  <c r="I4238" i="1"/>
  <c r="G4238" i="1"/>
  <c r="F4232" i="1"/>
  <c r="E4238" i="1"/>
  <c r="C4238" i="1"/>
  <c r="D4222" i="1"/>
  <c r="O4221" i="1"/>
  <c r="K4221" i="1"/>
  <c r="H4221" i="1"/>
  <c r="D4221" i="1"/>
  <c r="O4220" i="1"/>
  <c r="K4220" i="1"/>
  <c r="H4220" i="1"/>
  <c r="D4220" i="1"/>
  <c r="O4219" i="1"/>
  <c r="O4232" i="1" s="1"/>
  <c r="K4219" i="1"/>
  <c r="H4219" i="1"/>
  <c r="D4219" i="1"/>
  <c r="N4209" i="1"/>
  <c r="K4209" i="1"/>
  <c r="G4209" i="1"/>
  <c r="D4209" i="1"/>
  <c r="N4208" i="1"/>
  <c r="K4208" i="1"/>
  <c r="G4208" i="1"/>
  <c r="D4208" i="1"/>
  <c r="N4207" i="1"/>
  <c r="K4207" i="1"/>
  <c r="F4211" i="1"/>
  <c r="E4211" i="1"/>
  <c r="C4211" i="1"/>
  <c r="B4211" i="1"/>
  <c r="F4205" i="1"/>
  <c r="E4205" i="1"/>
  <c r="C4205" i="1"/>
  <c r="B4205" i="1"/>
  <c r="N4203" i="1"/>
  <c r="K4203" i="1"/>
  <c r="G4203" i="1"/>
  <c r="D4203" i="1"/>
  <c r="N4202" i="1"/>
  <c r="K4202" i="1"/>
  <c r="G4202" i="1"/>
  <c r="D4202" i="1"/>
  <c r="N4201" i="1"/>
  <c r="K4201" i="1"/>
  <c r="G4201" i="1"/>
  <c r="D4201" i="1"/>
  <c r="N4200" i="1"/>
  <c r="K4200" i="1"/>
  <c r="G4200" i="1"/>
  <c r="D4200" i="1"/>
  <c r="N4199" i="1"/>
  <c r="K4199" i="1"/>
  <c r="G4199" i="1"/>
  <c r="D4199" i="1"/>
  <c r="N4198" i="1"/>
  <c r="K4198" i="1"/>
  <c r="G4198" i="1"/>
  <c r="D4198" i="1"/>
  <c r="N4197" i="1"/>
  <c r="K4197" i="1"/>
  <c r="G4197" i="1"/>
  <c r="D4197" i="1"/>
  <c r="N4196" i="1"/>
  <c r="K4196" i="1"/>
  <c r="G4196" i="1"/>
  <c r="D4196" i="1"/>
  <c r="N4195" i="1"/>
  <c r="M4211" i="1"/>
  <c r="J4211" i="1"/>
  <c r="I4211" i="1"/>
  <c r="G4195" i="1"/>
  <c r="D4195" i="1"/>
  <c r="N4194" i="1"/>
  <c r="K4194" i="1"/>
  <c r="G4194" i="1"/>
  <c r="D4194" i="1"/>
  <c r="N4193" i="1"/>
  <c r="K4193" i="1"/>
  <c r="G4193" i="1"/>
  <c r="D4193" i="1"/>
  <c r="N4192" i="1"/>
  <c r="K4192" i="1"/>
  <c r="G4192" i="1"/>
  <c r="D4192" i="1"/>
  <c r="O4182" i="1"/>
  <c r="K4182" i="1"/>
  <c r="H4182" i="1"/>
  <c r="D4182" i="1"/>
  <c r="N4184" i="1"/>
  <c r="O4181" i="1"/>
  <c r="K4181" i="1"/>
  <c r="H4181" i="1"/>
  <c r="D4181" i="1"/>
  <c r="O4180" i="1"/>
  <c r="M4184" i="1"/>
  <c r="K4180" i="1"/>
  <c r="H4180" i="1"/>
  <c r="D4180" i="1"/>
  <c r="N4178" i="1"/>
  <c r="M4178" i="1"/>
  <c r="O4176" i="1"/>
  <c r="K4176" i="1"/>
  <c r="H4176" i="1"/>
  <c r="D4176" i="1"/>
  <c r="O4175" i="1"/>
  <c r="K4175" i="1"/>
  <c r="H4175" i="1"/>
  <c r="D4175" i="1"/>
  <c r="O4174" i="1"/>
  <c r="K4174" i="1"/>
  <c r="H4174" i="1"/>
  <c r="D4174" i="1"/>
  <c r="O4173" i="1"/>
  <c r="K4173" i="1"/>
  <c r="H4173" i="1"/>
  <c r="D4173" i="1"/>
  <c r="O4172" i="1"/>
  <c r="K4172" i="1"/>
  <c r="H4172" i="1"/>
  <c r="D4172" i="1"/>
  <c r="O4171" i="1"/>
  <c r="K4171" i="1"/>
  <c r="H4171" i="1"/>
  <c r="D4171" i="1"/>
  <c r="O4170" i="1"/>
  <c r="K4170" i="1"/>
  <c r="H4170" i="1"/>
  <c r="D4170" i="1"/>
  <c r="O4169" i="1"/>
  <c r="K4169" i="1"/>
  <c r="H4169" i="1"/>
  <c r="D4169" i="1"/>
  <c r="O4168" i="1"/>
  <c r="J4184" i="1"/>
  <c r="I4184" i="1"/>
  <c r="G4184" i="1"/>
  <c r="F4184" i="1"/>
  <c r="E4184" i="1"/>
  <c r="C4184" i="1"/>
  <c r="D4168" i="1"/>
  <c r="O4167" i="1"/>
  <c r="K4167" i="1"/>
  <c r="H4167" i="1"/>
  <c r="D4167" i="1"/>
  <c r="O4166" i="1"/>
  <c r="K4166" i="1"/>
  <c r="H4166" i="1"/>
  <c r="D4166" i="1"/>
  <c r="O4165" i="1"/>
  <c r="K4165" i="1"/>
  <c r="H4165" i="1"/>
  <c r="D4165" i="1"/>
  <c r="N4101" i="1"/>
  <c r="K4101" i="1"/>
  <c r="G4101" i="1"/>
  <c r="D4101" i="1"/>
  <c r="N4100" i="1"/>
  <c r="K4100" i="1"/>
  <c r="G4100" i="1"/>
  <c r="D4100" i="1"/>
  <c r="N4099" i="1"/>
  <c r="K4099" i="1"/>
  <c r="F4103" i="1"/>
  <c r="E4103" i="1"/>
  <c r="C4103" i="1"/>
  <c r="B4103" i="1"/>
  <c r="F4097" i="1"/>
  <c r="E4097" i="1"/>
  <c r="C4097" i="1"/>
  <c r="B4097" i="1"/>
  <c r="N4095" i="1"/>
  <c r="K4095" i="1"/>
  <c r="G4095" i="1"/>
  <c r="D4095" i="1"/>
  <c r="N4094" i="1"/>
  <c r="K4094" i="1"/>
  <c r="G4094" i="1"/>
  <c r="D4094" i="1"/>
  <c r="N4093" i="1"/>
  <c r="K4093" i="1"/>
  <c r="G4093" i="1"/>
  <c r="D4093" i="1"/>
  <c r="N4092" i="1"/>
  <c r="K4092" i="1"/>
  <c r="G4092" i="1"/>
  <c r="D4092" i="1"/>
  <c r="N4091" i="1"/>
  <c r="K4091" i="1"/>
  <c r="G4091" i="1"/>
  <c r="D4091" i="1"/>
  <c r="N4090" i="1"/>
  <c r="K4090" i="1"/>
  <c r="G4090" i="1"/>
  <c r="D4090" i="1"/>
  <c r="N4089" i="1"/>
  <c r="K4089" i="1"/>
  <c r="G4089" i="1"/>
  <c r="D4089" i="1"/>
  <c r="N4088" i="1"/>
  <c r="K4088" i="1"/>
  <c r="G4088" i="1"/>
  <c r="D4088" i="1"/>
  <c r="N4087" i="1"/>
  <c r="M4103" i="1"/>
  <c r="J4103" i="1"/>
  <c r="I4103" i="1"/>
  <c r="G4087" i="1"/>
  <c r="D4087" i="1"/>
  <c r="N4086" i="1"/>
  <c r="K4086" i="1"/>
  <c r="G4086" i="1"/>
  <c r="D4086" i="1"/>
  <c r="N4085" i="1"/>
  <c r="K4085" i="1"/>
  <c r="G4085" i="1"/>
  <c r="D4085" i="1"/>
  <c r="N4084" i="1"/>
  <c r="K4084" i="1"/>
  <c r="G4084" i="1"/>
  <c r="D4084" i="1"/>
  <c r="O4074" i="1"/>
  <c r="K4074" i="1"/>
  <c r="H4074" i="1"/>
  <c r="D4074" i="1"/>
  <c r="N4076" i="1"/>
  <c r="O4073" i="1"/>
  <c r="K4073" i="1"/>
  <c r="H4073" i="1"/>
  <c r="D4073" i="1"/>
  <c r="M4076" i="1"/>
  <c r="K4072" i="1"/>
  <c r="H4072" i="1"/>
  <c r="D4072" i="1"/>
  <c r="N4070" i="1"/>
  <c r="M4070" i="1"/>
  <c r="O4068" i="1"/>
  <c r="K4068" i="1"/>
  <c r="H4068" i="1"/>
  <c r="D4068" i="1"/>
  <c r="O4067" i="1"/>
  <c r="K4067" i="1"/>
  <c r="H4067" i="1"/>
  <c r="D4067" i="1"/>
  <c r="O4066" i="1"/>
  <c r="K4066" i="1"/>
  <c r="H4066" i="1"/>
  <c r="D4066" i="1"/>
  <c r="O4065" i="1"/>
  <c r="K4065" i="1"/>
  <c r="H4065" i="1"/>
  <c r="D4065" i="1"/>
  <c r="O4064" i="1"/>
  <c r="K4064" i="1"/>
  <c r="H4064" i="1"/>
  <c r="D4064" i="1"/>
  <c r="O4063" i="1"/>
  <c r="K4063" i="1"/>
  <c r="H4063" i="1"/>
  <c r="D4063" i="1"/>
  <c r="O4062" i="1"/>
  <c r="K4062" i="1"/>
  <c r="H4062" i="1"/>
  <c r="D4062" i="1"/>
  <c r="O4061" i="1"/>
  <c r="K4061" i="1"/>
  <c r="H4061" i="1"/>
  <c r="D4061" i="1"/>
  <c r="O4060" i="1"/>
  <c r="J4076" i="1"/>
  <c r="I4076" i="1"/>
  <c r="G4076" i="1"/>
  <c r="F4070" i="1"/>
  <c r="E4076" i="1"/>
  <c r="C4076" i="1"/>
  <c r="B4076" i="1"/>
  <c r="O4059" i="1"/>
  <c r="K4059" i="1"/>
  <c r="H4059" i="1"/>
  <c r="D4059" i="1"/>
  <c r="O4058" i="1"/>
  <c r="K4058" i="1"/>
  <c r="H4058" i="1"/>
  <c r="D4058" i="1"/>
  <c r="O4057" i="1"/>
  <c r="K4057" i="1"/>
  <c r="H4057" i="1"/>
  <c r="D4057" i="1"/>
  <c r="N4047" i="1"/>
  <c r="K4047" i="1"/>
  <c r="G4047" i="1"/>
  <c r="D4047" i="1"/>
  <c r="N4046" i="1"/>
  <c r="K4046" i="1"/>
  <c r="G4046" i="1"/>
  <c r="D4046" i="1"/>
  <c r="N4045" i="1"/>
  <c r="K4045" i="1"/>
  <c r="F4049" i="1"/>
  <c r="E4049" i="1"/>
  <c r="C4049" i="1"/>
  <c r="B4049" i="1"/>
  <c r="F4043" i="1"/>
  <c r="E4043" i="1"/>
  <c r="C4043" i="1"/>
  <c r="B4043" i="1"/>
  <c r="N4041" i="1"/>
  <c r="K4041" i="1"/>
  <c r="G4041" i="1"/>
  <c r="D4041" i="1"/>
  <c r="N4040" i="1"/>
  <c r="K4040" i="1"/>
  <c r="G4040" i="1"/>
  <c r="D4040" i="1"/>
  <c r="N4039" i="1"/>
  <c r="K4039" i="1"/>
  <c r="G4039" i="1"/>
  <c r="D4039" i="1"/>
  <c r="N4038" i="1"/>
  <c r="K4038" i="1"/>
  <c r="G4038" i="1"/>
  <c r="D4038" i="1"/>
  <c r="N4037" i="1"/>
  <c r="K4037" i="1"/>
  <c r="G4037" i="1"/>
  <c r="D4037" i="1"/>
  <c r="N4036" i="1"/>
  <c r="K4036" i="1"/>
  <c r="G4036" i="1"/>
  <c r="D4036" i="1"/>
  <c r="N4035" i="1"/>
  <c r="K4035" i="1"/>
  <c r="G4035" i="1"/>
  <c r="D4035" i="1"/>
  <c r="L4043" i="1"/>
  <c r="K4034" i="1"/>
  <c r="G4034" i="1"/>
  <c r="D4034" i="1"/>
  <c r="N4033" i="1"/>
  <c r="M4049" i="1"/>
  <c r="J4049" i="1"/>
  <c r="I4049" i="1"/>
  <c r="G4033" i="1"/>
  <c r="D4033" i="1"/>
  <c r="N4032" i="1"/>
  <c r="K4032" i="1"/>
  <c r="G4032" i="1"/>
  <c r="D4032" i="1"/>
  <c r="N4031" i="1"/>
  <c r="K4031" i="1"/>
  <c r="G4031" i="1"/>
  <c r="D4031" i="1"/>
  <c r="N4030" i="1"/>
  <c r="K4030" i="1"/>
  <c r="G4030" i="1"/>
  <c r="D4030" i="1"/>
  <c r="O4020" i="1"/>
  <c r="K4020" i="1"/>
  <c r="H4020" i="1"/>
  <c r="D4020" i="1"/>
  <c r="N4022" i="1"/>
  <c r="K4019" i="1"/>
  <c r="H4019" i="1"/>
  <c r="D4019" i="1"/>
  <c r="M4022" i="1"/>
  <c r="K4018" i="1"/>
  <c r="H4018" i="1"/>
  <c r="D4018" i="1"/>
  <c r="N4016" i="1"/>
  <c r="M4016" i="1"/>
  <c r="O4014" i="1"/>
  <c r="K4014" i="1"/>
  <c r="H4014" i="1"/>
  <c r="D4014" i="1"/>
  <c r="O4013" i="1"/>
  <c r="K4013" i="1"/>
  <c r="H4013" i="1"/>
  <c r="D4013" i="1"/>
  <c r="O4012" i="1"/>
  <c r="K4012" i="1"/>
  <c r="H4012" i="1"/>
  <c r="D4012" i="1"/>
  <c r="O4011" i="1"/>
  <c r="K4011" i="1"/>
  <c r="H4011" i="1"/>
  <c r="D4011" i="1"/>
  <c r="O4010" i="1"/>
  <c r="K4010" i="1"/>
  <c r="H4010" i="1"/>
  <c r="D4010" i="1"/>
  <c r="O4009" i="1"/>
  <c r="K4009" i="1"/>
  <c r="H4009" i="1"/>
  <c r="D4009" i="1"/>
  <c r="O4008" i="1"/>
  <c r="K4008" i="1"/>
  <c r="H4008" i="1"/>
  <c r="D4008" i="1"/>
  <c r="O4007" i="1"/>
  <c r="K4007" i="1"/>
  <c r="H4007" i="1"/>
  <c r="D4007" i="1"/>
  <c r="O4006" i="1"/>
  <c r="J4016" i="1"/>
  <c r="I4022" i="1"/>
  <c r="G4022" i="1"/>
  <c r="F4022" i="1"/>
  <c r="E4022" i="1"/>
  <c r="C4022" i="1"/>
  <c r="D4006" i="1"/>
  <c r="O4005" i="1"/>
  <c r="K4005" i="1"/>
  <c r="H4005" i="1"/>
  <c r="D4005" i="1"/>
  <c r="O4004" i="1"/>
  <c r="K4004" i="1"/>
  <c r="H4004" i="1"/>
  <c r="D4004" i="1"/>
  <c r="O4003" i="1"/>
  <c r="K4003" i="1"/>
  <c r="H4003" i="1"/>
  <c r="D4003" i="1"/>
  <c r="O4340" i="1" l="1"/>
  <c r="O4016" i="1"/>
  <c r="O4610" i="1"/>
  <c r="O4556" i="1"/>
  <c r="O4286" i="1"/>
  <c r="O4394" i="1"/>
  <c r="O4070" i="1"/>
  <c r="O4502" i="1"/>
  <c r="O4178" i="1"/>
  <c r="H4354" i="1"/>
  <c r="H4355" i="1"/>
  <c r="H4356" i="1"/>
  <c r="H4092" i="1"/>
  <c r="O4302" i="1"/>
  <c r="H4306" i="1"/>
  <c r="H4307" i="1"/>
  <c r="H4308" i="1"/>
  <c r="O4354" i="1"/>
  <c r="O4355" i="1"/>
  <c r="H4034" i="1"/>
  <c r="O4356" i="1"/>
  <c r="H4624" i="1"/>
  <c r="O4631" i="1"/>
  <c r="H4641" i="1"/>
  <c r="H4416" i="1"/>
  <c r="H4418" i="1"/>
  <c r="H4419" i="1"/>
  <c r="H4628" i="1"/>
  <c r="H4630" i="1"/>
  <c r="H4631" i="1"/>
  <c r="H4632" i="1"/>
  <c r="H4634" i="1"/>
  <c r="H4635" i="1"/>
  <c r="O4032" i="1"/>
  <c r="L4057" i="1"/>
  <c r="L4058" i="1"/>
  <c r="L4059" i="1"/>
  <c r="O4086" i="1"/>
  <c r="H4088" i="1"/>
  <c r="H4090" i="1"/>
  <c r="H4091" i="1"/>
  <c r="L4165" i="1"/>
  <c r="L4166" i="1"/>
  <c r="L4167" i="1"/>
  <c r="L4219" i="1"/>
  <c r="H4466" i="1"/>
  <c r="H4570" i="1"/>
  <c r="H4572" i="1"/>
  <c r="G4529" i="1"/>
  <c r="H4030" i="1"/>
  <c r="H4032" i="1"/>
  <c r="H4033" i="1"/>
  <c r="H4084" i="1"/>
  <c r="H4087" i="1"/>
  <c r="O4184" i="1"/>
  <c r="L4180" i="1"/>
  <c r="H4526" i="1"/>
  <c r="L4543" i="1"/>
  <c r="O4571" i="1"/>
  <c r="O4572" i="1"/>
  <c r="H4574" i="1"/>
  <c r="H4577" i="1"/>
  <c r="H4578" i="1"/>
  <c r="O4196" i="1"/>
  <c r="O4197" i="1"/>
  <c r="H4248" i="1"/>
  <c r="H4256" i="1"/>
  <c r="O4292" i="1"/>
  <c r="L4288" i="1"/>
  <c r="H4358" i="1"/>
  <c r="H4360" i="1"/>
  <c r="H4361" i="1"/>
  <c r="H4362" i="1"/>
  <c r="H4365" i="1"/>
  <c r="L4381" i="1"/>
  <c r="O4409" i="1"/>
  <c r="H4414" i="1"/>
  <c r="H4462" i="1"/>
  <c r="H4464" i="1"/>
  <c r="H4465" i="1"/>
  <c r="L4597" i="1"/>
  <c r="L4598" i="1"/>
  <c r="L4599" i="1"/>
  <c r="L4601" i="1"/>
  <c r="L4602" i="1"/>
  <c r="L4603" i="1"/>
  <c r="L4604" i="1"/>
  <c r="L4605" i="1"/>
  <c r="G4205" i="1"/>
  <c r="L4003" i="1"/>
  <c r="O4192" i="1"/>
  <c r="O4194" i="1"/>
  <c r="H4197" i="1"/>
  <c r="H4198" i="1"/>
  <c r="L4274" i="1"/>
  <c r="L4275" i="1"/>
  <c r="H4370" i="1"/>
  <c r="H4410" i="1"/>
  <c r="O4518" i="1"/>
  <c r="H4524" i="1"/>
  <c r="O4037" i="1"/>
  <c r="O4041" i="1"/>
  <c r="H4086" i="1"/>
  <c r="H4100" i="1"/>
  <c r="H4101" i="1"/>
  <c r="H4192" i="1"/>
  <c r="H4196" i="1"/>
  <c r="H4200" i="1"/>
  <c r="H4201" i="1"/>
  <c r="H4202" i="1"/>
  <c r="O4246" i="1"/>
  <c r="O4247" i="1"/>
  <c r="H4262" i="1"/>
  <c r="H4263" i="1"/>
  <c r="H4302" i="1"/>
  <c r="O4346" i="1"/>
  <c r="L4382" i="1"/>
  <c r="L4383" i="1"/>
  <c r="O4410" i="1"/>
  <c r="H4412" i="1"/>
  <c r="H4415" i="1"/>
  <c r="L4435" i="1"/>
  <c r="L4436" i="1"/>
  <c r="L4437" i="1"/>
  <c r="L4442" i="1"/>
  <c r="O4472" i="1"/>
  <c r="O4473" i="1"/>
  <c r="L4489" i="1"/>
  <c r="O4517" i="1"/>
  <c r="H4520" i="1"/>
  <c r="H4521" i="1"/>
  <c r="H4522" i="1"/>
  <c r="H4525" i="1"/>
  <c r="O4570" i="1"/>
  <c r="H4576" i="1"/>
  <c r="H4580" i="1"/>
  <c r="H4581" i="1"/>
  <c r="O4626" i="1"/>
  <c r="D4583" i="1"/>
  <c r="L4004" i="1"/>
  <c r="O4031" i="1"/>
  <c r="H4036" i="1"/>
  <c r="H4037" i="1"/>
  <c r="H4038" i="1"/>
  <c r="H4040" i="1"/>
  <c r="H4041" i="1"/>
  <c r="O4045" i="1"/>
  <c r="O4046" i="1"/>
  <c r="O4047" i="1"/>
  <c r="H4094" i="1"/>
  <c r="H4095" i="1"/>
  <c r="O4099" i="1"/>
  <c r="O4100" i="1"/>
  <c r="H4194" i="1"/>
  <c r="O4200" i="1"/>
  <c r="O4201" i="1"/>
  <c r="H4246" i="1"/>
  <c r="H4247" i="1"/>
  <c r="O4248" i="1"/>
  <c r="H4252" i="1"/>
  <c r="H4253" i="1"/>
  <c r="H4254" i="1"/>
  <c r="H4257" i="1"/>
  <c r="L4273" i="1"/>
  <c r="O4300" i="1"/>
  <c r="L4327" i="1"/>
  <c r="H4364" i="1"/>
  <c r="H4408" i="1"/>
  <c r="H4468" i="1"/>
  <c r="H4469" i="1"/>
  <c r="H4470" i="1"/>
  <c r="H4472" i="1"/>
  <c r="H4473" i="1"/>
  <c r="H4516" i="1"/>
  <c r="H4517" i="1"/>
  <c r="H4518" i="1"/>
  <c r="O4520" i="1"/>
  <c r="O4521" i="1"/>
  <c r="H4586" i="1"/>
  <c r="H4587" i="1"/>
  <c r="H4626" i="1"/>
  <c r="H4627" i="1"/>
  <c r="L4005" i="1"/>
  <c r="L4007" i="1"/>
  <c r="L4008" i="1"/>
  <c r="L4009" i="1"/>
  <c r="L4010" i="1"/>
  <c r="L4011" i="1"/>
  <c r="L4012" i="1"/>
  <c r="L4013" i="1"/>
  <c r="L4014" i="1"/>
  <c r="O4035" i="1"/>
  <c r="H4039" i="1"/>
  <c r="G4097" i="1"/>
  <c r="H4085" i="1"/>
  <c r="H4089" i="1"/>
  <c r="H4193" i="1"/>
  <c r="O4199" i="1"/>
  <c r="H4203" i="1"/>
  <c r="L4220" i="1"/>
  <c r="L4221" i="1"/>
  <c r="G4259" i="1"/>
  <c r="O4250" i="1"/>
  <c r="O4251" i="1"/>
  <c r="H4255" i="1"/>
  <c r="O4301" i="1"/>
  <c r="O4304" i="1"/>
  <c r="O4305" i="1"/>
  <c r="H4309" i="1"/>
  <c r="H4310" i="1"/>
  <c r="H4311" i="1"/>
  <c r="O4315" i="1"/>
  <c r="O4316" i="1"/>
  <c r="O4317" i="1"/>
  <c r="L4328" i="1"/>
  <c r="L4329" i="1"/>
  <c r="G4367" i="1"/>
  <c r="O4359" i="1"/>
  <c r="H4363" i="1"/>
  <c r="G4421" i="1"/>
  <c r="H4409" i="1"/>
  <c r="H4413" i="1"/>
  <c r="O4463" i="1"/>
  <c r="H4471" i="1"/>
  <c r="L4490" i="1"/>
  <c r="L4491" i="1"/>
  <c r="L4493" i="1"/>
  <c r="L4494" i="1"/>
  <c r="L4495" i="1"/>
  <c r="L4496" i="1"/>
  <c r="L4497" i="1"/>
  <c r="H4523" i="1"/>
  <c r="H4532" i="1"/>
  <c r="O4562" i="1"/>
  <c r="L4558" i="1"/>
  <c r="H4575" i="1"/>
  <c r="O4625" i="1"/>
  <c r="O4629" i="1"/>
  <c r="H4633" i="1"/>
  <c r="G4313" i="1"/>
  <c r="O4448" i="1"/>
  <c r="G4043" i="1"/>
  <c r="D4043" i="1"/>
  <c r="H4035" i="1"/>
  <c r="O4085" i="1"/>
  <c r="N4103" i="1"/>
  <c r="O4088" i="1"/>
  <c r="O4089" i="1"/>
  <c r="H4093" i="1"/>
  <c r="O4193" i="1"/>
  <c r="H4199" i="1"/>
  <c r="H4208" i="1"/>
  <c r="O4238" i="1"/>
  <c r="L4234" i="1"/>
  <c r="H4251" i="1"/>
  <c r="H4300" i="1"/>
  <c r="H4301" i="1"/>
  <c r="H4304" i="1"/>
  <c r="H4305" i="1"/>
  <c r="H4316" i="1"/>
  <c r="L4342" i="1"/>
  <c r="H4359" i="1"/>
  <c r="N4427" i="1"/>
  <c r="O4412" i="1"/>
  <c r="O4413" i="1"/>
  <c r="H4417" i="1"/>
  <c r="L4439" i="1"/>
  <c r="L4452" i="1"/>
  <c r="G4475" i="1"/>
  <c r="H4463" i="1"/>
  <c r="O4464" i="1"/>
  <c r="H4467" i="1"/>
  <c r="O4523" i="1"/>
  <c r="H4527" i="1"/>
  <c r="O4531" i="1"/>
  <c r="O4532" i="1"/>
  <c r="O4533" i="1"/>
  <c r="L4544" i="1"/>
  <c r="L4545" i="1"/>
  <c r="G4583" i="1"/>
  <c r="O4574" i="1"/>
  <c r="O4575" i="1"/>
  <c r="H4579" i="1"/>
  <c r="G4637" i="1"/>
  <c r="H4625" i="1"/>
  <c r="H4629" i="1"/>
  <c r="N4643" i="1"/>
  <c r="O4639" i="1"/>
  <c r="O4640" i="1"/>
  <c r="O4641" i="1"/>
  <c r="O4633" i="1"/>
  <c r="N4637" i="1"/>
  <c r="O4635" i="1"/>
  <c r="L4606" i="1"/>
  <c r="L4607" i="1"/>
  <c r="L4608" i="1"/>
  <c r="O4630" i="1"/>
  <c r="O4634" i="1"/>
  <c r="L4612" i="1"/>
  <c r="L4613" i="1"/>
  <c r="L4614" i="1"/>
  <c r="O4628" i="1"/>
  <c r="O4632" i="1"/>
  <c r="H4640" i="1"/>
  <c r="J4610" i="1"/>
  <c r="D4637" i="1"/>
  <c r="L4643" i="1"/>
  <c r="K4600" i="1"/>
  <c r="K4616" i="1" s="1"/>
  <c r="C4610" i="1"/>
  <c r="G4610" i="1"/>
  <c r="K4627" i="1"/>
  <c r="I4637" i="1"/>
  <c r="M4637" i="1"/>
  <c r="G4639" i="1"/>
  <c r="G4643" i="1" s="1"/>
  <c r="F4610" i="1"/>
  <c r="B4616" i="1"/>
  <c r="L4637" i="1"/>
  <c r="D4616" i="1"/>
  <c r="H4610" i="1"/>
  <c r="J4637" i="1"/>
  <c r="D4639" i="1"/>
  <c r="E4610" i="1"/>
  <c r="I4610" i="1"/>
  <c r="O4612" i="1"/>
  <c r="O4616" i="1" s="1"/>
  <c r="O4624" i="1"/>
  <c r="O4585" i="1"/>
  <c r="O4586" i="1"/>
  <c r="O4587" i="1"/>
  <c r="O4577" i="1"/>
  <c r="O4579" i="1"/>
  <c r="N4583" i="1"/>
  <c r="O4581" i="1"/>
  <c r="L4559" i="1"/>
  <c r="L4560" i="1"/>
  <c r="D4562" i="1"/>
  <c r="L4547" i="1"/>
  <c r="L4548" i="1"/>
  <c r="L4549" i="1"/>
  <c r="L4550" i="1"/>
  <c r="L4551" i="1"/>
  <c r="L4552" i="1"/>
  <c r="L4553" i="1"/>
  <c r="L4554" i="1"/>
  <c r="O4580" i="1"/>
  <c r="D4556" i="1"/>
  <c r="N4589" i="1"/>
  <c r="O4578" i="1"/>
  <c r="O4576" i="1"/>
  <c r="J4556" i="1"/>
  <c r="B4562" i="1"/>
  <c r="L4589" i="1"/>
  <c r="K4546" i="1"/>
  <c r="K4562" i="1" s="1"/>
  <c r="C4556" i="1"/>
  <c r="G4556" i="1"/>
  <c r="K4573" i="1"/>
  <c r="I4583" i="1"/>
  <c r="M4583" i="1"/>
  <c r="G4585" i="1"/>
  <c r="G4589" i="1" s="1"/>
  <c r="B4556" i="1"/>
  <c r="L4583" i="1"/>
  <c r="H4546" i="1"/>
  <c r="H4556" i="1" s="1"/>
  <c r="H4571" i="1"/>
  <c r="H4573" i="1"/>
  <c r="J4583" i="1"/>
  <c r="D4585" i="1"/>
  <c r="F4556" i="1"/>
  <c r="E4556" i="1"/>
  <c r="I4556" i="1"/>
  <c r="N4529" i="1"/>
  <c r="O4525" i="1"/>
  <c r="O4527" i="1"/>
  <c r="H4533" i="1"/>
  <c r="L4498" i="1"/>
  <c r="L4499" i="1"/>
  <c r="L4500" i="1"/>
  <c r="O4522" i="1"/>
  <c r="O4526" i="1"/>
  <c r="L4504" i="1"/>
  <c r="L4505" i="1"/>
  <c r="L4506" i="1"/>
  <c r="N4535" i="1"/>
  <c r="O4524" i="1"/>
  <c r="B4502" i="1"/>
  <c r="F4508" i="1"/>
  <c r="D4529" i="1"/>
  <c r="L4535" i="1"/>
  <c r="K4492" i="1"/>
  <c r="K4508" i="1" s="1"/>
  <c r="C4502" i="1"/>
  <c r="G4502" i="1"/>
  <c r="K4519" i="1"/>
  <c r="I4529" i="1"/>
  <c r="M4529" i="1"/>
  <c r="G4531" i="1"/>
  <c r="G4535" i="1" s="1"/>
  <c r="L4529" i="1"/>
  <c r="D4492" i="1"/>
  <c r="D4508" i="1" s="1"/>
  <c r="H4492" i="1"/>
  <c r="H4502" i="1" s="1"/>
  <c r="H4519" i="1"/>
  <c r="J4529" i="1"/>
  <c r="D4531" i="1"/>
  <c r="J4502" i="1"/>
  <c r="E4502" i="1"/>
  <c r="I4502" i="1"/>
  <c r="O4504" i="1"/>
  <c r="O4508" i="1" s="1"/>
  <c r="O4516" i="1"/>
  <c r="O4477" i="1"/>
  <c r="O4478" i="1"/>
  <c r="O4479" i="1"/>
  <c r="N4481" i="1"/>
  <c r="O4466" i="1"/>
  <c r="O4467" i="1"/>
  <c r="N4475" i="1"/>
  <c r="O4468" i="1"/>
  <c r="O4469" i="1"/>
  <c r="O4470" i="1"/>
  <c r="O4471" i="1"/>
  <c r="H4479" i="1"/>
  <c r="H4478" i="1"/>
  <c r="L4450" i="1"/>
  <c r="L4441" i="1"/>
  <c r="L4440" i="1"/>
  <c r="D4440" i="1"/>
  <c r="C4454" i="1"/>
  <c r="L4443" i="1"/>
  <c r="L4444" i="1"/>
  <c r="L4445" i="1"/>
  <c r="L4446" i="1"/>
  <c r="L4451" i="1"/>
  <c r="B4448" i="1"/>
  <c r="J4448" i="1"/>
  <c r="D4475" i="1"/>
  <c r="L4481" i="1"/>
  <c r="K4438" i="1"/>
  <c r="K4454" i="1" s="1"/>
  <c r="G4448" i="1"/>
  <c r="K4465" i="1"/>
  <c r="K4475" i="1" s="1"/>
  <c r="I4475" i="1"/>
  <c r="M4475" i="1"/>
  <c r="G4477" i="1"/>
  <c r="G4481" i="1" s="1"/>
  <c r="F4454" i="1"/>
  <c r="L4475" i="1"/>
  <c r="D4438" i="1"/>
  <c r="H4438" i="1"/>
  <c r="J4475" i="1"/>
  <c r="D4477" i="1"/>
  <c r="E4448" i="1"/>
  <c r="I4448" i="1"/>
  <c r="O4450" i="1"/>
  <c r="O4454" i="1" s="1"/>
  <c r="O4462" i="1"/>
  <c r="O4423" i="1"/>
  <c r="O4425" i="1"/>
  <c r="N4421" i="1"/>
  <c r="O4415" i="1"/>
  <c r="O4416" i="1"/>
  <c r="O4417" i="1"/>
  <c r="O4419" i="1"/>
  <c r="H4424" i="1"/>
  <c r="L4397" i="1"/>
  <c r="L4386" i="1"/>
  <c r="L4387" i="1"/>
  <c r="L4388" i="1"/>
  <c r="L4389" i="1"/>
  <c r="L4390" i="1"/>
  <c r="L4391" i="1"/>
  <c r="L4392" i="1"/>
  <c r="O4414" i="1"/>
  <c r="O4418" i="1"/>
  <c r="L4396" i="1"/>
  <c r="L4398" i="1"/>
  <c r="O4424" i="1"/>
  <c r="H4425" i="1"/>
  <c r="B4394" i="1"/>
  <c r="J4394" i="1"/>
  <c r="D4421" i="1"/>
  <c r="L4427" i="1"/>
  <c r="K4400" i="1"/>
  <c r="C4394" i="1"/>
  <c r="G4394" i="1"/>
  <c r="K4411" i="1"/>
  <c r="K4421" i="1" s="1"/>
  <c r="I4421" i="1"/>
  <c r="M4421" i="1"/>
  <c r="G4423" i="1"/>
  <c r="G4427" i="1" s="1"/>
  <c r="L4421" i="1"/>
  <c r="D4384" i="1"/>
  <c r="D4400" i="1" s="1"/>
  <c r="H4384" i="1"/>
  <c r="L4384" i="1" s="1"/>
  <c r="H4411" i="1"/>
  <c r="J4421" i="1"/>
  <c r="D4423" i="1"/>
  <c r="F4394" i="1"/>
  <c r="E4394" i="1"/>
  <c r="I4394" i="1"/>
  <c r="O4396" i="1"/>
  <c r="O4400" i="1" s="1"/>
  <c r="O4408" i="1"/>
  <c r="O4369" i="1"/>
  <c r="O4370" i="1"/>
  <c r="O4371" i="1"/>
  <c r="O4361" i="1"/>
  <c r="O4362" i="1"/>
  <c r="O4363" i="1"/>
  <c r="N4367" i="1"/>
  <c r="O4365" i="1"/>
  <c r="H4371" i="1"/>
  <c r="L4343" i="1"/>
  <c r="L4344" i="1"/>
  <c r="D4340" i="1"/>
  <c r="D4346" i="1"/>
  <c r="L4331" i="1"/>
  <c r="L4332" i="1"/>
  <c r="L4333" i="1"/>
  <c r="L4334" i="1"/>
  <c r="L4335" i="1"/>
  <c r="L4336" i="1"/>
  <c r="L4337" i="1"/>
  <c r="L4338" i="1"/>
  <c r="O4364" i="1"/>
  <c r="N4373" i="1"/>
  <c r="O4360" i="1"/>
  <c r="B4340" i="1"/>
  <c r="B4346" i="1"/>
  <c r="F4346" i="1"/>
  <c r="L4373" i="1"/>
  <c r="K4330" i="1"/>
  <c r="K4346" i="1" s="1"/>
  <c r="C4340" i="1"/>
  <c r="G4340" i="1"/>
  <c r="K4357" i="1"/>
  <c r="O4357" i="1" s="1"/>
  <c r="I4367" i="1"/>
  <c r="M4367" i="1"/>
  <c r="G4369" i="1"/>
  <c r="G4373" i="1" s="1"/>
  <c r="D4367" i="1"/>
  <c r="L4367" i="1"/>
  <c r="H4330" i="1"/>
  <c r="H4357" i="1"/>
  <c r="J4367" i="1"/>
  <c r="D4369" i="1"/>
  <c r="J4340" i="1"/>
  <c r="E4340" i="1"/>
  <c r="I4340" i="1"/>
  <c r="O4307" i="1"/>
  <c r="N4313" i="1"/>
  <c r="O4309" i="1"/>
  <c r="O4311" i="1"/>
  <c r="H4317" i="1"/>
  <c r="L4289" i="1"/>
  <c r="L4290" i="1"/>
  <c r="D4292" i="1"/>
  <c r="L4277" i="1"/>
  <c r="L4278" i="1"/>
  <c r="L4279" i="1"/>
  <c r="L4280" i="1"/>
  <c r="L4281" i="1"/>
  <c r="L4282" i="1"/>
  <c r="L4283" i="1"/>
  <c r="L4284" i="1"/>
  <c r="O4310" i="1"/>
  <c r="D4286" i="1"/>
  <c r="N4319" i="1"/>
  <c r="O4308" i="1"/>
  <c r="O4306" i="1"/>
  <c r="B4286" i="1"/>
  <c r="F4292" i="1"/>
  <c r="L4313" i="1"/>
  <c r="L4319" i="1"/>
  <c r="K4276" i="1"/>
  <c r="K4292" i="1" s="1"/>
  <c r="C4286" i="1"/>
  <c r="G4286" i="1"/>
  <c r="K4303" i="1"/>
  <c r="K4313" i="1" s="1"/>
  <c r="I4313" i="1"/>
  <c r="M4313" i="1"/>
  <c r="G4315" i="1"/>
  <c r="G4319" i="1" s="1"/>
  <c r="J4286" i="1"/>
  <c r="B4292" i="1"/>
  <c r="D4313" i="1"/>
  <c r="H4276" i="1"/>
  <c r="H4286" i="1" s="1"/>
  <c r="H4303" i="1"/>
  <c r="J4313" i="1"/>
  <c r="D4315" i="1"/>
  <c r="E4286" i="1"/>
  <c r="I4286" i="1"/>
  <c r="O4261" i="1"/>
  <c r="O4262" i="1"/>
  <c r="O4263" i="1"/>
  <c r="O4253" i="1"/>
  <c r="O4255" i="1"/>
  <c r="N4259" i="1"/>
  <c r="O4257" i="1"/>
  <c r="L4235" i="1"/>
  <c r="L4236" i="1"/>
  <c r="D4238" i="1"/>
  <c r="L4223" i="1"/>
  <c r="L4224" i="1"/>
  <c r="L4225" i="1"/>
  <c r="L4226" i="1"/>
  <c r="L4227" i="1"/>
  <c r="L4228" i="1"/>
  <c r="L4229" i="1"/>
  <c r="L4230" i="1"/>
  <c r="O4256" i="1"/>
  <c r="D4232" i="1"/>
  <c r="N4265" i="1"/>
  <c r="O4254" i="1"/>
  <c r="O4252" i="1"/>
  <c r="B4238" i="1"/>
  <c r="J4238" i="1"/>
  <c r="L4259" i="1"/>
  <c r="L4265" i="1"/>
  <c r="K4222" i="1"/>
  <c r="K4238" i="1" s="1"/>
  <c r="C4232" i="1"/>
  <c r="G4232" i="1"/>
  <c r="K4259" i="1"/>
  <c r="I4259" i="1"/>
  <c r="M4259" i="1"/>
  <c r="G4261" i="1"/>
  <c r="G4265" i="1" s="1"/>
  <c r="B4232" i="1"/>
  <c r="F4238" i="1"/>
  <c r="D4259" i="1"/>
  <c r="H4222" i="1"/>
  <c r="J4259" i="1"/>
  <c r="D4261" i="1"/>
  <c r="E4232" i="1"/>
  <c r="I4232" i="1"/>
  <c r="O4207" i="1"/>
  <c r="O4208" i="1"/>
  <c r="O4209" i="1"/>
  <c r="N4205" i="1"/>
  <c r="O4203" i="1"/>
  <c r="L4181" i="1"/>
  <c r="L4182" i="1"/>
  <c r="D4184" i="1"/>
  <c r="L4169" i="1"/>
  <c r="L4170" i="1"/>
  <c r="L4171" i="1"/>
  <c r="L4172" i="1"/>
  <c r="L4173" i="1"/>
  <c r="L4174" i="1"/>
  <c r="L4175" i="1"/>
  <c r="L4176" i="1"/>
  <c r="O4202" i="1"/>
  <c r="D4178" i="1"/>
  <c r="N4211" i="1"/>
  <c r="O4198" i="1"/>
  <c r="H4209" i="1"/>
  <c r="F4178" i="1"/>
  <c r="D4205" i="1"/>
  <c r="L4211" i="1"/>
  <c r="K4168" i="1"/>
  <c r="K4184" i="1" s="1"/>
  <c r="C4178" i="1"/>
  <c r="G4178" i="1"/>
  <c r="K4195" i="1"/>
  <c r="I4205" i="1"/>
  <c r="M4205" i="1"/>
  <c r="G4207" i="1"/>
  <c r="G4211" i="1" s="1"/>
  <c r="B4178" i="1"/>
  <c r="B4184" i="1"/>
  <c r="L4205" i="1"/>
  <c r="H4168" i="1"/>
  <c r="H4195" i="1"/>
  <c r="J4205" i="1"/>
  <c r="D4207" i="1"/>
  <c r="J4178" i="1"/>
  <c r="E4178" i="1"/>
  <c r="I4178" i="1"/>
  <c r="O4101" i="1"/>
  <c r="N4097" i="1"/>
  <c r="O4091" i="1"/>
  <c r="O4092" i="1"/>
  <c r="O4093" i="1"/>
  <c r="O4095" i="1"/>
  <c r="L4061" i="1"/>
  <c r="L4062" i="1"/>
  <c r="L4063" i="1"/>
  <c r="L4064" i="1"/>
  <c r="L4065" i="1"/>
  <c r="L4066" i="1"/>
  <c r="L4067" i="1"/>
  <c r="L4068" i="1"/>
  <c r="L4072" i="1"/>
  <c r="L4073" i="1"/>
  <c r="L4074" i="1"/>
  <c r="O4090" i="1"/>
  <c r="O4094" i="1"/>
  <c r="J4070" i="1"/>
  <c r="F4076" i="1"/>
  <c r="L4103" i="1"/>
  <c r="K4060" i="1"/>
  <c r="K4076" i="1" s="1"/>
  <c r="C4070" i="1"/>
  <c r="G4070" i="1"/>
  <c r="K4087" i="1"/>
  <c r="K4097" i="1" s="1"/>
  <c r="I4097" i="1"/>
  <c r="M4097" i="1"/>
  <c r="G4099" i="1"/>
  <c r="G4103" i="1" s="1"/>
  <c r="B4070" i="1"/>
  <c r="D4097" i="1"/>
  <c r="L4097" i="1"/>
  <c r="D4060" i="1"/>
  <c r="D4076" i="1" s="1"/>
  <c r="H4060" i="1"/>
  <c r="J4097" i="1"/>
  <c r="D4099" i="1"/>
  <c r="E4070" i="1"/>
  <c r="I4070" i="1"/>
  <c r="O4072" i="1"/>
  <c r="O4076" i="1" s="1"/>
  <c r="O4084" i="1"/>
  <c r="O4038" i="1"/>
  <c r="O4039" i="1"/>
  <c r="H4047" i="1"/>
  <c r="H4046" i="1"/>
  <c r="D4016" i="1"/>
  <c r="O4036" i="1"/>
  <c r="O4040" i="1"/>
  <c r="D4022" i="1"/>
  <c r="L4018" i="1"/>
  <c r="L4019" i="1"/>
  <c r="L4020" i="1"/>
  <c r="B4016" i="1"/>
  <c r="B4022" i="1"/>
  <c r="J4022" i="1"/>
  <c r="K4006" i="1"/>
  <c r="K4022" i="1" s="1"/>
  <c r="C4016" i="1"/>
  <c r="G4016" i="1"/>
  <c r="O4019" i="1"/>
  <c r="K4033" i="1"/>
  <c r="K4043" i="1" s="1"/>
  <c r="I4043" i="1"/>
  <c r="M4043" i="1"/>
  <c r="G4045" i="1"/>
  <c r="G4049" i="1" s="1"/>
  <c r="F4016" i="1"/>
  <c r="L4049" i="1"/>
  <c r="H4006" i="1"/>
  <c r="H4016" i="1" s="1"/>
  <c r="H4031" i="1"/>
  <c r="N4034" i="1"/>
  <c r="N4043" i="1" s="1"/>
  <c r="J4043" i="1"/>
  <c r="D4045" i="1"/>
  <c r="E4016" i="1"/>
  <c r="I4016" i="1"/>
  <c r="O4018" i="1"/>
  <c r="O4030" i="1"/>
  <c r="H4045" i="1" l="1"/>
  <c r="H4049" i="1" s="1"/>
  <c r="K4448" i="1"/>
  <c r="O4022" i="1"/>
  <c r="H4259" i="1"/>
  <c r="H4637" i="1"/>
  <c r="H4475" i="1"/>
  <c r="H4043" i="1"/>
  <c r="H4531" i="1"/>
  <c r="H4535" i="1" s="1"/>
  <c r="H4097" i="1"/>
  <c r="D4454" i="1"/>
  <c r="H4099" i="1"/>
  <c r="H4103" i="1" s="1"/>
  <c r="H4313" i="1"/>
  <c r="H4639" i="1"/>
  <c r="H4643" i="1" s="1"/>
  <c r="K4643" i="1"/>
  <c r="O4627" i="1"/>
  <c r="O4643" i="1" s="1"/>
  <c r="K4637" i="1"/>
  <c r="D4643" i="1"/>
  <c r="H4616" i="1"/>
  <c r="L4600" i="1"/>
  <c r="K4610" i="1"/>
  <c r="D4610" i="1"/>
  <c r="H4585" i="1"/>
  <c r="H4589" i="1" s="1"/>
  <c r="K4589" i="1"/>
  <c r="O4573" i="1"/>
  <c r="K4583" i="1"/>
  <c r="H4583" i="1"/>
  <c r="H4562" i="1"/>
  <c r="L4546" i="1"/>
  <c r="K4556" i="1"/>
  <c r="D4589" i="1"/>
  <c r="K4535" i="1"/>
  <c r="O4519" i="1"/>
  <c r="O4535" i="1" s="1"/>
  <c r="D4535" i="1"/>
  <c r="K4529" i="1"/>
  <c r="H4529" i="1"/>
  <c r="H4508" i="1"/>
  <c r="L4492" i="1"/>
  <c r="K4502" i="1"/>
  <c r="D4502" i="1"/>
  <c r="H4477" i="1"/>
  <c r="H4481" i="1" s="1"/>
  <c r="D4448" i="1"/>
  <c r="H4454" i="1"/>
  <c r="L4438" i="1"/>
  <c r="K4481" i="1"/>
  <c r="O4465" i="1"/>
  <c r="O4481" i="1" s="1"/>
  <c r="H4448" i="1"/>
  <c r="D4481" i="1"/>
  <c r="H4423" i="1"/>
  <c r="K4427" i="1"/>
  <c r="O4411" i="1"/>
  <c r="O4427" i="1" s="1"/>
  <c r="D4394" i="1"/>
  <c r="H4427" i="1"/>
  <c r="D4427" i="1"/>
  <c r="K4394" i="1"/>
  <c r="H4400" i="1"/>
  <c r="H4394" i="1"/>
  <c r="H4421" i="1"/>
  <c r="H4369" i="1"/>
  <c r="H4373" i="1" s="1"/>
  <c r="D4373" i="1"/>
  <c r="K4373" i="1"/>
  <c r="K4367" i="1"/>
  <c r="H4367" i="1"/>
  <c r="H4346" i="1"/>
  <c r="L4330" i="1"/>
  <c r="H4340" i="1"/>
  <c r="K4340" i="1"/>
  <c r="H4315" i="1"/>
  <c r="H4292" i="1"/>
  <c r="L4276" i="1"/>
  <c r="D4319" i="1"/>
  <c r="H4319" i="1"/>
  <c r="K4319" i="1"/>
  <c r="O4303" i="1"/>
  <c r="K4286" i="1"/>
  <c r="H4238" i="1"/>
  <c r="L4222" i="1"/>
  <c r="H4261" i="1"/>
  <c r="H4265" i="1" s="1"/>
  <c r="H4232" i="1"/>
  <c r="K4232" i="1"/>
  <c r="K4265" i="1"/>
  <c r="O4249" i="1"/>
  <c r="D4265" i="1"/>
  <c r="H4207" i="1"/>
  <c r="H4211" i="1" s="1"/>
  <c r="K4211" i="1"/>
  <c r="O4195" i="1"/>
  <c r="H4205" i="1"/>
  <c r="H4184" i="1"/>
  <c r="L4168" i="1"/>
  <c r="K4205" i="1"/>
  <c r="H4178" i="1"/>
  <c r="D4211" i="1"/>
  <c r="K4178" i="1"/>
  <c r="D4103" i="1"/>
  <c r="H4076" i="1"/>
  <c r="L4060" i="1"/>
  <c r="K4070" i="1"/>
  <c r="H4070" i="1"/>
  <c r="K4103" i="1"/>
  <c r="O4087" i="1"/>
  <c r="O4103" i="1" s="1"/>
  <c r="D4070" i="1"/>
  <c r="K4016" i="1"/>
  <c r="K4049" i="1"/>
  <c r="O4033" i="1"/>
  <c r="O4034" i="1"/>
  <c r="N4049" i="1"/>
  <c r="H4022" i="1"/>
  <c r="L4006" i="1"/>
  <c r="D4049" i="1"/>
  <c r="O4421" i="1" l="1"/>
  <c r="O4637" i="1"/>
  <c r="L4616" i="1"/>
  <c r="L4610" i="1"/>
  <c r="L4562" i="1"/>
  <c r="L4556" i="1"/>
  <c r="O4589" i="1"/>
  <c r="O4583" i="1"/>
  <c r="O4529" i="1"/>
  <c r="L4508" i="1"/>
  <c r="L4502" i="1"/>
  <c r="O4475" i="1"/>
  <c r="L4454" i="1"/>
  <c r="L4448" i="1"/>
  <c r="L4400" i="1"/>
  <c r="L4394" i="1"/>
  <c r="L4346" i="1"/>
  <c r="L4340" i="1"/>
  <c r="O4373" i="1"/>
  <c r="O4367" i="1"/>
  <c r="O4319" i="1"/>
  <c r="O4313" i="1"/>
  <c r="L4292" i="1"/>
  <c r="L4286" i="1"/>
  <c r="L4238" i="1"/>
  <c r="L4232" i="1"/>
  <c r="O4265" i="1"/>
  <c r="O4259" i="1"/>
  <c r="O4211" i="1"/>
  <c r="O4205" i="1"/>
  <c r="L4184" i="1"/>
  <c r="L4178" i="1"/>
  <c r="L4076" i="1"/>
  <c r="L4070" i="1"/>
  <c r="O4097" i="1"/>
  <c r="O4049" i="1"/>
  <c r="L4022" i="1"/>
  <c r="L4016" i="1"/>
  <c r="O4043" i="1"/>
  <c r="N3993" i="1" l="1"/>
  <c r="K3993" i="1"/>
  <c r="G3993" i="1"/>
  <c r="D3993" i="1"/>
  <c r="N3992" i="1"/>
  <c r="K3992" i="1"/>
  <c r="G3992" i="1"/>
  <c r="D3992" i="1"/>
  <c r="N3991" i="1"/>
  <c r="K3991" i="1"/>
  <c r="F3995" i="1"/>
  <c r="E3995" i="1"/>
  <c r="C3995" i="1"/>
  <c r="B3995" i="1"/>
  <c r="F3989" i="1"/>
  <c r="E3989" i="1"/>
  <c r="C3989" i="1"/>
  <c r="B3989" i="1"/>
  <c r="N3987" i="1"/>
  <c r="K3987" i="1"/>
  <c r="G3987" i="1"/>
  <c r="D3987" i="1"/>
  <c r="N3986" i="1"/>
  <c r="K3986" i="1"/>
  <c r="G3986" i="1"/>
  <c r="D3986" i="1"/>
  <c r="N3985" i="1"/>
  <c r="K3985" i="1"/>
  <c r="G3985" i="1"/>
  <c r="D3985" i="1"/>
  <c r="N3984" i="1"/>
  <c r="K3984" i="1"/>
  <c r="G3984" i="1"/>
  <c r="D3984" i="1"/>
  <c r="N3983" i="1"/>
  <c r="K3983" i="1"/>
  <c r="G3983" i="1"/>
  <c r="D3983" i="1"/>
  <c r="N3982" i="1"/>
  <c r="K3982" i="1"/>
  <c r="G3982" i="1"/>
  <c r="D3982" i="1"/>
  <c r="N3981" i="1"/>
  <c r="K3981" i="1"/>
  <c r="G3981" i="1"/>
  <c r="D3981" i="1"/>
  <c r="N3980" i="1"/>
  <c r="K3980" i="1"/>
  <c r="G3980" i="1"/>
  <c r="D3980" i="1"/>
  <c r="N3979" i="1"/>
  <c r="M3995" i="1"/>
  <c r="J3995" i="1"/>
  <c r="I3995" i="1"/>
  <c r="G3979" i="1"/>
  <c r="D3979" i="1"/>
  <c r="N3978" i="1"/>
  <c r="K3978" i="1"/>
  <c r="G3978" i="1"/>
  <c r="D3978" i="1"/>
  <c r="N3977" i="1"/>
  <c r="K3977" i="1"/>
  <c r="G3977" i="1"/>
  <c r="D3977" i="1"/>
  <c r="N3976" i="1"/>
  <c r="K3976" i="1"/>
  <c r="G3976" i="1"/>
  <c r="D3976" i="1"/>
  <c r="O3966" i="1"/>
  <c r="K3966" i="1"/>
  <c r="H3966" i="1"/>
  <c r="D3966" i="1"/>
  <c r="O3965" i="1"/>
  <c r="K3965" i="1"/>
  <c r="H3965" i="1"/>
  <c r="D3965" i="1"/>
  <c r="M3968" i="1"/>
  <c r="K3964" i="1"/>
  <c r="H3964" i="1"/>
  <c r="D3964" i="1"/>
  <c r="N3962" i="1"/>
  <c r="M3962" i="1"/>
  <c r="O3960" i="1"/>
  <c r="K3960" i="1"/>
  <c r="H3960" i="1"/>
  <c r="D3960" i="1"/>
  <c r="O3959" i="1"/>
  <c r="K3959" i="1"/>
  <c r="H3959" i="1"/>
  <c r="D3959" i="1"/>
  <c r="O3958" i="1"/>
  <c r="K3958" i="1"/>
  <c r="H3958" i="1"/>
  <c r="D3958" i="1"/>
  <c r="O3957" i="1"/>
  <c r="K3957" i="1"/>
  <c r="H3957" i="1"/>
  <c r="D3957" i="1"/>
  <c r="O3956" i="1"/>
  <c r="K3956" i="1"/>
  <c r="H3956" i="1"/>
  <c r="D3956" i="1"/>
  <c r="O3955" i="1"/>
  <c r="K3955" i="1"/>
  <c r="H3955" i="1"/>
  <c r="D3955" i="1"/>
  <c r="O3954" i="1"/>
  <c r="K3954" i="1"/>
  <c r="H3954" i="1"/>
  <c r="D3954" i="1"/>
  <c r="O3953" i="1"/>
  <c r="K3953" i="1"/>
  <c r="H3953" i="1"/>
  <c r="D3953" i="1"/>
  <c r="O3952" i="1"/>
  <c r="J3962" i="1"/>
  <c r="I3968" i="1"/>
  <c r="G3968" i="1"/>
  <c r="F3968" i="1"/>
  <c r="E3968" i="1"/>
  <c r="C3968" i="1"/>
  <c r="B3962" i="1"/>
  <c r="O3951" i="1"/>
  <c r="K3951" i="1"/>
  <c r="H3951" i="1"/>
  <c r="D3951" i="1"/>
  <c r="O3950" i="1"/>
  <c r="K3950" i="1"/>
  <c r="H3950" i="1"/>
  <c r="D3950" i="1"/>
  <c r="O3949" i="1"/>
  <c r="O3962" i="1" s="1"/>
  <c r="K3949" i="1"/>
  <c r="H3949" i="1"/>
  <c r="D3949" i="1"/>
  <c r="K3939" i="1"/>
  <c r="O3939" i="1" s="1"/>
  <c r="G3939" i="1"/>
  <c r="D3939" i="1"/>
  <c r="K3938" i="1"/>
  <c r="O3938" i="1" s="1"/>
  <c r="G3938" i="1"/>
  <c r="D3938" i="1"/>
  <c r="K3937" i="1"/>
  <c r="O3937" i="1" s="1"/>
  <c r="F3941" i="1"/>
  <c r="E3941" i="1"/>
  <c r="C3941" i="1"/>
  <c r="B3941" i="1"/>
  <c r="F3935" i="1"/>
  <c r="E3935" i="1"/>
  <c r="C3935" i="1"/>
  <c r="B3935" i="1"/>
  <c r="K3933" i="1"/>
  <c r="O3933" i="1" s="1"/>
  <c r="G3933" i="1"/>
  <c r="D3933" i="1"/>
  <c r="K3932" i="1"/>
  <c r="G3932" i="1"/>
  <c r="D3932" i="1"/>
  <c r="K3931" i="1"/>
  <c r="O3931" i="1" s="1"/>
  <c r="G3931" i="1"/>
  <c r="D3931" i="1"/>
  <c r="K3930" i="1"/>
  <c r="G3930" i="1"/>
  <c r="D3930" i="1"/>
  <c r="K3929" i="1"/>
  <c r="O3929" i="1" s="1"/>
  <c r="G3929" i="1"/>
  <c r="D3929" i="1"/>
  <c r="K3928" i="1"/>
  <c r="G3928" i="1"/>
  <c r="D3928" i="1"/>
  <c r="K3927" i="1"/>
  <c r="O3927" i="1" s="1"/>
  <c r="G3927" i="1"/>
  <c r="D3927" i="1"/>
  <c r="K3926" i="1"/>
  <c r="O3926" i="1" s="1"/>
  <c r="G3926" i="1"/>
  <c r="D3926" i="1"/>
  <c r="M3941" i="1"/>
  <c r="J3941" i="1"/>
  <c r="I3941" i="1"/>
  <c r="G3925" i="1"/>
  <c r="D3925" i="1"/>
  <c r="N3924" i="1"/>
  <c r="K3924" i="1"/>
  <c r="G3924" i="1"/>
  <c r="D3924" i="1"/>
  <c r="N3923" i="1"/>
  <c r="K3923" i="1"/>
  <c r="G3923" i="1"/>
  <c r="D3923" i="1"/>
  <c r="N3922" i="1"/>
  <c r="K3922" i="1"/>
  <c r="G3922" i="1"/>
  <c r="D3922" i="1"/>
  <c r="O3912" i="1"/>
  <c r="K3912" i="1"/>
  <c r="H3912" i="1"/>
  <c r="D3912" i="1"/>
  <c r="N3914" i="1"/>
  <c r="O3911" i="1"/>
  <c r="K3911" i="1"/>
  <c r="H3911" i="1"/>
  <c r="D3911" i="1"/>
  <c r="O3910" i="1"/>
  <c r="M3914" i="1"/>
  <c r="K3910" i="1"/>
  <c r="H3910" i="1"/>
  <c r="D3910" i="1"/>
  <c r="N3908" i="1"/>
  <c r="M3908" i="1"/>
  <c r="O3906" i="1"/>
  <c r="K3906" i="1"/>
  <c r="H3906" i="1"/>
  <c r="D3906" i="1"/>
  <c r="O3905" i="1"/>
  <c r="K3905" i="1"/>
  <c r="H3905" i="1"/>
  <c r="D3905" i="1"/>
  <c r="O3904" i="1"/>
  <c r="K3904" i="1"/>
  <c r="H3904" i="1"/>
  <c r="D3904" i="1"/>
  <c r="O3903" i="1"/>
  <c r="K3903" i="1"/>
  <c r="H3903" i="1"/>
  <c r="D3903" i="1"/>
  <c r="O3902" i="1"/>
  <c r="K3902" i="1"/>
  <c r="H3902" i="1"/>
  <c r="D3902" i="1"/>
  <c r="O3901" i="1"/>
  <c r="K3901" i="1"/>
  <c r="H3901" i="1"/>
  <c r="D3901" i="1"/>
  <c r="O3900" i="1"/>
  <c r="K3900" i="1"/>
  <c r="H3900" i="1"/>
  <c r="D3900" i="1"/>
  <c r="O3899" i="1"/>
  <c r="K3899" i="1"/>
  <c r="H3899" i="1"/>
  <c r="D3899" i="1"/>
  <c r="O3898" i="1"/>
  <c r="J3914" i="1"/>
  <c r="I3914" i="1"/>
  <c r="G3914" i="1"/>
  <c r="F3908" i="1"/>
  <c r="E3914" i="1"/>
  <c r="C3914" i="1"/>
  <c r="D3898" i="1"/>
  <c r="O3897" i="1"/>
  <c r="K3897" i="1"/>
  <c r="H3897" i="1"/>
  <c r="D3897" i="1"/>
  <c r="O3896" i="1"/>
  <c r="K3896" i="1"/>
  <c r="H3896" i="1"/>
  <c r="D3896" i="1"/>
  <c r="O3895" i="1"/>
  <c r="K3895" i="1"/>
  <c r="H3895" i="1"/>
  <c r="D3895" i="1"/>
  <c r="N3885" i="1"/>
  <c r="K3885" i="1"/>
  <c r="G3885" i="1"/>
  <c r="D3885" i="1"/>
  <c r="N3884" i="1"/>
  <c r="K3884" i="1"/>
  <c r="G3884" i="1"/>
  <c r="D3884" i="1"/>
  <c r="N3883" i="1"/>
  <c r="K3883" i="1"/>
  <c r="F3887" i="1"/>
  <c r="E3887" i="1"/>
  <c r="C3887" i="1"/>
  <c r="B3887" i="1"/>
  <c r="F3881" i="1"/>
  <c r="E3881" i="1"/>
  <c r="C3881" i="1"/>
  <c r="B3881" i="1"/>
  <c r="N3879" i="1"/>
  <c r="K3879" i="1"/>
  <c r="G3879" i="1"/>
  <c r="D3879" i="1"/>
  <c r="N3878" i="1"/>
  <c r="K3878" i="1"/>
  <c r="G3878" i="1"/>
  <c r="D3878" i="1"/>
  <c r="N3877" i="1"/>
  <c r="K3877" i="1"/>
  <c r="G3877" i="1"/>
  <c r="D3877" i="1"/>
  <c r="N3876" i="1"/>
  <c r="K3876" i="1"/>
  <c r="G3876" i="1"/>
  <c r="D3876" i="1"/>
  <c r="N3875" i="1"/>
  <c r="K3875" i="1"/>
  <c r="G3875" i="1"/>
  <c r="D3875" i="1"/>
  <c r="N3874" i="1"/>
  <c r="K3874" i="1"/>
  <c r="G3874" i="1"/>
  <c r="D3874" i="1"/>
  <c r="N3873" i="1"/>
  <c r="K3873" i="1"/>
  <c r="G3873" i="1"/>
  <c r="D3873" i="1"/>
  <c r="N3872" i="1"/>
  <c r="K3872" i="1"/>
  <c r="G3872" i="1"/>
  <c r="D3872" i="1"/>
  <c r="N3871" i="1"/>
  <c r="M3887" i="1"/>
  <c r="J3887" i="1"/>
  <c r="I3887" i="1"/>
  <c r="G3871" i="1"/>
  <c r="D3871" i="1"/>
  <c r="N3870" i="1"/>
  <c r="K3870" i="1"/>
  <c r="G3870" i="1"/>
  <c r="D3870" i="1"/>
  <c r="N3869" i="1"/>
  <c r="K3869" i="1"/>
  <c r="G3869" i="1"/>
  <c r="D3869" i="1"/>
  <c r="N3868" i="1"/>
  <c r="K3868" i="1"/>
  <c r="G3868" i="1"/>
  <c r="D3868" i="1"/>
  <c r="O3858" i="1"/>
  <c r="K3858" i="1"/>
  <c r="H3858" i="1"/>
  <c r="D3858" i="1"/>
  <c r="N3860" i="1"/>
  <c r="K3857" i="1"/>
  <c r="H3857" i="1"/>
  <c r="D3857" i="1"/>
  <c r="M3860" i="1"/>
  <c r="K3856" i="1"/>
  <c r="H3856" i="1"/>
  <c r="D3856" i="1"/>
  <c r="N3854" i="1"/>
  <c r="M3854" i="1"/>
  <c r="O3852" i="1"/>
  <c r="K3852" i="1"/>
  <c r="H3852" i="1"/>
  <c r="D3852" i="1"/>
  <c r="O3851" i="1"/>
  <c r="K3851" i="1"/>
  <c r="H3851" i="1"/>
  <c r="D3851" i="1"/>
  <c r="O3850" i="1"/>
  <c r="K3850" i="1"/>
  <c r="H3850" i="1"/>
  <c r="D3850" i="1"/>
  <c r="O3849" i="1"/>
  <c r="K3849" i="1"/>
  <c r="H3849" i="1"/>
  <c r="D3849" i="1"/>
  <c r="O3848" i="1"/>
  <c r="K3848" i="1"/>
  <c r="H3848" i="1"/>
  <c r="D3848" i="1"/>
  <c r="O3847" i="1"/>
  <c r="K3847" i="1"/>
  <c r="H3847" i="1"/>
  <c r="D3847" i="1"/>
  <c r="O3846" i="1"/>
  <c r="K3846" i="1"/>
  <c r="H3846" i="1"/>
  <c r="D3846" i="1"/>
  <c r="O3845" i="1"/>
  <c r="K3845" i="1"/>
  <c r="H3845" i="1"/>
  <c r="D3845" i="1"/>
  <c r="O3844" i="1"/>
  <c r="J3860" i="1"/>
  <c r="I3860" i="1"/>
  <c r="G3860" i="1"/>
  <c r="H3844" i="1"/>
  <c r="E3860" i="1"/>
  <c r="C3860" i="1"/>
  <c r="B3860" i="1"/>
  <c r="O3843" i="1"/>
  <c r="K3843" i="1"/>
  <c r="H3843" i="1"/>
  <c r="D3843" i="1"/>
  <c r="O3842" i="1"/>
  <c r="K3842" i="1"/>
  <c r="H3842" i="1"/>
  <c r="D3842" i="1"/>
  <c r="O3841" i="1"/>
  <c r="K3841" i="1"/>
  <c r="H3841" i="1"/>
  <c r="D3841" i="1"/>
  <c r="N3831" i="1"/>
  <c r="K3831" i="1"/>
  <c r="G3831" i="1"/>
  <c r="D3831" i="1"/>
  <c r="N3830" i="1"/>
  <c r="K3830" i="1"/>
  <c r="G3830" i="1"/>
  <c r="D3830" i="1"/>
  <c r="N3829" i="1"/>
  <c r="K3829" i="1"/>
  <c r="F3833" i="1"/>
  <c r="E3833" i="1"/>
  <c r="C3833" i="1"/>
  <c r="B3833" i="1"/>
  <c r="F3827" i="1"/>
  <c r="E3827" i="1"/>
  <c r="C3827" i="1"/>
  <c r="B3827" i="1"/>
  <c r="N3825" i="1"/>
  <c r="K3825" i="1"/>
  <c r="G3825" i="1"/>
  <c r="D3825" i="1"/>
  <c r="N3824" i="1"/>
  <c r="K3824" i="1"/>
  <c r="G3824" i="1"/>
  <c r="D3824" i="1"/>
  <c r="N3823" i="1"/>
  <c r="K3823" i="1"/>
  <c r="G3823" i="1"/>
  <c r="D3823" i="1"/>
  <c r="N3822" i="1"/>
  <c r="K3822" i="1"/>
  <c r="G3822" i="1"/>
  <c r="D3822" i="1"/>
  <c r="N3821" i="1"/>
  <c r="K3821" i="1"/>
  <c r="G3821" i="1"/>
  <c r="D3821" i="1"/>
  <c r="N3820" i="1"/>
  <c r="K3820" i="1"/>
  <c r="G3820" i="1"/>
  <c r="D3820" i="1"/>
  <c r="N3819" i="1"/>
  <c r="K3819" i="1"/>
  <c r="G3819" i="1"/>
  <c r="D3819" i="1"/>
  <c r="N3818" i="1"/>
  <c r="K3818" i="1"/>
  <c r="G3818" i="1"/>
  <c r="D3818" i="1"/>
  <c r="N3817" i="1"/>
  <c r="M3833" i="1"/>
  <c r="J3833" i="1"/>
  <c r="I3833" i="1"/>
  <c r="G3817" i="1"/>
  <c r="D3817" i="1"/>
  <c r="N3816" i="1"/>
  <c r="K3816" i="1"/>
  <c r="G3816" i="1"/>
  <c r="D3816" i="1"/>
  <c r="N3815" i="1"/>
  <c r="K3815" i="1"/>
  <c r="G3815" i="1"/>
  <c r="D3815" i="1"/>
  <c r="N3814" i="1"/>
  <c r="K3814" i="1"/>
  <c r="G3814" i="1"/>
  <c r="D3814" i="1"/>
  <c r="O3804" i="1"/>
  <c r="K3804" i="1"/>
  <c r="H3804" i="1"/>
  <c r="D3804" i="1"/>
  <c r="N3806" i="1"/>
  <c r="O3803" i="1"/>
  <c r="K3803" i="1"/>
  <c r="H3803" i="1"/>
  <c r="D3803" i="1"/>
  <c r="M3806" i="1"/>
  <c r="K3802" i="1"/>
  <c r="H3802" i="1"/>
  <c r="D3802" i="1"/>
  <c r="N3800" i="1"/>
  <c r="M3800" i="1"/>
  <c r="O3798" i="1"/>
  <c r="K3798" i="1"/>
  <c r="H3798" i="1"/>
  <c r="D3798" i="1"/>
  <c r="O3797" i="1"/>
  <c r="K3797" i="1"/>
  <c r="H3797" i="1"/>
  <c r="D3797" i="1"/>
  <c r="O3796" i="1"/>
  <c r="K3796" i="1"/>
  <c r="H3796" i="1"/>
  <c r="D3796" i="1"/>
  <c r="O3795" i="1"/>
  <c r="K3795" i="1"/>
  <c r="H3795" i="1"/>
  <c r="D3795" i="1"/>
  <c r="O3794" i="1"/>
  <c r="K3794" i="1"/>
  <c r="H3794" i="1"/>
  <c r="D3794" i="1"/>
  <c r="O3793" i="1"/>
  <c r="K3793" i="1"/>
  <c r="H3793" i="1"/>
  <c r="D3793" i="1"/>
  <c r="O3792" i="1"/>
  <c r="K3792" i="1"/>
  <c r="H3792" i="1"/>
  <c r="D3792" i="1"/>
  <c r="O3791" i="1"/>
  <c r="K3791" i="1"/>
  <c r="H3791" i="1"/>
  <c r="D3791" i="1"/>
  <c r="O3790" i="1"/>
  <c r="J3806" i="1"/>
  <c r="I3806" i="1"/>
  <c r="G3806" i="1"/>
  <c r="H3790" i="1"/>
  <c r="E3806" i="1"/>
  <c r="C3806" i="1"/>
  <c r="B3800" i="1"/>
  <c r="O3789" i="1"/>
  <c r="K3789" i="1"/>
  <c r="H3789" i="1"/>
  <c r="D3789" i="1"/>
  <c r="O3788" i="1"/>
  <c r="K3788" i="1"/>
  <c r="H3788" i="1"/>
  <c r="D3788" i="1"/>
  <c r="O3787" i="1"/>
  <c r="K3787" i="1"/>
  <c r="H3787" i="1"/>
  <c r="D3787" i="1"/>
  <c r="N3777" i="1"/>
  <c r="K3777" i="1"/>
  <c r="G3777" i="1"/>
  <c r="D3777" i="1"/>
  <c r="N3776" i="1"/>
  <c r="K3776" i="1"/>
  <c r="G3776" i="1"/>
  <c r="D3776" i="1"/>
  <c r="N3775" i="1"/>
  <c r="K3775" i="1"/>
  <c r="F3779" i="1"/>
  <c r="E3779" i="1"/>
  <c r="C3779" i="1"/>
  <c r="B3779" i="1"/>
  <c r="F3773" i="1"/>
  <c r="E3773" i="1"/>
  <c r="C3773" i="1"/>
  <c r="B3773" i="1"/>
  <c r="N3771" i="1"/>
  <c r="K3771" i="1"/>
  <c r="G3771" i="1"/>
  <c r="D3771" i="1"/>
  <c r="N3770" i="1"/>
  <c r="K3770" i="1"/>
  <c r="G3770" i="1"/>
  <c r="D3770" i="1"/>
  <c r="N3769" i="1"/>
  <c r="K3769" i="1"/>
  <c r="G3769" i="1"/>
  <c r="D3769" i="1"/>
  <c r="N3768" i="1"/>
  <c r="K3768" i="1"/>
  <c r="G3768" i="1"/>
  <c r="D3768" i="1"/>
  <c r="N3767" i="1"/>
  <c r="K3767" i="1"/>
  <c r="G3767" i="1"/>
  <c r="D3767" i="1"/>
  <c r="N3766" i="1"/>
  <c r="K3766" i="1"/>
  <c r="G3766" i="1"/>
  <c r="D3766" i="1"/>
  <c r="N3765" i="1"/>
  <c r="K3765" i="1"/>
  <c r="G3765" i="1"/>
  <c r="D3765" i="1"/>
  <c r="N3764" i="1"/>
  <c r="K3764" i="1"/>
  <c r="G3764" i="1"/>
  <c r="D3764" i="1"/>
  <c r="N3763" i="1"/>
  <c r="M3779" i="1"/>
  <c r="J3779" i="1"/>
  <c r="I3779" i="1"/>
  <c r="G3763" i="1"/>
  <c r="D3763" i="1"/>
  <c r="N3762" i="1"/>
  <c r="K3762" i="1"/>
  <c r="G3762" i="1"/>
  <c r="D3762" i="1"/>
  <c r="N3761" i="1"/>
  <c r="K3761" i="1"/>
  <c r="G3761" i="1"/>
  <c r="D3761" i="1"/>
  <c r="N3760" i="1"/>
  <c r="K3760" i="1"/>
  <c r="G3760" i="1"/>
  <c r="D3760" i="1"/>
  <c r="O3750" i="1"/>
  <c r="K3750" i="1"/>
  <c r="H3750" i="1"/>
  <c r="D3750" i="1"/>
  <c r="N3752" i="1"/>
  <c r="O3749" i="1"/>
  <c r="K3749" i="1"/>
  <c r="H3749" i="1"/>
  <c r="D3749" i="1"/>
  <c r="O3748" i="1"/>
  <c r="M3752" i="1"/>
  <c r="K3748" i="1"/>
  <c r="H3748" i="1"/>
  <c r="D3748" i="1"/>
  <c r="N3746" i="1"/>
  <c r="M3746" i="1"/>
  <c r="O3744" i="1"/>
  <c r="K3744" i="1"/>
  <c r="H3744" i="1"/>
  <c r="D3744" i="1"/>
  <c r="O3743" i="1"/>
  <c r="K3743" i="1"/>
  <c r="H3743" i="1"/>
  <c r="D3743" i="1"/>
  <c r="O3742" i="1"/>
  <c r="K3742" i="1"/>
  <c r="H3742" i="1"/>
  <c r="D3742" i="1"/>
  <c r="O3741" i="1"/>
  <c r="K3741" i="1"/>
  <c r="H3741" i="1"/>
  <c r="D3741" i="1"/>
  <c r="O3740" i="1"/>
  <c r="K3740" i="1"/>
  <c r="H3740" i="1"/>
  <c r="D3740" i="1"/>
  <c r="O3739" i="1"/>
  <c r="K3739" i="1"/>
  <c r="H3739" i="1"/>
  <c r="D3739" i="1"/>
  <c r="O3738" i="1"/>
  <c r="K3738" i="1"/>
  <c r="H3738" i="1"/>
  <c r="D3738" i="1"/>
  <c r="O3737" i="1"/>
  <c r="K3737" i="1"/>
  <c r="H3737" i="1"/>
  <c r="D3737" i="1"/>
  <c r="O3736" i="1"/>
  <c r="J3752" i="1"/>
  <c r="I3752" i="1"/>
  <c r="G3752" i="1"/>
  <c r="F3752" i="1"/>
  <c r="E3752" i="1"/>
  <c r="C3752" i="1"/>
  <c r="B3752" i="1"/>
  <c r="O3735" i="1"/>
  <c r="K3735" i="1"/>
  <c r="H3735" i="1"/>
  <c r="D3735" i="1"/>
  <c r="O3734" i="1"/>
  <c r="K3734" i="1"/>
  <c r="H3734" i="1"/>
  <c r="D3734" i="1"/>
  <c r="O3733" i="1"/>
  <c r="K3733" i="1"/>
  <c r="H3733" i="1"/>
  <c r="D3733" i="1"/>
  <c r="N3561" i="1"/>
  <c r="K3561" i="1"/>
  <c r="G3561" i="1"/>
  <c r="D3561" i="1"/>
  <c r="N3560" i="1"/>
  <c r="K3560" i="1"/>
  <c r="G3560" i="1"/>
  <c r="D3560" i="1"/>
  <c r="N3559" i="1"/>
  <c r="K3559" i="1"/>
  <c r="F3563" i="1"/>
  <c r="E3563" i="1"/>
  <c r="C3563" i="1"/>
  <c r="B3563" i="1"/>
  <c r="F3557" i="1"/>
  <c r="E3557" i="1"/>
  <c r="C3557" i="1"/>
  <c r="B3557" i="1"/>
  <c r="N3555" i="1"/>
  <c r="K3555" i="1"/>
  <c r="G3555" i="1"/>
  <c r="D3555" i="1"/>
  <c r="N3554" i="1"/>
  <c r="K3554" i="1"/>
  <c r="G3554" i="1"/>
  <c r="D3554" i="1"/>
  <c r="N3553" i="1"/>
  <c r="K3553" i="1"/>
  <c r="G3553" i="1"/>
  <c r="D3553" i="1"/>
  <c r="N3552" i="1"/>
  <c r="K3552" i="1"/>
  <c r="G3552" i="1"/>
  <c r="D3552" i="1"/>
  <c r="N3551" i="1"/>
  <c r="K3551" i="1"/>
  <c r="G3551" i="1"/>
  <c r="D3551" i="1"/>
  <c r="N3550" i="1"/>
  <c r="K3550" i="1"/>
  <c r="G3550" i="1"/>
  <c r="D3550" i="1"/>
  <c r="N3549" i="1"/>
  <c r="K3549" i="1"/>
  <c r="G3549" i="1"/>
  <c r="D3549" i="1"/>
  <c r="N3548" i="1"/>
  <c r="K3548" i="1"/>
  <c r="G3548" i="1"/>
  <c r="D3548" i="1"/>
  <c r="N3547" i="1"/>
  <c r="M3563" i="1"/>
  <c r="J3563" i="1"/>
  <c r="I3563" i="1"/>
  <c r="G3547" i="1"/>
  <c r="D3547" i="1"/>
  <c r="N3546" i="1"/>
  <c r="K3546" i="1"/>
  <c r="G3546" i="1"/>
  <c r="D3546" i="1"/>
  <c r="N3545" i="1"/>
  <c r="K3545" i="1"/>
  <c r="G3545" i="1"/>
  <c r="D3545" i="1"/>
  <c r="N3544" i="1"/>
  <c r="K3544" i="1"/>
  <c r="G3544" i="1"/>
  <c r="D3544" i="1"/>
  <c r="O3534" i="1"/>
  <c r="K3534" i="1"/>
  <c r="H3534" i="1"/>
  <c r="D3534" i="1"/>
  <c r="N3536" i="1"/>
  <c r="O3533" i="1"/>
  <c r="K3533" i="1"/>
  <c r="H3533" i="1"/>
  <c r="D3533" i="1"/>
  <c r="M3536" i="1"/>
  <c r="K3532" i="1"/>
  <c r="H3532" i="1"/>
  <c r="D3532" i="1"/>
  <c r="N3530" i="1"/>
  <c r="M3530" i="1"/>
  <c r="O3528" i="1"/>
  <c r="K3528" i="1"/>
  <c r="H3528" i="1"/>
  <c r="D3528" i="1"/>
  <c r="O3527" i="1"/>
  <c r="K3527" i="1"/>
  <c r="H3527" i="1"/>
  <c r="D3527" i="1"/>
  <c r="O3526" i="1"/>
  <c r="K3526" i="1"/>
  <c r="H3526" i="1"/>
  <c r="D3526" i="1"/>
  <c r="O3525" i="1"/>
  <c r="K3525" i="1"/>
  <c r="H3525" i="1"/>
  <c r="D3525" i="1"/>
  <c r="O3524" i="1"/>
  <c r="K3524" i="1"/>
  <c r="H3524" i="1"/>
  <c r="D3524" i="1"/>
  <c r="O3523" i="1"/>
  <c r="K3523" i="1"/>
  <c r="H3523" i="1"/>
  <c r="D3523" i="1"/>
  <c r="O3522" i="1"/>
  <c r="K3522" i="1"/>
  <c r="H3522" i="1"/>
  <c r="D3522" i="1"/>
  <c r="O3521" i="1"/>
  <c r="K3521" i="1"/>
  <c r="H3521" i="1"/>
  <c r="D3521" i="1"/>
  <c r="O3520" i="1"/>
  <c r="J3530" i="1"/>
  <c r="I3536" i="1"/>
  <c r="G3536" i="1"/>
  <c r="F3536" i="1"/>
  <c r="E3536" i="1"/>
  <c r="C3536" i="1"/>
  <c r="D3520" i="1"/>
  <c r="O3519" i="1"/>
  <c r="K3519" i="1"/>
  <c r="H3519" i="1"/>
  <c r="D3519" i="1"/>
  <c r="O3518" i="1"/>
  <c r="K3518" i="1"/>
  <c r="H3518" i="1"/>
  <c r="D3518" i="1"/>
  <c r="O3517" i="1"/>
  <c r="O3530" i="1" s="1"/>
  <c r="K3517" i="1"/>
  <c r="H3517" i="1"/>
  <c r="D3517" i="1"/>
  <c r="M3725" i="1"/>
  <c r="L3725" i="1"/>
  <c r="J3725" i="1"/>
  <c r="I3725" i="1"/>
  <c r="F3725" i="1"/>
  <c r="E3725" i="1"/>
  <c r="C3725" i="1"/>
  <c r="B3725" i="1"/>
  <c r="N3723" i="1"/>
  <c r="K3723" i="1"/>
  <c r="G3723" i="1"/>
  <c r="D3723" i="1"/>
  <c r="N3722" i="1"/>
  <c r="K3722" i="1"/>
  <c r="G3722" i="1"/>
  <c r="D3722" i="1"/>
  <c r="N3721" i="1"/>
  <c r="K3721" i="1"/>
  <c r="G3721" i="1"/>
  <c r="D3721" i="1"/>
  <c r="M3719" i="1"/>
  <c r="L3719" i="1"/>
  <c r="J3719" i="1"/>
  <c r="I3719" i="1"/>
  <c r="F3719" i="1"/>
  <c r="E3719" i="1"/>
  <c r="C3719" i="1"/>
  <c r="B3719" i="1"/>
  <c r="N3717" i="1"/>
  <c r="K3717" i="1"/>
  <c r="G3717" i="1"/>
  <c r="D3717" i="1"/>
  <c r="N3716" i="1"/>
  <c r="K3716" i="1"/>
  <c r="G3716" i="1"/>
  <c r="D3716" i="1"/>
  <c r="N3715" i="1"/>
  <c r="K3715" i="1"/>
  <c r="G3715" i="1"/>
  <c r="D3715" i="1"/>
  <c r="N3714" i="1"/>
  <c r="K3714" i="1"/>
  <c r="G3714" i="1"/>
  <c r="D3714" i="1"/>
  <c r="N3713" i="1"/>
  <c r="K3713" i="1"/>
  <c r="G3713" i="1"/>
  <c r="D3713" i="1"/>
  <c r="N3712" i="1"/>
  <c r="K3712" i="1"/>
  <c r="G3712" i="1"/>
  <c r="D3712" i="1"/>
  <c r="N3711" i="1"/>
  <c r="K3711" i="1"/>
  <c r="G3711" i="1"/>
  <c r="D3711" i="1"/>
  <c r="N3710" i="1"/>
  <c r="K3710" i="1"/>
  <c r="G3710" i="1"/>
  <c r="D3710" i="1"/>
  <c r="N3709" i="1"/>
  <c r="K3709" i="1"/>
  <c r="G3709" i="1"/>
  <c r="D3709" i="1"/>
  <c r="N3708" i="1"/>
  <c r="K3708" i="1"/>
  <c r="G3708" i="1"/>
  <c r="D3708" i="1"/>
  <c r="N3707" i="1"/>
  <c r="K3707" i="1"/>
  <c r="G3707" i="1"/>
  <c r="D3707" i="1"/>
  <c r="N3706" i="1"/>
  <c r="K3706" i="1"/>
  <c r="G3706" i="1"/>
  <c r="D3706" i="1"/>
  <c r="N3698" i="1"/>
  <c r="M3698" i="1"/>
  <c r="J3698" i="1"/>
  <c r="I3698" i="1"/>
  <c r="G3698" i="1"/>
  <c r="F3698" i="1"/>
  <c r="E3698" i="1"/>
  <c r="C3698" i="1"/>
  <c r="B3698" i="1"/>
  <c r="O3696" i="1"/>
  <c r="K3696" i="1"/>
  <c r="H3696" i="1"/>
  <c r="D3696" i="1"/>
  <c r="O3695" i="1"/>
  <c r="K3695" i="1"/>
  <c r="H3695" i="1"/>
  <c r="D3695" i="1"/>
  <c r="O3694" i="1"/>
  <c r="K3694" i="1"/>
  <c r="H3694" i="1"/>
  <c r="D3694" i="1"/>
  <c r="N3692" i="1"/>
  <c r="M3692" i="1"/>
  <c r="J3692" i="1"/>
  <c r="I3692" i="1"/>
  <c r="G3692" i="1"/>
  <c r="F3692" i="1"/>
  <c r="E3692" i="1"/>
  <c r="C3692" i="1"/>
  <c r="B3692" i="1"/>
  <c r="O3690" i="1"/>
  <c r="K3690" i="1"/>
  <c r="H3690" i="1"/>
  <c r="D3690" i="1"/>
  <c r="O3689" i="1"/>
  <c r="K3689" i="1"/>
  <c r="H3689" i="1"/>
  <c r="D3689" i="1"/>
  <c r="O3688" i="1"/>
  <c r="K3688" i="1"/>
  <c r="H3688" i="1"/>
  <c r="D3688" i="1"/>
  <c r="O3687" i="1"/>
  <c r="K3687" i="1"/>
  <c r="H3687" i="1"/>
  <c r="D3687" i="1"/>
  <c r="O3686" i="1"/>
  <c r="K3686" i="1"/>
  <c r="H3686" i="1"/>
  <c r="D3686" i="1"/>
  <c r="O3685" i="1"/>
  <c r="K3685" i="1"/>
  <c r="H3685" i="1"/>
  <c r="D3685" i="1"/>
  <c r="O3684" i="1"/>
  <c r="K3684" i="1"/>
  <c r="H3684" i="1"/>
  <c r="D3684" i="1"/>
  <c r="O3683" i="1"/>
  <c r="K3683" i="1"/>
  <c r="H3683" i="1"/>
  <c r="D3683" i="1"/>
  <c r="O3682" i="1"/>
  <c r="K3682" i="1"/>
  <c r="H3682" i="1"/>
  <c r="D3682" i="1"/>
  <c r="O3681" i="1"/>
  <c r="K3681" i="1"/>
  <c r="H3681" i="1"/>
  <c r="D3681" i="1"/>
  <c r="O3680" i="1"/>
  <c r="K3680" i="1"/>
  <c r="H3680" i="1"/>
  <c r="D3680" i="1"/>
  <c r="O3679" i="1"/>
  <c r="K3679" i="1"/>
  <c r="H3679" i="1"/>
  <c r="D3679" i="1"/>
  <c r="N3507" i="1"/>
  <c r="K3507" i="1"/>
  <c r="G3507" i="1"/>
  <c r="D3507" i="1"/>
  <c r="N3506" i="1"/>
  <c r="K3506" i="1"/>
  <c r="G3506" i="1"/>
  <c r="D3506" i="1"/>
  <c r="N3505" i="1"/>
  <c r="K3505" i="1"/>
  <c r="F3509" i="1"/>
  <c r="E3509" i="1"/>
  <c r="C3509" i="1"/>
  <c r="B3509" i="1"/>
  <c r="F3503" i="1"/>
  <c r="E3503" i="1"/>
  <c r="C3503" i="1"/>
  <c r="B3503" i="1"/>
  <c r="N3501" i="1"/>
  <c r="K3501" i="1"/>
  <c r="G3501" i="1"/>
  <c r="D3501" i="1"/>
  <c r="N3500" i="1"/>
  <c r="K3500" i="1"/>
  <c r="G3500" i="1"/>
  <c r="D3500" i="1"/>
  <c r="N3499" i="1"/>
  <c r="K3499" i="1"/>
  <c r="G3499" i="1"/>
  <c r="D3499" i="1"/>
  <c r="N3498" i="1"/>
  <c r="K3498" i="1"/>
  <c r="G3498" i="1"/>
  <c r="D3498" i="1"/>
  <c r="N3497" i="1"/>
  <c r="K3497" i="1"/>
  <c r="G3497" i="1"/>
  <c r="D3497" i="1"/>
  <c r="N3496" i="1"/>
  <c r="K3496" i="1"/>
  <c r="G3496" i="1"/>
  <c r="D3496" i="1"/>
  <c r="N3495" i="1"/>
  <c r="K3495" i="1"/>
  <c r="G3495" i="1"/>
  <c r="D3495" i="1"/>
  <c r="N3494" i="1"/>
  <c r="K3494" i="1"/>
  <c r="G3494" i="1"/>
  <c r="D3494" i="1"/>
  <c r="N3493" i="1"/>
  <c r="M3509" i="1"/>
  <c r="J3509" i="1"/>
  <c r="I3509" i="1"/>
  <c r="G3493" i="1"/>
  <c r="D3493" i="1"/>
  <c r="N3492" i="1"/>
  <c r="K3492" i="1"/>
  <c r="G3492" i="1"/>
  <c r="D3492" i="1"/>
  <c r="N3491" i="1"/>
  <c r="K3491" i="1"/>
  <c r="G3491" i="1"/>
  <c r="D3491" i="1"/>
  <c r="N3490" i="1"/>
  <c r="K3490" i="1"/>
  <c r="G3490" i="1"/>
  <c r="D3490" i="1"/>
  <c r="O3480" i="1"/>
  <c r="K3480" i="1"/>
  <c r="H3480" i="1"/>
  <c r="D3480" i="1"/>
  <c r="O3479" i="1"/>
  <c r="K3479" i="1"/>
  <c r="H3479" i="1"/>
  <c r="D3479" i="1"/>
  <c r="M3482" i="1"/>
  <c r="K3478" i="1"/>
  <c r="H3478" i="1"/>
  <c r="D3478" i="1"/>
  <c r="N3476" i="1"/>
  <c r="M3476" i="1"/>
  <c r="O3474" i="1"/>
  <c r="K3474" i="1"/>
  <c r="H3474" i="1"/>
  <c r="D3474" i="1"/>
  <c r="O3473" i="1"/>
  <c r="K3473" i="1"/>
  <c r="H3473" i="1"/>
  <c r="D3473" i="1"/>
  <c r="O3472" i="1"/>
  <c r="K3472" i="1"/>
  <c r="H3472" i="1"/>
  <c r="D3472" i="1"/>
  <c r="O3471" i="1"/>
  <c r="K3471" i="1"/>
  <c r="H3471" i="1"/>
  <c r="D3471" i="1"/>
  <c r="O3470" i="1"/>
  <c r="H3470" i="1"/>
  <c r="L3470" i="1" s="1"/>
  <c r="D3470" i="1"/>
  <c r="O3469" i="1"/>
  <c r="K3469" i="1"/>
  <c r="H3469" i="1"/>
  <c r="D3469" i="1"/>
  <c r="O3468" i="1"/>
  <c r="K3468" i="1"/>
  <c r="H3468" i="1"/>
  <c r="D3468" i="1"/>
  <c r="O3467" i="1"/>
  <c r="K3467" i="1"/>
  <c r="H3467" i="1"/>
  <c r="D3467" i="1"/>
  <c r="O3466" i="1"/>
  <c r="K3466" i="1"/>
  <c r="I3482" i="1"/>
  <c r="G3482" i="1"/>
  <c r="F3482" i="1"/>
  <c r="E3482" i="1"/>
  <c r="C3482" i="1"/>
  <c r="B3482" i="1"/>
  <c r="O3465" i="1"/>
  <c r="K3465" i="1"/>
  <c r="H3465" i="1"/>
  <c r="D3465" i="1"/>
  <c r="O3464" i="1"/>
  <c r="K3464" i="1"/>
  <c r="H3464" i="1"/>
  <c r="D3464" i="1"/>
  <c r="O3463" i="1"/>
  <c r="K3463" i="1"/>
  <c r="H3463" i="1"/>
  <c r="D3463" i="1"/>
  <c r="M3401" i="1"/>
  <c r="N3399" i="1"/>
  <c r="K3399" i="1"/>
  <c r="G3399" i="1"/>
  <c r="D3399" i="1"/>
  <c r="N3398" i="1"/>
  <c r="K3398" i="1"/>
  <c r="G3398" i="1"/>
  <c r="D3398" i="1"/>
  <c r="N3397" i="1"/>
  <c r="K3397" i="1"/>
  <c r="G3397" i="1"/>
  <c r="C3401" i="1"/>
  <c r="B3401" i="1"/>
  <c r="F3395" i="1"/>
  <c r="E3395" i="1"/>
  <c r="C3395" i="1"/>
  <c r="B3395" i="1"/>
  <c r="N3393" i="1"/>
  <c r="K3393" i="1"/>
  <c r="G3393" i="1"/>
  <c r="D3393" i="1"/>
  <c r="N3392" i="1"/>
  <c r="K3392" i="1"/>
  <c r="G3392" i="1"/>
  <c r="D3392" i="1"/>
  <c r="N3391" i="1"/>
  <c r="K3391" i="1"/>
  <c r="G3391" i="1"/>
  <c r="D3391" i="1"/>
  <c r="N3390" i="1"/>
  <c r="K3390" i="1"/>
  <c r="G3390" i="1"/>
  <c r="D3390" i="1"/>
  <c r="N3389" i="1"/>
  <c r="K3389" i="1"/>
  <c r="G3389" i="1"/>
  <c r="D3389" i="1"/>
  <c r="N3388" i="1"/>
  <c r="K3388" i="1"/>
  <c r="G3388" i="1"/>
  <c r="D3388" i="1"/>
  <c r="N3387" i="1"/>
  <c r="K3387" i="1"/>
  <c r="G3387" i="1"/>
  <c r="D3387" i="1"/>
  <c r="M3395" i="1"/>
  <c r="L3395" i="1"/>
  <c r="D3386" i="1"/>
  <c r="H3386" i="1" s="1"/>
  <c r="N3385" i="1"/>
  <c r="D3385" i="1"/>
  <c r="H3385" i="1" s="1"/>
  <c r="N3384" i="1"/>
  <c r="K3384" i="1"/>
  <c r="G3384" i="1"/>
  <c r="D3384" i="1"/>
  <c r="N3383" i="1"/>
  <c r="K3383" i="1"/>
  <c r="G3383" i="1"/>
  <c r="D3383" i="1"/>
  <c r="N3382" i="1"/>
  <c r="K3382" i="1"/>
  <c r="G3382" i="1"/>
  <c r="D3382" i="1"/>
  <c r="O3372" i="1"/>
  <c r="K3372" i="1"/>
  <c r="H3372" i="1"/>
  <c r="D3372" i="1"/>
  <c r="O3371" i="1"/>
  <c r="K3371" i="1"/>
  <c r="H3371" i="1"/>
  <c r="D3371" i="1"/>
  <c r="M3374" i="1"/>
  <c r="K3370" i="1"/>
  <c r="H3370" i="1"/>
  <c r="D3370" i="1"/>
  <c r="O3366" i="1"/>
  <c r="K3366" i="1"/>
  <c r="H3366" i="1"/>
  <c r="D3366" i="1"/>
  <c r="O3365" i="1"/>
  <c r="K3365" i="1"/>
  <c r="H3365" i="1"/>
  <c r="D3365" i="1"/>
  <c r="O3364" i="1"/>
  <c r="K3364" i="1"/>
  <c r="H3364" i="1"/>
  <c r="D3364" i="1"/>
  <c r="O3363" i="1"/>
  <c r="K3363" i="1"/>
  <c r="H3363" i="1"/>
  <c r="D3363" i="1"/>
  <c r="O3362" i="1"/>
  <c r="K3362" i="1"/>
  <c r="H3362" i="1"/>
  <c r="D3362" i="1"/>
  <c r="O3361" i="1"/>
  <c r="K3361" i="1"/>
  <c r="H3361" i="1"/>
  <c r="D3361" i="1"/>
  <c r="O3360" i="1"/>
  <c r="K3360" i="1"/>
  <c r="H3360" i="1"/>
  <c r="D3360" i="1"/>
  <c r="O3359" i="1"/>
  <c r="K3359" i="1"/>
  <c r="H3359" i="1"/>
  <c r="D3359" i="1"/>
  <c r="O3358" i="1"/>
  <c r="K3358" i="1"/>
  <c r="I3374" i="1"/>
  <c r="G3374" i="1"/>
  <c r="F3374" i="1"/>
  <c r="E3374" i="1"/>
  <c r="C3368" i="1"/>
  <c r="B3368" i="1"/>
  <c r="O3357" i="1"/>
  <c r="K3357" i="1"/>
  <c r="H3357" i="1"/>
  <c r="D3357" i="1"/>
  <c r="O3356" i="1"/>
  <c r="K3356" i="1"/>
  <c r="H3356" i="1"/>
  <c r="D3356" i="1"/>
  <c r="O3355" i="1"/>
  <c r="K3355" i="1"/>
  <c r="H3355" i="1"/>
  <c r="D3355" i="1"/>
  <c r="M3293" i="1"/>
  <c r="L3293" i="1"/>
  <c r="J3293" i="1"/>
  <c r="I3293" i="1"/>
  <c r="F3293" i="1"/>
  <c r="E3293" i="1"/>
  <c r="C3293" i="1"/>
  <c r="B3293" i="1"/>
  <c r="N3291" i="1"/>
  <c r="K3291" i="1"/>
  <c r="G3291" i="1"/>
  <c r="D3291" i="1"/>
  <c r="N3290" i="1"/>
  <c r="K3290" i="1"/>
  <c r="G3290" i="1"/>
  <c r="D3290" i="1"/>
  <c r="N3289" i="1"/>
  <c r="K3289" i="1"/>
  <c r="G3289" i="1"/>
  <c r="D3289" i="1"/>
  <c r="M3287" i="1"/>
  <c r="L3287" i="1"/>
  <c r="J3287" i="1"/>
  <c r="I3287" i="1"/>
  <c r="F3287" i="1"/>
  <c r="E3287" i="1"/>
  <c r="C3287" i="1"/>
  <c r="B3287" i="1"/>
  <c r="N3285" i="1"/>
  <c r="K3285" i="1"/>
  <c r="G3285" i="1"/>
  <c r="D3285" i="1"/>
  <c r="N3284" i="1"/>
  <c r="K3284" i="1"/>
  <c r="G3284" i="1"/>
  <c r="D3284" i="1"/>
  <c r="N3283" i="1"/>
  <c r="K3283" i="1"/>
  <c r="G3283" i="1"/>
  <c r="D3283" i="1"/>
  <c r="N3282" i="1"/>
  <c r="K3282" i="1"/>
  <c r="G3282" i="1"/>
  <c r="D3282" i="1"/>
  <c r="N3281" i="1"/>
  <c r="K3281" i="1"/>
  <c r="G3281" i="1"/>
  <c r="D3281" i="1"/>
  <c r="N3280" i="1"/>
  <c r="K3280" i="1"/>
  <c r="G3280" i="1"/>
  <c r="D3280" i="1"/>
  <c r="N3279" i="1"/>
  <c r="K3279" i="1"/>
  <c r="G3279" i="1"/>
  <c r="D3279" i="1"/>
  <c r="N3278" i="1"/>
  <c r="K3278" i="1"/>
  <c r="G3278" i="1"/>
  <c r="D3278" i="1"/>
  <c r="N3277" i="1"/>
  <c r="K3277" i="1"/>
  <c r="G3277" i="1"/>
  <c r="D3277" i="1"/>
  <c r="N3276" i="1"/>
  <c r="K3276" i="1"/>
  <c r="G3276" i="1"/>
  <c r="D3276" i="1"/>
  <c r="N3275" i="1"/>
  <c r="K3275" i="1"/>
  <c r="G3275" i="1"/>
  <c r="D3275" i="1"/>
  <c r="N3274" i="1"/>
  <c r="K3274" i="1"/>
  <c r="G3274" i="1"/>
  <c r="D3274" i="1"/>
  <c r="N3266" i="1"/>
  <c r="M3266" i="1"/>
  <c r="J3266" i="1"/>
  <c r="I3266" i="1"/>
  <c r="G3266" i="1"/>
  <c r="F3266" i="1"/>
  <c r="E3266" i="1"/>
  <c r="C3266" i="1"/>
  <c r="B3266" i="1"/>
  <c r="O3264" i="1"/>
  <c r="K3264" i="1"/>
  <c r="H3264" i="1"/>
  <c r="D3264" i="1"/>
  <c r="O3263" i="1"/>
  <c r="K3263" i="1"/>
  <c r="H3263" i="1"/>
  <c r="D3263" i="1"/>
  <c r="O3262" i="1"/>
  <c r="K3262" i="1"/>
  <c r="H3262" i="1"/>
  <c r="D3262" i="1"/>
  <c r="N3260" i="1"/>
  <c r="M3260" i="1"/>
  <c r="J3260" i="1"/>
  <c r="I3260" i="1"/>
  <c r="G3260" i="1"/>
  <c r="F3260" i="1"/>
  <c r="E3260" i="1"/>
  <c r="C3260" i="1"/>
  <c r="B3260" i="1"/>
  <c r="O3258" i="1"/>
  <c r="K3258" i="1"/>
  <c r="H3258" i="1"/>
  <c r="D3258" i="1"/>
  <c r="O3257" i="1"/>
  <c r="K3257" i="1"/>
  <c r="H3257" i="1"/>
  <c r="D3257" i="1"/>
  <c r="O3256" i="1"/>
  <c r="K3256" i="1"/>
  <c r="H3256" i="1"/>
  <c r="D3256" i="1"/>
  <c r="O3255" i="1"/>
  <c r="K3255" i="1"/>
  <c r="H3255" i="1"/>
  <c r="D3255" i="1"/>
  <c r="O3254" i="1"/>
  <c r="K3254" i="1"/>
  <c r="H3254" i="1"/>
  <c r="D3254" i="1"/>
  <c r="O3253" i="1"/>
  <c r="K3253" i="1"/>
  <c r="H3253" i="1"/>
  <c r="D3253" i="1"/>
  <c r="O3252" i="1"/>
  <c r="K3252" i="1"/>
  <c r="H3252" i="1"/>
  <c r="D3252" i="1"/>
  <c r="O3251" i="1"/>
  <c r="K3251" i="1"/>
  <c r="H3251" i="1"/>
  <c r="D3251" i="1"/>
  <c r="O3250" i="1"/>
  <c r="K3250" i="1"/>
  <c r="H3250" i="1"/>
  <c r="D3250" i="1"/>
  <c r="O3249" i="1"/>
  <c r="K3249" i="1"/>
  <c r="H3249" i="1"/>
  <c r="D3249" i="1"/>
  <c r="O3248" i="1"/>
  <c r="K3248" i="1"/>
  <c r="H3248" i="1"/>
  <c r="D3248" i="1"/>
  <c r="O3247" i="1"/>
  <c r="K3247" i="1"/>
  <c r="H3247" i="1"/>
  <c r="D3247" i="1"/>
  <c r="O3476" i="1" l="1"/>
  <c r="O3800" i="1"/>
  <c r="O3854" i="1"/>
  <c r="O3368" i="1"/>
  <c r="O3260" i="1"/>
  <c r="O3908" i="1"/>
  <c r="H3276" i="1"/>
  <c r="H3277" i="1"/>
  <c r="H3494" i="1"/>
  <c r="H3496" i="1"/>
  <c r="H3706" i="1"/>
  <c r="H3716" i="1"/>
  <c r="H3554" i="1"/>
  <c r="O3761" i="1"/>
  <c r="O3762" i="1"/>
  <c r="H3764" i="1"/>
  <c r="O3276" i="1"/>
  <c r="H3767" i="1"/>
  <c r="O3707" i="1"/>
  <c r="H3768" i="1"/>
  <c r="H3760" i="1"/>
  <c r="H3761" i="1"/>
  <c r="H3762" i="1"/>
  <c r="O3767" i="1"/>
  <c r="H3976" i="1"/>
  <c r="H3980" i="1"/>
  <c r="H3982" i="1"/>
  <c r="H3983" i="1"/>
  <c r="H3984" i="1"/>
  <c r="H3986" i="1"/>
  <c r="H3987" i="1"/>
  <c r="G3287" i="1"/>
  <c r="H3280" i="1"/>
  <c r="L3355" i="1"/>
  <c r="L3357" i="1"/>
  <c r="L3359" i="1"/>
  <c r="L3360" i="1"/>
  <c r="L3361" i="1"/>
  <c r="L3362" i="1"/>
  <c r="L3363" i="1"/>
  <c r="L3364" i="1"/>
  <c r="L3365" i="1"/>
  <c r="L3366" i="1"/>
  <c r="L3787" i="1"/>
  <c r="L3788" i="1"/>
  <c r="L3789" i="1"/>
  <c r="L3791" i="1"/>
  <c r="L3792" i="1"/>
  <c r="L3793" i="1"/>
  <c r="L3794" i="1"/>
  <c r="L3795" i="1"/>
  <c r="H3818" i="1"/>
  <c r="H3820" i="1"/>
  <c r="H3821" i="1"/>
  <c r="H3822" i="1"/>
  <c r="H3824" i="1"/>
  <c r="H3825" i="1"/>
  <c r="O3868" i="1"/>
  <c r="H3928" i="1"/>
  <c r="K3374" i="1"/>
  <c r="H3392" i="1"/>
  <c r="H3393" i="1"/>
  <c r="H3491" i="1"/>
  <c r="H3492" i="1"/>
  <c r="H3814" i="1"/>
  <c r="H3275" i="1"/>
  <c r="H3281" i="1"/>
  <c r="H3282" i="1"/>
  <c r="H3283" i="1"/>
  <c r="H3285" i="1"/>
  <c r="H3388" i="1"/>
  <c r="H3390" i="1"/>
  <c r="O3708" i="1"/>
  <c r="H3552" i="1"/>
  <c r="L3247" i="1"/>
  <c r="L3248" i="1"/>
  <c r="L3251" i="1"/>
  <c r="L3252" i="1"/>
  <c r="L3253" i="1"/>
  <c r="L3254" i="1"/>
  <c r="L3255" i="1"/>
  <c r="L3256" i="1"/>
  <c r="L3257" i="1"/>
  <c r="O3282" i="1"/>
  <c r="O3284" i="1"/>
  <c r="H3384" i="1"/>
  <c r="H3498" i="1"/>
  <c r="H3499" i="1"/>
  <c r="H3500" i="1"/>
  <c r="L3680" i="1"/>
  <c r="L3681" i="1"/>
  <c r="H3709" i="1"/>
  <c r="H3711" i="1"/>
  <c r="H3712" i="1"/>
  <c r="H3717" i="1"/>
  <c r="L3733" i="1"/>
  <c r="H3876" i="1"/>
  <c r="H3879" i="1"/>
  <c r="L3895" i="1"/>
  <c r="O3922" i="1"/>
  <c r="H3931" i="1"/>
  <c r="H3932" i="1"/>
  <c r="H3933" i="1"/>
  <c r="L3950" i="1"/>
  <c r="O3977" i="1"/>
  <c r="D3719" i="1"/>
  <c r="L3249" i="1"/>
  <c r="H3274" i="1"/>
  <c r="O3275" i="1"/>
  <c r="O3278" i="1"/>
  <c r="O3280" i="1"/>
  <c r="H3284" i="1"/>
  <c r="H3289" i="1"/>
  <c r="H3389" i="1"/>
  <c r="L3463" i="1"/>
  <c r="L3465" i="1"/>
  <c r="H3495" i="1"/>
  <c r="L3679" i="1"/>
  <c r="O3706" i="1"/>
  <c r="H3708" i="1"/>
  <c r="H3713" i="1"/>
  <c r="H3714" i="1"/>
  <c r="H3715" i="1"/>
  <c r="H3544" i="1"/>
  <c r="D3557" i="1"/>
  <c r="H3546" i="1"/>
  <c r="O3548" i="1"/>
  <c r="O3549" i="1"/>
  <c r="H3816" i="1"/>
  <c r="H3817" i="1"/>
  <c r="H3868" i="1"/>
  <c r="H3870" i="1"/>
  <c r="O3875" i="1"/>
  <c r="H3878" i="1"/>
  <c r="O3924" i="1"/>
  <c r="H3926" i="1"/>
  <c r="H3927" i="1"/>
  <c r="L3949" i="1"/>
  <c r="O3978" i="1"/>
  <c r="G3557" i="1"/>
  <c r="O3274" i="1"/>
  <c r="H3278" i="1"/>
  <c r="H3279" i="1"/>
  <c r="O3289" i="1"/>
  <c r="O3290" i="1"/>
  <c r="O3495" i="1"/>
  <c r="O3692" i="1"/>
  <c r="K3692" i="1"/>
  <c r="H3707" i="1"/>
  <c r="L3517" i="1"/>
  <c r="O3545" i="1"/>
  <c r="H3548" i="1"/>
  <c r="H3549" i="1"/>
  <c r="H3550" i="1"/>
  <c r="H3553" i="1"/>
  <c r="O3746" i="1"/>
  <c r="O3760" i="1"/>
  <c r="H3766" i="1"/>
  <c r="H3770" i="1"/>
  <c r="H3771" i="1"/>
  <c r="O3816" i="1"/>
  <c r="L3841" i="1"/>
  <c r="L3842" i="1"/>
  <c r="L3843" i="1"/>
  <c r="L3845" i="1"/>
  <c r="L3846" i="1"/>
  <c r="H3872" i="1"/>
  <c r="H3874" i="1"/>
  <c r="H3875" i="1"/>
  <c r="L3896" i="1"/>
  <c r="L3897" i="1"/>
  <c r="G3935" i="1"/>
  <c r="H3924" i="1"/>
  <c r="H3930" i="1"/>
  <c r="H3978" i="1"/>
  <c r="D3287" i="1"/>
  <c r="K3368" i="1"/>
  <c r="O3383" i="1"/>
  <c r="O3384" i="1"/>
  <c r="H3387" i="1"/>
  <c r="H3399" i="1"/>
  <c r="K3476" i="1"/>
  <c r="O3491" i="1"/>
  <c r="O3492" i="1"/>
  <c r="O3496" i="1"/>
  <c r="O3497" i="1"/>
  <c r="H3501" i="1"/>
  <c r="L3694" i="1"/>
  <c r="L3696" i="1"/>
  <c r="G3719" i="1"/>
  <c r="O3722" i="1"/>
  <c r="L3518" i="1"/>
  <c r="L3519" i="1"/>
  <c r="L3523" i="1"/>
  <c r="H3551" i="1"/>
  <c r="O3752" i="1"/>
  <c r="L3748" i="1"/>
  <c r="H3765" i="1"/>
  <c r="O3815" i="1"/>
  <c r="N3833" i="1"/>
  <c r="O3819" i="1"/>
  <c r="H3823" i="1"/>
  <c r="G3881" i="1"/>
  <c r="H3869" i="1"/>
  <c r="O3870" i="1"/>
  <c r="H3873" i="1"/>
  <c r="H3922" i="1"/>
  <c r="H3923" i="1"/>
  <c r="L3951" i="1"/>
  <c r="L3953" i="1"/>
  <c r="L3954" i="1"/>
  <c r="L3955" i="1"/>
  <c r="L3956" i="1"/>
  <c r="L3957" i="1"/>
  <c r="L3958" i="1"/>
  <c r="L3959" i="1"/>
  <c r="L3960" i="1"/>
  <c r="N3995" i="1"/>
  <c r="O3981" i="1"/>
  <c r="H3985" i="1"/>
  <c r="O3266" i="1"/>
  <c r="G3395" i="1"/>
  <c r="D3395" i="1"/>
  <c r="G3503" i="1"/>
  <c r="D3692" i="1"/>
  <c r="H3710" i="1"/>
  <c r="N3563" i="1"/>
  <c r="O3279" i="1"/>
  <c r="O3283" i="1"/>
  <c r="G3293" i="1"/>
  <c r="H3382" i="1"/>
  <c r="O3387" i="1"/>
  <c r="H3391" i="1"/>
  <c r="H3490" i="1"/>
  <c r="H3493" i="1"/>
  <c r="H3497" i="1"/>
  <c r="O3698" i="1"/>
  <c r="N3725" i="1"/>
  <c r="O3710" i="1"/>
  <c r="O3714" i="1"/>
  <c r="O3546" i="1"/>
  <c r="H3555" i="1"/>
  <c r="L3734" i="1"/>
  <c r="L3735" i="1"/>
  <c r="G3773" i="1"/>
  <c r="O3764" i="1"/>
  <c r="O3765" i="1"/>
  <c r="H3769" i="1"/>
  <c r="G3827" i="1"/>
  <c r="H3815" i="1"/>
  <c r="H3819" i="1"/>
  <c r="O3869" i="1"/>
  <c r="N3887" i="1"/>
  <c r="O3872" i="1"/>
  <c r="O3873" i="1"/>
  <c r="H3877" i="1"/>
  <c r="N3935" i="1"/>
  <c r="O3923" i="1"/>
  <c r="H3929" i="1"/>
  <c r="G3989" i="1"/>
  <c r="H3977" i="1"/>
  <c r="H3981" i="1"/>
  <c r="L3263" i="1"/>
  <c r="G3725" i="1"/>
  <c r="H3830" i="1"/>
  <c r="H3831" i="1"/>
  <c r="H3290" i="1"/>
  <c r="H3291" i="1"/>
  <c r="H3776" i="1"/>
  <c r="H3884" i="1"/>
  <c r="L3910" i="1"/>
  <c r="H3266" i="1"/>
  <c r="D3698" i="1"/>
  <c r="H3560" i="1"/>
  <c r="K3266" i="1"/>
  <c r="H3506" i="1"/>
  <c r="H3723" i="1"/>
  <c r="H3938" i="1"/>
  <c r="H3939" i="1"/>
  <c r="O3991" i="1"/>
  <c r="O3992" i="1"/>
  <c r="O3993" i="1"/>
  <c r="N3989" i="1"/>
  <c r="O3982" i="1"/>
  <c r="O3983" i="1"/>
  <c r="O3985" i="1"/>
  <c r="O3986" i="1"/>
  <c r="O3987" i="1"/>
  <c r="H3993" i="1"/>
  <c r="L3965" i="1"/>
  <c r="L3964" i="1"/>
  <c r="L3966" i="1"/>
  <c r="O3980" i="1"/>
  <c r="O3984" i="1"/>
  <c r="H3992" i="1"/>
  <c r="N3968" i="1"/>
  <c r="L3989" i="1"/>
  <c r="L3995" i="1"/>
  <c r="K3952" i="1"/>
  <c r="K3968" i="1" s="1"/>
  <c r="C3962" i="1"/>
  <c r="G3962" i="1"/>
  <c r="K3979" i="1"/>
  <c r="K3989" i="1" s="1"/>
  <c r="I3989" i="1"/>
  <c r="M3989" i="1"/>
  <c r="G3991" i="1"/>
  <c r="G3995" i="1" s="1"/>
  <c r="F3962" i="1"/>
  <c r="B3968" i="1"/>
  <c r="J3968" i="1"/>
  <c r="D3989" i="1"/>
  <c r="D3952" i="1"/>
  <c r="D3968" i="1" s="1"/>
  <c r="H3952" i="1"/>
  <c r="H3979" i="1"/>
  <c r="J3989" i="1"/>
  <c r="D3991" i="1"/>
  <c r="D3995" i="1" s="1"/>
  <c r="E3962" i="1"/>
  <c r="I3962" i="1"/>
  <c r="O3964" i="1"/>
  <c r="O3968" i="1" s="1"/>
  <c r="O3976" i="1"/>
  <c r="L3911" i="1"/>
  <c r="L3912" i="1"/>
  <c r="D3914" i="1"/>
  <c r="L3899" i="1"/>
  <c r="L3900" i="1"/>
  <c r="L3901" i="1"/>
  <c r="L3902" i="1"/>
  <c r="L3903" i="1"/>
  <c r="L3904" i="1"/>
  <c r="L3905" i="1"/>
  <c r="L3906" i="1"/>
  <c r="O3932" i="1"/>
  <c r="D3908" i="1"/>
  <c r="O3914" i="1"/>
  <c r="N3941" i="1"/>
  <c r="O3930" i="1"/>
  <c r="O3928" i="1"/>
  <c r="B3908" i="1"/>
  <c r="F3914" i="1"/>
  <c r="L3935" i="1"/>
  <c r="L3941" i="1"/>
  <c r="K3898" i="1"/>
  <c r="K3914" i="1" s="1"/>
  <c r="C3908" i="1"/>
  <c r="G3908" i="1"/>
  <c r="K3925" i="1"/>
  <c r="I3935" i="1"/>
  <c r="M3935" i="1"/>
  <c r="G3937" i="1"/>
  <c r="G3941" i="1" s="1"/>
  <c r="J3908" i="1"/>
  <c r="B3914" i="1"/>
  <c r="D3935" i="1"/>
  <c r="H3898" i="1"/>
  <c r="H3908" i="1" s="1"/>
  <c r="H3925" i="1"/>
  <c r="J3935" i="1"/>
  <c r="D3937" i="1"/>
  <c r="E3908" i="1"/>
  <c r="I3908" i="1"/>
  <c r="O3883" i="1"/>
  <c r="O3884" i="1"/>
  <c r="O3885" i="1"/>
  <c r="O3876" i="1"/>
  <c r="O3877" i="1"/>
  <c r="O3879" i="1"/>
  <c r="H3885" i="1"/>
  <c r="H3854" i="1"/>
  <c r="H3860" i="1"/>
  <c r="L3847" i="1"/>
  <c r="L3848" i="1"/>
  <c r="L3849" i="1"/>
  <c r="L3850" i="1"/>
  <c r="L3851" i="1"/>
  <c r="L3852" i="1"/>
  <c r="L3856" i="1"/>
  <c r="L3857" i="1"/>
  <c r="L3858" i="1"/>
  <c r="O3874" i="1"/>
  <c r="O3878" i="1"/>
  <c r="J3854" i="1"/>
  <c r="D3881" i="1"/>
  <c r="L3887" i="1"/>
  <c r="K3844" i="1"/>
  <c r="K3860" i="1" s="1"/>
  <c r="C3854" i="1"/>
  <c r="G3854" i="1"/>
  <c r="K3871" i="1"/>
  <c r="I3881" i="1"/>
  <c r="M3881" i="1"/>
  <c r="G3883" i="1"/>
  <c r="G3887" i="1" s="1"/>
  <c r="F3854" i="1"/>
  <c r="F3860" i="1"/>
  <c r="L3881" i="1"/>
  <c r="D3844" i="1"/>
  <c r="D3860" i="1" s="1"/>
  <c r="H3871" i="1"/>
  <c r="J3881" i="1"/>
  <c r="N3881" i="1"/>
  <c r="D3883" i="1"/>
  <c r="B3854" i="1"/>
  <c r="E3854" i="1"/>
  <c r="I3854" i="1"/>
  <c r="O3860" i="1"/>
  <c r="O3829" i="1"/>
  <c r="O3830" i="1"/>
  <c r="O3831" i="1"/>
  <c r="N3827" i="1"/>
  <c r="O3821" i="1"/>
  <c r="O3823" i="1"/>
  <c r="O3825" i="1"/>
  <c r="H3806" i="1"/>
  <c r="L3796" i="1"/>
  <c r="L3797" i="1"/>
  <c r="L3798" i="1"/>
  <c r="O3820" i="1"/>
  <c r="O3824" i="1"/>
  <c r="H3800" i="1"/>
  <c r="L3802" i="1"/>
  <c r="L3803" i="1"/>
  <c r="L3804" i="1"/>
  <c r="O3818" i="1"/>
  <c r="O3822" i="1"/>
  <c r="B3806" i="1"/>
  <c r="F3806" i="1"/>
  <c r="L3833" i="1"/>
  <c r="K3790" i="1"/>
  <c r="K3806" i="1" s="1"/>
  <c r="C3800" i="1"/>
  <c r="G3800" i="1"/>
  <c r="K3817" i="1"/>
  <c r="I3827" i="1"/>
  <c r="M3827" i="1"/>
  <c r="G3829" i="1"/>
  <c r="G3833" i="1" s="1"/>
  <c r="F3800" i="1"/>
  <c r="D3827" i="1"/>
  <c r="L3827" i="1"/>
  <c r="D3790" i="1"/>
  <c r="D3806" i="1" s="1"/>
  <c r="J3827" i="1"/>
  <c r="D3829" i="1"/>
  <c r="J3800" i="1"/>
  <c r="E3800" i="1"/>
  <c r="I3800" i="1"/>
  <c r="O3802" i="1"/>
  <c r="O3806" i="1" s="1"/>
  <c r="O3814" i="1"/>
  <c r="O3775" i="1"/>
  <c r="O3776" i="1"/>
  <c r="O3777" i="1"/>
  <c r="O3769" i="1"/>
  <c r="N3773" i="1"/>
  <c r="O3771" i="1"/>
  <c r="L3749" i="1"/>
  <c r="L3750" i="1"/>
  <c r="L3737" i="1"/>
  <c r="L3738" i="1"/>
  <c r="L3739" i="1"/>
  <c r="L3740" i="1"/>
  <c r="L3741" i="1"/>
  <c r="L3742" i="1"/>
  <c r="L3743" i="1"/>
  <c r="L3744" i="1"/>
  <c r="O3770" i="1"/>
  <c r="N3779" i="1"/>
  <c r="O3768" i="1"/>
  <c r="O3766" i="1"/>
  <c r="H3777" i="1"/>
  <c r="F3746" i="1"/>
  <c r="D3773" i="1"/>
  <c r="L3779" i="1"/>
  <c r="K3736" i="1"/>
  <c r="K3752" i="1" s="1"/>
  <c r="C3746" i="1"/>
  <c r="G3746" i="1"/>
  <c r="K3763" i="1"/>
  <c r="K3773" i="1" s="1"/>
  <c r="I3773" i="1"/>
  <c r="M3773" i="1"/>
  <c r="G3775" i="1"/>
  <c r="G3779" i="1" s="1"/>
  <c r="J3746" i="1"/>
  <c r="L3773" i="1"/>
  <c r="D3736" i="1"/>
  <c r="D3752" i="1" s="1"/>
  <c r="H3736" i="1"/>
  <c r="H3746" i="1" s="1"/>
  <c r="H3763" i="1"/>
  <c r="J3773" i="1"/>
  <c r="D3775" i="1"/>
  <c r="B3746" i="1"/>
  <c r="E3746" i="1"/>
  <c r="I3746" i="1"/>
  <c r="O3559" i="1"/>
  <c r="O3560" i="1"/>
  <c r="O3561" i="1"/>
  <c r="O3551" i="1"/>
  <c r="O3552" i="1"/>
  <c r="O3553" i="1"/>
  <c r="O3555" i="1"/>
  <c r="N3557" i="1"/>
  <c r="H3561" i="1"/>
  <c r="L3533" i="1"/>
  <c r="D3530" i="1"/>
  <c r="L3521" i="1"/>
  <c r="L3522" i="1"/>
  <c r="L3524" i="1"/>
  <c r="L3525" i="1"/>
  <c r="L3526" i="1"/>
  <c r="L3527" i="1"/>
  <c r="L3528" i="1"/>
  <c r="O3550" i="1"/>
  <c r="O3554" i="1"/>
  <c r="D3536" i="1"/>
  <c r="L3532" i="1"/>
  <c r="L3534" i="1"/>
  <c r="F3530" i="1"/>
  <c r="B3536" i="1"/>
  <c r="J3536" i="1"/>
  <c r="L3557" i="1"/>
  <c r="L3563" i="1"/>
  <c r="K3520" i="1"/>
  <c r="K3536" i="1" s="1"/>
  <c r="C3530" i="1"/>
  <c r="G3530" i="1"/>
  <c r="K3547" i="1"/>
  <c r="K3557" i="1" s="1"/>
  <c r="I3557" i="1"/>
  <c r="M3557" i="1"/>
  <c r="G3559" i="1"/>
  <c r="G3563" i="1" s="1"/>
  <c r="B3530" i="1"/>
  <c r="H3520" i="1"/>
  <c r="H3530" i="1" s="1"/>
  <c r="H3545" i="1"/>
  <c r="H3547" i="1"/>
  <c r="J3557" i="1"/>
  <c r="D3559" i="1"/>
  <c r="D3563" i="1" s="1"/>
  <c r="E3530" i="1"/>
  <c r="I3530" i="1"/>
  <c r="O3532" i="1"/>
  <c r="O3536" i="1" s="1"/>
  <c r="O3544" i="1"/>
  <c r="O3723" i="1"/>
  <c r="O3711" i="1"/>
  <c r="O3715" i="1"/>
  <c r="O3712" i="1"/>
  <c r="O3716" i="1"/>
  <c r="N3719" i="1"/>
  <c r="O3709" i="1"/>
  <c r="O3713" i="1"/>
  <c r="O3717" i="1"/>
  <c r="K3719" i="1"/>
  <c r="K3725" i="1"/>
  <c r="O3721" i="1"/>
  <c r="H3721" i="1"/>
  <c r="H3722" i="1"/>
  <c r="D3725" i="1"/>
  <c r="L3695" i="1"/>
  <c r="K3698" i="1"/>
  <c r="L3682" i="1"/>
  <c r="L3683" i="1"/>
  <c r="L3684" i="1"/>
  <c r="L3685" i="1"/>
  <c r="L3686" i="1"/>
  <c r="L3687" i="1"/>
  <c r="L3688" i="1"/>
  <c r="L3689" i="1"/>
  <c r="L3690" i="1"/>
  <c r="H3692" i="1"/>
  <c r="H3698" i="1"/>
  <c r="O3505" i="1"/>
  <c r="O3506" i="1"/>
  <c r="O3507" i="1"/>
  <c r="O3499" i="1"/>
  <c r="O3500" i="1"/>
  <c r="O3501" i="1"/>
  <c r="H3507" i="1"/>
  <c r="L3467" i="1"/>
  <c r="L3468" i="1"/>
  <c r="L3469" i="1"/>
  <c r="L3471" i="1"/>
  <c r="L3472" i="1"/>
  <c r="L3473" i="1"/>
  <c r="L3474" i="1"/>
  <c r="N3503" i="1"/>
  <c r="N3509" i="1"/>
  <c r="O3494" i="1"/>
  <c r="O3498" i="1"/>
  <c r="L3503" i="1"/>
  <c r="L3509" i="1"/>
  <c r="K3493" i="1"/>
  <c r="I3503" i="1"/>
  <c r="M3503" i="1"/>
  <c r="G3505" i="1"/>
  <c r="G3509" i="1" s="1"/>
  <c r="D3503" i="1"/>
  <c r="J3503" i="1"/>
  <c r="D3505" i="1"/>
  <c r="O3490" i="1"/>
  <c r="K3482" i="1"/>
  <c r="L3478" i="1"/>
  <c r="L3479" i="1"/>
  <c r="L3480" i="1"/>
  <c r="D3466" i="1"/>
  <c r="D3482" i="1" s="1"/>
  <c r="H3466" i="1"/>
  <c r="H3476" i="1" s="1"/>
  <c r="E3476" i="1"/>
  <c r="I3476" i="1"/>
  <c r="O3478" i="1"/>
  <c r="O3482" i="1" s="1"/>
  <c r="B3476" i="1"/>
  <c r="F3476" i="1"/>
  <c r="J3476" i="1"/>
  <c r="J3482" i="1"/>
  <c r="N3482" i="1"/>
  <c r="L3464" i="1"/>
  <c r="C3476" i="1"/>
  <c r="G3476" i="1"/>
  <c r="O3397" i="1"/>
  <c r="O3399" i="1"/>
  <c r="O3388" i="1"/>
  <c r="O3389" i="1"/>
  <c r="O3391" i="1"/>
  <c r="O3392" i="1"/>
  <c r="O3393" i="1"/>
  <c r="L3371" i="1"/>
  <c r="L3370" i="1"/>
  <c r="L3372" i="1"/>
  <c r="K3395" i="1"/>
  <c r="G3401" i="1"/>
  <c r="O3398" i="1"/>
  <c r="K3401" i="1"/>
  <c r="O3385" i="1"/>
  <c r="O3390" i="1"/>
  <c r="H3398" i="1"/>
  <c r="F3368" i="1"/>
  <c r="J3368" i="1"/>
  <c r="B3374" i="1"/>
  <c r="N3374" i="1"/>
  <c r="L3401" i="1"/>
  <c r="G3368" i="1"/>
  <c r="C3374" i="1"/>
  <c r="D3358" i="1"/>
  <c r="D3374" i="1" s="1"/>
  <c r="H3358" i="1"/>
  <c r="H3383" i="1"/>
  <c r="N3386" i="1"/>
  <c r="N3395" i="1" s="1"/>
  <c r="J3395" i="1"/>
  <c r="D3397" i="1"/>
  <c r="H3397" i="1" s="1"/>
  <c r="F3401" i="1"/>
  <c r="J3401" i="1"/>
  <c r="J3374" i="1"/>
  <c r="L3356" i="1"/>
  <c r="I3395" i="1"/>
  <c r="E3401" i="1"/>
  <c r="I3401" i="1"/>
  <c r="E3368" i="1"/>
  <c r="I3368" i="1"/>
  <c r="O3370" i="1"/>
  <c r="O3374" i="1" s="1"/>
  <c r="O3382" i="1"/>
  <c r="O3291" i="1"/>
  <c r="N3293" i="1"/>
  <c r="O3281" i="1"/>
  <c r="O3285" i="1"/>
  <c r="K3293" i="1"/>
  <c r="D3293" i="1"/>
  <c r="L3262" i="1"/>
  <c r="L3264" i="1"/>
  <c r="L3258" i="1"/>
  <c r="D3266" i="1"/>
  <c r="K3260" i="1"/>
  <c r="O3277" i="1"/>
  <c r="L3250" i="1"/>
  <c r="D3260" i="1"/>
  <c r="H3260" i="1"/>
  <c r="N3287" i="1"/>
  <c r="K3287" i="1"/>
  <c r="H3883" i="1" l="1"/>
  <c r="H3887" i="1" s="1"/>
  <c r="H3937" i="1"/>
  <c r="H3941" i="1" s="1"/>
  <c r="H3287" i="1"/>
  <c r="H3773" i="1"/>
  <c r="O3719" i="1"/>
  <c r="H3827" i="1"/>
  <c r="H3293" i="1"/>
  <c r="O3293" i="1"/>
  <c r="H3881" i="1"/>
  <c r="H3503" i="1"/>
  <c r="H3719" i="1"/>
  <c r="H3395" i="1"/>
  <c r="L3698" i="1"/>
  <c r="H3557" i="1"/>
  <c r="L3692" i="1"/>
  <c r="O3725" i="1"/>
  <c r="H3725" i="1"/>
  <c r="D3401" i="1"/>
  <c r="K3962" i="1"/>
  <c r="H3989" i="1"/>
  <c r="H3968" i="1"/>
  <c r="L3952" i="1"/>
  <c r="H3991" i="1"/>
  <c r="H3995" i="1" s="1"/>
  <c r="K3995" i="1"/>
  <c r="O3979" i="1"/>
  <c r="O3995" i="1" s="1"/>
  <c r="H3962" i="1"/>
  <c r="D3962" i="1"/>
  <c r="K3941" i="1"/>
  <c r="O3925" i="1"/>
  <c r="D3941" i="1"/>
  <c r="H3914" i="1"/>
  <c r="L3898" i="1"/>
  <c r="K3935" i="1"/>
  <c r="H3935" i="1"/>
  <c r="K3908" i="1"/>
  <c r="L3844" i="1"/>
  <c r="L3860" i="1" s="1"/>
  <c r="D3854" i="1"/>
  <c r="K3887" i="1"/>
  <c r="O3871" i="1"/>
  <c r="K3854" i="1"/>
  <c r="K3881" i="1"/>
  <c r="D3887" i="1"/>
  <c r="H3829" i="1"/>
  <c r="H3833" i="1" s="1"/>
  <c r="K3833" i="1"/>
  <c r="O3817" i="1"/>
  <c r="O3833" i="1" s="1"/>
  <c r="D3833" i="1"/>
  <c r="K3800" i="1"/>
  <c r="L3790" i="1"/>
  <c r="K3827" i="1"/>
  <c r="D3800" i="1"/>
  <c r="H3775" i="1"/>
  <c r="H3779" i="1" s="1"/>
  <c r="D3746" i="1"/>
  <c r="H3752" i="1"/>
  <c r="L3736" i="1"/>
  <c r="D3779" i="1"/>
  <c r="K3779" i="1"/>
  <c r="O3763" i="1"/>
  <c r="K3746" i="1"/>
  <c r="H3559" i="1"/>
  <c r="H3536" i="1"/>
  <c r="L3520" i="1"/>
  <c r="K3530" i="1"/>
  <c r="H3563" i="1"/>
  <c r="K3563" i="1"/>
  <c r="O3547" i="1"/>
  <c r="O3563" i="1" s="1"/>
  <c r="H3505" i="1"/>
  <c r="H3509" i="1" s="1"/>
  <c r="D3509" i="1"/>
  <c r="K3509" i="1"/>
  <c r="O3493" i="1"/>
  <c r="O3509" i="1" s="1"/>
  <c r="K3503" i="1"/>
  <c r="H3482" i="1"/>
  <c r="L3466" i="1"/>
  <c r="L3482" i="1" s="1"/>
  <c r="D3476" i="1"/>
  <c r="H3401" i="1"/>
  <c r="O3386" i="1"/>
  <c r="O3395" i="1" s="1"/>
  <c r="H3374" i="1"/>
  <c r="L3358" i="1"/>
  <c r="L3374" i="1" s="1"/>
  <c r="N3401" i="1"/>
  <c r="D3368" i="1"/>
  <c r="H3368" i="1"/>
  <c r="L3266" i="1"/>
  <c r="L3260" i="1"/>
  <c r="O3287" i="1"/>
  <c r="L3854" i="1" l="1"/>
  <c r="O3401" i="1"/>
  <c r="O3989" i="1"/>
  <c r="L3968" i="1"/>
  <c r="L3962" i="1"/>
  <c r="O3941" i="1"/>
  <c r="O3935" i="1"/>
  <c r="L3914" i="1"/>
  <c r="L3908" i="1"/>
  <c r="O3887" i="1"/>
  <c r="O3881" i="1"/>
  <c r="O3827" i="1"/>
  <c r="L3806" i="1"/>
  <c r="L3800" i="1"/>
  <c r="L3752" i="1"/>
  <c r="L3746" i="1"/>
  <c r="O3779" i="1"/>
  <c r="O3773" i="1"/>
  <c r="L3536" i="1"/>
  <c r="L3530" i="1"/>
  <c r="O3557" i="1"/>
  <c r="L3476" i="1"/>
  <c r="O3503" i="1"/>
  <c r="L3368" i="1"/>
  <c r="N3237" i="1" l="1"/>
  <c r="K3237" i="1"/>
  <c r="G3237" i="1"/>
  <c r="D3237" i="1"/>
  <c r="N3236" i="1"/>
  <c r="K3236" i="1"/>
  <c r="G3236" i="1"/>
  <c r="D3236" i="1"/>
  <c r="N3235" i="1"/>
  <c r="K3235" i="1"/>
  <c r="F3239" i="1"/>
  <c r="E3239" i="1"/>
  <c r="C3239" i="1"/>
  <c r="B3239" i="1"/>
  <c r="F3233" i="1"/>
  <c r="E3233" i="1"/>
  <c r="C3233" i="1"/>
  <c r="B3233" i="1"/>
  <c r="N3231" i="1"/>
  <c r="K3231" i="1"/>
  <c r="G3231" i="1"/>
  <c r="D3231" i="1"/>
  <c r="N3230" i="1"/>
  <c r="K3230" i="1"/>
  <c r="G3230" i="1"/>
  <c r="D3230" i="1"/>
  <c r="N3229" i="1"/>
  <c r="K3229" i="1"/>
  <c r="G3229" i="1"/>
  <c r="D3229" i="1"/>
  <c r="N3228" i="1"/>
  <c r="K3228" i="1"/>
  <c r="G3228" i="1"/>
  <c r="D3228" i="1"/>
  <c r="N3227" i="1"/>
  <c r="K3227" i="1"/>
  <c r="G3227" i="1"/>
  <c r="D3227" i="1"/>
  <c r="N3226" i="1"/>
  <c r="K3226" i="1"/>
  <c r="G3226" i="1"/>
  <c r="D3226" i="1"/>
  <c r="N3225" i="1"/>
  <c r="K3225" i="1"/>
  <c r="G3225" i="1"/>
  <c r="D3225" i="1"/>
  <c r="L3233" i="1"/>
  <c r="K3224" i="1"/>
  <c r="G3224" i="1"/>
  <c r="D3224" i="1"/>
  <c r="N3223" i="1"/>
  <c r="M3239" i="1"/>
  <c r="J3239" i="1"/>
  <c r="I3239" i="1"/>
  <c r="G3223" i="1"/>
  <c r="D3223" i="1"/>
  <c r="N3222" i="1"/>
  <c r="K3222" i="1"/>
  <c r="G3222" i="1"/>
  <c r="D3222" i="1"/>
  <c r="N3221" i="1"/>
  <c r="D3221" i="1"/>
  <c r="H3221" i="1" s="1"/>
  <c r="N3220" i="1"/>
  <c r="D3220" i="1"/>
  <c r="H3220" i="1" s="1"/>
  <c r="O3210" i="1"/>
  <c r="K3210" i="1"/>
  <c r="H3210" i="1"/>
  <c r="D3210" i="1"/>
  <c r="O3209" i="1"/>
  <c r="K3209" i="1"/>
  <c r="H3209" i="1"/>
  <c r="D3209" i="1"/>
  <c r="N3212" i="1"/>
  <c r="M3212" i="1"/>
  <c r="K3208" i="1"/>
  <c r="H3208" i="1"/>
  <c r="D3208" i="1"/>
  <c r="N3206" i="1"/>
  <c r="M3206" i="1"/>
  <c r="O3204" i="1"/>
  <c r="K3204" i="1"/>
  <c r="H3204" i="1"/>
  <c r="D3204" i="1"/>
  <c r="O3203" i="1"/>
  <c r="K3203" i="1"/>
  <c r="H3203" i="1"/>
  <c r="D3203" i="1"/>
  <c r="O3202" i="1"/>
  <c r="K3202" i="1"/>
  <c r="H3202" i="1"/>
  <c r="D3202" i="1"/>
  <c r="O3201" i="1"/>
  <c r="K3201" i="1"/>
  <c r="H3201" i="1"/>
  <c r="D3201" i="1"/>
  <c r="O3200" i="1"/>
  <c r="K3200" i="1"/>
  <c r="H3200" i="1"/>
  <c r="D3200" i="1"/>
  <c r="O3199" i="1"/>
  <c r="K3199" i="1"/>
  <c r="H3199" i="1"/>
  <c r="D3199" i="1"/>
  <c r="O3198" i="1"/>
  <c r="K3198" i="1"/>
  <c r="H3198" i="1"/>
  <c r="D3198" i="1"/>
  <c r="O3197" i="1"/>
  <c r="K3197" i="1"/>
  <c r="H3197" i="1"/>
  <c r="D3197" i="1"/>
  <c r="O3196" i="1"/>
  <c r="K3196" i="1"/>
  <c r="J3212" i="1"/>
  <c r="I3212" i="1"/>
  <c r="H3196" i="1"/>
  <c r="G3212" i="1"/>
  <c r="F3212" i="1"/>
  <c r="E3212" i="1"/>
  <c r="D3196" i="1"/>
  <c r="C3212" i="1"/>
  <c r="B3212" i="1"/>
  <c r="O3195" i="1"/>
  <c r="K3195" i="1"/>
  <c r="H3195" i="1"/>
  <c r="D3195" i="1"/>
  <c r="O3194" i="1"/>
  <c r="K3194" i="1"/>
  <c r="H3194" i="1"/>
  <c r="D3194" i="1"/>
  <c r="O3193" i="1"/>
  <c r="K3193" i="1"/>
  <c r="H3193" i="1"/>
  <c r="D3193" i="1"/>
  <c r="K3206" i="1" l="1"/>
  <c r="H3226" i="1"/>
  <c r="L3196" i="1"/>
  <c r="O3221" i="1"/>
  <c r="L3194" i="1"/>
  <c r="L3195" i="1"/>
  <c r="H3227" i="1"/>
  <c r="H3231" i="1"/>
  <c r="O3235" i="1"/>
  <c r="O3236" i="1"/>
  <c r="H3224" i="1"/>
  <c r="O3222" i="1"/>
  <c r="H3228" i="1"/>
  <c r="H3222" i="1"/>
  <c r="H3230" i="1"/>
  <c r="O3206" i="1"/>
  <c r="O3225" i="1"/>
  <c r="H3229" i="1"/>
  <c r="L3193" i="1"/>
  <c r="G3233" i="1"/>
  <c r="H3225" i="1"/>
  <c r="H3237" i="1"/>
  <c r="L3208" i="1"/>
  <c r="O3237" i="1"/>
  <c r="O3227" i="1"/>
  <c r="O3228" i="1"/>
  <c r="O3229" i="1"/>
  <c r="O3231" i="1"/>
  <c r="L3209" i="1"/>
  <c r="L3197" i="1"/>
  <c r="L3198" i="1"/>
  <c r="L3199" i="1"/>
  <c r="L3200" i="1"/>
  <c r="L3201" i="1"/>
  <c r="L3202" i="1"/>
  <c r="L3203" i="1"/>
  <c r="L3204" i="1"/>
  <c r="D3206" i="1"/>
  <c r="D3212" i="1"/>
  <c r="O3226" i="1"/>
  <c r="O3230" i="1"/>
  <c r="H3236" i="1"/>
  <c r="D3233" i="1"/>
  <c r="L3239" i="1"/>
  <c r="K3223" i="1"/>
  <c r="I3233" i="1"/>
  <c r="M3233" i="1"/>
  <c r="G3235" i="1"/>
  <c r="G3239" i="1" s="1"/>
  <c r="H3223" i="1"/>
  <c r="N3224" i="1"/>
  <c r="O3224" i="1" s="1"/>
  <c r="J3233" i="1"/>
  <c r="D3235" i="1"/>
  <c r="O3220" i="1"/>
  <c r="K3212" i="1"/>
  <c r="L3210" i="1"/>
  <c r="H3212" i="1"/>
  <c r="E3206" i="1"/>
  <c r="I3206" i="1"/>
  <c r="O3208" i="1"/>
  <c r="O3212" i="1" s="1"/>
  <c r="H3206" i="1"/>
  <c r="B3206" i="1"/>
  <c r="F3206" i="1"/>
  <c r="J3206" i="1"/>
  <c r="C3206" i="1"/>
  <c r="G3206" i="1"/>
  <c r="H3235" i="1" l="1"/>
  <c r="H3239" i="1" s="1"/>
  <c r="H3233" i="1"/>
  <c r="L3206" i="1"/>
  <c r="N3239" i="1"/>
  <c r="N3233" i="1"/>
  <c r="L3212" i="1"/>
  <c r="K3239" i="1"/>
  <c r="O3223" i="1"/>
  <c r="O3239" i="1" s="1"/>
  <c r="K3233" i="1"/>
  <c r="D3239" i="1"/>
  <c r="O3233" i="1" l="1"/>
  <c r="N3183" i="1" l="1"/>
  <c r="K3183" i="1"/>
  <c r="G3183" i="1"/>
  <c r="D3183" i="1"/>
  <c r="N3182" i="1"/>
  <c r="K3182" i="1"/>
  <c r="G3182" i="1"/>
  <c r="D3182" i="1"/>
  <c r="N3181" i="1"/>
  <c r="K3181" i="1"/>
  <c r="G3181" i="1"/>
  <c r="C3185" i="1"/>
  <c r="B3185" i="1"/>
  <c r="F3179" i="1"/>
  <c r="E3179" i="1"/>
  <c r="C3179" i="1"/>
  <c r="B3179" i="1"/>
  <c r="N3177" i="1"/>
  <c r="K3177" i="1"/>
  <c r="G3177" i="1"/>
  <c r="D3177" i="1"/>
  <c r="N3176" i="1"/>
  <c r="K3176" i="1"/>
  <c r="G3176" i="1"/>
  <c r="D3176" i="1"/>
  <c r="N3175" i="1"/>
  <c r="K3175" i="1"/>
  <c r="G3175" i="1"/>
  <c r="D3175" i="1"/>
  <c r="N3174" i="1"/>
  <c r="K3174" i="1"/>
  <c r="G3174" i="1"/>
  <c r="D3174" i="1"/>
  <c r="N3173" i="1"/>
  <c r="K3173" i="1"/>
  <c r="G3173" i="1"/>
  <c r="D3173" i="1"/>
  <c r="N3172" i="1"/>
  <c r="K3172" i="1"/>
  <c r="G3172" i="1"/>
  <c r="D3172" i="1"/>
  <c r="N3171" i="1"/>
  <c r="K3171" i="1"/>
  <c r="G3171" i="1"/>
  <c r="D3171" i="1"/>
  <c r="M3179" i="1"/>
  <c r="L3179" i="1"/>
  <c r="K3170" i="1"/>
  <c r="G3170" i="1"/>
  <c r="D3170" i="1"/>
  <c r="N3169" i="1"/>
  <c r="J3185" i="1"/>
  <c r="G3169" i="1"/>
  <c r="D3169" i="1"/>
  <c r="N3168" i="1"/>
  <c r="K3168" i="1"/>
  <c r="G3168" i="1"/>
  <c r="D3168" i="1"/>
  <c r="N3167" i="1"/>
  <c r="K3167" i="1"/>
  <c r="G3167" i="1"/>
  <c r="D3167" i="1"/>
  <c r="N3166" i="1"/>
  <c r="K3166" i="1"/>
  <c r="G3166" i="1"/>
  <c r="D3166" i="1"/>
  <c r="O3156" i="1"/>
  <c r="K3156" i="1"/>
  <c r="H3156" i="1"/>
  <c r="D3156" i="1"/>
  <c r="O3155" i="1"/>
  <c r="K3155" i="1"/>
  <c r="H3155" i="1"/>
  <c r="D3155" i="1"/>
  <c r="O3154" i="1"/>
  <c r="N3158" i="1"/>
  <c r="M3158" i="1"/>
  <c r="K3154" i="1"/>
  <c r="H3154" i="1"/>
  <c r="D3154" i="1"/>
  <c r="N3152" i="1"/>
  <c r="M3152" i="1"/>
  <c r="O3150" i="1"/>
  <c r="H3150" i="1"/>
  <c r="D3150" i="1"/>
  <c r="O3149" i="1"/>
  <c r="H3149" i="1"/>
  <c r="D3149" i="1"/>
  <c r="O3148" i="1"/>
  <c r="H3148" i="1"/>
  <c r="D3148" i="1"/>
  <c r="O3147" i="1"/>
  <c r="H3147" i="1"/>
  <c r="D3147" i="1"/>
  <c r="O3146" i="1"/>
  <c r="H3146" i="1"/>
  <c r="D3146" i="1"/>
  <c r="O3145" i="1"/>
  <c r="H3145" i="1"/>
  <c r="D3145" i="1"/>
  <c r="H3144" i="1"/>
  <c r="L3144" i="1" s="1"/>
  <c r="D3144" i="1"/>
  <c r="H3143" i="1"/>
  <c r="L3143" i="1" s="1"/>
  <c r="D3143" i="1"/>
  <c r="J3158" i="1"/>
  <c r="I3152" i="1"/>
  <c r="G3158" i="1"/>
  <c r="F3158" i="1"/>
  <c r="E3152" i="1"/>
  <c r="C3158" i="1"/>
  <c r="B3158" i="1"/>
  <c r="O3141" i="1"/>
  <c r="K3141" i="1"/>
  <c r="H3141" i="1"/>
  <c r="D3141" i="1"/>
  <c r="O3140" i="1"/>
  <c r="K3140" i="1"/>
  <c r="H3140" i="1"/>
  <c r="D3140" i="1"/>
  <c r="O3139" i="1"/>
  <c r="K3139" i="1"/>
  <c r="H3139" i="1"/>
  <c r="D3139" i="1"/>
  <c r="O3158" i="1" l="1"/>
  <c r="O3152" i="1"/>
  <c r="H3176" i="1"/>
  <c r="O3174" i="1"/>
  <c r="H3171" i="1"/>
  <c r="H3172" i="1"/>
  <c r="H3183" i="1"/>
  <c r="H3166" i="1"/>
  <c r="H3170" i="1"/>
  <c r="H3175" i="1"/>
  <c r="O3168" i="1"/>
  <c r="L3139" i="1"/>
  <c r="H3168" i="1"/>
  <c r="O3167" i="1"/>
  <c r="H3174" i="1"/>
  <c r="L3140" i="1"/>
  <c r="L3141" i="1"/>
  <c r="G3179" i="1"/>
  <c r="D3179" i="1"/>
  <c r="H3173" i="1"/>
  <c r="O3177" i="1"/>
  <c r="L3154" i="1"/>
  <c r="H3177" i="1"/>
  <c r="O3181" i="1"/>
  <c r="O3183" i="1"/>
  <c r="O3171" i="1"/>
  <c r="O3173" i="1"/>
  <c r="O3175" i="1"/>
  <c r="H3182" i="1"/>
  <c r="L3155" i="1"/>
  <c r="O3172" i="1"/>
  <c r="O3176" i="1"/>
  <c r="G3185" i="1"/>
  <c r="O3182" i="1"/>
  <c r="L3185" i="1"/>
  <c r="K3169" i="1"/>
  <c r="I3179" i="1"/>
  <c r="E3185" i="1"/>
  <c r="M3185" i="1"/>
  <c r="H3167" i="1"/>
  <c r="H3169" i="1"/>
  <c r="N3170" i="1"/>
  <c r="N3185" i="1" s="1"/>
  <c r="J3179" i="1"/>
  <c r="D3181" i="1"/>
  <c r="H3181" i="1" s="1"/>
  <c r="F3185" i="1"/>
  <c r="I3185" i="1"/>
  <c r="O3166" i="1"/>
  <c r="L3156" i="1"/>
  <c r="L3145" i="1"/>
  <c r="L3146" i="1"/>
  <c r="L3147" i="1"/>
  <c r="L3148" i="1"/>
  <c r="L3149" i="1"/>
  <c r="L3150" i="1"/>
  <c r="J3152" i="1"/>
  <c r="K3158" i="1"/>
  <c r="C3152" i="1"/>
  <c r="G3152" i="1"/>
  <c r="E3158" i="1"/>
  <c r="I3158" i="1"/>
  <c r="B3152" i="1"/>
  <c r="F3152" i="1"/>
  <c r="D3142" i="1"/>
  <c r="D3158" i="1" s="1"/>
  <c r="H3142" i="1"/>
  <c r="L3142" i="1" s="1"/>
  <c r="H3179" i="1" l="1"/>
  <c r="O3170" i="1"/>
  <c r="D3185" i="1"/>
  <c r="N3179" i="1"/>
  <c r="K3185" i="1"/>
  <c r="O3169" i="1"/>
  <c r="K3179" i="1"/>
  <c r="H3185" i="1"/>
  <c r="D3152" i="1"/>
  <c r="K3152" i="1"/>
  <c r="H3158" i="1"/>
  <c r="H3152" i="1"/>
  <c r="O3185" i="1" l="1"/>
  <c r="O3179" i="1"/>
  <c r="L3158" i="1"/>
  <c r="L3152" i="1"/>
  <c r="N3129" i="1" l="1"/>
  <c r="K3129" i="1"/>
  <c r="G3129" i="1"/>
  <c r="D3129" i="1"/>
  <c r="N3128" i="1"/>
  <c r="K3128" i="1"/>
  <c r="G3128" i="1"/>
  <c r="D3128" i="1"/>
  <c r="N3127" i="1"/>
  <c r="K3127" i="1"/>
  <c r="F3131" i="1"/>
  <c r="E3131" i="1"/>
  <c r="C3131" i="1"/>
  <c r="B3131" i="1"/>
  <c r="F3125" i="1"/>
  <c r="E3125" i="1"/>
  <c r="C3125" i="1"/>
  <c r="B3125" i="1"/>
  <c r="N3123" i="1"/>
  <c r="K3123" i="1"/>
  <c r="G3123" i="1"/>
  <c r="D3123" i="1"/>
  <c r="N3122" i="1"/>
  <c r="K3122" i="1"/>
  <c r="G3122" i="1"/>
  <c r="D3122" i="1"/>
  <c r="N3121" i="1"/>
  <c r="K3121" i="1"/>
  <c r="G3121" i="1"/>
  <c r="D3121" i="1"/>
  <c r="N3120" i="1"/>
  <c r="K3120" i="1"/>
  <c r="G3120" i="1"/>
  <c r="D3120" i="1"/>
  <c r="N3119" i="1"/>
  <c r="K3119" i="1"/>
  <c r="G3119" i="1"/>
  <c r="D3119" i="1"/>
  <c r="N3118" i="1"/>
  <c r="K3118" i="1"/>
  <c r="G3118" i="1"/>
  <c r="D3118" i="1"/>
  <c r="N3117" i="1"/>
  <c r="K3117" i="1"/>
  <c r="G3117" i="1"/>
  <c r="D3117" i="1"/>
  <c r="L3125" i="1"/>
  <c r="K3116" i="1"/>
  <c r="G3116" i="1"/>
  <c r="D3116" i="1"/>
  <c r="N3115" i="1"/>
  <c r="M3131" i="1"/>
  <c r="J3131" i="1"/>
  <c r="I3131" i="1"/>
  <c r="G3115" i="1"/>
  <c r="D3115" i="1"/>
  <c r="N3114" i="1"/>
  <c r="K3114" i="1"/>
  <c r="G3114" i="1"/>
  <c r="D3114" i="1"/>
  <c r="N3113" i="1"/>
  <c r="K3113" i="1"/>
  <c r="G3113" i="1"/>
  <c r="D3113" i="1"/>
  <c r="N3112" i="1"/>
  <c r="K3112" i="1"/>
  <c r="G3112" i="1"/>
  <c r="D3112" i="1"/>
  <c r="O3102" i="1"/>
  <c r="K3102" i="1"/>
  <c r="H3102" i="1"/>
  <c r="D3102" i="1"/>
  <c r="O3101" i="1"/>
  <c r="K3101" i="1"/>
  <c r="H3101" i="1"/>
  <c r="N3104" i="1"/>
  <c r="M3104" i="1"/>
  <c r="K3100" i="1"/>
  <c r="H3100" i="1"/>
  <c r="N3098" i="1"/>
  <c r="M3098" i="1"/>
  <c r="O3096" i="1"/>
  <c r="K3096" i="1"/>
  <c r="H3096" i="1"/>
  <c r="D3096" i="1"/>
  <c r="O3095" i="1"/>
  <c r="K3095" i="1"/>
  <c r="H3095" i="1"/>
  <c r="D3095" i="1"/>
  <c r="O3094" i="1"/>
  <c r="K3094" i="1"/>
  <c r="H3094" i="1"/>
  <c r="D3094" i="1"/>
  <c r="O3093" i="1"/>
  <c r="K3093" i="1"/>
  <c r="H3093" i="1"/>
  <c r="D3093" i="1"/>
  <c r="O3092" i="1"/>
  <c r="K3092" i="1"/>
  <c r="H3092" i="1"/>
  <c r="D3092" i="1"/>
  <c r="O3091" i="1"/>
  <c r="K3091" i="1"/>
  <c r="H3091" i="1"/>
  <c r="D3091" i="1"/>
  <c r="O3090" i="1"/>
  <c r="K3090" i="1"/>
  <c r="H3090" i="1"/>
  <c r="D3090" i="1"/>
  <c r="O3089" i="1"/>
  <c r="K3089" i="1"/>
  <c r="H3089" i="1"/>
  <c r="D3089" i="1"/>
  <c r="O3088" i="1"/>
  <c r="K3088" i="1"/>
  <c r="J3104" i="1"/>
  <c r="I3104" i="1"/>
  <c r="H3088" i="1"/>
  <c r="G3104" i="1"/>
  <c r="F3104" i="1"/>
  <c r="E3104" i="1"/>
  <c r="D3088" i="1"/>
  <c r="C3104" i="1"/>
  <c r="B3104" i="1"/>
  <c r="O3087" i="1"/>
  <c r="K3087" i="1"/>
  <c r="H3087" i="1"/>
  <c r="D3087" i="1"/>
  <c r="O3086" i="1"/>
  <c r="K3086" i="1"/>
  <c r="H3086" i="1"/>
  <c r="D3086" i="1"/>
  <c r="O3085" i="1"/>
  <c r="K3085" i="1"/>
  <c r="H3085" i="1"/>
  <c r="D3085" i="1"/>
  <c r="N3075" i="1"/>
  <c r="K3075" i="1"/>
  <c r="G3075" i="1"/>
  <c r="D3075" i="1"/>
  <c r="N3074" i="1"/>
  <c r="K3074" i="1"/>
  <c r="G3074" i="1"/>
  <c r="D3074" i="1"/>
  <c r="N3073" i="1"/>
  <c r="K3073" i="1"/>
  <c r="F3077" i="1"/>
  <c r="E3077" i="1"/>
  <c r="C3077" i="1"/>
  <c r="B3077" i="1"/>
  <c r="F3071" i="1"/>
  <c r="E3071" i="1"/>
  <c r="C3071" i="1"/>
  <c r="B3071" i="1"/>
  <c r="N3069" i="1"/>
  <c r="K3069" i="1"/>
  <c r="G3069" i="1"/>
  <c r="D3069" i="1"/>
  <c r="N3068" i="1"/>
  <c r="K3068" i="1"/>
  <c r="G3068" i="1"/>
  <c r="D3068" i="1"/>
  <c r="N3067" i="1"/>
  <c r="K3067" i="1"/>
  <c r="G3067" i="1"/>
  <c r="D3067" i="1"/>
  <c r="N3066" i="1"/>
  <c r="K3066" i="1"/>
  <c r="G3066" i="1"/>
  <c r="D3066" i="1"/>
  <c r="N3065" i="1"/>
  <c r="K3065" i="1"/>
  <c r="G3065" i="1"/>
  <c r="D3065" i="1"/>
  <c r="N3064" i="1"/>
  <c r="K3064" i="1"/>
  <c r="G3064" i="1"/>
  <c r="D3064" i="1"/>
  <c r="N3063" i="1"/>
  <c r="K3063" i="1"/>
  <c r="G3063" i="1"/>
  <c r="D3063" i="1"/>
  <c r="L3071" i="1"/>
  <c r="K3062" i="1"/>
  <c r="G3062" i="1"/>
  <c r="D3062" i="1"/>
  <c r="N3061" i="1"/>
  <c r="M3077" i="1"/>
  <c r="J3077" i="1"/>
  <c r="I3077" i="1"/>
  <c r="G3061" i="1"/>
  <c r="D3061" i="1"/>
  <c r="N3060" i="1"/>
  <c r="K3060" i="1"/>
  <c r="G3060" i="1"/>
  <c r="D3060" i="1"/>
  <c r="N3059" i="1"/>
  <c r="K3059" i="1"/>
  <c r="G3059" i="1"/>
  <c r="D3059" i="1"/>
  <c r="N3058" i="1"/>
  <c r="K3058" i="1"/>
  <c r="G3058" i="1"/>
  <c r="D3058" i="1"/>
  <c r="N3050" i="1"/>
  <c r="M3050" i="1"/>
  <c r="J3050" i="1"/>
  <c r="I3050" i="1"/>
  <c r="G3050" i="1"/>
  <c r="F3050" i="1"/>
  <c r="E3050" i="1"/>
  <c r="C3050" i="1"/>
  <c r="B3050" i="1"/>
  <c r="K3048" i="1"/>
  <c r="H3048" i="1"/>
  <c r="D3048" i="1"/>
  <c r="H3047" i="1"/>
  <c r="D3047" i="1"/>
  <c r="H3046" i="1"/>
  <c r="D3046" i="1"/>
  <c r="N3044" i="1"/>
  <c r="M3044" i="1"/>
  <c r="J3044" i="1"/>
  <c r="I3044" i="1"/>
  <c r="G3044" i="1"/>
  <c r="F3044" i="1"/>
  <c r="E3044" i="1"/>
  <c r="C3044" i="1"/>
  <c r="B3044" i="1"/>
  <c r="O3042" i="1"/>
  <c r="K3042" i="1"/>
  <c r="H3042" i="1"/>
  <c r="D3042" i="1"/>
  <c r="O3041" i="1"/>
  <c r="K3041" i="1"/>
  <c r="H3041" i="1"/>
  <c r="D3041" i="1"/>
  <c r="O3040" i="1"/>
  <c r="K3040" i="1"/>
  <c r="H3040" i="1"/>
  <c r="D3040" i="1"/>
  <c r="O3039" i="1"/>
  <c r="K3039" i="1"/>
  <c r="H3039" i="1"/>
  <c r="D3039" i="1"/>
  <c r="O3038" i="1"/>
  <c r="K3038" i="1"/>
  <c r="H3038" i="1"/>
  <c r="D3038" i="1"/>
  <c r="O3037" i="1"/>
  <c r="K3037" i="1"/>
  <c r="H3037" i="1"/>
  <c r="D3037" i="1"/>
  <c r="O3036" i="1"/>
  <c r="K3036" i="1"/>
  <c r="H3036" i="1"/>
  <c r="D3036" i="1"/>
  <c r="O3035" i="1"/>
  <c r="K3035" i="1"/>
  <c r="H3035" i="1"/>
  <c r="D3035" i="1"/>
  <c r="O3034" i="1"/>
  <c r="K3034" i="1"/>
  <c r="H3034" i="1"/>
  <c r="D3034" i="1"/>
  <c r="O3033" i="1"/>
  <c r="K3033" i="1"/>
  <c r="H3033" i="1"/>
  <c r="D3033" i="1"/>
  <c r="O3032" i="1"/>
  <c r="K3032" i="1"/>
  <c r="H3032" i="1"/>
  <c r="D3032" i="1"/>
  <c r="O3031" i="1"/>
  <c r="K3031" i="1"/>
  <c r="H3031" i="1"/>
  <c r="D3031" i="1"/>
  <c r="D2980" i="1"/>
  <c r="H2980" i="1"/>
  <c r="K2980" i="1"/>
  <c r="O2980" i="1"/>
  <c r="D2981" i="1"/>
  <c r="E2990" i="1"/>
  <c r="K2981" i="1"/>
  <c r="O2981" i="1"/>
  <c r="D2982" i="1"/>
  <c r="H2982" i="1"/>
  <c r="K2982" i="1"/>
  <c r="O2982" i="1"/>
  <c r="D2983" i="1"/>
  <c r="H2983" i="1"/>
  <c r="K2983" i="1"/>
  <c r="O2983" i="1"/>
  <c r="D2984" i="1"/>
  <c r="H2984" i="1"/>
  <c r="K2984" i="1"/>
  <c r="O2984" i="1"/>
  <c r="D2985" i="1"/>
  <c r="H2985" i="1"/>
  <c r="K2985" i="1"/>
  <c r="O2985" i="1"/>
  <c r="D2986" i="1"/>
  <c r="H2986" i="1"/>
  <c r="K2986" i="1"/>
  <c r="O2986" i="1"/>
  <c r="D2987" i="1"/>
  <c r="H2987" i="1"/>
  <c r="K2987" i="1"/>
  <c r="O2987" i="1"/>
  <c r="D2988" i="1"/>
  <c r="H2988" i="1"/>
  <c r="K2988" i="1"/>
  <c r="O2988" i="1"/>
  <c r="B2990" i="1"/>
  <c r="C2990" i="1"/>
  <c r="F2990" i="1"/>
  <c r="G2990" i="1"/>
  <c r="J2990" i="1"/>
  <c r="M2990" i="1"/>
  <c r="N2990" i="1"/>
  <c r="D2992" i="1"/>
  <c r="H2992" i="1"/>
  <c r="K2992" i="1"/>
  <c r="O2992" i="1"/>
  <c r="D2993" i="1"/>
  <c r="H2993" i="1"/>
  <c r="K2993" i="1"/>
  <c r="O2993" i="1"/>
  <c r="D2994" i="1"/>
  <c r="H2994" i="1"/>
  <c r="K2994" i="1"/>
  <c r="O2994" i="1"/>
  <c r="B2996" i="1"/>
  <c r="C2996" i="1"/>
  <c r="F2996" i="1"/>
  <c r="G2996" i="1"/>
  <c r="J2996" i="1"/>
  <c r="N2996" i="1"/>
  <c r="N3021" i="1"/>
  <c r="K3021" i="1"/>
  <c r="G3021" i="1"/>
  <c r="D3021" i="1"/>
  <c r="N3020" i="1"/>
  <c r="K3020" i="1"/>
  <c r="G3020" i="1"/>
  <c r="D3020" i="1"/>
  <c r="N3019" i="1"/>
  <c r="K3019" i="1"/>
  <c r="F3023" i="1"/>
  <c r="E3023" i="1"/>
  <c r="C3023" i="1"/>
  <c r="B3023" i="1"/>
  <c r="F3017" i="1"/>
  <c r="E3017" i="1"/>
  <c r="C3017" i="1"/>
  <c r="B3017" i="1"/>
  <c r="N3015" i="1"/>
  <c r="K3015" i="1"/>
  <c r="G3015" i="1"/>
  <c r="D3015" i="1"/>
  <c r="N3014" i="1"/>
  <c r="K3014" i="1"/>
  <c r="G3014" i="1"/>
  <c r="D3014" i="1"/>
  <c r="N3013" i="1"/>
  <c r="K3013" i="1"/>
  <c r="G3013" i="1"/>
  <c r="D3013" i="1"/>
  <c r="N3012" i="1"/>
  <c r="K3012" i="1"/>
  <c r="G3012" i="1"/>
  <c r="D3012" i="1"/>
  <c r="N3011" i="1"/>
  <c r="K3011" i="1"/>
  <c r="G3011" i="1"/>
  <c r="D3011" i="1"/>
  <c r="N3010" i="1"/>
  <c r="K3010" i="1"/>
  <c r="G3010" i="1"/>
  <c r="D3010" i="1"/>
  <c r="N3009" i="1"/>
  <c r="K3009" i="1"/>
  <c r="G3009" i="1"/>
  <c r="D3009" i="1"/>
  <c r="N3008" i="1"/>
  <c r="D3008" i="1"/>
  <c r="H3008" i="1" s="1"/>
  <c r="N3007" i="1"/>
  <c r="M3023" i="1"/>
  <c r="J3023" i="1"/>
  <c r="I3023" i="1"/>
  <c r="D3007" i="1"/>
  <c r="H3007" i="1" s="1"/>
  <c r="O2979" i="1"/>
  <c r="K2979" i="1"/>
  <c r="H2979" i="1"/>
  <c r="D2979" i="1"/>
  <c r="K3098" i="1" l="1"/>
  <c r="H3114" i="1"/>
  <c r="L3033" i="1"/>
  <c r="O3098" i="1"/>
  <c r="L3086" i="1"/>
  <c r="O3114" i="1"/>
  <c r="H3116" i="1"/>
  <c r="H3014" i="1"/>
  <c r="L3032" i="1"/>
  <c r="O3063" i="1"/>
  <c r="O3112" i="1"/>
  <c r="O3113" i="1"/>
  <c r="L3087" i="1"/>
  <c r="H3118" i="1"/>
  <c r="H3119" i="1"/>
  <c r="H3120" i="1"/>
  <c r="H3123" i="1"/>
  <c r="O3060" i="1"/>
  <c r="H3062" i="1"/>
  <c r="H3063" i="1"/>
  <c r="H3064" i="1"/>
  <c r="H3067" i="1"/>
  <c r="H3068" i="1"/>
  <c r="H3112" i="1"/>
  <c r="H3113" i="1"/>
  <c r="L2979" i="1"/>
  <c r="O3015" i="1"/>
  <c r="O3044" i="1"/>
  <c r="K3044" i="1"/>
  <c r="H3060" i="1"/>
  <c r="H3066" i="1"/>
  <c r="H3010" i="1"/>
  <c r="H3011" i="1"/>
  <c r="H3012" i="1"/>
  <c r="H3015" i="1"/>
  <c r="O3019" i="1"/>
  <c r="O3020" i="1"/>
  <c r="O3021" i="1"/>
  <c r="L3031" i="1"/>
  <c r="O3058" i="1"/>
  <c r="H3122" i="1"/>
  <c r="O3008" i="1"/>
  <c r="O3009" i="1"/>
  <c r="H3013" i="1"/>
  <c r="L3047" i="1"/>
  <c r="O3059" i="1"/>
  <c r="H3065" i="1"/>
  <c r="H3074" i="1"/>
  <c r="L3101" i="1"/>
  <c r="G3125" i="1"/>
  <c r="O3117" i="1"/>
  <c r="H3121" i="1"/>
  <c r="D3050" i="1"/>
  <c r="G3071" i="1"/>
  <c r="H3098" i="1"/>
  <c r="H3009" i="1"/>
  <c r="H3044" i="1"/>
  <c r="L3037" i="1"/>
  <c r="L3038" i="1"/>
  <c r="L3039" i="1"/>
  <c r="L3040" i="1"/>
  <c r="L3041" i="1"/>
  <c r="O3050" i="1"/>
  <c r="H3058" i="1"/>
  <c r="D3071" i="1"/>
  <c r="H3069" i="1"/>
  <c r="H3117" i="1"/>
  <c r="L2993" i="1"/>
  <c r="H3128" i="1"/>
  <c r="L3100" i="1"/>
  <c r="O3127" i="1"/>
  <c r="O3128" i="1"/>
  <c r="O3129" i="1"/>
  <c r="O3119" i="1"/>
  <c r="O3121" i="1"/>
  <c r="O3123" i="1"/>
  <c r="L3089" i="1"/>
  <c r="L3090" i="1"/>
  <c r="L3091" i="1"/>
  <c r="L3092" i="1"/>
  <c r="L3093" i="1"/>
  <c r="L3094" i="1"/>
  <c r="L3095" i="1"/>
  <c r="L3096" i="1"/>
  <c r="D3098" i="1"/>
  <c r="O3122" i="1"/>
  <c r="O3120" i="1"/>
  <c r="O3118" i="1"/>
  <c r="H3129" i="1"/>
  <c r="D3125" i="1"/>
  <c r="L3131" i="1"/>
  <c r="K3115" i="1"/>
  <c r="I3125" i="1"/>
  <c r="M3125" i="1"/>
  <c r="G3127" i="1"/>
  <c r="G3131" i="1" s="1"/>
  <c r="H3115" i="1"/>
  <c r="N3116" i="1"/>
  <c r="N3125" i="1" s="1"/>
  <c r="J3125" i="1"/>
  <c r="D3127" i="1"/>
  <c r="D3104" i="1"/>
  <c r="H3104" i="1"/>
  <c r="K3104" i="1"/>
  <c r="L3102" i="1"/>
  <c r="L3088" i="1"/>
  <c r="E3098" i="1"/>
  <c r="I3098" i="1"/>
  <c r="O3100" i="1"/>
  <c r="O3104" i="1" s="1"/>
  <c r="L3085" i="1"/>
  <c r="B3098" i="1"/>
  <c r="F3098" i="1"/>
  <c r="J3098" i="1"/>
  <c r="C3098" i="1"/>
  <c r="G3098" i="1"/>
  <c r="O3073" i="1"/>
  <c r="O3074" i="1"/>
  <c r="O3075" i="1"/>
  <c r="O3065" i="1"/>
  <c r="O3066" i="1"/>
  <c r="O3067" i="1"/>
  <c r="O3069" i="1"/>
  <c r="L3046" i="1"/>
  <c r="L3048" i="1"/>
  <c r="L3036" i="1"/>
  <c r="L3042" i="1"/>
  <c r="K3050" i="1"/>
  <c r="H3050" i="1"/>
  <c r="L3035" i="1"/>
  <c r="L3034" i="1"/>
  <c r="D3044" i="1"/>
  <c r="O3068" i="1"/>
  <c r="O3064" i="1"/>
  <c r="H3075" i="1"/>
  <c r="L3077" i="1"/>
  <c r="K3061" i="1"/>
  <c r="I3071" i="1"/>
  <c r="M3071" i="1"/>
  <c r="G3073" i="1"/>
  <c r="G3077" i="1" s="1"/>
  <c r="H3059" i="1"/>
  <c r="H3061" i="1"/>
  <c r="N3062" i="1"/>
  <c r="O3062" i="1" s="1"/>
  <c r="J3071" i="1"/>
  <c r="D3073" i="1"/>
  <c r="D3077" i="1" s="1"/>
  <c r="O3011" i="1"/>
  <c r="O3012" i="1"/>
  <c r="O3013" i="1"/>
  <c r="H3021" i="1"/>
  <c r="H3020" i="1"/>
  <c r="L2992" i="1"/>
  <c r="L2994" i="1"/>
  <c r="L2988" i="1"/>
  <c r="L2986" i="1"/>
  <c r="L2985" i="1"/>
  <c r="L2984" i="1"/>
  <c r="L2982" i="1"/>
  <c r="D2996" i="1"/>
  <c r="L2987" i="1"/>
  <c r="L2980" i="1"/>
  <c r="O2996" i="1"/>
  <c r="L2983" i="1"/>
  <c r="K2996" i="1"/>
  <c r="H2981" i="1"/>
  <c r="L2981" i="1" s="1"/>
  <c r="M2996" i="1"/>
  <c r="I2996" i="1"/>
  <c r="E2996" i="1"/>
  <c r="I2990" i="1"/>
  <c r="O3014" i="1"/>
  <c r="N3023" i="1"/>
  <c r="O3010" i="1"/>
  <c r="I3017" i="1"/>
  <c r="M3017" i="1"/>
  <c r="G3019" i="1"/>
  <c r="G3023" i="1" s="1"/>
  <c r="L3017" i="1"/>
  <c r="L3023" i="1"/>
  <c r="J3017" i="1"/>
  <c r="D3019" i="1"/>
  <c r="H3127" i="1" l="1"/>
  <c r="H3131" i="1" s="1"/>
  <c r="L3050" i="1"/>
  <c r="H3071" i="1"/>
  <c r="H3019" i="1"/>
  <c r="H3023" i="1" s="1"/>
  <c r="L3098" i="1"/>
  <c r="L3104" i="1"/>
  <c r="K3131" i="1"/>
  <c r="O3115" i="1"/>
  <c r="N3131" i="1"/>
  <c r="K3125" i="1"/>
  <c r="H3125" i="1"/>
  <c r="O3116" i="1"/>
  <c r="D3131" i="1"/>
  <c r="L3044" i="1"/>
  <c r="N3077" i="1"/>
  <c r="H3073" i="1"/>
  <c r="H3077" i="1" s="1"/>
  <c r="K3077" i="1"/>
  <c r="O3061" i="1"/>
  <c r="K3071" i="1"/>
  <c r="N3071" i="1"/>
  <c r="L2996" i="1"/>
  <c r="H2996" i="1"/>
  <c r="D3023" i="1"/>
  <c r="K3023" i="1"/>
  <c r="O3007" i="1"/>
  <c r="O3131" i="1" l="1"/>
  <c r="O3125" i="1"/>
  <c r="O3077" i="1"/>
  <c r="O3071" i="1"/>
  <c r="O3023" i="1"/>
  <c r="M2969" i="1" l="1"/>
  <c r="L2969" i="1"/>
  <c r="J2969" i="1"/>
  <c r="I2969" i="1"/>
  <c r="F2969" i="1"/>
  <c r="E2969" i="1"/>
  <c r="C2969" i="1"/>
  <c r="B2969" i="1"/>
  <c r="N2967" i="1"/>
  <c r="K2967" i="1"/>
  <c r="G2967" i="1"/>
  <c r="D2967" i="1"/>
  <c r="N2966" i="1"/>
  <c r="K2966" i="1"/>
  <c r="G2966" i="1"/>
  <c r="D2966" i="1"/>
  <c r="N2965" i="1"/>
  <c r="K2965" i="1"/>
  <c r="G2965" i="1"/>
  <c r="D2965" i="1"/>
  <c r="M2963" i="1"/>
  <c r="L2963" i="1"/>
  <c r="J2963" i="1"/>
  <c r="I2963" i="1"/>
  <c r="F2963" i="1"/>
  <c r="E2963" i="1"/>
  <c r="C2963" i="1"/>
  <c r="B2963" i="1"/>
  <c r="N2961" i="1"/>
  <c r="K2961" i="1"/>
  <c r="G2961" i="1"/>
  <c r="D2961" i="1"/>
  <c r="N2960" i="1"/>
  <c r="K2960" i="1"/>
  <c r="G2960" i="1"/>
  <c r="D2960" i="1"/>
  <c r="N2959" i="1"/>
  <c r="K2959" i="1"/>
  <c r="G2959" i="1"/>
  <c r="D2959" i="1"/>
  <c r="N2958" i="1"/>
  <c r="K2958" i="1"/>
  <c r="G2958" i="1"/>
  <c r="D2958" i="1"/>
  <c r="N2957" i="1"/>
  <c r="K2957" i="1"/>
  <c r="G2957" i="1"/>
  <c r="D2957" i="1"/>
  <c r="N2956" i="1"/>
  <c r="K2956" i="1"/>
  <c r="G2956" i="1"/>
  <c r="D2956" i="1"/>
  <c r="N2955" i="1"/>
  <c r="K2955" i="1"/>
  <c r="G2955" i="1"/>
  <c r="D2955" i="1"/>
  <c r="N2954" i="1"/>
  <c r="K2954" i="1"/>
  <c r="G2954" i="1"/>
  <c r="D2954" i="1"/>
  <c r="N2953" i="1"/>
  <c r="K2953" i="1"/>
  <c r="G2953" i="1"/>
  <c r="D2953" i="1"/>
  <c r="N2952" i="1"/>
  <c r="K2952" i="1"/>
  <c r="G2952" i="1"/>
  <c r="D2952" i="1"/>
  <c r="N2951" i="1"/>
  <c r="K2951" i="1"/>
  <c r="G2951" i="1"/>
  <c r="D2951" i="1"/>
  <c r="N2950" i="1"/>
  <c r="K2950" i="1"/>
  <c r="G2950" i="1"/>
  <c r="D2950" i="1"/>
  <c r="O2940" i="1"/>
  <c r="K2940" i="1"/>
  <c r="H2940" i="1"/>
  <c r="D2940" i="1"/>
  <c r="O2939" i="1"/>
  <c r="K2939" i="1"/>
  <c r="H2939" i="1"/>
  <c r="D2939" i="1"/>
  <c r="N2942" i="1"/>
  <c r="M2942" i="1"/>
  <c r="K2938" i="1"/>
  <c r="H2938" i="1"/>
  <c r="D2938" i="1"/>
  <c r="N2936" i="1"/>
  <c r="M2936" i="1"/>
  <c r="O2934" i="1"/>
  <c r="K2934" i="1"/>
  <c r="H2934" i="1"/>
  <c r="D2934" i="1"/>
  <c r="O2933" i="1"/>
  <c r="K2933" i="1"/>
  <c r="H2933" i="1"/>
  <c r="D2933" i="1"/>
  <c r="O2932" i="1"/>
  <c r="K2932" i="1"/>
  <c r="H2932" i="1"/>
  <c r="D2932" i="1"/>
  <c r="O2931" i="1"/>
  <c r="K2931" i="1"/>
  <c r="H2931" i="1"/>
  <c r="D2931" i="1"/>
  <c r="O2930" i="1"/>
  <c r="K2930" i="1"/>
  <c r="H2930" i="1"/>
  <c r="D2930" i="1"/>
  <c r="O2929" i="1"/>
  <c r="K2929" i="1"/>
  <c r="H2929" i="1"/>
  <c r="D2929" i="1"/>
  <c r="O2928" i="1"/>
  <c r="K2928" i="1"/>
  <c r="H2928" i="1"/>
  <c r="D2928" i="1"/>
  <c r="O2927" i="1"/>
  <c r="K2927" i="1"/>
  <c r="H2927" i="1"/>
  <c r="D2927" i="1"/>
  <c r="O2926" i="1"/>
  <c r="K2926" i="1"/>
  <c r="J2942" i="1"/>
  <c r="I2942" i="1"/>
  <c r="H2926" i="1"/>
  <c r="G2942" i="1"/>
  <c r="F2942" i="1"/>
  <c r="E2942" i="1"/>
  <c r="D2926" i="1"/>
  <c r="C2942" i="1"/>
  <c r="B2942" i="1"/>
  <c r="O2925" i="1"/>
  <c r="K2925" i="1"/>
  <c r="H2925" i="1"/>
  <c r="D2925" i="1"/>
  <c r="O2924" i="1"/>
  <c r="K2924" i="1"/>
  <c r="H2924" i="1"/>
  <c r="D2924" i="1"/>
  <c r="O2923" i="1"/>
  <c r="K2923" i="1"/>
  <c r="H2923" i="1"/>
  <c r="D2923" i="1"/>
  <c r="K2936" i="1" l="1"/>
  <c r="H2955" i="1"/>
  <c r="H2959" i="1"/>
  <c r="H2960" i="1"/>
  <c r="H2961" i="1"/>
  <c r="O2965" i="1"/>
  <c r="O2967" i="1"/>
  <c r="H2952" i="1"/>
  <c r="O2952" i="1"/>
  <c r="D2963" i="1"/>
  <c r="H2953" i="1"/>
  <c r="H2954" i="1"/>
  <c r="G2963" i="1"/>
  <c r="H2951" i="1"/>
  <c r="H2950" i="1"/>
  <c r="L2924" i="1"/>
  <c r="L2925" i="1"/>
  <c r="O2950" i="1"/>
  <c r="O2951" i="1"/>
  <c r="H2956" i="1"/>
  <c r="H2957" i="1"/>
  <c r="H2958" i="1"/>
  <c r="O2936" i="1"/>
  <c r="O2955" i="1"/>
  <c r="O2959" i="1"/>
  <c r="G2969" i="1"/>
  <c r="O2956" i="1"/>
  <c r="O2960" i="1"/>
  <c r="H2965" i="1"/>
  <c r="H2966" i="1"/>
  <c r="H2967" i="1"/>
  <c r="O2966" i="1"/>
  <c r="O2957" i="1"/>
  <c r="O2961" i="1"/>
  <c r="K2969" i="1"/>
  <c r="O2954" i="1"/>
  <c r="O2958" i="1"/>
  <c r="D2969" i="1"/>
  <c r="L2939" i="1"/>
  <c r="L2927" i="1"/>
  <c r="L2928" i="1"/>
  <c r="L2929" i="1"/>
  <c r="L2930" i="1"/>
  <c r="L2931" i="1"/>
  <c r="L2932" i="1"/>
  <c r="L2933" i="1"/>
  <c r="L2934" i="1"/>
  <c r="H2942" i="1"/>
  <c r="H2936" i="1"/>
  <c r="D2942" i="1"/>
  <c r="D2936" i="1"/>
  <c r="O2953" i="1"/>
  <c r="N2963" i="1"/>
  <c r="N2969" i="1"/>
  <c r="K2963" i="1"/>
  <c r="K2942" i="1"/>
  <c r="L2940" i="1"/>
  <c r="L2938" i="1"/>
  <c r="L2926" i="1"/>
  <c r="E2936" i="1"/>
  <c r="I2936" i="1"/>
  <c r="O2938" i="1"/>
  <c r="O2942" i="1" s="1"/>
  <c r="L2923" i="1"/>
  <c r="B2936" i="1"/>
  <c r="F2936" i="1"/>
  <c r="J2936" i="1"/>
  <c r="C2936" i="1"/>
  <c r="G2936" i="1"/>
  <c r="H2963" i="1" l="1"/>
  <c r="H2969" i="1"/>
  <c r="L2936" i="1"/>
  <c r="O2969" i="1"/>
  <c r="O2963" i="1"/>
  <c r="L2942" i="1"/>
  <c r="M2915" i="1" l="1"/>
  <c r="L2915" i="1"/>
  <c r="J2915" i="1"/>
  <c r="I2915" i="1"/>
  <c r="F2915" i="1"/>
  <c r="E2915" i="1"/>
  <c r="C2915" i="1"/>
  <c r="B2915" i="1"/>
  <c r="N2913" i="1"/>
  <c r="K2913" i="1"/>
  <c r="G2913" i="1"/>
  <c r="D2913" i="1"/>
  <c r="N2912" i="1"/>
  <c r="K2912" i="1"/>
  <c r="G2912" i="1"/>
  <c r="D2912" i="1"/>
  <c r="N2911" i="1"/>
  <c r="K2911" i="1"/>
  <c r="G2911" i="1"/>
  <c r="D2911" i="1"/>
  <c r="M2909" i="1"/>
  <c r="L2909" i="1"/>
  <c r="J2909" i="1"/>
  <c r="I2909" i="1"/>
  <c r="F2909" i="1"/>
  <c r="E2909" i="1"/>
  <c r="C2909" i="1"/>
  <c r="B2909" i="1"/>
  <c r="N2907" i="1"/>
  <c r="K2907" i="1"/>
  <c r="G2907" i="1"/>
  <c r="D2907" i="1"/>
  <c r="N2906" i="1"/>
  <c r="K2906" i="1"/>
  <c r="G2906" i="1"/>
  <c r="D2906" i="1"/>
  <c r="N2905" i="1"/>
  <c r="K2905" i="1"/>
  <c r="G2905" i="1"/>
  <c r="D2905" i="1"/>
  <c r="N2904" i="1"/>
  <c r="K2904" i="1"/>
  <c r="G2904" i="1"/>
  <c r="D2904" i="1"/>
  <c r="N2903" i="1"/>
  <c r="K2903" i="1"/>
  <c r="G2903" i="1"/>
  <c r="D2903" i="1"/>
  <c r="N2902" i="1"/>
  <c r="K2902" i="1"/>
  <c r="G2902" i="1"/>
  <c r="D2902" i="1"/>
  <c r="N2901" i="1"/>
  <c r="K2901" i="1"/>
  <c r="G2901" i="1"/>
  <c r="D2901" i="1"/>
  <c r="N2900" i="1"/>
  <c r="K2900" i="1"/>
  <c r="G2900" i="1"/>
  <c r="D2900" i="1"/>
  <c r="N2899" i="1"/>
  <c r="K2899" i="1"/>
  <c r="G2899" i="1"/>
  <c r="D2899" i="1"/>
  <c r="N2898" i="1"/>
  <c r="K2898" i="1"/>
  <c r="G2898" i="1"/>
  <c r="D2898" i="1"/>
  <c r="N2897" i="1"/>
  <c r="K2897" i="1"/>
  <c r="G2897" i="1"/>
  <c r="D2897" i="1"/>
  <c r="N2896" i="1"/>
  <c r="K2896" i="1"/>
  <c r="G2896" i="1"/>
  <c r="D2896" i="1"/>
  <c r="N2888" i="1"/>
  <c r="M2888" i="1"/>
  <c r="J2888" i="1"/>
  <c r="I2888" i="1"/>
  <c r="G2888" i="1"/>
  <c r="F2888" i="1"/>
  <c r="E2888" i="1"/>
  <c r="C2888" i="1"/>
  <c r="B2888" i="1"/>
  <c r="O2886" i="1"/>
  <c r="H2886" i="1"/>
  <c r="D2886" i="1"/>
  <c r="O2885" i="1"/>
  <c r="H2885" i="1"/>
  <c r="D2885" i="1"/>
  <c r="O2884" i="1"/>
  <c r="H2884" i="1"/>
  <c r="D2884" i="1"/>
  <c r="N2882" i="1"/>
  <c r="M2882" i="1"/>
  <c r="J2882" i="1"/>
  <c r="I2882" i="1"/>
  <c r="G2882" i="1"/>
  <c r="F2882" i="1"/>
  <c r="E2882" i="1"/>
  <c r="C2882" i="1"/>
  <c r="B2882" i="1"/>
  <c r="O2880" i="1"/>
  <c r="K2880" i="1"/>
  <c r="H2880" i="1"/>
  <c r="D2880" i="1"/>
  <c r="O2879" i="1"/>
  <c r="K2879" i="1"/>
  <c r="H2879" i="1"/>
  <c r="D2879" i="1"/>
  <c r="O2878" i="1"/>
  <c r="K2878" i="1"/>
  <c r="H2878" i="1"/>
  <c r="D2878" i="1"/>
  <c r="O2877" i="1"/>
  <c r="K2877" i="1"/>
  <c r="H2877" i="1"/>
  <c r="D2877" i="1"/>
  <c r="O2876" i="1"/>
  <c r="K2876" i="1"/>
  <c r="H2876" i="1"/>
  <c r="D2876" i="1"/>
  <c r="O2875" i="1"/>
  <c r="K2875" i="1"/>
  <c r="H2875" i="1"/>
  <c r="D2875" i="1"/>
  <c r="O2874" i="1"/>
  <c r="K2874" i="1"/>
  <c r="H2874" i="1"/>
  <c r="D2874" i="1"/>
  <c r="O2873" i="1"/>
  <c r="K2873" i="1"/>
  <c r="H2873" i="1"/>
  <c r="D2873" i="1"/>
  <c r="O2872" i="1"/>
  <c r="K2872" i="1"/>
  <c r="H2872" i="1"/>
  <c r="D2872" i="1"/>
  <c r="D2871" i="1"/>
  <c r="D2870" i="1"/>
  <c r="D2869" i="1"/>
  <c r="M2861" i="1"/>
  <c r="L2861" i="1"/>
  <c r="J2861" i="1"/>
  <c r="I2861" i="1"/>
  <c r="F2861" i="1"/>
  <c r="E2861" i="1"/>
  <c r="C2861" i="1"/>
  <c r="B2861" i="1"/>
  <c r="N2859" i="1"/>
  <c r="K2859" i="1"/>
  <c r="G2859" i="1"/>
  <c r="D2859" i="1"/>
  <c r="N2858" i="1"/>
  <c r="K2858" i="1"/>
  <c r="D2858" i="1"/>
  <c r="N2857" i="1"/>
  <c r="K2857" i="1"/>
  <c r="D2857" i="1"/>
  <c r="M2855" i="1"/>
  <c r="L2855" i="1"/>
  <c r="J2855" i="1"/>
  <c r="I2855" i="1"/>
  <c r="F2855" i="1"/>
  <c r="E2855" i="1"/>
  <c r="C2855" i="1"/>
  <c r="B2855" i="1"/>
  <c r="N2853" i="1"/>
  <c r="K2853" i="1"/>
  <c r="G2853" i="1"/>
  <c r="D2853" i="1"/>
  <c r="N2852" i="1"/>
  <c r="K2852" i="1"/>
  <c r="G2852" i="1"/>
  <c r="D2852" i="1"/>
  <c r="N2851" i="1"/>
  <c r="K2851" i="1"/>
  <c r="G2851" i="1"/>
  <c r="D2851" i="1"/>
  <c r="N2850" i="1"/>
  <c r="K2850" i="1"/>
  <c r="G2850" i="1"/>
  <c r="D2850" i="1"/>
  <c r="N2849" i="1"/>
  <c r="K2849" i="1"/>
  <c r="G2849" i="1"/>
  <c r="D2849" i="1"/>
  <c r="N2848" i="1"/>
  <c r="K2848" i="1"/>
  <c r="G2848" i="1"/>
  <c r="D2848" i="1"/>
  <c r="N2847" i="1"/>
  <c r="K2847" i="1"/>
  <c r="G2847" i="1"/>
  <c r="D2847" i="1"/>
  <c r="N2846" i="1"/>
  <c r="K2846" i="1"/>
  <c r="G2846" i="1"/>
  <c r="D2846" i="1"/>
  <c r="N2845" i="1"/>
  <c r="K2845" i="1"/>
  <c r="G2845" i="1"/>
  <c r="D2845" i="1"/>
  <c r="N2844" i="1"/>
  <c r="K2844" i="1"/>
  <c r="G2844" i="1"/>
  <c r="D2844" i="1"/>
  <c r="N2843" i="1"/>
  <c r="K2843" i="1"/>
  <c r="G2843" i="1"/>
  <c r="D2843" i="1"/>
  <c r="N2842" i="1"/>
  <c r="K2842" i="1"/>
  <c r="G2842" i="1"/>
  <c r="D2842" i="1"/>
  <c r="O2832" i="1"/>
  <c r="K2832" i="1"/>
  <c r="H2832" i="1"/>
  <c r="D2832" i="1"/>
  <c r="O2831" i="1"/>
  <c r="K2831" i="1"/>
  <c r="H2831" i="1"/>
  <c r="D2831" i="1"/>
  <c r="N2834" i="1"/>
  <c r="M2834" i="1"/>
  <c r="K2830" i="1"/>
  <c r="H2830" i="1"/>
  <c r="D2830" i="1"/>
  <c r="N2828" i="1"/>
  <c r="M2828" i="1"/>
  <c r="O2826" i="1"/>
  <c r="K2826" i="1"/>
  <c r="H2826" i="1"/>
  <c r="D2826" i="1"/>
  <c r="O2825" i="1"/>
  <c r="K2825" i="1"/>
  <c r="H2825" i="1"/>
  <c r="D2825" i="1"/>
  <c r="O2824" i="1"/>
  <c r="K2824" i="1"/>
  <c r="H2824" i="1"/>
  <c r="D2824" i="1"/>
  <c r="O2823" i="1"/>
  <c r="K2823" i="1"/>
  <c r="H2823" i="1"/>
  <c r="D2823" i="1"/>
  <c r="O2822" i="1"/>
  <c r="K2822" i="1"/>
  <c r="H2822" i="1"/>
  <c r="D2822" i="1"/>
  <c r="O2821" i="1"/>
  <c r="K2821" i="1"/>
  <c r="H2821" i="1"/>
  <c r="D2821" i="1"/>
  <c r="O2820" i="1"/>
  <c r="K2820" i="1"/>
  <c r="H2820" i="1"/>
  <c r="D2820" i="1"/>
  <c r="O2819" i="1"/>
  <c r="K2819" i="1"/>
  <c r="H2819" i="1"/>
  <c r="D2819" i="1"/>
  <c r="O2818" i="1"/>
  <c r="K2818" i="1"/>
  <c r="J2834" i="1"/>
  <c r="I2834" i="1"/>
  <c r="H2818" i="1"/>
  <c r="G2834" i="1"/>
  <c r="F2834" i="1"/>
  <c r="E2834" i="1"/>
  <c r="D2818" i="1"/>
  <c r="C2834" i="1"/>
  <c r="B2834" i="1"/>
  <c r="O2817" i="1"/>
  <c r="K2817" i="1"/>
  <c r="H2817" i="1"/>
  <c r="D2817" i="1"/>
  <c r="O2816" i="1"/>
  <c r="K2816" i="1"/>
  <c r="H2816" i="1"/>
  <c r="D2816" i="1"/>
  <c r="O2815" i="1"/>
  <c r="K2815" i="1"/>
  <c r="H2815" i="1"/>
  <c r="D2815" i="1"/>
  <c r="O2842" i="1" l="1"/>
  <c r="O2843" i="1"/>
  <c r="O2844" i="1"/>
  <c r="O2847" i="1"/>
  <c r="H2901" i="1"/>
  <c r="H2907" i="1"/>
  <c r="H2911" i="1"/>
  <c r="H2843" i="1"/>
  <c r="H2844" i="1"/>
  <c r="H2846" i="1"/>
  <c r="H2847" i="1"/>
  <c r="H2848" i="1"/>
  <c r="H2849" i="1"/>
  <c r="H2850" i="1"/>
  <c r="O2911" i="1"/>
  <c r="O2897" i="1"/>
  <c r="O2898" i="1"/>
  <c r="H2902" i="1"/>
  <c r="H2905" i="1"/>
  <c r="L2815" i="1"/>
  <c r="L2816" i="1"/>
  <c r="L2817" i="1"/>
  <c r="O2882" i="1"/>
  <c r="L2885" i="1"/>
  <c r="D2909" i="1"/>
  <c r="H2898" i="1"/>
  <c r="H2899" i="1"/>
  <c r="H2900" i="1"/>
  <c r="H2842" i="1"/>
  <c r="H2851" i="1"/>
  <c r="H2852" i="1"/>
  <c r="H2853" i="1"/>
  <c r="G2909" i="1"/>
  <c r="H2897" i="1"/>
  <c r="H2906" i="1"/>
  <c r="G2855" i="1"/>
  <c r="O2888" i="1"/>
  <c r="H2896" i="1"/>
  <c r="H2845" i="1"/>
  <c r="O2851" i="1"/>
  <c r="O2896" i="1"/>
  <c r="H2903" i="1"/>
  <c r="H2904" i="1"/>
  <c r="K2828" i="1"/>
  <c r="K2882" i="1"/>
  <c r="O2900" i="1"/>
  <c r="O2904" i="1"/>
  <c r="G2915" i="1"/>
  <c r="D2855" i="1"/>
  <c r="N2861" i="1"/>
  <c r="O2828" i="1"/>
  <c r="D2882" i="1"/>
  <c r="H2912" i="1"/>
  <c r="H2913" i="1"/>
  <c r="H2857" i="1"/>
  <c r="H2858" i="1"/>
  <c r="H2859" i="1"/>
  <c r="O2858" i="1"/>
  <c r="O2913" i="1"/>
  <c r="O2903" i="1"/>
  <c r="O2907" i="1"/>
  <c r="O2901" i="1"/>
  <c r="O2905" i="1"/>
  <c r="O2902" i="1"/>
  <c r="O2906" i="1"/>
  <c r="O2912" i="1"/>
  <c r="K2915" i="1"/>
  <c r="D2915" i="1"/>
  <c r="L2884" i="1"/>
  <c r="L2886" i="1"/>
  <c r="L2872" i="1"/>
  <c r="L2873" i="1"/>
  <c r="L2874" i="1"/>
  <c r="L2875" i="1"/>
  <c r="L2876" i="1"/>
  <c r="L2877" i="1"/>
  <c r="L2878" i="1"/>
  <c r="L2879" i="1"/>
  <c r="L2880" i="1"/>
  <c r="K2888" i="1"/>
  <c r="H2882" i="1"/>
  <c r="D2888" i="1"/>
  <c r="O2899" i="1"/>
  <c r="N2909" i="1"/>
  <c r="N2915" i="1"/>
  <c r="K2909" i="1"/>
  <c r="H2888" i="1"/>
  <c r="O2857" i="1"/>
  <c r="O2859" i="1"/>
  <c r="O2848" i="1"/>
  <c r="O2852" i="1"/>
  <c r="O2849" i="1"/>
  <c r="O2853" i="1"/>
  <c r="O2850" i="1"/>
  <c r="K2861" i="1"/>
  <c r="K2855" i="1"/>
  <c r="G2861" i="1"/>
  <c r="D2861" i="1"/>
  <c r="L2830" i="1"/>
  <c r="L2831" i="1"/>
  <c r="L2819" i="1"/>
  <c r="L2820" i="1"/>
  <c r="L2821" i="1"/>
  <c r="L2822" i="1"/>
  <c r="L2823" i="1"/>
  <c r="L2824" i="1"/>
  <c r="L2825" i="1"/>
  <c r="L2826" i="1"/>
  <c r="H2834" i="1"/>
  <c r="D2828" i="1"/>
  <c r="D2834" i="1"/>
  <c r="O2845" i="1"/>
  <c r="N2855" i="1"/>
  <c r="O2846" i="1"/>
  <c r="K2834" i="1"/>
  <c r="L2832" i="1"/>
  <c r="L2818" i="1"/>
  <c r="E2828" i="1"/>
  <c r="I2828" i="1"/>
  <c r="O2830" i="1"/>
  <c r="O2834" i="1" s="1"/>
  <c r="H2828" i="1"/>
  <c r="B2828" i="1"/>
  <c r="F2828" i="1"/>
  <c r="J2828" i="1"/>
  <c r="C2828" i="1"/>
  <c r="G2828" i="1"/>
  <c r="H2855" i="1" l="1"/>
  <c r="L2882" i="1"/>
  <c r="H2909" i="1"/>
  <c r="O2861" i="1"/>
  <c r="H2915" i="1"/>
  <c r="L2888" i="1"/>
  <c r="H2861" i="1"/>
  <c r="L2828" i="1"/>
  <c r="O2915" i="1"/>
  <c r="O2909" i="1"/>
  <c r="O2855" i="1"/>
  <c r="L2834" i="1"/>
  <c r="M1241" i="1" l="1"/>
  <c r="L1241" i="1"/>
  <c r="J1241" i="1"/>
  <c r="I1241" i="1"/>
  <c r="F1241" i="1"/>
  <c r="E1241" i="1"/>
  <c r="C1241" i="1"/>
  <c r="B1241" i="1"/>
  <c r="N1239" i="1"/>
  <c r="K1239" i="1"/>
  <c r="G1239" i="1"/>
  <c r="D1239" i="1"/>
  <c r="N1238" i="1"/>
  <c r="K1238" i="1"/>
  <c r="G1238" i="1"/>
  <c r="D1238" i="1"/>
  <c r="N1237" i="1"/>
  <c r="K1237" i="1"/>
  <c r="G1237" i="1"/>
  <c r="D1237" i="1"/>
  <c r="M1235" i="1"/>
  <c r="L1235" i="1"/>
  <c r="J1235" i="1"/>
  <c r="I1235" i="1"/>
  <c r="F1235" i="1"/>
  <c r="E1235" i="1"/>
  <c r="C1235" i="1"/>
  <c r="B1235" i="1"/>
  <c r="N1233" i="1"/>
  <c r="K1233" i="1"/>
  <c r="G1233" i="1"/>
  <c r="D1233" i="1"/>
  <c r="N1232" i="1"/>
  <c r="K1232" i="1"/>
  <c r="G1232" i="1"/>
  <c r="D1232" i="1"/>
  <c r="N1231" i="1"/>
  <c r="K1231" i="1"/>
  <c r="G1231" i="1"/>
  <c r="D1231" i="1"/>
  <c r="N1230" i="1"/>
  <c r="K1230" i="1"/>
  <c r="G1230" i="1"/>
  <c r="D1230" i="1"/>
  <c r="N1229" i="1"/>
  <c r="K1229" i="1"/>
  <c r="G1229" i="1"/>
  <c r="D1229" i="1"/>
  <c r="N1228" i="1"/>
  <c r="K1228" i="1"/>
  <c r="G1228" i="1"/>
  <c r="D1228" i="1"/>
  <c r="N1227" i="1"/>
  <c r="K1227" i="1"/>
  <c r="G1227" i="1"/>
  <c r="D1227" i="1"/>
  <c r="N1226" i="1"/>
  <c r="K1226" i="1"/>
  <c r="G1226" i="1"/>
  <c r="D1226" i="1"/>
  <c r="N1225" i="1"/>
  <c r="K1225" i="1"/>
  <c r="K1241" i="1" s="1"/>
  <c r="G1225" i="1"/>
  <c r="D1225" i="1"/>
  <c r="N1224" i="1"/>
  <c r="K1224" i="1"/>
  <c r="G1224" i="1"/>
  <c r="D1224" i="1"/>
  <c r="N1223" i="1"/>
  <c r="K1223" i="1"/>
  <c r="G1223" i="1"/>
  <c r="D1223" i="1"/>
  <c r="N1222" i="1"/>
  <c r="K1222" i="1"/>
  <c r="K1235" i="1" s="1"/>
  <c r="G1222" i="1"/>
  <c r="D1222" i="1"/>
  <c r="N1214" i="1"/>
  <c r="M1214" i="1"/>
  <c r="J1214" i="1"/>
  <c r="I1214" i="1"/>
  <c r="G1214" i="1"/>
  <c r="F1214" i="1"/>
  <c r="E1214" i="1"/>
  <c r="C1214" i="1"/>
  <c r="B1214" i="1"/>
  <c r="O1212" i="1"/>
  <c r="K1212" i="1"/>
  <c r="H1212" i="1"/>
  <c r="D1212" i="1"/>
  <c r="O1211" i="1"/>
  <c r="H1211" i="1"/>
  <c r="D1211" i="1"/>
  <c r="O1210" i="1"/>
  <c r="H1210" i="1"/>
  <c r="D1210" i="1"/>
  <c r="M1208" i="1"/>
  <c r="J1208" i="1"/>
  <c r="I1208" i="1"/>
  <c r="G1208" i="1"/>
  <c r="F1208" i="1"/>
  <c r="E1208" i="1"/>
  <c r="C1208" i="1"/>
  <c r="B1208" i="1"/>
  <c r="O1206" i="1"/>
  <c r="K1206" i="1"/>
  <c r="H1206" i="1"/>
  <c r="D1206" i="1"/>
  <c r="O1205" i="1"/>
  <c r="K1205" i="1"/>
  <c r="H1205" i="1"/>
  <c r="D1205" i="1"/>
  <c r="O1204" i="1"/>
  <c r="K1204" i="1"/>
  <c r="H1204" i="1"/>
  <c r="D1204" i="1"/>
  <c r="O1203" i="1"/>
  <c r="K1203" i="1"/>
  <c r="H1203" i="1"/>
  <c r="D1203" i="1"/>
  <c r="O1202" i="1"/>
  <c r="K1202" i="1"/>
  <c r="H1202" i="1"/>
  <c r="D1202" i="1"/>
  <c r="O1201" i="1"/>
  <c r="K1201" i="1"/>
  <c r="H1201" i="1"/>
  <c r="D1201" i="1"/>
  <c r="O1200" i="1"/>
  <c r="K1200" i="1"/>
  <c r="H1200" i="1"/>
  <c r="D1200" i="1"/>
  <c r="O1199" i="1"/>
  <c r="K1199" i="1"/>
  <c r="H1199" i="1"/>
  <c r="D1199" i="1"/>
  <c r="O1198" i="1"/>
  <c r="K1198" i="1"/>
  <c r="H1198" i="1"/>
  <c r="D1198" i="1"/>
  <c r="O1197" i="1"/>
  <c r="K1197" i="1"/>
  <c r="H1197" i="1"/>
  <c r="D1197" i="1"/>
  <c r="O1196" i="1"/>
  <c r="K1196" i="1"/>
  <c r="H1196" i="1"/>
  <c r="D1196" i="1"/>
  <c r="O1195" i="1"/>
  <c r="K1195" i="1"/>
  <c r="H1195" i="1"/>
  <c r="D1195" i="1"/>
  <c r="M1187" i="1"/>
  <c r="L1187" i="1"/>
  <c r="J1187" i="1"/>
  <c r="I1187" i="1"/>
  <c r="F1187" i="1"/>
  <c r="E1187" i="1"/>
  <c r="C1187" i="1"/>
  <c r="B1187" i="1"/>
  <c r="N1185" i="1"/>
  <c r="K1185" i="1"/>
  <c r="G1185" i="1"/>
  <c r="D1185" i="1"/>
  <c r="N1184" i="1"/>
  <c r="K1184" i="1"/>
  <c r="G1184" i="1"/>
  <c r="D1184" i="1"/>
  <c r="N1183" i="1"/>
  <c r="K1183" i="1"/>
  <c r="G1183" i="1"/>
  <c r="D1183" i="1"/>
  <c r="M1181" i="1"/>
  <c r="L1181" i="1"/>
  <c r="J1181" i="1"/>
  <c r="I1181" i="1"/>
  <c r="F1181" i="1"/>
  <c r="E1181" i="1"/>
  <c r="C1181" i="1"/>
  <c r="B1181" i="1"/>
  <c r="N1179" i="1"/>
  <c r="K1179" i="1"/>
  <c r="G1179" i="1"/>
  <c r="D1179" i="1"/>
  <c r="N1178" i="1"/>
  <c r="K1178" i="1"/>
  <c r="G1178" i="1"/>
  <c r="D1178" i="1"/>
  <c r="N1177" i="1"/>
  <c r="K1177" i="1"/>
  <c r="G1177" i="1"/>
  <c r="D1177" i="1"/>
  <c r="N1176" i="1"/>
  <c r="K1176" i="1"/>
  <c r="G1176" i="1"/>
  <c r="D1176" i="1"/>
  <c r="N1175" i="1"/>
  <c r="K1175" i="1"/>
  <c r="G1175" i="1"/>
  <c r="D1175" i="1"/>
  <c r="N1174" i="1"/>
  <c r="K1174" i="1"/>
  <c r="G1174" i="1"/>
  <c r="D1174" i="1"/>
  <c r="N1173" i="1"/>
  <c r="K1173" i="1"/>
  <c r="G1173" i="1"/>
  <c r="D1173" i="1"/>
  <c r="N1172" i="1"/>
  <c r="K1172" i="1"/>
  <c r="G1172" i="1"/>
  <c r="D1172" i="1"/>
  <c r="N1171" i="1"/>
  <c r="K1171" i="1"/>
  <c r="G1171" i="1"/>
  <c r="D1171" i="1"/>
  <c r="N1170" i="1"/>
  <c r="K1170" i="1"/>
  <c r="G1170" i="1"/>
  <c r="D1170" i="1"/>
  <c r="N1169" i="1"/>
  <c r="K1169" i="1"/>
  <c r="G1169" i="1"/>
  <c r="D1169" i="1"/>
  <c r="N1168" i="1"/>
  <c r="K1168" i="1"/>
  <c r="G1168" i="1"/>
  <c r="D1168" i="1"/>
  <c r="N1160" i="1"/>
  <c r="M1160" i="1"/>
  <c r="J1160" i="1"/>
  <c r="I1160" i="1"/>
  <c r="G1160" i="1"/>
  <c r="F1160" i="1"/>
  <c r="E1160" i="1"/>
  <c r="C1160" i="1"/>
  <c r="B1160" i="1"/>
  <c r="O1158" i="1"/>
  <c r="K1158" i="1"/>
  <c r="H1158" i="1"/>
  <c r="D1158" i="1"/>
  <c r="O1157" i="1"/>
  <c r="K1157" i="1"/>
  <c r="H1157" i="1"/>
  <c r="D1157" i="1"/>
  <c r="O1156" i="1"/>
  <c r="K1156" i="1"/>
  <c r="H1156" i="1"/>
  <c r="D1156" i="1"/>
  <c r="N1154" i="1"/>
  <c r="M1154" i="1"/>
  <c r="J1154" i="1"/>
  <c r="I1154" i="1"/>
  <c r="G1154" i="1"/>
  <c r="F1154" i="1"/>
  <c r="E1154" i="1"/>
  <c r="C1154" i="1"/>
  <c r="B1154" i="1"/>
  <c r="O1152" i="1"/>
  <c r="K1152" i="1"/>
  <c r="H1152" i="1"/>
  <c r="D1152" i="1"/>
  <c r="O1151" i="1"/>
  <c r="K1151" i="1"/>
  <c r="H1151" i="1"/>
  <c r="D1151" i="1"/>
  <c r="O1150" i="1"/>
  <c r="K1150" i="1"/>
  <c r="H1150" i="1"/>
  <c r="D1150" i="1"/>
  <c r="O1149" i="1"/>
  <c r="K1149" i="1"/>
  <c r="H1149" i="1"/>
  <c r="D1149" i="1"/>
  <c r="O1148" i="1"/>
  <c r="K1148" i="1"/>
  <c r="H1148" i="1"/>
  <c r="D1148" i="1"/>
  <c r="O1147" i="1"/>
  <c r="K1147" i="1"/>
  <c r="H1147" i="1"/>
  <c r="D1147" i="1"/>
  <c r="O1146" i="1"/>
  <c r="K1146" i="1"/>
  <c r="H1146" i="1"/>
  <c r="D1146" i="1"/>
  <c r="O1145" i="1"/>
  <c r="D1145" i="1"/>
  <c r="O1144" i="1"/>
  <c r="D1144" i="1"/>
  <c r="O1143" i="1"/>
  <c r="K1143" i="1"/>
  <c r="H1143" i="1"/>
  <c r="D1143" i="1"/>
  <c r="O1142" i="1"/>
  <c r="K1142" i="1"/>
  <c r="H1142" i="1"/>
  <c r="D1142" i="1"/>
  <c r="O1141" i="1"/>
  <c r="K1141" i="1"/>
  <c r="H1141" i="1"/>
  <c r="D1141" i="1"/>
  <c r="M1133" i="1"/>
  <c r="L1133" i="1"/>
  <c r="J1133" i="1"/>
  <c r="I1133" i="1"/>
  <c r="F1133" i="1"/>
  <c r="E1133" i="1"/>
  <c r="C1133" i="1"/>
  <c r="B1133" i="1"/>
  <c r="N1131" i="1"/>
  <c r="K1131" i="1"/>
  <c r="G1131" i="1"/>
  <c r="D1131" i="1"/>
  <c r="N1130" i="1"/>
  <c r="K1130" i="1"/>
  <c r="G1130" i="1"/>
  <c r="D1130" i="1"/>
  <c r="N1129" i="1"/>
  <c r="K1129" i="1"/>
  <c r="G1129" i="1"/>
  <c r="D1129" i="1"/>
  <c r="M1127" i="1"/>
  <c r="L1127" i="1"/>
  <c r="J1127" i="1"/>
  <c r="I1127" i="1"/>
  <c r="F1127" i="1"/>
  <c r="E1127" i="1"/>
  <c r="C1127" i="1"/>
  <c r="B1127" i="1"/>
  <c r="N1125" i="1"/>
  <c r="K1125" i="1"/>
  <c r="G1125" i="1"/>
  <c r="D1125" i="1"/>
  <c r="N1124" i="1"/>
  <c r="K1124" i="1"/>
  <c r="G1124" i="1"/>
  <c r="D1124" i="1"/>
  <c r="N1123" i="1"/>
  <c r="K1123" i="1"/>
  <c r="G1123" i="1"/>
  <c r="D1123" i="1"/>
  <c r="N1122" i="1"/>
  <c r="K1122" i="1"/>
  <c r="G1122" i="1"/>
  <c r="D1122" i="1"/>
  <c r="N1121" i="1"/>
  <c r="K1121" i="1"/>
  <c r="G1121" i="1"/>
  <c r="D1121" i="1"/>
  <c r="N1120" i="1"/>
  <c r="K1120" i="1"/>
  <c r="G1120" i="1"/>
  <c r="D1120" i="1"/>
  <c r="N1119" i="1"/>
  <c r="K1119" i="1"/>
  <c r="G1119" i="1"/>
  <c r="D1119" i="1"/>
  <c r="N1118" i="1"/>
  <c r="K1118" i="1"/>
  <c r="G1118" i="1"/>
  <c r="D1118" i="1"/>
  <c r="N1117" i="1"/>
  <c r="K1117" i="1"/>
  <c r="G1117" i="1"/>
  <c r="D1117" i="1"/>
  <c r="N1116" i="1"/>
  <c r="K1116" i="1"/>
  <c r="G1116" i="1"/>
  <c r="D1116" i="1"/>
  <c r="N1115" i="1"/>
  <c r="K1115" i="1"/>
  <c r="G1115" i="1"/>
  <c r="D1115" i="1"/>
  <c r="N1114" i="1"/>
  <c r="K1114" i="1"/>
  <c r="G1114" i="1"/>
  <c r="D1114" i="1"/>
  <c r="N1106" i="1"/>
  <c r="M1106" i="1"/>
  <c r="G1106" i="1"/>
  <c r="F1106" i="1"/>
  <c r="E1106" i="1"/>
  <c r="C1106" i="1"/>
  <c r="B1106" i="1"/>
  <c r="O1104" i="1"/>
  <c r="K1104" i="1"/>
  <c r="H1104" i="1"/>
  <c r="D1104" i="1"/>
  <c r="O1103" i="1"/>
  <c r="K1103" i="1"/>
  <c r="H1103" i="1"/>
  <c r="D1103" i="1"/>
  <c r="O1102" i="1"/>
  <c r="K1102" i="1"/>
  <c r="H1102" i="1"/>
  <c r="D1102" i="1"/>
  <c r="N1100" i="1"/>
  <c r="M1100" i="1"/>
  <c r="G1100" i="1"/>
  <c r="F1100" i="1"/>
  <c r="E1100" i="1"/>
  <c r="C1100" i="1"/>
  <c r="B1100" i="1"/>
  <c r="O1098" i="1"/>
  <c r="K1098" i="1"/>
  <c r="H1098" i="1"/>
  <c r="O1097" i="1"/>
  <c r="K1097" i="1"/>
  <c r="H1097" i="1"/>
  <c r="O1096" i="1"/>
  <c r="K1096" i="1"/>
  <c r="H1096" i="1"/>
  <c r="O1095" i="1"/>
  <c r="K1095" i="1"/>
  <c r="H1095" i="1"/>
  <c r="O1094" i="1"/>
  <c r="K1094" i="1"/>
  <c r="H1094" i="1"/>
  <c r="O1093" i="1"/>
  <c r="K1093" i="1"/>
  <c r="H1093" i="1"/>
  <c r="O1092" i="1"/>
  <c r="K1092" i="1"/>
  <c r="H1092" i="1"/>
  <c r="K1091" i="1"/>
  <c r="H1091" i="1"/>
  <c r="J1106" i="1"/>
  <c r="H1090" i="1"/>
  <c r="O1089" i="1"/>
  <c r="K1089" i="1"/>
  <c r="H1089" i="1"/>
  <c r="O1088" i="1"/>
  <c r="K1088" i="1"/>
  <c r="H1088" i="1"/>
  <c r="O1087" i="1"/>
  <c r="K1087" i="1"/>
  <c r="H1087" i="1"/>
  <c r="D1100" i="1"/>
  <c r="M1079" i="1"/>
  <c r="L1079" i="1"/>
  <c r="J1079" i="1"/>
  <c r="I1079" i="1"/>
  <c r="F1079" i="1"/>
  <c r="E1079" i="1"/>
  <c r="C1079" i="1"/>
  <c r="B1079" i="1"/>
  <c r="N1077" i="1"/>
  <c r="K1077" i="1"/>
  <c r="G1077" i="1"/>
  <c r="D1077" i="1"/>
  <c r="N1076" i="1"/>
  <c r="K1076" i="1"/>
  <c r="G1076" i="1"/>
  <c r="D1076" i="1"/>
  <c r="N1075" i="1"/>
  <c r="K1075" i="1"/>
  <c r="G1075" i="1"/>
  <c r="D1075" i="1"/>
  <c r="M1073" i="1"/>
  <c r="L1073" i="1"/>
  <c r="J1073" i="1"/>
  <c r="I1073" i="1"/>
  <c r="F1073" i="1"/>
  <c r="E1073" i="1"/>
  <c r="C1073" i="1"/>
  <c r="B1073" i="1"/>
  <c r="N1071" i="1"/>
  <c r="K1071" i="1"/>
  <c r="G1071" i="1"/>
  <c r="D1071" i="1"/>
  <c r="N1070" i="1"/>
  <c r="K1070" i="1"/>
  <c r="G1070" i="1"/>
  <c r="D1070" i="1"/>
  <c r="N1069" i="1"/>
  <c r="K1069" i="1"/>
  <c r="G1069" i="1"/>
  <c r="D1069" i="1"/>
  <c r="N1068" i="1"/>
  <c r="K1068" i="1"/>
  <c r="G1068" i="1"/>
  <c r="D1068" i="1"/>
  <c r="N1067" i="1"/>
  <c r="K1067" i="1"/>
  <c r="G1067" i="1"/>
  <c r="D1067" i="1"/>
  <c r="N1066" i="1"/>
  <c r="K1066" i="1"/>
  <c r="G1066" i="1"/>
  <c r="D1066" i="1"/>
  <c r="N1065" i="1"/>
  <c r="K1065" i="1"/>
  <c r="G1065" i="1"/>
  <c r="D1065" i="1"/>
  <c r="N1064" i="1"/>
  <c r="K1064" i="1"/>
  <c r="G1064" i="1"/>
  <c r="D1064" i="1"/>
  <c r="N1063" i="1"/>
  <c r="K1063" i="1"/>
  <c r="G1063" i="1"/>
  <c r="D1063" i="1"/>
  <c r="N1062" i="1"/>
  <c r="K1062" i="1"/>
  <c r="G1062" i="1"/>
  <c r="D1062" i="1"/>
  <c r="N1061" i="1"/>
  <c r="K1061" i="1"/>
  <c r="G1061" i="1"/>
  <c r="D1061" i="1"/>
  <c r="N1060" i="1"/>
  <c r="K1060" i="1"/>
  <c r="G1060" i="1"/>
  <c r="D1060" i="1"/>
  <c r="N1052" i="1"/>
  <c r="M1052" i="1"/>
  <c r="J1052" i="1"/>
  <c r="I1052" i="1"/>
  <c r="G1052" i="1"/>
  <c r="F1052" i="1"/>
  <c r="E1052" i="1"/>
  <c r="C1052" i="1"/>
  <c r="B1052" i="1"/>
  <c r="O1050" i="1"/>
  <c r="K1050" i="1"/>
  <c r="H1050" i="1"/>
  <c r="D1050" i="1"/>
  <c r="O1049" i="1"/>
  <c r="K1049" i="1"/>
  <c r="H1049" i="1"/>
  <c r="D1049" i="1"/>
  <c r="O1048" i="1"/>
  <c r="K1048" i="1"/>
  <c r="H1048" i="1"/>
  <c r="D1048" i="1"/>
  <c r="N1046" i="1"/>
  <c r="M1046" i="1"/>
  <c r="J1046" i="1"/>
  <c r="I1046" i="1"/>
  <c r="G1046" i="1"/>
  <c r="F1046" i="1"/>
  <c r="E1046" i="1"/>
  <c r="C1046" i="1"/>
  <c r="B1046" i="1"/>
  <c r="O1044" i="1"/>
  <c r="K1044" i="1"/>
  <c r="H1044" i="1"/>
  <c r="D1044" i="1"/>
  <c r="O1043" i="1"/>
  <c r="K1043" i="1"/>
  <c r="H1043" i="1"/>
  <c r="D1043" i="1"/>
  <c r="O1042" i="1"/>
  <c r="K1042" i="1"/>
  <c r="H1042" i="1"/>
  <c r="D1042" i="1"/>
  <c r="O1041" i="1"/>
  <c r="K1041" i="1"/>
  <c r="H1041" i="1"/>
  <c r="D1041" i="1"/>
  <c r="O1040" i="1"/>
  <c r="K1040" i="1"/>
  <c r="H1040" i="1"/>
  <c r="D1040" i="1"/>
  <c r="O1039" i="1"/>
  <c r="K1039" i="1"/>
  <c r="H1039" i="1"/>
  <c r="D1039" i="1"/>
  <c r="O1038" i="1"/>
  <c r="K1038" i="1"/>
  <c r="H1038" i="1"/>
  <c r="D1038" i="1"/>
  <c r="O1037" i="1"/>
  <c r="K1037" i="1"/>
  <c r="H1037" i="1"/>
  <c r="D1037" i="1"/>
  <c r="O1036" i="1"/>
  <c r="K1036" i="1"/>
  <c r="H1036" i="1"/>
  <c r="D1036" i="1"/>
  <c r="O1035" i="1"/>
  <c r="K1035" i="1"/>
  <c r="H1035" i="1"/>
  <c r="D1035" i="1"/>
  <c r="O1034" i="1"/>
  <c r="K1034" i="1"/>
  <c r="H1034" i="1"/>
  <c r="D1034" i="1"/>
  <c r="O1033" i="1"/>
  <c r="K1033" i="1"/>
  <c r="H1033" i="1"/>
  <c r="D1033" i="1"/>
  <c r="M1025" i="1"/>
  <c r="L1025" i="1"/>
  <c r="J1025" i="1"/>
  <c r="I1025" i="1"/>
  <c r="F1025" i="1"/>
  <c r="E1025" i="1"/>
  <c r="C1025" i="1"/>
  <c r="B1025" i="1"/>
  <c r="N1023" i="1"/>
  <c r="K1023" i="1"/>
  <c r="G1023" i="1"/>
  <c r="D1023" i="1"/>
  <c r="N1022" i="1"/>
  <c r="K1022" i="1"/>
  <c r="G1022" i="1"/>
  <c r="D1022" i="1"/>
  <c r="N1021" i="1"/>
  <c r="K1021" i="1"/>
  <c r="G1021" i="1"/>
  <c r="D1021" i="1"/>
  <c r="M1019" i="1"/>
  <c r="L1019" i="1"/>
  <c r="J1019" i="1"/>
  <c r="I1019" i="1"/>
  <c r="F1019" i="1"/>
  <c r="E1019" i="1"/>
  <c r="C1019" i="1"/>
  <c r="B1019" i="1"/>
  <c r="N1017" i="1"/>
  <c r="K1017" i="1"/>
  <c r="G1017" i="1"/>
  <c r="D1017" i="1"/>
  <c r="N1016" i="1"/>
  <c r="K1016" i="1"/>
  <c r="G1016" i="1"/>
  <c r="D1016" i="1"/>
  <c r="N1015" i="1"/>
  <c r="K1015" i="1"/>
  <c r="G1015" i="1"/>
  <c r="D1015" i="1"/>
  <c r="N1014" i="1"/>
  <c r="K1014" i="1"/>
  <c r="G1014" i="1"/>
  <c r="D1014" i="1"/>
  <c r="N1013" i="1"/>
  <c r="K1013" i="1"/>
  <c r="G1013" i="1"/>
  <c r="D1013" i="1"/>
  <c r="N1012" i="1"/>
  <c r="K1012" i="1"/>
  <c r="G1012" i="1"/>
  <c r="D1012" i="1"/>
  <c r="N1011" i="1"/>
  <c r="K1011" i="1"/>
  <c r="G1011" i="1"/>
  <c r="D1011" i="1"/>
  <c r="N1010" i="1"/>
  <c r="K1010" i="1"/>
  <c r="G1010" i="1"/>
  <c r="D1010" i="1"/>
  <c r="N1009" i="1"/>
  <c r="K1009" i="1"/>
  <c r="G1009" i="1"/>
  <c r="D1009" i="1"/>
  <c r="N1008" i="1"/>
  <c r="K1008" i="1"/>
  <c r="G1008" i="1"/>
  <c r="D1008" i="1"/>
  <c r="N1007" i="1"/>
  <c r="K1007" i="1"/>
  <c r="G1007" i="1"/>
  <c r="D1007" i="1"/>
  <c r="N1006" i="1"/>
  <c r="K1006" i="1"/>
  <c r="G1006" i="1"/>
  <c r="D1006" i="1"/>
  <c r="N998" i="1"/>
  <c r="M998" i="1"/>
  <c r="J998" i="1"/>
  <c r="I998" i="1"/>
  <c r="G998" i="1"/>
  <c r="F998" i="1"/>
  <c r="E998" i="1"/>
  <c r="C998" i="1"/>
  <c r="B998" i="1"/>
  <c r="O996" i="1"/>
  <c r="K996" i="1"/>
  <c r="H996" i="1"/>
  <c r="D996" i="1"/>
  <c r="O995" i="1"/>
  <c r="K995" i="1"/>
  <c r="H995" i="1"/>
  <c r="D995" i="1"/>
  <c r="O994" i="1"/>
  <c r="K994" i="1"/>
  <c r="H994" i="1"/>
  <c r="D994" i="1"/>
  <c r="N992" i="1"/>
  <c r="M992" i="1"/>
  <c r="J992" i="1"/>
  <c r="I992" i="1"/>
  <c r="G992" i="1"/>
  <c r="F992" i="1"/>
  <c r="E992" i="1"/>
  <c r="C992" i="1"/>
  <c r="B992" i="1"/>
  <c r="O990" i="1"/>
  <c r="K990" i="1"/>
  <c r="H990" i="1"/>
  <c r="D990" i="1"/>
  <c r="O989" i="1"/>
  <c r="K989" i="1"/>
  <c r="H989" i="1"/>
  <c r="D989" i="1"/>
  <c r="O988" i="1"/>
  <c r="K988" i="1"/>
  <c r="H988" i="1"/>
  <c r="D988" i="1"/>
  <c r="O987" i="1"/>
  <c r="K987" i="1"/>
  <c r="H987" i="1"/>
  <c r="D987" i="1"/>
  <c r="O986" i="1"/>
  <c r="K986" i="1"/>
  <c r="H986" i="1"/>
  <c r="D986" i="1"/>
  <c r="O985" i="1"/>
  <c r="K985" i="1"/>
  <c r="H985" i="1"/>
  <c r="D985" i="1"/>
  <c r="O984" i="1"/>
  <c r="K984" i="1"/>
  <c r="H984" i="1"/>
  <c r="D984" i="1"/>
  <c r="O983" i="1"/>
  <c r="K983" i="1"/>
  <c r="H983" i="1"/>
  <c r="D983" i="1"/>
  <c r="O982" i="1"/>
  <c r="K982" i="1"/>
  <c r="H982" i="1"/>
  <c r="D982" i="1"/>
  <c r="O981" i="1"/>
  <c r="K981" i="1"/>
  <c r="H981" i="1"/>
  <c r="D981" i="1"/>
  <c r="O980" i="1"/>
  <c r="K980" i="1"/>
  <c r="H980" i="1"/>
  <c r="D980" i="1"/>
  <c r="O979" i="1"/>
  <c r="K979" i="1"/>
  <c r="H979" i="1"/>
  <c r="D979" i="1"/>
  <c r="M971" i="1"/>
  <c r="L971" i="1"/>
  <c r="J971" i="1"/>
  <c r="I971" i="1"/>
  <c r="F971" i="1"/>
  <c r="E971" i="1"/>
  <c r="C971" i="1"/>
  <c r="B971" i="1"/>
  <c r="N969" i="1"/>
  <c r="K969" i="1"/>
  <c r="G969" i="1"/>
  <c r="D969" i="1"/>
  <c r="N968" i="1"/>
  <c r="K968" i="1"/>
  <c r="G968" i="1"/>
  <c r="N967" i="1"/>
  <c r="K967" i="1"/>
  <c r="G967" i="1"/>
  <c r="M965" i="1"/>
  <c r="L965" i="1"/>
  <c r="J965" i="1"/>
  <c r="I965" i="1"/>
  <c r="F965" i="1"/>
  <c r="E965" i="1"/>
  <c r="C965" i="1"/>
  <c r="B965" i="1"/>
  <c r="N963" i="1"/>
  <c r="K963" i="1"/>
  <c r="G963" i="1"/>
  <c r="D963" i="1"/>
  <c r="N962" i="1"/>
  <c r="K962" i="1"/>
  <c r="G962" i="1"/>
  <c r="D962" i="1"/>
  <c r="N961" i="1"/>
  <c r="K961" i="1"/>
  <c r="G961" i="1"/>
  <c r="D961" i="1"/>
  <c r="N960" i="1"/>
  <c r="K960" i="1"/>
  <c r="G960" i="1"/>
  <c r="D960" i="1"/>
  <c r="N959" i="1"/>
  <c r="K959" i="1"/>
  <c r="G959" i="1"/>
  <c r="D959" i="1"/>
  <c r="N958" i="1"/>
  <c r="K958" i="1"/>
  <c r="G958" i="1"/>
  <c r="D958" i="1"/>
  <c r="N957" i="1"/>
  <c r="K957" i="1"/>
  <c r="G957" i="1"/>
  <c r="D957" i="1"/>
  <c r="N956" i="1"/>
  <c r="K956" i="1"/>
  <c r="G956" i="1"/>
  <c r="D956" i="1"/>
  <c r="N955" i="1"/>
  <c r="K955" i="1"/>
  <c r="G955" i="1"/>
  <c r="D955" i="1"/>
  <c r="N954" i="1"/>
  <c r="K954" i="1"/>
  <c r="G954" i="1"/>
  <c r="D954" i="1"/>
  <c r="N953" i="1"/>
  <c r="K953" i="1"/>
  <c r="G953" i="1"/>
  <c r="D953" i="1"/>
  <c r="N952" i="1"/>
  <c r="K952" i="1"/>
  <c r="G952" i="1"/>
  <c r="D952" i="1"/>
  <c r="N944" i="1"/>
  <c r="M944" i="1"/>
  <c r="J944" i="1"/>
  <c r="I944" i="1"/>
  <c r="G944" i="1"/>
  <c r="F944" i="1"/>
  <c r="E944" i="1"/>
  <c r="C944" i="1"/>
  <c r="B944" i="1"/>
  <c r="O942" i="1"/>
  <c r="K942" i="1"/>
  <c r="L942" i="1" s="1"/>
  <c r="D942" i="1"/>
  <c r="O941" i="1"/>
  <c r="K941" i="1"/>
  <c r="L941" i="1" s="1"/>
  <c r="D941" i="1"/>
  <c r="O940" i="1"/>
  <c r="K940" i="1"/>
  <c r="L940" i="1" s="1"/>
  <c r="D940" i="1"/>
  <c r="N938" i="1"/>
  <c r="M938" i="1"/>
  <c r="J938" i="1"/>
  <c r="I938" i="1"/>
  <c r="G938" i="1"/>
  <c r="F938" i="1"/>
  <c r="E938" i="1"/>
  <c r="C938" i="1"/>
  <c r="B938" i="1"/>
  <c r="O936" i="1"/>
  <c r="K936" i="1"/>
  <c r="H936" i="1"/>
  <c r="D936" i="1"/>
  <c r="O935" i="1"/>
  <c r="K935" i="1"/>
  <c r="H935" i="1"/>
  <c r="D935" i="1"/>
  <c r="O934" i="1"/>
  <c r="K934" i="1"/>
  <c r="H934" i="1"/>
  <c r="D934" i="1"/>
  <c r="O933" i="1"/>
  <c r="K933" i="1"/>
  <c r="H933" i="1"/>
  <c r="D933" i="1"/>
  <c r="O932" i="1"/>
  <c r="K932" i="1"/>
  <c r="H932" i="1"/>
  <c r="D932" i="1"/>
  <c r="O931" i="1"/>
  <c r="K931" i="1"/>
  <c r="H931" i="1"/>
  <c r="D931" i="1"/>
  <c r="O930" i="1"/>
  <c r="D930" i="1"/>
  <c r="O929" i="1"/>
  <c r="D929" i="1"/>
  <c r="O928" i="1"/>
  <c r="D928" i="1"/>
  <c r="O927" i="1"/>
  <c r="K927" i="1"/>
  <c r="H927" i="1"/>
  <c r="D927" i="1"/>
  <c r="O926" i="1"/>
  <c r="K926" i="1"/>
  <c r="H926" i="1"/>
  <c r="D926" i="1"/>
  <c r="O925" i="1"/>
  <c r="K925" i="1"/>
  <c r="H925" i="1"/>
  <c r="D925" i="1"/>
  <c r="M917" i="1"/>
  <c r="L917" i="1"/>
  <c r="J917" i="1"/>
  <c r="I917" i="1"/>
  <c r="C917" i="1"/>
  <c r="B917" i="1"/>
  <c r="N915" i="1"/>
  <c r="K915" i="1"/>
  <c r="G915" i="1"/>
  <c r="D915" i="1"/>
  <c r="N914" i="1"/>
  <c r="K914" i="1"/>
  <c r="G914" i="1"/>
  <c r="D914" i="1"/>
  <c r="N913" i="1"/>
  <c r="K913" i="1"/>
  <c r="G913" i="1"/>
  <c r="D913" i="1"/>
  <c r="M911" i="1"/>
  <c r="L911" i="1"/>
  <c r="J911" i="1"/>
  <c r="I911" i="1"/>
  <c r="C911" i="1"/>
  <c r="B911" i="1"/>
  <c r="N909" i="1"/>
  <c r="K909" i="1"/>
  <c r="G909" i="1"/>
  <c r="D909" i="1"/>
  <c r="N908" i="1"/>
  <c r="K908" i="1"/>
  <c r="G908" i="1"/>
  <c r="D908" i="1"/>
  <c r="N907" i="1"/>
  <c r="K907" i="1"/>
  <c r="G907" i="1"/>
  <c r="D907" i="1"/>
  <c r="N906" i="1"/>
  <c r="K906" i="1"/>
  <c r="G906" i="1"/>
  <c r="D906" i="1"/>
  <c r="N905" i="1"/>
  <c r="K905" i="1"/>
  <c r="G905" i="1"/>
  <c r="D905" i="1"/>
  <c r="N904" i="1"/>
  <c r="K904" i="1"/>
  <c r="G904" i="1"/>
  <c r="D904" i="1"/>
  <c r="N903" i="1"/>
  <c r="K903" i="1"/>
  <c r="G903" i="1"/>
  <c r="D903" i="1"/>
  <c r="N902" i="1"/>
  <c r="K902" i="1"/>
  <c r="D902" i="1"/>
  <c r="N901" i="1"/>
  <c r="K901" i="1"/>
  <c r="G901" i="1"/>
  <c r="D901" i="1"/>
  <c r="N900" i="1"/>
  <c r="K900" i="1"/>
  <c r="G900" i="1"/>
  <c r="D900" i="1"/>
  <c r="N899" i="1"/>
  <c r="K899" i="1"/>
  <c r="G899" i="1"/>
  <c r="D899" i="1"/>
  <c r="N898" i="1"/>
  <c r="K898" i="1"/>
  <c r="G898" i="1"/>
  <c r="D898" i="1"/>
  <c r="J890" i="1"/>
  <c r="I890" i="1"/>
  <c r="G890" i="1"/>
  <c r="F890" i="1"/>
  <c r="E890" i="1"/>
  <c r="G902" i="1" s="1"/>
  <c r="C890" i="1"/>
  <c r="B890" i="1"/>
  <c r="O888" i="1"/>
  <c r="K888" i="1"/>
  <c r="H888" i="1"/>
  <c r="D888" i="1"/>
  <c r="O887" i="1"/>
  <c r="K887" i="1"/>
  <c r="H887" i="1"/>
  <c r="D887" i="1"/>
  <c r="O886" i="1"/>
  <c r="K886" i="1"/>
  <c r="H886" i="1"/>
  <c r="D886" i="1"/>
  <c r="N884" i="1"/>
  <c r="J884" i="1"/>
  <c r="I884" i="1"/>
  <c r="G884" i="1"/>
  <c r="F884" i="1"/>
  <c r="E884" i="1"/>
  <c r="C884" i="1"/>
  <c r="B884" i="1"/>
  <c r="O882" i="1"/>
  <c r="K882" i="1"/>
  <c r="H882" i="1"/>
  <c r="D882" i="1"/>
  <c r="O881" i="1"/>
  <c r="K881" i="1"/>
  <c r="H881" i="1"/>
  <c r="D881" i="1"/>
  <c r="O880" i="1"/>
  <c r="K880" i="1"/>
  <c r="H880" i="1"/>
  <c r="D880" i="1"/>
  <c r="O879" i="1"/>
  <c r="K879" i="1"/>
  <c r="H879" i="1"/>
  <c r="D879" i="1"/>
  <c r="O878" i="1"/>
  <c r="K878" i="1"/>
  <c r="H878" i="1"/>
  <c r="D878" i="1"/>
  <c r="O877" i="1"/>
  <c r="K877" i="1"/>
  <c r="H877" i="1"/>
  <c r="D877" i="1"/>
  <c r="O876" i="1"/>
  <c r="K876" i="1"/>
  <c r="H876" i="1"/>
  <c r="D876" i="1"/>
  <c r="O875" i="1"/>
  <c r="K875" i="1"/>
  <c r="H875" i="1"/>
  <c r="D875" i="1"/>
  <c r="O874" i="1"/>
  <c r="K874" i="1"/>
  <c r="H874" i="1"/>
  <c r="D874" i="1"/>
  <c r="O873" i="1"/>
  <c r="K873" i="1"/>
  <c r="H873" i="1"/>
  <c r="D873" i="1"/>
  <c r="O872" i="1"/>
  <c r="K872" i="1"/>
  <c r="H872" i="1"/>
  <c r="D872" i="1"/>
  <c r="O871" i="1"/>
  <c r="D871" i="1"/>
  <c r="M863" i="1"/>
  <c r="L863" i="1"/>
  <c r="F863" i="1"/>
  <c r="E863" i="1"/>
  <c r="C863" i="1"/>
  <c r="B863" i="1"/>
  <c r="N861" i="1"/>
  <c r="K861" i="1"/>
  <c r="G861" i="1"/>
  <c r="D861" i="1"/>
  <c r="N860" i="1"/>
  <c r="K860" i="1"/>
  <c r="G860" i="1"/>
  <c r="D860" i="1"/>
  <c r="N859" i="1"/>
  <c r="K859" i="1"/>
  <c r="G859" i="1"/>
  <c r="D859" i="1"/>
  <c r="M857" i="1"/>
  <c r="L857" i="1"/>
  <c r="F857" i="1"/>
  <c r="E857" i="1"/>
  <c r="C857" i="1"/>
  <c r="B857" i="1"/>
  <c r="N855" i="1"/>
  <c r="K855" i="1"/>
  <c r="G855" i="1"/>
  <c r="D855" i="1"/>
  <c r="N854" i="1"/>
  <c r="K854" i="1"/>
  <c r="G854" i="1"/>
  <c r="D854" i="1"/>
  <c r="N853" i="1"/>
  <c r="K853" i="1"/>
  <c r="G853" i="1"/>
  <c r="D853" i="1"/>
  <c r="N852" i="1"/>
  <c r="K852" i="1"/>
  <c r="G852" i="1"/>
  <c r="D852" i="1"/>
  <c r="N851" i="1"/>
  <c r="K851" i="1"/>
  <c r="G851" i="1"/>
  <c r="D851" i="1"/>
  <c r="N850" i="1"/>
  <c r="K850" i="1"/>
  <c r="G850" i="1"/>
  <c r="D850" i="1"/>
  <c r="N849" i="1"/>
  <c r="K849" i="1"/>
  <c r="G849" i="1"/>
  <c r="D849" i="1"/>
  <c r="N848" i="1"/>
  <c r="K848" i="1"/>
  <c r="G848" i="1"/>
  <c r="D848" i="1"/>
  <c r="N847" i="1"/>
  <c r="I863" i="1"/>
  <c r="G847" i="1"/>
  <c r="D847" i="1"/>
  <c r="N846" i="1"/>
  <c r="K846" i="1"/>
  <c r="G846" i="1"/>
  <c r="D846" i="1"/>
  <c r="N845" i="1"/>
  <c r="K845" i="1"/>
  <c r="G845" i="1"/>
  <c r="D845" i="1"/>
  <c r="N844" i="1"/>
  <c r="K844" i="1"/>
  <c r="G844" i="1"/>
  <c r="D844" i="1"/>
  <c r="N836" i="1"/>
  <c r="M836" i="1"/>
  <c r="J836" i="1"/>
  <c r="I836" i="1"/>
  <c r="G836" i="1"/>
  <c r="F836" i="1"/>
  <c r="E836" i="1"/>
  <c r="C836" i="1"/>
  <c r="B836" i="1"/>
  <c r="O834" i="1"/>
  <c r="K834" i="1"/>
  <c r="H834" i="1"/>
  <c r="D834" i="1"/>
  <c r="O833" i="1"/>
  <c r="K833" i="1"/>
  <c r="H833" i="1"/>
  <c r="D833" i="1"/>
  <c r="O832" i="1"/>
  <c r="K832" i="1"/>
  <c r="H832" i="1"/>
  <c r="D832" i="1"/>
  <c r="N830" i="1"/>
  <c r="M830" i="1"/>
  <c r="J830" i="1"/>
  <c r="I830" i="1"/>
  <c r="G830" i="1"/>
  <c r="F830" i="1"/>
  <c r="E830" i="1"/>
  <c r="C830" i="1"/>
  <c r="B830" i="1"/>
  <c r="O828" i="1"/>
  <c r="K828" i="1"/>
  <c r="H828" i="1"/>
  <c r="D828" i="1"/>
  <c r="O827" i="1"/>
  <c r="K827" i="1"/>
  <c r="H827" i="1"/>
  <c r="D827" i="1"/>
  <c r="O826" i="1"/>
  <c r="K826" i="1"/>
  <c r="H826" i="1"/>
  <c r="D826" i="1"/>
  <c r="O825" i="1"/>
  <c r="K825" i="1"/>
  <c r="H825" i="1"/>
  <c r="D825" i="1"/>
  <c r="O824" i="1"/>
  <c r="K824" i="1"/>
  <c r="H824" i="1"/>
  <c r="D824" i="1"/>
  <c r="O823" i="1"/>
  <c r="K823" i="1"/>
  <c r="H823" i="1"/>
  <c r="D823" i="1"/>
  <c r="O822" i="1"/>
  <c r="K822" i="1"/>
  <c r="H822" i="1"/>
  <c r="D822" i="1"/>
  <c r="O821" i="1"/>
  <c r="K821" i="1"/>
  <c r="H821" i="1"/>
  <c r="D821" i="1"/>
  <c r="O820" i="1"/>
  <c r="K820" i="1"/>
  <c r="H820" i="1"/>
  <c r="D820" i="1"/>
  <c r="O819" i="1"/>
  <c r="K819" i="1"/>
  <c r="H819" i="1"/>
  <c r="D819" i="1"/>
  <c r="O818" i="1"/>
  <c r="K818" i="1"/>
  <c r="H818" i="1"/>
  <c r="D818" i="1"/>
  <c r="O817" i="1"/>
  <c r="K817" i="1"/>
  <c r="H817" i="1"/>
  <c r="D817" i="1"/>
  <c r="M809" i="1"/>
  <c r="L809" i="1"/>
  <c r="J809" i="1"/>
  <c r="I809" i="1"/>
  <c r="F809" i="1"/>
  <c r="E809" i="1"/>
  <c r="C809" i="1"/>
  <c r="B809" i="1"/>
  <c r="N807" i="1"/>
  <c r="K807" i="1"/>
  <c r="G807" i="1"/>
  <c r="D807" i="1"/>
  <c r="N806" i="1"/>
  <c r="K806" i="1"/>
  <c r="G806" i="1"/>
  <c r="D806" i="1"/>
  <c r="N805" i="1"/>
  <c r="K805" i="1"/>
  <c r="G805" i="1"/>
  <c r="D805" i="1"/>
  <c r="M803" i="1"/>
  <c r="L803" i="1"/>
  <c r="J803" i="1"/>
  <c r="I803" i="1"/>
  <c r="F803" i="1"/>
  <c r="E803" i="1"/>
  <c r="C803" i="1"/>
  <c r="B803" i="1"/>
  <c r="N801" i="1"/>
  <c r="K801" i="1"/>
  <c r="G801" i="1"/>
  <c r="D801" i="1"/>
  <c r="N800" i="1"/>
  <c r="K800" i="1"/>
  <c r="G800" i="1"/>
  <c r="D800" i="1"/>
  <c r="N799" i="1"/>
  <c r="K799" i="1"/>
  <c r="G799" i="1"/>
  <c r="D799" i="1"/>
  <c r="N798" i="1"/>
  <c r="K798" i="1"/>
  <c r="G798" i="1"/>
  <c r="D798" i="1"/>
  <c r="N797" i="1"/>
  <c r="K797" i="1"/>
  <c r="G797" i="1"/>
  <c r="D797" i="1"/>
  <c r="N796" i="1"/>
  <c r="K796" i="1"/>
  <c r="G796" i="1"/>
  <c r="D796" i="1"/>
  <c r="N795" i="1"/>
  <c r="K795" i="1"/>
  <c r="G795" i="1"/>
  <c r="D795" i="1"/>
  <c r="N794" i="1"/>
  <c r="K794" i="1"/>
  <c r="G794" i="1"/>
  <c r="D794" i="1"/>
  <c r="N793" i="1"/>
  <c r="K793" i="1"/>
  <c r="G793" i="1"/>
  <c r="D793" i="1"/>
  <c r="N792" i="1"/>
  <c r="K792" i="1"/>
  <c r="G792" i="1"/>
  <c r="D792" i="1"/>
  <c r="N791" i="1"/>
  <c r="K791" i="1"/>
  <c r="G791" i="1"/>
  <c r="D791" i="1"/>
  <c r="N790" i="1"/>
  <c r="K790" i="1"/>
  <c r="G790" i="1"/>
  <c r="D790" i="1"/>
  <c r="N782" i="1"/>
  <c r="M782" i="1"/>
  <c r="J782" i="1"/>
  <c r="I782" i="1"/>
  <c r="G782" i="1"/>
  <c r="F782" i="1"/>
  <c r="E782" i="1"/>
  <c r="C782" i="1"/>
  <c r="B782" i="1"/>
  <c r="O780" i="1"/>
  <c r="K780" i="1"/>
  <c r="H780" i="1"/>
  <c r="D780" i="1"/>
  <c r="H779" i="1"/>
  <c r="D779" i="1"/>
  <c r="H778" i="1"/>
  <c r="D778" i="1"/>
  <c r="N776" i="1"/>
  <c r="M776" i="1"/>
  <c r="J776" i="1"/>
  <c r="I776" i="1"/>
  <c r="G776" i="1"/>
  <c r="F776" i="1"/>
  <c r="E776" i="1"/>
  <c r="C776" i="1"/>
  <c r="B776" i="1"/>
  <c r="O774" i="1"/>
  <c r="K774" i="1"/>
  <c r="H774" i="1"/>
  <c r="D774" i="1"/>
  <c r="O773" i="1"/>
  <c r="K773" i="1"/>
  <c r="H773" i="1"/>
  <c r="D773" i="1"/>
  <c r="O772" i="1"/>
  <c r="K772" i="1"/>
  <c r="H772" i="1"/>
  <c r="D772" i="1"/>
  <c r="O771" i="1"/>
  <c r="K771" i="1"/>
  <c r="H771" i="1"/>
  <c r="D771" i="1"/>
  <c r="O770" i="1"/>
  <c r="K770" i="1"/>
  <c r="H770" i="1"/>
  <c r="D770" i="1"/>
  <c r="O769" i="1"/>
  <c r="K769" i="1"/>
  <c r="H769" i="1"/>
  <c r="D769" i="1"/>
  <c r="O768" i="1"/>
  <c r="K768" i="1"/>
  <c r="H768" i="1"/>
  <c r="D768" i="1"/>
  <c r="O767" i="1"/>
  <c r="K767" i="1"/>
  <c r="H767" i="1"/>
  <c r="D767" i="1"/>
  <c r="O766" i="1"/>
  <c r="K766" i="1"/>
  <c r="H766" i="1"/>
  <c r="D766" i="1"/>
  <c r="O765" i="1"/>
  <c r="K765" i="1"/>
  <c r="H765" i="1"/>
  <c r="D765" i="1"/>
  <c r="O764" i="1"/>
  <c r="K764" i="1"/>
  <c r="H764" i="1"/>
  <c r="D764" i="1"/>
  <c r="O763" i="1"/>
  <c r="K763" i="1"/>
  <c r="H763" i="1"/>
  <c r="D763" i="1"/>
  <c r="M755" i="1"/>
  <c r="L755" i="1"/>
  <c r="J755" i="1"/>
  <c r="I755" i="1"/>
  <c r="F755" i="1"/>
  <c r="E755" i="1"/>
  <c r="C755" i="1"/>
  <c r="B755" i="1"/>
  <c r="N753" i="1"/>
  <c r="K753" i="1"/>
  <c r="G753" i="1"/>
  <c r="D753" i="1"/>
  <c r="N752" i="1"/>
  <c r="K752" i="1"/>
  <c r="G752" i="1"/>
  <c r="D752" i="1"/>
  <c r="N751" i="1"/>
  <c r="K751" i="1"/>
  <c r="G751" i="1"/>
  <c r="D751" i="1"/>
  <c r="M749" i="1"/>
  <c r="L749" i="1"/>
  <c r="F749" i="1"/>
  <c r="E749" i="1"/>
  <c r="C749" i="1"/>
  <c r="B749" i="1"/>
  <c r="N747" i="1"/>
  <c r="K747" i="1"/>
  <c r="G747" i="1"/>
  <c r="D747" i="1"/>
  <c r="N746" i="1"/>
  <c r="K746" i="1"/>
  <c r="G746" i="1"/>
  <c r="D746" i="1"/>
  <c r="N745" i="1"/>
  <c r="K745" i="1"/>
  <c r="G745" i="1"/>
  <c r="D745" i="1"/>
  <c r="N744" i="1"/>
  <c r="K744" i="1"/>
  <c r="G744" i="1"/>
  <c r="D744" i="1"/>
  <c r="N743" i="1"/>
  <c r="K743" i="1"/>
  <c r="G743" i="1"/>
  <c r="D743" i="1"/>
  <c r="N742" i="1"/>
  <c r="K742" i="1"/>
  <c r="G742" i="1"/>
  <c r="D742" i="1"/>
  <c r="N741" i="1"/>
  <c r="K741" i="1"/>
  <c r="G741" i="1"/>
  <c r="D741" i="1"/>
  <c r="N740" i="1"/>
  <c r="K740" i="1"/>
  <c r="G740" i="1"/>
  <c r="D740" i="1"/>
  <c r="N739" i="1"/>
  <c r="K739" i="1"/>
  <c r="G739" i="1"/>
  <c r="D739" i="1"/>
  <c r="N738" i="1"/>
  <c r="K738" i="1"/>
  <c r="G738" i="1"/>
  <c r="D738" i="1"/>
  <c r="N737" i="1"/>
  <c r="K737" i="1"/>
  <c r="G737" i="1"/>
  <c r="D737" i="1"/>
  <c r="N736" i="1"/>
  <c r="K736" i="1"/>
  <c r="G736" i="1"/>
  <c r="D736" i="1"/>
  <c r="N728" i="1"/>
  <c r="M728" i="1"/>
  <c r="J728" i="1"/>
  <c r="I728" i="1"/>
  <c r="G728" i="1"/>
  <c r="F728" i="1"/>
  <c r="E728" i="1"/>
  <c r="C728" i="1"/>
  <c r="B728" i="1"/>
  <c r="O726" i="1"/>
  <c r="K726" i="1"/>
  <c r="H726" i="1"/>
  <c r="D726" i="1"/>
  <c r="O725" i="1"/>
  <c r="K725" i="1"/>
  <c r="H725" i="1"/>
  <c r="D725" i="1"/>
  <c r="O724" i="1"/>
  <c r="K724" i="1"/>
  <c r="H724" i="1"/>
  <c r="D724" i="1"/>
  <c r="N722" i="1"/>
  <c r="M722" i="1"/>
  <c r="J722" i="1"/>
  <c r="I722" i="1"/>
  <c r="G722" i="1"/>
  <c r="F722" i="1"/>
  <c r="E722" i="1"/>
  <c r="C722" i="1"/>
  <c r="B722" i="1"/>
  <c r="O720" i="1"/>
  <c r="K720" i="1"/>
  <c r="H720" i="1"/>
  <c r="D720" i="1"/>
  <c r="O719" i="1"/>
  <c r="K719" i="1"/>
  <c r="H719" i="1"/>
  <c r="D719" i="1"/>
  <c r="O718" i="1"/>
  <c r="K718" i="1"/>
  <c r="H718" i="1"/>
  <c r="D718" i="1"/>
  <c r="O717" i="1"/>
  <c r="K717" i="1"/>
  <c r="H717" i="1"/>
  <c r="D717" i="1"/>
  <c r="O716" i="1"/>
  <c r="K716" i="1"/>
  <c r="H716" i="1"/>
  <c r="D716" i="1"/>
  <c r="O715" i="1"/>
  <c r="K715" i="1"/>
  <c r="H715" i="1"/>
  <c r="D715" i="1"/>
  <c r="O714" i="1"/>
  <c r="K714" i="1"/>
  <c r="H714" i="1"/>
  <c r="D714" i="1"/>
  <c r="O713" i="1"/>
  <c r="K713" i="1"/>
  <c r="H713" i="1"/>
  <c r="D713" i="1"/>
  <c r="O712" i="1"/>
  <c r="K712" i="1"/>
  <c r="H712" i="1"/>
  <c r="D712" i="1"/>
  <c r="O711" i="1"/>
  <c r="K711" i="1"/>
  <c r="H711" i="1"/>
  <c r="D711" i="1"/>
  <c r="O710" i="1"/>
  <c r="K710" i="1"/>
  <c r="H710" i="1"/>
  <c r="D710" i="1"/>
  <c r="O709" i="1"/>
  <c r="K709" i="1"/>
  <c r="H709" i="1"/>
  <c r="D709" i="1"/>
  <c r="M701" i="1"/>
  <c r="L701" i="1"/>
  <c r="J701" i="1"/>
  <c r="I701" i="1"/>
  <c r="F701" i="1"/>
  <c r="E701" i="1"/>
  <c r="C701" i="1"/>
  <c r="B701" i="1"/>
  <c r="N699" i="1"/>
  <c r="K699" i="1"/>
  <c r="G699" i="1"/>
  <c r="D699" i="1"/>
  <c r="N698" i="1"/>
  <c r="K698" i="1"/>
  <c r="G698" i="1"/>
  <c r="D698" i="1"/>
  <c r="N697" i="1"/>
  <c r="K697" i="1"/>
  <c r="G697" i="1"/>
  <c r="D697" i="1"/>
  <c r="M695" i="1"/>
  <c r="L695" i="1"/>
  <c r="J695" i="1"/>
  <c r="I695" i="1"/>
  <c r="F695" i="1"/>
  <c r="E695" i="1"/>
  <c r="C695" i="1"/>
  <c r="B695" i="1"/>
  <c r="N693" i="1"/>
  <c r="K693" i="1"/>
  <c r="G693" i="1"/>
  <c r="D693" i="1"/>
  <c r="N692" i="1"/>
  <c r="K692" i="1"/>
  <c r="G692" i="1"/>
  <c r="D692" i="1"/>
  <c r="N691" i="1"/>
  <c r="K691" i="1"/>
  <c r="G691" i="1"/>
  <c r="D691" i="1"/>
  <c r="N690" i="1"/>
  <c r="K690" i="1"/>
  <c r="G690" i="1"/>
  <c r="D690" i="1"/>
  <c r="N689" i="1"/>
  <c r="K689" i="1"/>
  <c r="G689" i="1"/>
  <c r="D689" i="1"/>
  <c r="N688" i="1"/>
  <c r="K688" i="1"/>
  <c r="G688" i="1"/>
  <c r="D688" i="1"/>
  <c r="N687" i="1"/>
  <c r="K687" i="1"/>
  <c r="G687" i="1"/>
  <c r="D687" i="1"/>
  <c r="N686" i="1"/>
  <c r="K686" i="1"/>
  <c r="G686" i="1"/>
  <c r="D686" i="1"/>
  <c r="N685" i="1"/>
  <c r="K685" i="1"/>
  <c r="G685" i="1"/>
  <c r="D685" i="1"/>
  <c r="N684" i="1"/>
  <c r="K684" i="1"/>
  <c r="G684" i="1"/>
  <c r="D684" i="1"/>
  <c r="N683" i="1"/>
  <c r="K683" i="1"/>
  <c r="G683" i="1"/>
  <c r="D683" i="1"/>
  <c r="N682" i="1"/>
  <c r="K682" i="1"/>
  <c r="G682" i="1"/>
  <c r="D682" i="1"/>
  <c r="N674" i="1"/>
  <c r="M674" i="1"/>
  <c r="J674" i="1"/>
  <c r="I674" i="1"/>
  <c r="G674" i="1"/>
  <c r="F674" i="1"/>
  <c r="E674" i="1"/>
  <c r="C674" i="1"/>
  <c r="B674" i="1"/>
  <c r="O672" i="1"/>
  <c r="K672" i="1"/>
  <c r="H672" i="1"/>
  <c r="D672" i="1"/>
  <c r="O671" i="1"/>
  <c r="K671" i="1"/>
  <c r="H671" i="1"/>
  <c r="D671" i="1"/>
  <c r="O670" i="1"/>
  <c r="K670" i="1"/>
  <c r="H670" i="1"/>
  <c r="D670" i="1"/>
  <c r="N668" i="1"/>
  <c r="M668" i="1"/>
  <c r="J668" i="1"/>
  <c r="I668" i="1"/>
  <c r="G668" i="1"/>
  <c r="F668" i="1"/>
  <c r="E668" i="1"/>
  <c r="C668" i="1"/>
  <c r="B668" i="1"/>
  <c r="O666" i="1"/>
  <c r="K666" i="1"/>
  <c r="H666" i="1"/>
  <c r="D666" i="1"/>
  <c r="O665" i="1"/>
  <c r="K665" i="1"/>
  <c r="H665" i="1"/>
  <c r="D665" i="1"/>
  <c r="O664" i="1"/>
  <c r="K664" i="1"/>
  <c r="H664" i="1"/>
  <c r="D664" i="1"/>
  <c r="O663" i="1"/>
  <c r="K663" i="1"/>
  <c r="H663" i="1"/>
  <c r="D663" i="1"/>
  <c r="O662" i="1"/>
  <c r="K662" i="1"/>
  <c r="H662" i="1"/>
  <c r="D662" i="1"/>
  <c r="O661" i="1"/>
  <c r="K661" i="1"/>
  <c r="H661" i="1"/>
  <c r="D661" i="1"/>
  <c r="O660" i="1"/>
  <c r="K660" i="1"/>
  <c r="H660" i="1"/>
  <c r="D660" i="1"/>
  <c r="O659" i="1"/>
  <c r="K659" i="1"/>
  <c r="H659" i="1"/>
  <c r="D659" i="1"/>
  <c r="O658" i="1"/>
  <c r="K658" i="1"/>
  <c r="H658" i="1"/>
  <c r="D658" i="1"/>
  <c r="O657" i="1"/>
  <c r="K657" i="1"/>
  <c r="H657" i="1"/>
  <c r="D657" i="1"/>
  <c r="O656" i="1"/>
  <c r="K656" i="1"/>
  <c r="H656" i="1"/>
  <c r="D656" i="1"/>
  <c r="O655" i="1"/>
  <c r="H655" i="1"/>
  <c r="D655" i="1"/>
  <c r="D212" i="1"/>
  <c r="M215" i="1"/>
  <c r="L215" i="1"/>
  <c r="J215" i="1"/>
  <c r="I215" i="1"/>
  <c r="N213" i="1"/>
  <c r="K213" i="1"/>
  <c r="G213" i="1"/>
  <c r="D213" i="1"/>
  <c r="N212" i="1"/>
  <c r="K212" i="1"/>
  <c r="G212" i="1"/>
  <c r="N211" i="1"/>
  <c r="K211" i="1"/>
  <c r="F215" i="1"/>
  <c r="E215" i="1"/>
  <c r="C215" i="1"/>
  <c r="B215" i="1"/>
  <c r="M209" i="1"/>
  <c r="L209" i="1"/>
  <c r="J209" i="1"/>
  <c r="I209" i="1"/>
  <c r="F209" i="1"/>
  <c r="E209" i="1"/>
  <c r="C209" i="1"/>
  <c r="B209" i="1"/>
  <c r="K207" i="1"/>
  <c r="O207" i="1" s="1"/>
  <c r="G207" i="1"/>
  <c r="D207" i="1"/>
  <c r="K206" i="1"/>
  <c r="O206" i="1" s="1"/>
  <c r="G206" i="1"/>
  <c r="D206" i="1"/>
  <c r="K205" i="1"/>
  <c r="O205" i="1" s="1"/>
  <c r="G205" i="1"/>
  <c r="D205" i="1"/>
  <c r="K204" i="1"/>
  <c r="O204" i="1" s="1"/>
  <c r="G204" i="1"/>
  <c r="D204" i="1"/>
  <c r="K203" i="1"/>
  <c r="O203" i="1" s="1"/>
  <c r="G203" i="1"/>
  <c r="D203" i="1"/>
  <c r="K202" i="1"/>
  <c r="O202" i="1" s="1"/>
  <c r="G202" i="1"/>
  <c r="D202" i="1"/>
  <c r="K201" i="1"/>
  <c r="O201" i="1" s="1"/>
  <c r="G201" i="1"/>
  <c r="D201" i="1"/>
  <c r="K200" i="1"/>
  <c r="O200" i="1" s="1"/>
  <c r="G200" i="1"/>
  <c r="D200" i="1"/>
  <c r="K199" i="1"/>
  <c r="D199" i="1"/>
  <c r="H199" i="1" s="1"/>
  <c r="N198" i="1"/>
  <c r="K198" i="1"/>
  <c r="G198" i="1"/>
  <c r="D198" i="1"/>
  <c r="N197" i="1"/>
  <c r="K197" i="1"/>
  <c r="G197" i="1"/>
  <c r="D197" i="1"/>
  <c r="N196" i="1"/>
  <c r="K196" i="1"/>
  <c r="G196" i="1"/>
  <c r="D196" i="1"/>
  <c r="J188" i="1"/>
  <c r="I188" i="1"/>
  <c r="G188" i="1"/>
  <c r="F188" i="1"/>
  <c r="E188" i="1"/>
  <c r="C188" i="1"/>
  <c r="B188" i="1"/>
  <c r="K186" i="1"/>
  <c r="H186" i="1"/>
  <c r="D186" i="1"/>
  <c r="K185" i="1"/>
  <c r="H185" i="1"/>
  <c r="D185" i="1"/>
  <c r="K184" i="1"/>
  <c r="H184" i="1"/>
  <c r="D184" i="1"/>
  <c r="N182" i="1"/>
  <c r="J182" i="1"/>
  <c r="I182" i="1"/>
  <c r="G182" i="1"/>
  <c r="F182" i="1"/>
  <c r="E182" i="1"/>
  <c r="C182" i="1"/>
  <c r="B182" i="1"/>
  <c r="O180" i="1"/>
  <c r="K180" i="1"/>
  <c r="H180" i="1"/>
  <c r="D180" i="1"/>
  <c r="O179" i="1"/>
  <c r="K179" i="1"/>
  <c r="H179" i="1"/>
  <c r="D179" i="1"/>
  <c r="O178" i="1"/>
  <c r="K178" i="1"/>
  <c r="H178" i="1"/>
  <c r="D178" i="1"/>
  <c r="O177" i="1"/>
  <c r="K177" i="1"/>
  <c r="H177" i="1"/>
  <c r="D177" i="1"/>
  <c r="O176" i="1"/>
  <c r="K176" i="1"/>
  <c r="H176" i="1"/>
  <c r="D176" i="1"/>
  <c r="O175" i="1"/>
  <c r="K175" i="1"/>
  <c r="H175" i="1"/>
  <c r="D175" i="1"/>
  <c r="O174" i="1"/>
  <c r="K174" i="1"/>
  <c r="H174" i="1"/>
  <c r="D174" i="1"/>
  <c r="O173" i="1"/>
  <c r="K173" i="1"/>
  <c r="H173" i="1"/>
  <c r="D173" i="1"/>
  <c r="O172" i="1"/>
  <c r="K172" i="1"/>
  <c r="H172" i="1"/>
  <c r="D172" i="1"/>
  <c r="M161" i="1"/>
  <c r="L161" i="1"/>
  <c r="J161" i="1"/>
  <c r="I161" i="1"/>
  <c r="N159" i="1"/>
  <c r="K159" i="1"/>
  <c r="N158" i="1"/>
  <c r="K158" i="1"/>
  <c r="N157" i="1"/>
  <c r="K157" i="1"/>
  <c r="M155" i="1"/>
  <c r="L155" i="1"/>
  <c r="J155" i="1"/>
  <c r="I155" i="1"/>
  <c r="F155" i="1"/>
  <c r="E155" i="1"/>
  <c r="C155" i="1"/>
  <c r="B155" i="1"/>
  <c r="N153" i="1"/>
  <c r="K153" i="1"/>
  <c r="G153" i="1"/>
  <c r="D153" i="1"/>
  <c r="N152" i="1"/>
  <c r="K152" i="1"/>
  <c r="G152" i="1"/>
  <c r="D152" i="1"/>
  <c r="N151" i="1"/>
  <c r="K151" i="1"/>
  <c r="G151" i="1"/>
  <c r="D151" i="1"/>
  <c r="N150" i="1"/>
  <c r="K150" i="1"/>
  <c r="G150" i="1"/>
  <c r="D150" i="1"/>
  <c r="N149" i="1"/>
  <c r="K149" i="1"/>
  <c r="G149" i="1"/>
  <c r="D149" i="1"/>
  <c r="N148" i="1"/>
  <c r="K148" i="1"/>
  <c r="G148" i="1"/>
  <c r="D148" i="1"/>
  <c r="N147" i="1"/>
  <c r="K147" i="1"/>
  <c r="G147" i="1"/>
  <c r="D147" i="1"/>
  <c r="N146" i="1"/>
  <c r="K146" i="1"/>
  <c r="G146" i="1"/>
  <c r="D146" i="1"/>
  <c r="N145" i="1"/>
  <c r="K145" i="1"/>
  <c r="G145" i="1"/>
  <c r="D145" i="1"/>
  <c r="J134" i="1"/>
  <c r="I134" i="1"/>
  <c r="G134" i="1"/>
  <c r="F134" i="1"/>
  <c r="E134" i="1"/>
  <c r="C134" i="1"/>
  <c r="B134" i="1"/>
  <c r="K132" i="1"/>
  <c r="H132" i="1"/>
  <c r="D132" i="1"/>
  <c r="H131" i="1"/>
  <c r="H130" i="1"/>
  <c r="N128" i="1"/>
  <c r="J128" i="1"/>
  <c r="I128" i="1"/>
  <c r="G128" i="1"/>
  <c r="F128" i="1"/>
  <c r="E128" i="1"/>
  <c r="C128" i="1"/>
  <c r="B128" i="1"/>
  <c r="O126" i="1"/>
  <c r="K126" i="1"/>
  <c r="H126" i="1"/>
  <c r="D126" i="1"/>
  <c r="O125" i="1"/>
  <c r="K125" i="1"/>
  <c r="H125" i="1"/>
  <c r="D125" i="1"/>
  <c r="O124" i="1"/>
  <c r="K124" i="1"/>
  <c r="H124" i="1"/>
  <c r="D124" i="1"/>
  <c r="O123" i="1"/>
  <c r="K123" i="1"/>
  <c r="H123" i="1"/>
  <c r="D123" i="1"/>
  <c r="O122" i="1"/>
  <c r="K122" i="1"/>
  <c r="H122" i="1"/>
  <c r="D122" i="1"/>
  <c r="O121" i="1"/>
  <c r="K121" i="1"/>
  <c r="H121" i="1"/>
  <c r="D121" i="1"/>
  <c r="O120" i="1"/>
  <c r="K120" i="1"/>
  <c r="H120" i="1"/>
  <c r="D120" i="1"/>
  <c r="O119" i="1"/>
  <c r="K119" i="1"/>
  <c r="H119" i="1"/>
  <c r="D119" i="1"/>
  <c r="O118" i="1"/>
  <c r="K118" i="1"/>
  <c r="H118" i="1"/>
  <c r="D118" i="1"/>
  <c r="M107" i="1"/>
  <c r="L107" i="1"/>
  <c r="J107" i="1"/>
  <c r="I107" i="1"/>
  <c r="F107" i="1"/>
  <c r="E107" i="1"/>
  <c r="C107" i="1"/>
  <c r="N105" i="1"/>
  <c r="K105" i="1"/>
  <c r="G105" i="1"/>
  <c r="D105" i="1"/>
  <c r="N104" i="1"/>
  <c r="K104" i="1"/>
  <c r="G104" i="1"/>
  <c r="D104" i="1"/>
  <c r="N103" i="1"/>
  <c r="K103" i="1"/>
  <c r="G103" i="1"/>
  <c r="D103" i="1"/>
  <c r="M101" i="1"/>
  <c r="L101" i="1"/>
  <c r="J101" i="1"/>
  <c r="I101" i="1"/>
  <c r="F101" i="1"/>
  <c r="E101" i="1"/>
  <c r="C101" i="1"/>
  <c r="N99" i="1"/>
  <c r="K99" i="1"/>
  <c r="G99" i="1"/>
  <c r="D99" i="1"/>
  <c r="N98" i="1"/>
  <c r="K98" i="1"/>
  <c r="G98" i="1"/>
  <c r="D98" i="1"/>
  <c r="N97" i="1"/>
  <c r="K97" i="1"/>
  <c r="G97" i="1"/>
  <c r="D97" i="1"/>
  <c r="N96" i="1"/>
  <c r="K96" i="1"/>
  <c r="G96" i="1"/>
  <c r="D96" i="1"/>
  <c r="N95" i="1"/>
  <c r="K95" i="1"/>
  <c r="G95" i="1"/>
  <c r="D95" i="1"/>
  <c r="N94" i="1"/>
  <c r="K94" i="1"/>
  <c r="G94" i="1"/>
  <c r="D94" i="1"/>
  <c r="N93" i="1"/>
  <c r="K93" i="1"/>
  <c r="G93" i="1"/>
  <c r="D93" i="1"/>
  <c r="N92" i="1"/>
  <c r="K92" i="1"/>
  <c r="G92" i="1"/>
  <c r="D92" i="1"/>
  <c r="N91" i="1"/>
  <c r="K91" i="1"/>
  <c r="G91" i="1"/>
  <c r="N80" i="1"/>
  <c r="M80" i="1"/>
  <c r="J80" i="1"/>
  <c r="I80" i="1"/>
  <c r="G80" i="1"/>
  <c r="F80" i="1"/>
  <c r="E80" i="1"/>
  <c r="C80" i="1"/>
  <c r="B80" i="1"/>
  <c r="O78" i="1"/>
  <c r="H78" i="1"/>
  <c r="L78" i="1" s="1"/>
  <c r="D78" i="1"/>
  <c r="O77" i="1"/>
  <c r="H77" i="1"/>
  <c r="L77" i="1" s="1"/>
  <c r="D77" i="1"/>
  <c r="O76" i="1"/>
  <c r="H76" i="1"/>
  <c r="L76" i="1" s="1"/>
  <c r="D76" i="1"/>
  <c r="N74" i="1"/>
  <c r="M74" i="1"/>
  <c r="J74" i="1"/>
  <c r="I74" i="1"/>
  <c r="G74" i="1"/>
  <c r="F74" i="1"/>
  <c r="E74" i="1"/>
  <c r="C74" i="1"/>
  <c r="B74" i="1"/>
  <c r="O72" i="1"/>
  <c r="D72" i="1"/>
  <c r="O71" i="1"/>
  <c r="D71" i="1"/>
  <c r="O70" i="1"/>
  <c r="D70" i="1"/>
  <c r="O69" i="1"/>
  <c r="D69" i="1"/>
  <c r="O68" i="1"/>
  <c r="D68" i="1"/>
  <c r="O67" i="1"/>
  <c r="D67" i="1"/>
  <c r="O66" i="1"/>
  <c r="D66" i="1"/>
  <c r="O65" i="1"/>
  <c r="D65" i="1"/>
  <c r="O890" i="1" l="1"/>
  <c r="N965" i="1"/>
  <c r="O992" i="1"/>
  <c r="K992" i="1"/>
  <c r="D1106" i="1"/>
  <c r="K749" i="1"/>
  <c r="D1025" i="1"/>
  <c r="N971" i="1"/>
  <c r="K884" i="1"/>
  <c r="K695" i="1"/>
  <c r="O1118" i="1"/>
  <c r="O1119" i="1"/>
  <c r="D1214" i="1"/>
  <c r="O722" i="1"/>
  <c r="H1016" i="1"/>
  <c r="H1022" i="1"/>
  <c r="K1187" i="1"/>
  <c r="O1120" i="1"/>
  <c r="O1130" i="1"/>
  <c r="O1131" i="1"/>
  <c r="L1158" i="1"/>
  <c r="H1169" i="1"/>
  <c r="H152" i="1"/>
  <c r="H698" i="1"/>
  <c r="O850" i="1"/>
  <c r="O852" i="1"/>
  <c r="O854" i="1"/>
  <c r="H860" i="1"/>
  <c r="L935" i="1"/>
  <c r="L936" i="1"/>
  <c r="O956" i="1"/>
  <c r="O958" i="1"/>
  <c r="O960" i="1"/>
  <c r="O962" i="1"/>
  <c r="D938" i="1"/>
  <c r="K1181" i="1"/>
  <c r="H852" i="1"/>
  <c r="H854" i="1"/>
  <c r="O860" i="1"/>
  <c r="L876" i="1"/>
  <c r="L879" i="1"/>
  <c r="H898" i="1"/>
  <c r="H899" i="1"/>
  <c r="H900" i="1"/>
  <c r="H967" i="1"/>
  <c r="H968" i="1"/>
  <c r="O1011" i="1"/>
  <c r="O1013" i="1"/>
  <c r="O1014" i="1"/>
  <c r="O967" i="1"/>
  <c r="O968" i="1"/>
  <c r="O969" i="1"/>
  <c r="O1022" i="1"/>
  <c r="L1050" i="1"/>
  <c r="H1062" i="1"/>
  <c r="H1076" i="1"/>
  <c r="H1123" i="1"/>
  <c r="H1125" i="1"/>
  <c r="H1129" i="1"/>
  <c r="H1131" i="1"/>
  <c r="H1232" i="1"/>
  <c r="H1238" i="1"/>
  <c r="H1239" i="1"/>
  <c r="H1170" i="1"/>
  <c r="H1172" i="1"/>
  <c r="H1173" i="1"/>
  <c r="H1174" i="1"/>
  <c r="O1232" i="1"/>
  <c r="O196" i="1"/>
  <c r="O93" i="1"/>
  <c r="O94" i="1"/>
  <c r="O96" i="1"/>
  <c r="O97" i="1"/>
  <c r="O98" i="1"/>
  <c r="L174" i="1"/>
  <c r="H196" i="1"/>
  <c r="H200" i="1"/>
  <c r="H207" i="1"/>
  <c r="O684" i="1"/>
  <c r="K701" i="1"/>
  <c r="H752" i="1"/>
  <c r="O796" i="1"/>
  <c r="H847" i="1"/>
  <c r="H850" i="1"/>
  <c r="O80" i="1"/>
  <c r="H198" i="1"/>
  <c r="H697" i="1"/>
  <c r="H737" i="1"/>
  <c r="H792" i="1"/>
  <c r="H800" i="1"/>
  <c r="O845" i="1"/>
  <c r="O104" i="1"/>
  <c r="O105" i="1"/>
  <c r="K155" i="1"/>
  <c r="L175" i="1"/>
  <c r="L178" i="1"/>
  <c r="L179" i="1"/>
  <c r="L185" i="1"/>
  <c r="H202" i="1"/>
  <c r="H206" i="1"/>
  <c r="H807" i="1"/>
  <c r="O953" i="1"/>
  <c r="O1064" i="1"/>
  <c r="O1069" i="1"/>
  <c r="O1070" i="1"/>
  <c r="H1116" i="1"/>
  <c r="H1118" i="1"/>
  <c r="O1174" i="1"/>
  <c r="O1176" i="1"/>
  <c r="O1178" i="1"/>
  <c r="O1184" i="1"/>
  <c r="H1224" i="1"/>
  <c r="H1226" i="1"/>
  <c r="H105" i="1"/>
  <c r="L131" i="1"/>
  <c r="H146" i="1"/>
  <c r="H147" i="1"/>
  <c r="H148" i="1"/>
  <c r="H149" i="1"/>
  <c r="H150" i="1"/>
  <c r="O198" i="1"/>
  <c r="O807" i="1"/>
  <c r="K836" i="1"/>
  <c r="L832" i="1"/>
  <c r="L833" i="1"/>
  <c r="L834" i="1"/>
  <c r="H845" i="1"/>
  <c r="H956" i="1"/>
  <c r="O1016" i="1"/>
  <c r="H1065" i="1"/>
  <c r="H1066" i="1"/>
  <c r="H1069" i="1"/>
  <c r="H1070" i="1"/>
  <c r="O1115" i="1"/>
  <c r="O1223" i="1"/>
  <c r="O1227" i="1"/>
  <c r="O1229" i="1"/>
  <c r="O1231" i="1"/>
  <c r="K1154" i="1"/>
  <c r="L132" i="1"/>
  <c r="O158" i="1"/>
  <c r="L184" i="1"/>
  <c r="H197" i="1"/>
  <c r="O683" i="1"/>
  <c r="O687" i="1"/>
  <c r="O689" i="1"/>
  <c r="O691" i="1"/>
  <c r="O693" i="1"/>
  <c r="O697" i="1"/>
  <c r="O698" i="1"/>
  <c r="O699" i="1"/>
  <c r="L726" i="1"/>
  <c r="O751" i="1"/>
  <c r="O752" i="1"/>
  <c r="O753" i="1"/>
  <c r="L780" i="1"/>
  <c r="H794" i="1"/>
  <c r="H795" i="1"/>
  <c r="H796" i="1"/>
  <c r="H798" i="1"/>
  <c r="H799" i="1"/>
  <c r="O848" i="1"/>
  <c r="H861" i="1"/>
  <c r="O903" i="1"/>
  <c r="O904" i="1"/>
  <c r="O905" i="1"/>
  <c r="O909" i="1"/>
  <c r="H913" i="1"/>
  <c r="O957" i="1"/>
  <c r="O959" i="1"/>
  <c r="O961" i="1"/>
  <c r="O963" i="1"/>
  <c r="O998" i="1"/>
  <c r="L996" i="1"/>
  <c r="H1008" i="1"/>
  <c r="H1015" i="1"/>
  <c r="O1023" i="1"/>
  <c r="D1079" i="1"/>
  <c r="O1066" i="1"/>
  <c r="O1068" i="1"/>
  <c r="L1092" i="1"/>
  <c r="L1097" i="1"/>
  <c r="D1127" i="1"/>
  <c r="G1187" i="1"/>
  <c r="H1183" i="1"/>
  <c r="H1184" i="1"/>
  <c r="H1185" i="1"/>
  <c r="O1230" i="1"/>
  <c r="K209" i="1"/>
  <c r="K1019" i="1"/>
  <c r="K1025" i="1"/>
  <c r="G1073" i="1"/>
  <c r="G1079" i="1"/>
  <c r="K215" i="1"/>
  <c r="O199" i="1"/>
  <c r="H96" i="1"/>
  <c r="H104" i="1"/>
  <c r="L130" i="1"/>
  <c r="L180" i="1"/>
  <c r="N209" i="1"/>
  <c r="O197" i="1"/>
  <c r="H203" i="1"/>
  <c r="H204" i="1"/>
  <c r="O211" i="1"/>
  <c r="O212" i="1"/>
  <c r="H684" i="1"/>
  <c r="G701" i="1"/>
  <c r="O737" i="1"/>
  <c r="O738" i="1"/>
  <c r="H753" i="1"/>
  <c r="H806" i="1"/>
  <c r="L817" i="1"/>
  <c r="H848" i="1"/>
  <c r="N911" i="1"/>
  <c r="H903" i="1"/>
  <c r="H904" i="1"/>
  <c r="H905" i="1"/>
  <c r="H906" i="1"/>
  <c r="H907" i="1"/>
  <c r="H908" i="1"/>
  <c r="O914" i="1"/>
  <c r="O915" i="1"/>
  <c r="K965" i="1"/>
  <c r="O954" i="1"/>
  <c r="K971" i="1"/>
  <c r="O1008" i="1"/>
  <c r="O1010" i="1"/>
  <c r="O1012" i="1"/>
  <c r="K1073" i="1"/>
  <c r="K1079" i="1"/>
  <c r="H1068" i="1"/>
  <c r="H1075" i="1"/>
  <c r="H1077" i="1"/>
  <c r="L1102" i="1"/>
  <c r="L1104" i="1"/>
  <c r="K1127" i="1"/>
  <c r="K1133" i="1"/>
  <c r="H1120" i="1"/>
  <c r="H1122" i="1"/>
  <c r="H1124" i="1"/>
  <c r="H1130" i="1"/>
  <c r="O1168" i="1"/>
  <c r="O1170" i="1"/>
  <c r="O1172" i="1"/>
  <c r="L1211" i="1"/>
  <c r="L1212" i="1"/>
  <c r="H1227" i="1"/>
  <c r="H1228" i="1"/>
  <c r="H1229" i="1"/>
  <c r="H1230" i="1"/>
  <c r="H1231" i="1"/>
  <c r="O1233" i="1"/>
  <c r="O1237" i="1"/>
  <c r="O1239" i="1"/>
  <c r="L1198" i="1"/>
  <c r="L1199" i="1"/>
  <c r="L1203" i="1"/>
  <c r="L1204" i="1"/>
  <c r="L1205" i="1"/>
  <c r="L1206" i="1"/>
  <c r="H1208" i="1"/>
  <c r="L1202" i="1"/>
  <c r="O1214" i="1"/>
  <c r="O1173" i="1"/>
  <c r="O1175" i="1"/>
  <c r="H1176" i="1"/>
  <c r="H1177" i="1"/>
  <c r="H1178" i="1"/>
  <c r="H1179" i="1"/>
  <c r="L1147" i="1"/>
  <c r="L1148" i="1"/>
  <c r="L1149" i="1"/>
  <c r="L1151" i="1"/>
  <c r="L1152" i="1"/>
  <c r="O1121" i="1"/>
  <c r="G1127" i="1"/>
  <c r="H1071" i="1"/>
  <c r="H1064" i="1"/>
  <c r="L1036" i="1"/>
  <c r="L1037" i="1"/>
  <c r="L1041" i="1"/>
  <c r="L1044" i="1"/>
  <c r="L1040" i="1"/>
  <c r="N1025" i="1"/>
  <c r="H1010" i="1"/>
  <c r="H1012" i="1"/>
  <c r="H1013" i="1"/>
  <c r="H1014" i="1"/>
  <c r="L982" i="1"/>
  <c r="L985" i="1"/>
  <c r="L986" i="1"/>
  <c r="L987" i="1"/>
  <c r="L989" i="1"/>
  <c r="L990" i="1"/>
  <c r="L983" i="1"/>
  <c r="H959" i="1"/>
  <c r="H960" i="1"/>
  <c r="H961" i="1"/>
  <c r="H962" i="1"/>
  <c r="H963" i="1"/>
  <c r="H958" i="1"/>
  <c r="L933" i="1"/>
  <c r="O938" i="1"/>
  <c r="O902" i="1"/>
  <c r="O906" i="1"/>
  <c r="L874" i="1"/>
  <c r="L875" i="1"/>
  <c r="L881" i="1"/>
  <c r="L882" i="1"/>
  <c r="H902" i="1"/>
  <c r="E911" i="1"/>
  <c r="E917" i="1"/>
  <c r="G917" i="1"/>
  <c r="F911" i="1"/>
  <c r="O849" i="1"/>
  <c r="O853" i="1"/>
  <c r="H849" i="1"/>
  <c r="H853" i="1"/>
  <c r="L824" i="1"/>
  <c r="L825" i="1"/>
  <c r="H836" i="1"/>
  <c r="L821" i="1"/>
  <c r="L826" i="1"/>
  <c r="O795" i="1"/>
  <c r="O799" i="1"/>
  <c r="K803" i="1"/>
  <c r="L768" i="1"/>
  <c r="L769" i="1"/>
  <c r="L771" i="1"/>
  <c r="H776" i="1"/>
  <c r="L767" i="1"/>
  <c r="O743" i="1"/>
  <c r="O745" i="1"/>
  <c r="O746" i="1"/>
  <c r="O747" i="1"/>
  <c r="H741" i="1"/>
  <c r="H742" i="1"/>
  <c r="H743" i="1"/>
  <c r="H744" i="1"/>
  <c r="H745" i="1"/>
  <c r="H747" i="1"/>
  <c r="L713" i="1"/>
  <c r="L717" i="1"/>
  <c r="L718" i="1"/>
  <c r="L719" i="1"/>
  <c r="L720" i="1"/>
  <c r="L712" i="1"/>
  <c r="D722" i="1"/>
  <c r="O686" i="1"/>
  <c r="O690" i="1"/>
  <c r="H686" i="1"/>
  <c r="H687" i="1"/>
  <c r="H688" i="1"/>
  <c r="H690" i="1"/>
  <c r="H691" i="1"/>
  <c r="H692" i="1"/>
  <c r="L659" i="1"/>
  <c r="L661" i="1"/>
  <c r="L662" i="1"/>
  <c r="L663" i="1"/>
  <c r="L664" i="1"/>
  <c r="H668" i="1"/>
  <c r="O1238" i="1"/>
  <c r="G1241" i="1"/>
  <c r="H1237" i="1"/>
  <c r="O1224" i="1"/>
  <c r="H1222" i="1"/>
  <c r="H1223" i="1"/>
  <c r="G1235" i="1"/>
  <c r="N1241" i="1"/>
  <c r="O1226" i="1"/>
  <c r="N1235" i="1"/>
  <c r="H1225" i="1"/>
  <c r="O1228" i="1"/>
  <c r="H1233" i="1"/>
  <c r="L1210" i="1"/>
  <c r="L1196" i="1"/>
  <c r="L1197" i="1"/>
  <c r="K1208" i="1"/>
  <c r="L1195" i="1"/>
  <c r="K1214" i="1"/>
  <c r="D1208" i="1"/>
  <c r="O1208" i="1"/>
  <c r="L1200" i="1"/>
  <c r="L1201" i="1"/>
  <c r="N1187" i="1"/>
  <c r="O1183" i="1"/>
  <c r="O1185" i="1"/>
  <c r="O1169" i="1"/>
  <c r="H1175" i="1"/>
  <c r="O1179" i="1"/>
  <c r="G1181" i="1"/>
  <c r="H1168" i="1"/>
  <c r="H1171" i="1"/>
  <c r="O1177" i="1"/>
  <c r="K1160" i="1"/>
  <c r="L1156" i="1"/>
  <c r="L1157" i="1"/>
  <c r="L1143" i="1"/>
  <c r="L1141" i="1"/>
  <c r="L1142" i="1"/>
  <c r="D1154" i="1"/>
  <c r="O1154" i="1"/>
  <c r="O1160" i="1"/>
  <c r="L1146" i="1"/>
  <c r="H1154" i="1"/>
  <c r="D1160" i="1"/>
  <c r="L1150" i="1"/>
  <c r="O1129" i="1"/>
  <c r="H1117" i="1"/>
  <c r="H1114" i="1"/>
  <c r="G1133" i="1"/>
  <c r="H1119" i="1"/>
  <c r="O1122" i="1"/>
  <c r="O1123" i="1"/>
  <c r="N1133" i="1"/>
  <c r="N1127" i="1"/>
  <c r="O1116" i="1"/>
  <c r="H1121" i="1"/>
  <c r="O1124" i="1"/>
  <c r="O1125" i="1"/>
  <c r="L1103" i="1"/>
  <c r="O1100" i="1"/>
  <c r="L1091" i="1"/>
  <c r="L1095" i="1"/>
  <c r="L1088" i="1"/>
  <c r="L1089" i="1"/>
  <c r="H1100" i="1"/>
  <c r="O1106" i="1"/>
  <c r="L1093" i="1"/>
  <c r="L1094" i="1"/>
  <c r="L1098" i="1"/>
  <c r="L1096" i="1"/>
  <c r="O1075" i="1"/>
  <c r="O1076" i="1"/>
  <c r="O1077" i="1"/>
  <c r="O1060" i="1"/>
  <c r="O1062" i="1"/>
  <c r="N1079" i="1"/>
  <c r="O1065" i="1"/>
  <c r="O1071" i="1"/>
  <c r="N1073" i="1"/>
  <c r="O1061" i="1"/>
  <c r="O1067" i="1"/>
  <c r="H1067" i="1"/>
  <c r="H1060" i="1"/>
  <c r="D1073" i="1"/>
  <c r="K1052" i="1"/>
  <c r="L1048" i="1"/>
  <c r="L1049" i="1"/>
  <c r="L1033" i="1"/>
  <c r="D1046" i="1"/>
  <c r="O1046" i="1"/>
  <c r="L1038" i="1"/>
  <c r="L1039" i="1"/>
  <c r="H1046" i="1"/>
  <c r="D1052" i="1"/>
  <c r="O1052" i="1"/>
  <c r="K1046" i="1"/>
  <c r="L1034" i="1"/>
  <c r="L1035" i="1"/>
  <c r="L1042" i="1"/>
  <c r="L1043" i="1"/>
  <c r="O1021" i="1"/>
  <c r="H1023" i="1"/>
  <c r="H1021" i="1"/>
  <c r="O1007" i="1"/>
  <c r="H1006" i="1"/>
  <c r="O1017" i="1"/>
  <c r="N1019" i="1"/>
  <c r="O1006" i="1"/>
  <c r="O1015" i="1"/>
  <c r="G1025" i="1"/>
  <c r="H1011" i="1"/>
  <c r="G1019" i="1"/>
  <c r="H1007" i="1"/>
  <c r="H1017" i="1"/>
  <c r="K998" i="1"/>
  <c r="L994" i="1"/>
  <c r="L995" i="1"/>
  <c r="L980" i="1"/>
  <c r="L981" i="1"/>
  <c r="L979" i="1"/>
  <c r="L984" i="1"/>
  <c r="H992" i="1"/>
  <c r="L988" i="1"/>
  <c r="D992" i="1"/>
  <c r="D998" i="1"/>
  <c r="H969" i="1"/>
  <c r="H952" i="1"/>
  <c r="H953" i="1"/>
  <c r="H954" i="1"/>
  <c r="H955" i="1"/>
  <c r="G965" i="1"/>
  <c r="G971" i="1"/>
  <c r="H957" i="1"/>
  <c r="O944" i="1"/>
  <c r="L927" i="1"/>
  <c r="H938" i="1"/>
  <c r="D944" i="1"/>
  <c r="L934" i="1"/>
  <c r="K938" i="1"/>
  <c r="L925" i="1"/>
  <c r="L926" i="1"/>
  <c r="K944" i="1"/>
  <c r="H944" i="1"/>
  <c r="L932" i="1"/>
  <c r="H914" i="1"/>
  <c r="D917" i="1"/>
  <c r="H915" i="1"/>
  <c r="O913" i="1"/>
  <c r="O899" i="1"/>
  <c r="O900" i="1"/>
  <c r="G911" i="1"/>
  <c r="O907" i="1"/>
  <c r="O898" i="1"/>
  <c r="K917" i="1"/>
  <c r="O908" i="1"/>
  <c r="K911" i="1"/>
  <c r="N917" i="1"/>
  <c r="H909" i="1"/>
  <c r="L888" i="1"/>
  <c r="L871" i="1"/>
  <c r="L873" i="1"/>
  <c r="K890" i="1"/>
  <c r="L886" i="1"/>
  <c r="L887" i="1"/>
  <c r="L872" i="1"/>
  <c r="H890" i="1"/>
  <c r="L878" i="1"/>
  <c r="D884" i="1"/>
  <c r="O884" i="1"/>
  <c r="H884" i="1"/>
  <c r="D890" i="1"/>
  <c r="L880" i="1"/>
  <c r="N863" i="1"/>
  <c r="O859" i="1"/>
  <c r="O861" i="1"/>
  <c r="H859" i="1"/>
  <c r="H844" i="1"/>
  <c r="N857" i="1"/>
  <c r="O846" i="1"/>
  <c r="O851" i="1"/>
  <c r="H855" i="1"/>
  <c r="G863" i="1"/>
  <c r="G857" i="1"/>
  <c r="H846" i="1"/>
  <c r="H851" i="1"/>
  <c r="O855" i="1"/>
  <c r="L818" i="1"/>
  <c r="D830" i="1"/>
  <c r="O830" i="1"/>
  <c r="O836" i="1"/>
  <c r="L822" i="1"/>
  <c r="L827" i="1"/>
  <c r="L828" i="1"/>
  <c r="H830" i="1"/>
  <c r="D836" i="1"/>
  <c r="K830" i="1"/>
  <c r="L819" i="1"/>
  <c r="L820" i="1"/>
  <c r="G809" i="1"/>
  <c r="H805" i="1"/>
  <c r="O806" i="1"/>
  <c r="O805" i="1"/>
  <c r="O791" i="1"/>
  <c r="O792" i="1"/>
  <c r="H790" i="1"/>
  <c r="O790" i="1"/>
  <c r="K809" i="1"/>
  <c r="H797" i="1"/>
  <c r="O798" i="1"/>
  <c r="O801" i="1"/>
  <c r="G803" i="1"/>
  <c r="D803" i="1"/>
  <c r="N809" i="1"/>
  <c r="O800" i="1"/>
  <c r="H793" i="1"/>
  <c r="O794" i="1"/>
  <c r="O797" i="1"/>
  <c r="H801" i="1"/>
  <c r="L778" i="1"/>
  <c r="L779" i="1"/>
  <c r="D782" i="1"/>
  <c r="L764" i="1"/>
  <c r="K776" i="1"/>
  <c r="L765" i="1"/>
  <c r="L766" i="1"/>
  <c r="L763" i="1"/>
  <c r="K782" i="1"/>
  <c r="L770" i="1"/>
  <c r="D776" i="1"/>
  <c r="O776" i="1"/>
  <c r="O782" i="1"/>
  <c r="L772" i="1"/>
  <c r="L773" i="1"/>
  <c r="L774" i="1"/>
  <c r="G755" i="1"/>
  <c r="H751" i="1"/>
  <c r="O744" i="1"/>
  <c r="D755" i="1"/>
  <c r="D749" i="1"/>
  <c r="K755" i="1"/>
  <c r="O740" i="1"/>
  <c r="N749" i="1"/>
  <c r="H739" i="1"/>
  <c r="G749" i="1"/>
  <c r="H738" i="1"/>
  <c r="N755" i="1"/>
  <c r="O741" i="1"/>
  <c r="O742" i="1"/>
  <c r="H746" i="1"/>
  <c r="O728" i="1"/>
  <c r="L724" i="1"/>
  <c r="L725" i="1"/>
  <c r="D728" i="1"/>
  <c r="L711" i="1"/>
  <c r="H722" i="1"/>
  <c r="K722" i="1"/>
  <c r="L709" i="1"/>
  <c r="L710" i="1"/>
  <c r="K728" i="1"/>
  <c r="L714" i="1"/>
  <c r="L715" i="1"/>
  <c r="L716" i="1"/>
  <c r="H699" i="1"/>
  <c r="H682" i="1"/>
  <c r="D674" i="1"/>
  <c r="L672" i="1"/>
  <c r="L670" i="1"/>
  <c r="L671" i="1"/>
  <c r="L657" i="1"/>
  <c r="L655" i="1"/>
  <c r="L656" i="1"/>
  <c r="K668" i="1"/>
  <c r="L658" i="1"/>
  <c r="N695" i="1"/>
  <c r="H689" i="1"/>
  <c r="O692" i="1"/>
  <c r="K674" i="1"/>
  <c r="G695" i="1"/>
  <c r="D695" i="1"/>
  <c r="N701" i="1"/>
  <c r="D668" i="1"/>
  <c r="O668" i="1"/>
  <c r="O674" i="1"/>
  <c r="L660" i="1"/>
  <c r="L665" i="1"/>
  <c r="L666" i="1"/>
  <c r="H685" i="1"/>
  <c r="O688" i="1"/>
  <c r="H693" i="1"/>
  <c r="O213" i="1"/>
  <c r="N215" i="1"/>
  <c r="G209" i="1"/>
  <c r="H201" i="1"/>
  <c r="H205" i="1"/>
  <c r="L172" i="1"/>
  <c r="L173" i="1"/>
  <c r="L176" i="1"/>
  <c r="L177" i="1"/>
  <c r="O146" i="1"/>
  <c r="O150" i="1"/>
  <c r="O152" i="1"/>
  <c r="O149" i="1"/>
  <c r="L120" i="1"/>
  <c r="L121" i="1"/>
  <c r="L125" i="1"/>
  <c r="L124" i="1"/>
  <c r="H92" i="1"/>
  <c r="H94" i="1"/>
  <c r="H95" i="1"/>
  <c r="K101" i="1"/>
  <c r="G101" i="1"/>
  <c r="H98" i="1"/>
  <c r="H99" i="1"/>
  <c r="O74" i="1"/>
  <c r="D74" i="1"/>
  <c r="L186" i="1"/>
  <c r="D182" i="1"/>
  <c r="O182" i="1"/>
  <c r="K188" i="1"/>
  <c r="D188" i="1"/>
  <c r="O157" i="1"/>
  <c r="O159" i="1"/>
  <c r="N155" i="1"/>
  <c r="K161" i="1"/>
  <c r="O151" i="1"/>
  <c r="O153" i="1"/>
  <c r="G155" i="1"/>
  <c r="N161" i="1"/>
  <c r="H151" i="1"/>
  <c r="H145" i="1"/>
  <c r="O147" i="1"/>
  <c r="O148" i="1"/>
  <c r="H153" i="1"/>
  <c r="D134" i="1"/>
  <c r="L118" i="1"/>
  <c r="L119" i="1"/>
  <c r="L126" i="1"/>
  <c r="D128" i="1"/>
  <c r="O128" i="1"/>
  <c r="K134" i="1"/>
  <c r="L122" i="1"/>
  <c r="L123" i="1"/>
  <c r="H103" i="1"/>
  <c r="O103" i="1"/>
  <c r="N107" i="1"/>
  <c r="G107" i="1"/>
  <c r="O92" i="1"/>
  <c r="N101" i="1"/>
  <c r="K107" i="1"/>
  <c r="H93" i="1"/>
  <c r="O95" i="1"/>
  <c r="H97" i="1"/>
  <c r="O99" i="1"/>
  <c r="D80" i="1"/>
  <c r="H74" i="1"/>
  <c r="M188" i="1"/>
  <c r="M134" i="1"/>
  <c r="N134" i="1"/>
  <c r="D158" i="1"/>
  <c r="G159" i="1"/>
  <c r="N188" i="1"/>
  <c r="O130" i="1"/>
  <c r="F161" i="1"/>
  <c r="O131" i="1"/>
  <c r="B161" i="1"/>
  <c r="O184" i="1"/>
  <c r="O132" i="1"/>
  <c r="C161" i="1"/>
  <c r="G158" i="1"/>
  <c r="D159" i="1"/>
  <c r="O185" i="1"/>
  <c r="E161" i="1"/>
  <c r="O186" i="1"/>
  <c r="K847" i="1"/>
  <c r="K857" i="1" s="1"/>
  <c r="K1090" i="1"/>
  <c r="K1106" i="1" s="1"/>
  <c r="D1235" i="1"/>
  <c r="D1241" i="1"/>
  <c r="O1225" i="1"/>
  <c r="O1222" i="1"/>
  <c r="H1214" i="1"/>
  <c r="O1171" i="1"/>
  <c r="D1181" i="1"/>
  <c r="D1187" i="1"/>
  <c r="N1181" i="1"/>
  <c r="H1160" i="1"/>
  <c r="O1117" i="1"/>
  <c r="D1133" i="1"/>
  <c r="H1115" i="1"/>
  <c r="O1114" i="1"/>
  <c r="I1100" i="1"/>
  <c r="J1100" i="1"/>
  <c r="I1106" i="1"/>
  <c r="H1106" i="1"/>
  <c r="L1087" i="1"/>
  <c r="O1063" i="1"/>
  <c r="H1061" i="1"/>
  <c r="H1063" i="1"/>
  <c r="H1052" i="1"/>
  <c r="D1019" i="1"/>
  <c r="O1009" i="1"/>
  <c r="H1009" i="1"/>
  <c r="H998" i="1"/>
  <c r="O955" i="1"/>
  <c r="D965" i="1"/>
  <c r="D971" i="1"/>
  <c r="O952" i="1"/>
  <c r="L931" i="1"/>
  <c r="O901" i="1"/>
  <c r="D911" i="1"/>
  <c r="H901" i="1"/>
  <c r="L877" i="1"/>
  <c r="O844" i="1"/>
  <c r="I857" i="1"/>
  <c r="D857" i="1"/>
  <c r="D863" i="1"/>
  <c r="J857" i="1"/>
  <c r="J863" i="1"/>
  <c r="L823" i="1"/>
  <c r="O793" i="1"/>
  <c r="D809" i="1"/>
  <c r="H791" i="1"/>
  <c r="N803" i="1"/>
  <c r="H782" i="1"/>
  <c r="O736" i="1"/>
  <c r="H736" i="1"/>
  <c r="H740" i="1"/>
  <c r="O739" i="1"/>
  <c r="H728" i="1"/>
  <c r="O685" i="1"/>
  <c r="D701" i="1"/>
  <c r="H683" i="1"/>
  <c r="O682" i="1"/>
  <c r="H674" i="1"/>
  <c r="H212" i="1"/>
  <c r="H213" i="1"/>
  <c r="G211" i="1"/>
  <c r="G215" i="1" s="1"/>
  <c r="D209" i="1"/>
  <c r="D211" i="1"/>
  <c r="K182" i="1"/>
  <c r="H182" i="1"/>
  <c r="H188" i="1"/>
  <c r="D155" i="1"/>
  <c r="O145" i="1"/>
  <c r="G157" i="1"/>
  <c r="D157" i="1"/>
  <c r="H128" i="1"/>
  <c r="K128" i="1"/>
  <c r="H134" i="1"/>
  <c r="O91" i="1"/>
  <c r="L80" i="1"/>
  <c r="H80" i="1"/>
  <c r="K74" i="1"/>
  <c r="H1187" i="1" l="1"/>
  <c r="H1073" i="1"/>
  <c r="H1127" i="1"/>
  <c r="H155" i="1"/>
  <c r="L944" i="1"/>
  <c r="L938" i="1"/>
  <c r="O971" i="1"/>
  <c r="L188" i="1"/>
  <c r="L728" i="1"/>
  <c r="H1181" i="1"/>
  <c r="L1208" i="1"/>
  <c r="H1241" i="1"/>
  <c r="H863" i="1"/>
  <c r="L1052" i="1"/>
  <c r="H209" i="1"/>
  <c r="H809" i="1"/>
  <c r="O749" i="1"/>
  <c r="O1187" i="1"/>
  <c r="O215" i="1"/>
  <c r="O107" i="1"/>
  <c r="H695" i="1"/>
  <c r="O755" i="1"/>
  <c r="O965" i="1"/>
  <c r="O1079" i="1"/>
  <c r="L182" i="1"/>
  <c r="H701" i="1"/>
  <c r="O1025" i="1"/>
  <c r="O1127" i="1"/>
  <c r="H1133" i="1"/>
  <c r="O1235" i="1"/>
  <c r="L1214" i="1"/>
  <c r="L1160" i="1"/>
  <c r="L1154" i="1"/>
  <c r="H1079" i="1"/>
  <c r="H1025" i="1"/>
  <c r="L998" i="1"/>
  <c r="H965" i="1"/>
  <c r="H971" i="1"/>
  <c r="O911" i="1"/>
  <c r="L890" i="1"/>
  <c r="O701" i="1"/>
  <c r="L668" i="1"/>
  <c r="H1235" i="1"/>
  <c r="O1241" i="1"/>
  <c r="O1133" i="1"/>
  <c r="O1073" i="1"/>
  <c r="L1046" i="1"/>
  <c r="L992" i="1"/>
  <c r="H917" i="1"/>
  <c r="O917" i="1"/>
  <c r="H857" i="1"/>
  <c r="L830" i="1"/>
  <c r="L836" i="1"/>
  <c r="H803" i="1"/>
  <c r="O809" i="1"/>
  <c r="L776" i="1"/>
  <c r="L782" i="1"/>
  <c r="H755" i="1"/>
  <c r="L722" i="1"/>
  <c r="L674" i="1"/>
  <c r="H211" i="1"/>
  <c r="L128" i="1"/>
  <c r="L74" i="1"/>
  <c r="G161" i="1"/>
  <c r="O161" i="1"/>
  <c r="O155" i="1"/>
  <c r="L134" i="1"/>
  <c r="O188" i="1"/>
  <c r="L1090" i="1"/>
  <c r="L1106" i="1" s="1"/>
  <c r="H158" i="1"/>
  <c r="K863" i="1"/>
  <c r="O134" i="1"/>
  <c r="H159" i="1"/>
  <c r="K1100" i="1"/>
  <c r="O847" i="1"/>
  <c r="O863" i="1" s="1"/>
  <c r="O1181" i="1"/>
  <c r="O1019" i="1"/>
  <c r="H1019" i="1"/>
  <c r="H911" i="1"/>
  <c r="L884" i="1"/>
  <c r="O803" i="1"/>
  <c r="H749" i="1"/>
  <c r="O695" i="1"/>
  <c r="O209" i="1"/>
  <c r="H215" i="1"/>
  <c r="D215" i="1"/>
  <c r="H157" i="1"/>
  <c r="D161" i="1"/>
  <c r="O101" i="1"/>
  <c r="H161" i="1" l="1"/>
  <c r="L1100" i="1"/>
  <c r="O857" i="1"/>
  <c r="N1293" i="1"/>
  <c r="K1293" i="1"/>
  <c r="G1293" i="1"/>
  <c r="D1293" i="1"/>
  <c r="N1292" i="1"/>
  <c r="K1292" i="1"/>
  <c r="F1295" i="1"/>
  <c r="G1292" i="1"/>
  <c r="B1295" i="1"/>
  <c r="N1291" i="1"/>
  <c r="K1291" i="1"/>
  <c r="G1291" i="1"/>
  <c r="E1295" i="1"/>
  <c r="D1291" i="1"/>
  <c r="C1295" i="1"/>
  <c r="F1289" i="1"/>
  <c r="E1289" i="1"/>
  <c r="C1289" i="1"/>
  <c r="B1289" i="1"/>
  <c r="N1287" i="1"/>
  <c r="K1287" i="1"/>
  <c r="G1287" i="1"/>
  <c r="D1287" i="1"/>
  <c r="N1286" i="1"/>
  <c r="K1286" i="1"/>
  <c r="G1286" i="1"/>
  <c r="D1286" i="1"/>
  <c r="N1285" i="1"/>
  <c r="K1285" i="1"/>
  <c r="G1285" i="1"/>
  <c r="D1285" i="1"/>
  <c r="N1284" i="1"/>
  <c r="K1284" i="1"/>
  <c r="G1284" i="1"/>
  <c r="D1284" i="1"/>
  <c r="N1283" i="1"/>
  <c r="K1283" i="1"/>
  <c r="G1283" i="1"/>
  <c r="D1283" i="1"/>
  <c r="N1282" i="1"/>
  <c r="K1282" i="1"/>
  <c r="G1282" i="1"/>
  <c r="D1282" i="1"/>
  <c r="N1281" i="1"/>
  <c r="J1295" i="1"/>
  <c r="K1281" i="1"/>
  <c r="G1281" i="1"/>
  <c r="D1281" i="1"/>
  <c r="N1280" i="1"/>
  <c r="K1280" i="1"/>
  <c r="G1280" i="1"/>
  <c r="D1280" i="1"/>
  <c r="M1295" i="1"/>
  <c r="N1279" i="1"/>
  <c r="I1295" i="1"/>
  <c r="G1279" i="1"/>
  <c r="D1279" i="1"/>
  <c r="N1278" i="1"/>
  <c r="K1278" i="1"/>
  <c r="G1278" i="1"/>
  <c r="D1278" i="1"/>
  <c r="N1277" i="1"/>
  <c r="K1277" i="1"/>
  <c r="G1277" i="1"/>
  <c r="D1277" i="1"/>
  <c r="N1276" i="1"/>
  <c r="K1276" i="1"/>
  <c r="G1276" i="1"/>
  <c r="D1276" i="1"/>
  <c r="I1268" i="1"/>
  <c r="E1268" i="1"/>
  <c r="K1266" i="1"/>
  <c r="H1266" i="1"/>
  <c r="D1266" i="1"/>
  <c r="K1265" i="1"/>
  <c r="H1265" i="1"/>
  <c r="D1265" i="1"/>
  <c r="K1264" i="1"/>
  <c r="H1264" i="1"/>
  <c r="D1264" i="1"/>
  <c r="N1262" i="1"/>
  <c r="M1262" i="1"/>
  <c r="O1260" i="1"/>
  <c r="K1260" i="1"/>
  <c r="H1260" i="1"/>
  <c r="D1260" i="1"/>
  <c r="O1259" i="1"/>
  <c r="K1259" i="1"/>
  <c r="H1259" i="1"/>
  <c r="D1259" i="1"/>
  <c r="O1258" i="1"/>
  <c r="K1258" i="1"/>
  <c r="H1258" i="1"/>
  <c r="D1258" i="1"/>
  <c r="O1257" i="1"/>
  <c r="K1257" i="1"/>
  <c r="H1257" i="1"/>
  <c r="D1257" i="1"/>
  <c r="O1256" i="1"/>
  <c r="K1256" i="1"/>
  <c r="H1256" i="1"/>
  <c r="D1256" i="1"/>
  <c r="O1255" i="1"/>
  <c r="K1255" i="1"/>
  <c r="H1255" i="1"/>
  <c r="D1255" i="1"/>
  <c r="O1254" i="1"/>
  <c r="K1254" i="1"/>
  <c r="H1254" i="1"/>
  <c r="D1254" i="1"/>
  <c r="O1253" i="1"/>
  <c r="K1253" i="1"/>
  <c r="H1253" i="1"/>
  <c r="D1253" i="1"/>
  <c r="O1252" i="1"/>
  <c r="K1252" i="1"/>
  <c r="J1268" i="1"/>
  <c r="I1262" i="1"/>
  <c r="H1252" i="1"/>
  <c r="G1262" i="1"/>
  <c r="F1268" i="1"/>
  <c r="E1262" i="1"/>
  <c r="D1252" i="1"/>
  <c r="C1262" i="1"/>
  <c r="B1268" i="1"/>
  <c r="O1251" i="1"/>
  <c r="K1251" i="1"/>
  <c r="H1251" i="1"/>
  <c r="D1251" i="1"/>
  <c r="O1250" i="1"/>
  <c r="K1250" i="1"/>
  <c r="H1250" i="1"/>
  <c r="D1250" i="1"/>
  <c r="O1249" i="1"/>
  <c r="K1249" i="1"/>
  <c r="H1249" i="1"/>
  <c r="D1249" i="1"/>
  <c r="H1287" i="1" l="1"/>
  <c r="H1283" i="1"/>
  <c r="H1284" i="1"/>
  <c r="H1285" i="1"/>
  <c r="H1276" i="1"/>
  <c r="H1277" i="1"/>
  <c r="H1279" i="1"/>
  <c r="K1262" i="1"/>
  <c r="L1252" i="1"/>
  <c r="O1280" i="1"/>
  <c r="H1286" i="1"/>
  <c r="H1282" i="1"/>
  <c r="O1277" i="1"/>
  <c r="O1278" i="1"/>
  <c r="O1276" i="1"/>
  <c r="G1295" i="1"/>
  <c r="G1289" i="1"/>
  <c r="H1280" i="1"/>
  <c r="H1281" i="1"/>
  <c r="O1283" i="1"/>
  <c r="H1278" i="1"/>
  <c r="L1265" i="1"/>
  <c r="L1250" i="1"/>
  <c r="L1251" i="1"/>
  <c r="O1262" i="1"/>
  <c r="O1292" i="1"/>
  <c r="O1285" i="1"/>
  <c r="O1281" i="1"/>
  <c r="O1286" i="1"/>
  <c r="O1287" i="1"/>
  <c r="H1291" i="1"/>
  <c r="H1293" i="1"/>
  <c r="O1268" i="1"/>
  <c r="L1253" i="1"/>
  <c r="L1254" i="1"/>
  <c r="L1255" i="1"/>
  <c r="L1256" i="1"/>
  <c r="L1257" i="1"/>
  <c r="L1258" i="1"/>
  <c r="L1259" i="1"/>
  <c r="L1260" i="1"/>
  <c r="H1262" i="1"/>
  <c r="D1262" i="1"/>
  <c r="D1268" i="1"/>
  <c r="L1264" i="1"/>
  <c r="N1295" i="1"/>
  <c r="N1289" i="1"/>
  <c r="O1284" i="1"/>
  <c r="O1291" i="1"/>
  <c r="O1293" i="1"/>
  <c r="K1268" i="1"/>
  <c r="L1266" i="1"/>
  <c r="O1282" i="1"/>
  <c r="J1289" i="1"/>
  <c r="L1249" i="1"/>
  <c r="B1262" i="1"/>
  <c r="F1262" i="1"/>
  <c r="J1262" i="1"/>
  <c r="C1268" i="1"/>
  <c r="G1268" i="1"/>
  <c r="K1279" i="1"/>
  <c r="K1289" i="1" s="1"/>
  <c r="D1289" i="1"/>
  <c r="L1289" i="1"/>
  <c r="D1292" i="1"/>
  <c r="H1292" i="1" s="1"/>
  <c r="L1295" i="1"/>
  <c r="H1268" i="1"/>
  <c r="I1289" i="1"/>
  <c r="M1289" i="1"/>
  <c r="L1268" i="1" l="1"/>
  <c r="H1289" i="1"/>
  <c r="H1295" i="1"/>
  <c r="L1262" i="1"/>
  <c r="K1295" i="1"/>
  <c r="O1279" i="1"/>
  <c r="D1295" i="1"/>
  <c r="O1295" i="1" l="1"/>
  <c r="O1289" i="1"/>
  <c r="J4687" i="1" l="1"/>
  <c r="N5098" i="1"/>
  <c r="N5094" i="1"/>
  <c r="J5094" i="1"/>
  <c r="N5093" i="1"/>
  <c r="N5091" i="1"/>
  <c r="N5090" i="1"/>
  <c r="N5089" i="1"/>
  <c r="N5088" i="1"/>
  <c r="N5087" i="1"/>
  <c r="N5084" i="1"/>
  <c r="M4687" i="1"/>
  <c r="N3006" i="1"/>
  <c r="K3006" i="1"/>
  <c r="G3006" i="1"/>
  <c r="D3006" i="1"/>
  <c r="N3005" i="1"/>
  <c r="K3005" i="1"/>
  <c r="G3005" i="1"/>
  <c r="D3005" i="1"/>
  <c r="N3004" i="1"/>
  <c r="N3017" i="1" s="1"/>
  <c r="K3004" i="1"/>
  <c r="K3017" i="1" s="1"/>
  <c r="G3004" i="1"/>
  <c r="G3017" i="1" s="1"/>
  <c r="D3004" i="1"/>
  <c r="D3017" i="1" s="1"/>
  <c r="O2978" i="1"/>
  <c r="K2978" i="1"/>
  <c r="H2978" i="1"/>
  <c r="D2978" i="1"/>
  <c r="O2977" i="1"/>
  <c r="O2990" i="1" s="1"/>
  <c r="K2977" i="1"/>
  <c r="K2990" i="1" s="1"/>
  <c r="H2977" i="1"/>
  <c r="D2977" i="1"/>
  <c r="D2990" i="1" s="1"/>
  <c r="N4668" i="1"/>
  <c r="N4662" i="1"/>
  <c r="N4661" i="1"/>
  <c r="N4660" i="1"/>
  <c r="N4659" i="1"/>
  <c r="N4658" i="1"/>
  <c r="N4657" i="1"/>
  <c r="N4656" i="1"/>
  <c r="N4652" i="1"/>
  <c r="M4688" i="1"/>
  <c r="C4660" i="1"/>
  <c r="G4659" i="1"/>
  <c r="J4655" i="1"/>
  <c r="C4655" i="1"/>
  <c r="M1332" i="1"/>
  <c r="L1332" i="1"/>
  <c r="M1331" i="1"/>
  <c r="L1331" i="1"/>
  <c r="M1330" i="1"/>
  <c r="L1330" i="1"/>
  <c r="M1335" i="1"/>
  <c r="J1337" i="1"/>
  <c r="J1339" i="1"/>
  <c r="I1333" i="1"/>
  <c r="I260" i="1"/>
  <c r="M258" i="1"/>
  <c r="J232" i="1"/>
  <c r="J1690" i="1" s="1"/>
  <c r="G229" i="1"/>
  <c r="G1687" i="1" s="1"/>
  <c r="I257" i="1"/>
  <c r="F234" i="1"/>
  <c r="F1692" i="1" s="1"/>
  <c r="C230" i="1"/>
  <c r="C1688" i="1" s="1"/>
  <c r="J229" i="1"/>
  <c r="J1687" i="1" s="1"/>
  <c r="F229" i="1"/>
  <c r="F1687" i="1" s="1"/>
  <c r="J227" i="1"/>
  <c r="J1685" i="1" s="1"/>
  <c r="F227" i="1"/>
  <c r="F1685" i="1" s="1"/>
  <c r="F226" i="1"/>
  <c r="F1684" i="1" s="1"/>
  <c r="J261" i="1"/>
  <c r="M260" i="1"/>
  <c r="I255" i="1"/>
  <c r="J234" i="1"/>
  <c r="J1692" i="1" s="1"/>
  <c r="C234" i="1"/>
  <c r="C1692" i="1" s="1"/>
  <c r="C233" i="1"/>
  <c r="C1691" i="1" s="1"/>
  <c r="I232" i="1"/>
  <c r="I1690" i="1" s="1"/>
  <c r="C231" i="1"/>
  <c r="C1689" i="1" s="1"/>
  <c r="G230" i="1"/>
  <c r="G1688" i="1" s="1"/>
  <c r="E229" i="1"/>
  <c r="E1687" i="1" s="1"/>
  <c r="M6746" i="1"/>
  <c r="M6745" i="1"/>
  <c r="M6744" i="1"/>
  <c r="L6740" i="1"/>
  <c r="L6738" i="1"/>
  <c r="L6736" i="1"/>
  <c r="L6734" i="1"/>
  <c r="L6732" i="1"/>
  <c r="L6731" i="1"/>
  <c r="L6730" i="1"/>
  <c r="L6729" i="1"/>
  <c r="J6745" i="1"/>
  <c r="J6746" i="1"/>
  <c r="J6739" i="1"/>
  <c r="J6737" i="1"/>
  <c r="J6735" i="1"/>
  <c r="J6733" i="1"/>
  <c r="J6731" i="1"/>
  <c r="J6730" i="1"/>
  <c r="J6729" i="1"/>
  <c r="I6745" i="1"/>
  <c r="I6746" i="1"/>
  <c r="F6740" i="1"/>
  <c r="F6733" i="1"/>
  <c r="F6729" i="1"/>
  <c r="E6744" i="1"/>
  <c r="E6737" i="1"/>
  <c r="E6730" i="1"/>
  <c r="E6729" i="1"/>
  <c r="C6744" i="1"/>
  <c r="C6733" i="1"/>
  <c r="C6730" i="1"/>
  <c r="C6731" i="1"/>
  <c r="C6732" i="1"/>
  <c r="C6734" i="1"/>
  <c r="C6735" i="1"/>
  <c r="C6736" i="1"/>
  <c r="C6737" i="1"/>
  <c r="C6738" i="1"/>
  <c r="C6739" i="1"/>
  <c r="C6740" i="1"/>
  <c r="C6729" i="1"/>
  <c r="B6729" i="1"/>
  <c r="B6745" i="1"/>
  <c r="B6744" i="1"/>
  <c r="B6730" i="1"/>
  <c r="B6731" i="1"/>
  <c r="B6732" i="1"/>
  <c r="B6733" i="1"/>
  <c r="B6734" i="1"/>
  <c r="B6735" i="1"/>
  <c r="B6736" i="1"/>
  <c r="B6737" i="1"/>
  <c r="B6738" i="1"/>
  <c r="B6739" i="1"/>
  <c r="B6740" i="1"/>
  <c r="J6703" i="1"/>
  <c r="J6704" i="1"/>
  <c r="J6705" i="1"/>
  <c r="J6706" i="1"/>
  <c r="J6707" i="1"/>
  <c r="J6708" i="1"/>
  <c r="J6709" i="1"/>
  <c r="J6710" i="1"/>
  <c r="J6711" i="1"/>
  <c r="J6712" i="1"/>
  <c r="J6713" i="1"/>
  <c r="J6702" i="1"/>
  <c r="I6703" i="1"/>
  <c r="I6704" i="1"/>
  <c r="K6704" i="1" s="1"/>
  <c r="I6702" i="1"/>
  <c r="G6703" i="1"/>
  <c r="G6704" i="1"/>
  <c r="G6705" i="1"/>
  <c r="G6706" i="1"/>
  <c r="G6707" i="1"/>
  <c r="G6708" i="1"/>
  <c r="G6709" i="1"/>
  <c r="G6710" i="1"/>
  <c r="G6711" i="1"/>
  <c r="G6712" i="1"/>
  <c r="G6713" i="1"/>
  <c r="G6702" i="1"/>
  <c r="F6703" i="1"/>
  <c r="F6704" i="1"/>
  <c r="F6705" i="1"/>
  <c r="F6706" i="1"/>
  <c r="F6707" i="1"/>
  <c r="F6708" i="1"/>
  <c r="F6709" i="1"/>
  <c r="F6710" i="1"/>
  <c r="F6712" i="1"/>
  <c r="F6713" i="1"/>
  <c r="F6702" i="1"/>
  <c r="E6703" i="1"/>
  <c r="E6704" i="1"/>
  <c r="E6702" i="1"/>
  <c r="B6703" i="1"/>
  <c r="B6704" i="1"/>
  <c r="B6705" i="1"/>
  <c r="B6706" i="1"/>
  <c r="B6707" i="1"/>
  <c r="B6708" i="1"/>
  <c r="B6709" i="1"/>
  <c r="B6710" i="1"/>
  <c r="B6711" i="1"/>
  <c r="B6712" i="1"/>
  <c r="B6713" i="1"/>
  <c r="B6702" i="1"/>
  <c r="J6744" i="1"/>
  <c r="I6744" i="1"/>
  <c r="F6745" i="1"/>
  <c r="F6746" i="1"/>
  <c r="F6744" i="1"/>
  <c r="E6745" i="1"/>
  <c r="E6746" i="1"/>
  <c r="C6745" i="1"/>
  <c r="C6746" i="1"/>
  <c r="B6746" i="1"/>
  <c r="I6730" i="1"/>
  <c r="I6731" i="1"/>
  <c r="I6732" i="1"/>
  <c r="I6733" i="1"/>
  <c r="I6734" i="1"/>
  <c r="I6735" i="1"/>
  <c r="I6736" i="1"/>
  <c r="I6737" i="1"/>
  <c r="I6738" i="1"/>
  <c r="I6739" i="1"/>
  <c r="I6740" i="1"/>
  <c r="I6729" i="1"/>
  <c r="F6730" i="1"/>
  <c r="F6731" i="1"/>
  <c r="F6732" i="1"/>
  <c r="F6734" i="1"/>
  <c r="F6735" i="1"/>
  <c r="F6736" i="1"/>
  <c r="F6737" i="1"/>
  <c r="F6738" i="1"/>
  <c r="F6739" i="1"/>
  <c r="E6731" i="1"/>
  <c r="G6731" i="1" s="1"/>
  <c r="E6732" i="1"/>
  <c r="G6732" i="1" s="1"/>
  <c r="E6733" i="1"/>
  <c r="E6734" i="1"/>
  <c r="E6735" i="1"/>
  <c r="E6736" i="1"/>
  <c r="E6738" i="1"/>
  <c r="E6739" i="1"/>
  <c r="G6739" i="1" s="1"/>
  <c r="E6740" i="1"/>
  <c r="J6718" i="1"/>
  <c r="J6719" i="1"/>
  <c r="J6717" i="1"/>
  <c r="I6718" i="1"/>
  <c r="I6719" i="1"/>
  <c r="I6717" i="1"/>
  <c r="G6718" i="1"/>
  <c r="G6719" i="1"/>
  <c r="G6717" i="1"/>
  <c r="F6718" i="1"/>
  <c r="F6719" i="1"/>
  <c r="F6717" i="1"/>
  <c r="E6718" i="1"/>
  <c r="E6719" i="1"/>
  <c r="E6717" i="1"/>
  <c r="B6718" i="1"/>
  <c r="B6719" i="1"/>
  <c r="B6717" i="1"/>
  <c r="C6719" i="1"/>
  <c r="C6718" i="1"/>
  <c r="C6717" i="1"/>
  <c r="N6718" i="1"/>
  <c r="N6719" i="1"/>
  <c r="N6717" i="1"/>
  <c r="M6718" i="1"/>
  <c r="M6719" i="1"/>
  <c r="M6717" i="1"/>
  <c r="N6703" i="1"/>
  <c r="N6704" i="1"/>
  <c r="N6705" i="1"/>
  <c r="N6706" i="1"/>
  <c r="N6707" i="1"/>
  <c r="N6708" i="1"/>
  <c r="N6709" i="1"/>
  <c r="N6710" i="1"/>
  <c r="N6711" i="1"/>
  <c r="N6712" i="1"/>
  <c r="N6713" i="1"/>
  <c r="N6702" i="1"/>
  <c r="M6703" i="1"/>
  <c r="O6703" i="1" s="1"/>
  <c r="M6704" i="1"/>
  <c r="O6704" i="1" s="1"/>
  <c r="M6705" i="1"/>
  <c r="M6706" i="1"/>
  <c r="O6706" i="1" s="1"/>
  <c r="M6707" i="1"/>
  <c r="M6708" i="1"/>
  <c r="M6709" i="1"/>
  <c r="M6710" i="1"/>
  <c r="O6710" i="1" s="1"/>
  <c r="M6711" i="1"/>
  <c r="M6712" i="1"/>
  <c r="M6713" i="1"/>
  <c r="M6702" i="1"/>
  <c r="C6703" i="1"/>
  <c r="C6704" i="1"/>
  <c r="C6705" i="1"/>
  <c r="C6706" i="1"/>
  <c r="C6707" i="1"/>
  <c r="C6708" i="1"/>
  <c r="C6710" i="1"/>
  <c r="C6711" i="1"/>
  <c r="C6712" i="1"/>
  <c r="C6713" i="1"/>
  <c r="C6702" i="1"/>
  <c r="C5552" i="1"/>
  <c r="E5552" i="1"/>
  <c r="F5552" i="1"/>
  <c r="J5552" i="1"/>
  <c r="C5551" i="1"/>
  <c r="E5551" i="1"/>
  <c r="F5551" i="1"/>
  <c r="I5551" i="1"/>
  <c r="M5551" i="1"/>
  <c r="C5550" i="1"/>
  <c r="E5550" i="1"/>
  <c r="F5550" i="1"/>
  <c r="C5549" i="1"/>
  <c r="E5549" i="1"/>
  <c r="F5549" i="1"/>
  <c r="L5549" i="1"/>
  <c r="M5549" i="1"/>
  <c r="C5548" i="1"/>
  <c r="E5548" i="1"/>
  <c r="F5548" i="1"/>
  <c r="J5548" i="1"/>
  <c r="C5547" i="1"/>
  <c r="E5547" i="1"/>
  <c r="F5547" i="1"/>
  <c r="I5547" i="1"/>
  <c r="L5547" i="1"/>
  <c r="C5546" i="1"/>
  <c r="E5546" i="1"/>
  <c r="F5546" i="1"/>
  <c r="J5546" i="1"/>
  <c r="C5545" i="1"/>
  <c r="E5545" i="1"/>
  <c r="F5545" i="1"/>
  <c r="I5545" i="1"/>
  <c r="L5545" i="1"/>
  <c r="M5545" i="1"/>
  <c r="C5544" i="1"/>
  <c r="E5544" i="1"/>
  <c r="F5544" i="1"/>
  <c r="I5544" i="1"/>
  <c r="J5544" i="1"/>
  <c r="L5544" i="1"/>
  <c r="M5544" i="1"/>
  <c r="C5543" i="1"/>
  <c r="E5543" i="1"/>
  <c r="F5543" i="1"/>
  <c r="I5543" i="1"/>
  <c r="J5543" i="1"/>
  <c r="L5543" i="1"/>
  <c r="M5543" i="1"/>
  <c r="C5553" i="1"/>
  <c r="E5553" i="1"/>
  <c r="F5553" i="1"/>
  <c r="I5553" i="1"/>
  <c r="L5553" i="1"/>
  <c r="M5553" i="1"/>
  <c r="C5542" i="1"/>
  <c r="B5543" i="1"/>
  <c r="B5544" i="1"/>
  <c r="B5545" i="1"/>
  <c r="B5546" i="1"/>
  <c r="B5547" i="1"/>
  <c r="B5548" i="1"/>
  <c r="B5549" i="1"/>
  <c r="B5550" i="1"/>
  <c r="B5551" i="1"/>
  <c r="B5552" i="1"/>
  <c r="B5553" i="1"/>
  <c r="E5542" i="1"/>
  <c r="F5542" i="1"/>
  <c r="I5542" i="1"/>
  <c r="J5542" i="1"/>
  <c r="L5542" i="1"/>
  <c r="M5542" i="1"/>
  <c r="B5542" i="1"/>
  <c r="C5515" i="1"/>
  <c r="E5515" i="1"/>
  <c r="F5515" i="1"/>
  <c r="G5515" i="1"/>
  <c r="I5515" i="1"/>
  <c r="J5515" i="1"/>
  <c r="M5515" i="1"/>
  <c r="N5515" i="1"/>
  <c r="C5516" i="1"/>
  <c r="E5516" i="1"/>
  <c r="F5516" i="1"/>
  <c r="G5516" i="1"/>
  <c r="I5516" i="1"/>
  <c r="J5516" i="1"/>
  <c r="M5516" i="1"/>
  <c r="N5516" i="1"/>
  <c r="C5517" i="1"/>
  <c r="E5517" i="1"/>
  <c r="F5517" i="1"/>
  <c r="G5517" i="1"/>
  <c r="I5517" i="1"/>
  <c r="J5517" i="1"/>
  <c r="M5517" i="1"/>
  <c r="N5517" i="1"/>
  <c r="C5518" i="1"/>
  <c r="G5518" i="1"/>
  <c r="M5518" i="1"/>
  <c r="N5518" i="1"/>
  <c r="F5519" i="1"/>
  <c r="G5519" i="1"/>
  <c r="J5519" i="1"/>
  <c r="M5519" i="1"/>
  <c r="N5519" i="1"/>
  <c r="C5520" i="1"/>
  <c r="F5520" i="1"/>
  <c r="G5520" i="1"/>
  <c r="J5520" i="1"/>
  <c r="M5520" i="1"/>
  <c r="N5520" i="1"/>
  <c r="C5521" i="1"/>
  <c r="F5521" i="1"/>
  <c r="J5521" i="1"/>
  <c r="M5521" i="1"/>
  <c r="N5521" i="1"/>
  <c r="N6816" i="1" s="1"/>
  <c r="C5522" i="1"/>
  <c r="F5522" i="1"/>
  <c r="G5522" i="1"/>
  <c r="J5522" i="1"/>
  <c r="M5522" i="1"/>
  <c r="N5522" i="1"/>
  <c r="C5523" i="1"/>
  <c r="F5523" i="1"/>
  <c r="G5523" i="1"/>
  <c r="J5523" i="1"/>
  <c r="M5523" i="1"/>
  <c r="N5523" i="1"/>
  <c r="C5524" i="1"/>
  <c r="F5524" i="1"/>
  <c r="G5524" i="1"/>
  <c r="M5524" i="1"/>
  <c r="N5524" i="1"/>
  <c r="C5525" i="1"/>
  <c r="F5525" i="1"/>
  <c r="G5525" i="1"/>
  <c r="J5525" i="1"/>
  <c r="M5525" i="1"/>
  <c r="N5525" i="1"/>
  <c r="C5526" i="1"/>
  <c r="G5526" i="1"/>
  <c r="J5526" i="1"/>
  <c r="M5526" i="1"/>
  <c r="N5526" i="1"/>
  <c r="B5516" i="1"/>
  <c r="B5517" i="1"/>
  <c r="B5518" i="1"/>
  <c r="B5521" i="1"/>
  <c r="B5522" i="1"/>
  <c r="B5523" i="1"/>
  <c r="B5524" i="1"/>
  <c r="B5525" i="1"/>
  <c r="B5526" i="1"/>
  <c r="B5515" i="1"/>
  <c r="N5532" i="1"/>
  <c r="G5532" i="1"/>
  <c r="N5531" i="1"/>
  <c r="G5531" i="1"/>
  <c r="N5530" i="1"/>
  <c r="G5530" i="1"/>
  <c r="C5530" i="1"/>
  <c r="M234" i="1"/>
  <c r="M1692" i="1" s="1"/>
  <c r="M233" i="1"/>
  <c r="M1691" i="1" s="1"/>
  <c r="M232" i="1"/>
  <c r="M1690" i="1" s="1"/>
  <c r="M231" i="1"/>
  <c r="M1689" i="1" s="1"/>
  <c r="M230" i="1"/>
  <c r="M1688" i="1" s="1"/>
  <c r="M229" i="1"/>
  <c r="M1687" i="1" s="1"/>
  <c r="M228" i="1"/>
  <c r="M1686" i="1" s="1"/>
  <c r="M227" i="1"/>
  <c r="M1685" i="1" s="1"/>
  <c r="M226" i="1"/>
  <c r="M1684" i="1" s="1"/>
  <c r="M225" i="1"/>
  <c r="M1683" i="1" s="1"/>
  <c r="M224" i="1"/>
  <c r="M1682" i="1" s="1"/>
  <c r="M223" i="1"/>
  <c r="M1681" i="1" s="1"/>
  <c r="L4678" i="1"/>
  <c r="M4680" i="1"/>
  <c r="L4680" i="1"/>
  <c r="M4679" i="1"/>
  <c r="L4679" i="1"/>
  <c r="M4678" i="1"/>
  <c r="A55" i="1"/>
  <c r="A109" i="1" s="1"/>
  <c r="A163" i="1" s="1"/>
  <c r="A217" i="1" s="1"/>
  <c r="B223" i="1"/>
  <c r="B1681" i="1" s="1"/>
  <c r="C223" i="1"/>
  <c r="C1681" i="1" s="1"/>
  <c r="E223" i="1"/>
  <c r="E1681" i="1" s="1"/>
  <c r="F223" i="1"/>
  <c r="F1681" i="1" s="1"/>
  <c r="G223" i="1"/>
  <c r="G1681" i="1" s="1"/>
  <c r="I223" i="1"/>
  <c r="I1681" i="1" s="1"/>
  <c r="J223" i="1"/>
  <c r="J1681" i="1" s="1"/>
  <c r="B224" i="1"/>
  <c r="B1682" i="1" s="1"/>
  <c r="C224" i="1"/>
  <c r="C1682" i="1" s="1"/>
  <c r="E224" i="1"/>
  <c r="E1682" i="1" s="1"/>
  <c r="F224" i="1"/>
  <c r="F1682" i="1" s="1"/>
  <c r="G224" i="1"/>
  <c r="G1682" i="1" s="1"/>
  <c r="I224" i="1"/>
  <c r="I1682" i="1" s="1"/>
  <c r="J224" i="1"/>
  <c r="J1682" i="1" s="1"/>
  <c r="N224" i="1"/>
  <c r="N1682" i="1" s="1"/>
  <c r="B225" i="1"/>
  <c r="B1683" i="1" s="1"/>
  <c r="C225" i="1"/>
  <c r="C1683" i="1" s="1"/>
  <c r="E225" i="1"/>
  <c r="E1683" i="1" s="1"/>
  <c r="F225" i="1"/>
  <c r="F1683" i="1" s="1"/>
  <c r="G225" i="1"/>
  <c r="G1683" i="1" s="1"/>
  <c r="I225" i="1"/>
  <c r="I1683" i="1" s="1"/>
  <c r="J225" i="1"/>
  <c r="J1683" i="1" s="1"/>
  <c r="I226" i="1"/>
  <c r="I1684" i="1" s="1"/>
  <c r="N226" i="1"/>
  <c r="N1684" i="1" s="1"/>
  <c r="N227" i="1"/>
  <c r="N1685" i="1" s="1"/>
  <c r="B228" i="1"/>
  <c r="B1686" i="1" s="1"/>
  <c r="C228" i="1"/>
  <c r="C1686" i="1" s="1"/>
  <c r="F228" i="1"/>
  <c r="F1686" i="1" s="1"/>
  <c r="N228" i="1"/>
  <c r="N1686" i="1" s="1"/>
  <c r="N229" i="1"/>
  <c r="N1687" i="1" s="1"/>
  <c r="N230" i="1"/>
  <c r="N1688" i="1" s="1"/>
  <c r="N231" i="1"/>
  <c r="N1689" i="1" s="1"/>
  <c r="F232" i="1"/>
  <c r="F1690" i="1" s="1"/>
  <c r="N232" i="1"/>
  <c r="N1690" i="1" s="1"/>
  <c r="G233" i="1"/>
  <c r="G1691" i="1" s="1"/>
  <c r="N233" i="1"/>
  <c r="N1691" i="1" s="1"/>
  <c r="G234" i="1"/>
  <c r="G1692" i="1" s="1"/>
  <c r="N234" i="1"/>
  <c r="N1692" i="1" s="1"/>
  <c r="C238" i="1"/>
  <c r="C1696" i="1" s="1"/>
  <c r="E238" i="1"/>
  <c r="E1696" i="1" s="1"/>
  <c r="F238" i="1"/>
  <c r="F1696" i="1" s="1"/>
  <c r="G238" i="1"/>
  <c r="G1696" i="1" s="1"/>
  <c r="I238" i="1"/>
  <c r="I1696" i="1" s="1"/>
  <c r="J238" i="1"/>
  <c r="J1696" i="1" s="1"/>
  <c r="M238" i="1"/>
  <c r="M1696" i="1" s="1"/>
  <c r="N238" i="1"/>
  <c r="N1696" i="1" s="1"/>
  <c r="B239" i="1"/>
  <c r="B1697" i="1" s="1"/>
  <c r="C239" i="1"/>
  <c r="C1697" i="1" s="1"/>
  <c r="E239" i="1"/>
  <c r="E1697" i="1" s="1"/>
  <c r="F239" i="1"/>
  <c r="F1697" i="1" s="1"/>
  <c r="I239" i="1"/>
  <c r="I1697" i="1" s="1"/>
  <c r="J239" i="1"/>
  <c r="J1697" i="1" s="1"/>
  <c r="M239" i="1"/>
  <c r="M1697" i="1" s="1"/>
  <c r="N239" i="1"/>
  <c r="N1697" i="1" s="1"/>
  <c r="B240" i="1"/>
  <c r="B1698" i="1" s="1"/>
  <c r="C240" i="1"/>
  <c r="C1698" i="1" s="1"/>
  <c r="E240" i="1"/>
  <c r="E1698" i="1" s="1"/>
  <c r="F240" i="1"/>
  <c r="F1698" i="1" s="1"/>
  <c r="G240" i="1"/>
  <c r="G1698" i="1" s="1"/>
  <c r="J240" i="1"/>
  <c r="J1698" i="1" s="1"/>
  <c r="M240" i="1"/>
  <c r="M1698" i="1" s="1"/>
  <c r="N240" i="1"/>
  <c r="N1698" i="1" s="1"/>
  <c r="C250" i="1"/>
  <c r="F250" i="1"/>
  <c r="I250" i="1"/>
  <c r="J250" i="1"/>
  <c r="L250" i="1"/>
  <c r="L1708" i="1" s="1"/>
  <c r="M250" i="1"/>
  <c r="M1708" i="1" s="1"/>
  <c r="B251" i="1"/>
  <c r="C251" i="1"/>
  <c r="E251" i="1"/>
  <c r="F251" i="1"/>
  <c r="I251" i="1"/>
  <c r="J251" i="1"/>
  <c r="L251" i="1"/>
  <c r="L1709" i="1" s="1"/>
  <c r="M251" i="1"/>
  <c r="B252" i="1"/>
  <c r="C252" i="1"/>
  <c r="E252" i="1"/>
  <c r="F252" i="1"/>
  <c r="I252" i="1"/>
  <c r="J252" i="1"/>
  <c r="L252" i="1"/>
  <c r="L1710" i="1" s="1"/>
  <c r="C253" i="1"/>
  <c r="E253" i="1"/>
  <c r="F253" i="1"/>
  <c r="B254" i="1"/>
  <c r="E254" i="1"/>
  <c r="F254" i="1"/>
  <c r="B255" i="1"/>
  <c r="C255" i="1"/>
  <c r="E255" i="1"/>
  <c r="F255" i="1"/>
  <c r="L255" i="1"/>
  <c r="B256" i="1"/>
  <c r="C256" i="1"/>
  <c r="E256" i="1"/>
  <c r="F256" i="1"/>
  <c r="J256" i="1"/>
  <c r="B257" i="1"/>
  <c r="C257" i="1"/>
  <c r="E257" i="1"/>
  <c r="F257" i="1"/>
  <c r="B258" i="1"/>
  <c r="E258" i="1"/>
  <c r="F258" i="1"/>
  <c r="B259" i="1"/>
  <c r="C259" i="1"/>
  <c r="E259" i="1"/>
  <c r="F259" i="1"/>
  <c r="I259" i="1"/>
  <c r="B260" i="1"/>
  <c r="C260" i="1"/>
  <c r="E260" i="1"/>
  <c r="F260" i="1"/>
  <c r="B261" i="1"/>
  <c r="C261" i="1"/>
  <c r="E261" i="1"/>
  <c r="F261" i="1"/>
  <c r="B265" i="1"/>
  <c r="E265" i="1"/>
  <c r="F265" i="1"/>
  <c r="I265" i="1"/>
  <c r="J265" i="1"/>
  <c r="L265" i="1"/>
  <c r="M265" i="1"/>
  <c r="B266" i="1"/>
  <c r="C266" i="1"/>
  <c r="E266" i="1"/>
  <c r="F266" i="1"/>
  <c r="J266" i="1"/>
  <c r="L266" i="1"/>
  <c r="M266" i="1"/>
  <c r="B267" i="1"/>
  <c r="C267" i="1"/>
  <c r="E267" i="1"/>
  <c r="F267" i="1"/>
  <c r="I267" i="1"/>
  <c r="J267" i="1"/>
  <c r="L267" i="1"/>
  <c r="M267" i="1"/>
  <c r="B1330" i="1"/>
  <c r="C1330" i="1"/>
  <c r="E1330" i="1"/>
  <c r="F1330" i="1"/>
  <c r="I1330" i="1"/>
  <c r="J1330" i="1"/>
  <c r="B1331" i="1"/>
  <c r="C1331" i="1"/>
  <c r="E1331" i="1"/>
  <c r="F1331" i="1"/>
  <c r="I1331" i="1"/>
  <c r="J1331" i="1"/>
  <c r="B1332" i="1"/>
  <c r="C1332" i="1"/>
  <c r="E1332" i="1"/>
  <c r="F1332" i="1"/>
  <c r="I1332" i="1"/>
  <c r="J1332" i="1"/>
  <c r="B1333" i="1"/>
  <c r="C1333" i="1"/>
  <c r="E1333" i="1"/>
  <c r="F1333" i="1"/>
  <c r="B1334" i="1"/>
  <c r="C1334" i="1"/>
  <c r="E1334" i="1"/>
  <c r="F1334" i="1"/>
  <c r="B1335" i="1"/>
  <c r="C1335" i="1"/>
  <c r="E1335" i="1"/>
  <c r="F1335" i="1"/>
  <c r="B1336" i="1"/>
  <c r="C1336" i="1"/>
  <c r="E1336" i="1"/>
  <c r="F1336" i="1"/>
  <c r="B1337" i="1"/>
  <c r="C1337" i="1"/>
  <c r="E1337" i="1"/>
  <c r="F1337" i="1"/>
  <c r="B1338" i="1"/>
  <c r="C1338" i="1"/>
  <c r="E1338" i="1"/>
  <c r="F1338" i="1"/>
  <c r="B1339" i="1"/>
  <c r="C1339" i="1"/>
  <c r="E1339" i="1"/>
  <c r="F1339" i="1"/>
  <c r="B1340" i="1"/>
  <c r="C1340" i="1"/>
  <c r="E1340" i="1"/>
  <c r="F1340" i="1"/>
  <c r="B1341" i="1"/>
  <c r="C1341" i="1"/>
  <c r="E1341" i="1"/>
  <c r="F1341" i="1"/>
  <c r="B1345" i="1"/>
  <c r="C1345" i="1"/>
  <c r="E1345" i="1"/>
  <c r="F1345" i="1"/>
  <c r="I1345" i="1"/>
  <c r="J1345" i="1"/>
  <c r="L1345" i="1"/>
  <c r="M1345" i="1"/>
  <c r="B1346" i="1"/>
  <c r="C1346" i="1"/>
  <c r="E1346" i="1"/>
  <c r="F1346" i="1"/>
  <c r="I1346" i="1"/>
  <c r="J1346" i="1"/>
  <c r="L1346" i="1"/>
  <c r="M1346" i="1"/>
  <c r="B1347" i="1"/>
  <c r="C1347" i="1"/>
  <c r="E1347" i="1"/>
  <c r="F1347" i="1"/>
  <c r="I1347" i="1"/>
  <c r="J1347" i="1"/>
  <c r="L1347" i="1"/>
  <c r="M1347" i="1"/>
  <c r="B4651" i="1"/>
  <c r="C4651" i="1"/>
  <c r="E4651" i="1"/>
  <c r="F4651" i="1"/>
  <c r="G4651" i="1"/>
  <c r="I4651" i="1"/>
  <c r="J4651" i="1"/>
  <c r="M4651" i="1"/>
  <c r="N4651" i="1"/>
  <c r="B4652" i="1"/>
  <c r="C4652" i="1"/>
  <c r="E4652" i="1"/>
  <c r="F4652" i="1"/>
  <c r="G4652" i="1"/>
  <c r="I4652" i="1"/>
  <c r="J4652" i="1"/>
  <c r="M4652" i="1"/>
  <c r="B4653" i="1"/>
  <c r="C4653" i="1"/>
  <c r="E4653" i="1"/>
  <c r="F4653" i="1"/>
  <c r="G4653" i="1"/>
  <c r="I4653" i="1"/>
  <c r="J4653" i="1"/>
  <c r="M4653" i="1"/>
  <c r="N4653" i="1"/>
  <c r="M4654" i="1"/>
  <c r="M4655" i="1"/>
  <c r="M4656" i="1"/>
  <c r="M4657" i="1"/>
  <c r="M4658" i="1"/>
  <c r="M4659" i="1"/>
  <c r="M4660" i="1"/>
  <c r="C4661" i="1"/>
  <c r="M4661" i="1"/>
  <c r="G4662" i="1"/>
  <c r="M4662" i="1"/>
  <c r="B4666" i="1"/>
  <c r="C4666" i="1"/>
  <c r="E4666" i="1"/>
  <c r="F4666" i="1"/>
  <c r="G4666" i="1"/>
  <c r="I4666" i="1"/>
  <c r="J4666" i="1"/>
  <c r="M4666" i="1"/>
  <c r="N4666" i="1"/>
  <c r="B4667" i="1"/>
  <c r="C4667" i="1"/>
  <c r="E4667" i="1"/>
  <c r="F4667" i="1"/>
  <c r="G4667" i="1"/>
  <c r="I4667" i="1"/>
  <c r="J4667" i="1"/>
  <c r="M4667" i="1"/>
  <c r="N4667" i="1"/>
  <c r="B4668" i="1"/>
  <c r="C4668" i="1"/>
  <c r="E4668" i="1"/>
  <c r="F4668" i="1"/>
  <c r="G4668" i="1"/>
  <c r="I4668" i="1"/>
  <c r="J4668" i="1"/>
  <c r="M4668" i="1"/>
  <c r="B4678" i="1"/>
  <c r="C4678" i="1"/>
  <c r="E4678" i="1"/>
  <c r="F4678" i="1"/>
  <c r="I4678" i="1"/>
  <c r="J4678" i="1"/>
  <c r="B4679" i="1"/>
  <c r="C4679" i="1"/>
  <c r="E4679" i="1"/>
  <c r="F4679" i="1"/>
  <c r="I4679" i="1"/>
  <c r="J4679" i="1"/>
  <c r="B4680" i="1"/>
  <c r="C4680" i="1"/>
  <c r="E4680" i="1"/>
  <c r="F4680" i="1"/>
  <c r="I4680" i="1"/>
  <c r="J4680" i="1"/>
  <c r="B4681" i="1"/>
  <c r="C4681" i="1"/>
  <c r="E4681" i="1"/>
  <c r="F4681" i="1"/>
  <c r="B4682" i="1"/>
  <c r="C4682" i="1"/>
  <c r="E4682" i="1"/>
  <c r="F4682" i="1"/>
  <c r="B4683" i="1"/>
  <c r="C4683" i="1"/>
  <c r="E4683" i="1"/>
  <c r="F4683" i="1"/>
  <c r="B4684" i="1"/>
  <c r="C4684" i="1"/>
  <c r="E4684" i="1"/>
  <c r="F4684" i="1"/>
  <c r="B4685" i="1"/>
  <c r="C4685" i="1"/>
  <c r="E4685" i="1"/>
  <c r="F4685" i="1"/>
  <c r="B4686" i="1"/>
  <c r="C4686" i="1"/>
  <c r="E4686" i="1"/>
  <c r="F4686" i="1"/>
  <c r="B4687" i="1"/>
  <c r="C4687" i="1"/>
  <c r="E4687" i="1"/>
  <c r="F4687" i="1"/>
  <c r="B4688" i="1"/>
  <c r="C4688" i="1"/>
  <c r="E4688" i="1"/>
  <c r="F4688" i="1"/>
  <c r="B4689" i="1"/>
  <c r="C4689" i="1"/>
  <c r="E4689" i="1"/>
  <c r="F4689" i="1"/>
  <c r="B4693" i="1"/>
  <c r="C4693" i="1"/>
  <c r="E4693" i="1"/>
  <c r="F4693" i="1"/>
  <c r="I4693" i="1"/>
  <c r="J4693" i="1"/>
  <c r="L4693" i="1"/>
  <c r="M4693" i="1"/>
  <c r="B4694" i="1"/>
  <c r="C4694" i="1"/>
  <c r="E4694" i="1"/>
  <c r="F4694" i="1"/>
  <c r="I4694" i="1"/>
  <c r="J4694" i="1"/>
  <c r="L4694" i="1"/>
  <c r="M4694" i="1"/>
  <c r="B4695" i="1"/>
  <c r="C4695" i="1"/>
  <c r="E4695" i="1"/>
  <c r="F4695" i="1"/>
  <c r="I4695" i="1"/>
  <c r="J4695" i="1"/>
  <c r="L4695" i="1"/>
  <c r="M4695" i="1"/>
  <c r="B5083" i="1"/>
  <c r="C5083" i="1"/>
  <c r="E5083" i="1"/>
  <c r="F5083" i="1"/>
  <c r="G5083" i="1"/>
  <c r="I5083" i="1"/>
  <c r="J5083" i="1"/>
  <c r="M5083" i="1"/>
  <c r="N5083" i="1"/>
  <c r="B5084" i="1"/>
  <c r="C5084" i="1"/>
  <c r="E5084" i="1"/>
  <c r="F5084" i="1"/>
  <c r="G5084" i="1"/>
  <c r="I5084" i="1"/>
  <c r="J5084" i="1"/>
  <c r="M5084" i="1"/>
  <c r="B5085" i="1"/>
  <c r="C5085" i="1"/>
  <c r="E5085" i="1"/>
  <c r="F5085" i="1"/>
  <c r="G5085" i="1"/>
  <c r="I5085" i="1"/>
  <c r="J5085" i="1"/>
  <c r="M5085" i="1"/>
  <c r="N5085" i="1"/>
  <c r="B5086" i="1"/>
  <c r="C5086" i="1"/>
  <c r="F5086" i="1"/>
  <c r="G5086" i="1"/>
  <c r="J5086" i="1"/>
  <c r="M5086" i="1"/>
  <c r="B5087" i="1"/>
  <c r="C5087" i="1"/>
  <c r="F5087" i="1"/>
  <c r="G5087" i="1"/>
  <c r="J5087" i="1"/>
  <c r="M5087" i="1"/>
  <c r="B5088" i="1"/>
  <c r="C5088" i="1"/>
  <c r="F5088" i="1"/>
  <c r="G5088" i="1"/>
  <c r="J5088" i="1"/>
  <c r="M5088" i="1"/>
  <c r="B5089" i="1"/>
  <c r="C5089" i="1"/>
  <c r="F5089" i="1"/>
  <c r="G5089" i="1"/>
  <c r="J5089" i="1"/>
  <c r="M5089" i="1"/>
  <c r="B5090" i="1"/>
  <c r="C5090" i="1"/>
  <c r="F5090" i="1"/>
  <c r="G5090" i="1"/>
  <c r="J5090" i="1"/>
  <c r="M5090" i="1"/>
  <c r="B5091" i="1"/>
  <c r="C5091" i="1"/>
  <c r="F5091" i="1"/>
  <c r="G5091" i="1"/>
  <c r="J5091" i="1"/>
  <c r="M5091" i="1"/>
  <c r="B5092" i="1"/>
  <c r="C5092" i="1"/>
  <c r="F5092" i="1"/>
  <c r="G5092" i="1"/>
  <c r="M5092" i="1"/>
  <c r="N5092" i="1"/>
  <c r="B5093" i="1"/>
  <c r="C5093" i="1"/>
  <c r="F5093" i="1"/>
  <c r="G5093" i="1"/>
  <c r="M5093" i="1"/>
  <c r="B5094" i="1"/>
  <c r="C5094" i="1"/>
  <c r="F5094" i="1"/>
  <c r="G5094" i="1"/>
  <c r="M5094" i="1"/>
  <c r="B5098" i="1"/>
  <c r="C5098" i="1"/>
  <c r="E5098" i="1"/>
  <c r="F5098" i="1"/>
  <c r="G5098" i="1"/>
  <c r="I5098" i="1"/>
  <c r="J5098" i="1"/>
  <c r="M5098" i="1"/>
  <c r="B5099" i="1"/>
  <c r="C5099" i="1"/>
  <c r="E5099" i="1"/>
  <c r="F5099" i="1"/>
  <c r="G5099" i="1"/>
  <c r="I5099" i="1"/>
  <c r="J5099" i="1"/>
  <c r="M5099" i="1"/>
  <c r="N5099" i="1"/>
  <c r="B5100" i="1"/>
  <c r="C5100" i="1"/>
  <c r="E5100" i="1"/>
  <c r="F5100" i="1"/>
  <c r="G5100" i="1"/>
  <c r="I5100" i="1"/>
  <c r="J5100" i="1"/>
  <c r="M5100" i="1"/>
  <c r="N5100" i="1"/>
  <c r="B5110" i="1"/>
  <c r="C5110" i="1"/>
  <c r="E5110" i="1"/>
  <c r="F5110" i="1"/>
  <c r="I5110" i="1"/>
  <c r="J5110" i="1"/>
  <c r="L5110" i="1"/>
  <c r="M5110" i="1"/>
  <c r="B5111" i="1"/>
  <c r="C5111" i="1"/>
  <c r="E5111" i="1"/>
  <c r="F5111" i="1"/>
  <c r="I5111" i="1"/>
  <c r="J5111" i="1"/>
  <c r="L5111" i="1"/>
  <c r="M5111" i="1"/>
  <c r="B5112" i="1"/>
  <c r="C5112" i="1"/>
  <c r="E5112" i="1"/>
  <c r="F5112" i="1"/>
  <c r="I5112" i="1"/>
  <c r="J5112" i="1"/>
  <c r="L5112" i="1"/>
  <c r="M5112" i="1"/>
  <c r="B5113" i="1"/>
  <c r="C5113" i="1"/>
  <c r="E5113" i="1"/>
  <c r="F5113" i="1"/>
  <c r="I5113" i="1"/>
  <c r="L5113" i="1"/>
  <c r="B5114" i="1"/>
  <c r="C5114" i="1"/>
  <c r="E5114" i="1"/>
  <c r="F5114" i="1"/>
  <c r="I5114" i="1"/>
  <c r="J5114" i="1"/>
  <c r="M5114" i="1"/>
  <c r="B5115" i="1"/>
  <c r="C5115" i="1"/>
  <c r="E5115" i="1"/>
  <c r="F5115" i="1"/>
  <c r="I5115" i="1"/>
  <c r="L5115" i="1"/>
  <c r="M5115" i="1"/>
  <c r="B5116" i="1"/>
  <c r="C5116" i="1"/>
  <c r="E5116" i="1"/>
  <c r="F5116" i="1"/>
  <c r="I5116" i="1"/>
  <c r="J5116" i="1"/>
  <c r="M5116" i="1"/>
  <c r="B5117" i="1"/>
  <c r="C5117" i="1"/>
  <c r="E5117" i="1"/>
  <c r="F5117" i="1"/>
  <c r="I5117" i="1"/>
  <c r="L5117" i="1"/>
  <c r="M5117" i="1"/>
  <c r="B5118" i="1"/>
  <c r="C5118" i="1"/>
  <c r="E5118" i="1"/>
  <c r="F5118" i="1"/>
  <c r="I5118" i="1"/>
  <c r="J5118" i="1"/>
  <c r="M5118" i="1"/>
  <c r="B5119" i="1"/>
  <c r="C5119" i="1"/>
  <c r="E5119" i="1"/>
  <c r="F5119" i="1"/>
  <c r="I5119" i="1"/>
  <c r="L5119" i="1"/>
  <c r="M5119" i="1"/>
  <c r="B5120" i="1"/>
  <c r="C5120" i="1"/>
  <c r="E5120" i="1"/>
  <c r="F5120" i="1"/>
  <c r="I5120" i="1"/>
  <c r="J5120" i="1"/>
  <c r="M5120" i="1"/>
  <c r="B5121" i="1"/>
  <c r="C5121" i="1"/>
  <c r="E5121" i="1"/>
  <c r="F5121" i="1"/>
  <c r="I5121" i="1"/>
  <c r="L5121" i="1"/>
  <c r="M5121" i="1"/>
  <c r="B5125" i="1"/>
  <c r="C5125" i="1"/>
  <c r="E5125" i="1"/>
  <c r="F5125" i="1"/>
  <c r="I5125" i="1"/>
  <c r="J5125" i="1"/>
  <c r="L5125" i="1"/>
  <c r="M5125" i="1"/>
  <c r="B5126" i="1"/>
  <c r="C5126" i="1"/>
  <c r="E5126" i="1"/>
  <c r="F5126" i="1"/>
  <c r="I5126" i="1"/>
  <c r="J5126" i="1"/>
  <c r="L5126" i="1"/>
  <c r="M5126" i="1"/>
  <c r="B5127" i="1"/>
  <c r="C5127" i="1"/>
  <c r="E5127" i="1"/>
  <c r="F5127" i="1"/>
  <c r="I5127" i="1"/>
  <c r="J5127" i="1"/>
  <c r="L5127" i="1"/>
  <c r="M5127" i="1"/>
  <c r="M6729" i="1"/>
  <c r="M6734" i="1"/>
  <c r="M6740" i="1"/>
  <c r="I5531" i="1"/>
  <c r="E5532" i="1"/>
  <c r="B5559" i="1"/>
  <c r="I5530" i="1"/>
  <c r="E5531" i="1"/>
  <c r="B5532" i="1"/>
  <c r="J5559" i="1"/>
  <c r="E5530" i="1"/>
  <c r="B5531" i="1"/>
  <c r="J5557" i="1"/>
  <c r="L5558" i="1"/>
  <c r="I5532" i="1"/>
  <c r="E5557" i="1"/>
  <c r="E6852" i="1" s="1"/>
  <c r="F5559" i="1"/>
  <c r="M5530" i="1"/>
  <c r="C5531" i="1"/>
  <c r="F5531" i="1"/>
  <c r="J5531" i="1"/>
  <c r="M5532" i="1"/>
  <c r="B5557" i="1"/>
  <c r="F5557" i="1"/>
  <c r="F6852" i="1" s="1"/>
  <c r="E5558" i="1"/>
  <c r="I5558" i="1"/>
  <c r="M5558" i="1"/>
  <c r="C5559" i="1"/>
  <c r="C6854" i="1" s="1"/>
  <c r="C5557" i="1"/>
  <c r="L5557" i="1"/>
  <c r="B5558" i="1"/>
  <c r="F5558" i="1"/>
  <c r="J5558" i="1"/>
  <c r="L5559" i="1"/>
  <c r="B5530" i="1"/>
  <c r="F5530" i="1"/>
  <c r="J5530" i="1"/>
  <c r="M5531" i="1"/>
  <c r="C5532" i="1"/>
  <c r="F5532" i="1"/>
  <c r="J5532" i="1"/>
  <c r="I5557" i="1"/>
  <c r="M5557" i="1"/>
  <c r="C5558" i="1"/>
  <c r="E5559" i="1"/>
  <c r="I5559" i="1"/>
  <c r="M5559" i="1"/>
  <c r="G239" i="1"/>
  <c r="G1697" i="1" s="1"/>
  <c r="I240" i="1"/>
  <c r="I1698" i="1" s="1"/>
  <c r="N223" i="1"/>
  <c r="N1681" i="1" s="1"/>
  <c r="B227" i="1"/>
  <c r="B1685" i="1" s="1"/>
  <c r="B250" i="1"/>
  <c r="B1708" i="1" s="1"/>
  <c r="M252" i="1"/>
  <c r="C254" i="1"/>
  <c r="M257" i="1"/>
  <c r="C265" i="1"/>
  <c r="I266" i="1"/>
  <c r="I1724" i="1" s="1"/>
  <c r="N225" i="1"/>
  <c r="N1683" i="1" s="1"/>
  <c r="B233" i="1"/>
  <c r="B1691" i="1" s="1"/>
  <c r="E250" i="1"/>
  <c r="E1708" i="1" s="1"/>
  <c r="M253" i="1"/>
  <c r="C258" i="1"/>
  <c r="I6709" i="1"/>
  <c r="J6732" i="1"/>
  <c r="J6736" i="1"/>
  <c r="J6740" i="1"/>
  <c r="I6713" i="1"/>
  <c r="I6706" i="1"/>
  <c r="I6710" i="1"/>
  <c r="L6739" i="1"/>
  <c r="L6735" i="1"/>
  <c r="E6712" i="1"/>
  <c r="I6705" i="1"/>
  <c r="E6708" i="1"/>
  <c r="J6734" i="1"/>
  <c r="J6738" i="1"/>
  <c r="L6733" i="1"/>
  <c r="L6737" i="1"/>
  <c r="E6711" i="1"/>
  <c r="E6707" i="1"/>
  <c r="I6712" i="1"/>
  <c r="K6712" i="1" s="1"/>
  <c r="I6708" i="1"/>
  <c r="E6713" i="1"/>
  <c r="E6710" i="1"/>
  <c r="E6706" i="1"/>
  <c r="I6711" i="1"/>
  <c r="I6707" i="1"/>
  <c r="E6709" i="1"/>
  <c r="E6705" i="1"/>
  <c r="L5546" i="1"/>
  <c r="L5550" i="1"/>
  <c r="I5548" i="1"/>
  <c r="I5550" i="1"/>
  <c r="M5546" i="1"/>
  <c r="J5547" i="1"/>
  <c r="J5551" i="1"/>
  <c r="I5518" i="1"/>
  <c r="L5548" i="1"/>
  <c r="J5549" i="1"/>
  <c r="L5552" i="1"/>
  <c r="J5545" i="1"/>
  <c r="J5553" i="1"/>
  <c r="I5524" i="1"/>
  <c r="I5546" i="1"/>
  <c r="E5519" i="1"/>
  <c r="E5525" i="1"/>
  <c r="E5518" i="1"/>
  <c r="E5524" i="1"/>
  <c r="E5523" i="1"/>
  <c r="E5520" i="1"/>
  <c r="E5526" i="1"/>
  <c r="E5522" i="1"/>
  <c r="E5521" i="1"/>
  <c r="I5519" i="1"/>
  <c r="I5520" i="1"/>
  <c r="I5521" i="1"/>
  <c r="I5522" i="1"/>
  <c r="I5523" i="1"/>
  <c r="I5525" i="1"/>
  <c r="I5526" i="1"/>
  <c r="J5121" i="1"/>
  <c r="L5120" i="1"/>
  <c r="L5118" i="1"/>
  <c r="J5113" i="1"/>
  <c r="J5119" i="1"/>
  <c r="J5117" i="1"/>
  <c r="J5115" i="1"/>
  <c r="I5086" i="1"/>
  <c r="I5087" i="1"/>
  <c r="I5088" i="1"/>
  <c r="I5089" i="1"/>
  <c r="I5090" i="1"/>
  <c r="I5091" i="1"/>
  <c r="I5092" i="1"/>
  <c r="I5093" i="1"/>
  <c r="L5116" i="1"/>
  <c r="L5114" i="1"/>
  <c r="E5094" i="1"/>
  <c r="I5094" i="1"/>
  <c r="E5093" i="1"/>
  <c r="E5092" i="1"/>
  <c r="E5091" i="1"/>
  <c r="E5090" i="1"/>
  <c r="E5089" i="1"/>
  <c r="E5088" i="1"/>
  <c r="E5087" i="1"/>
  <c r="E5086" i="1"/>
  <c r="N5086" i="1"/>
  <c r="B4659" i="1"/>
  <c r="J4662" i="1"/>
  <c r="B4661" i="1"/>
  <c r="F4654" i="1"/>
  <c r="J4656" i="1"/>
  <c r="C4654" i="1"/>
  <c r="I4682" i="1"/>
  <c r="M4686" i="1"/>
  <c r="M4684" i="1"/>
  <c r="I4686" i="1"/>
  <c r="I4688" i="1"/>
  <c r="I4661" i="1"/>
  <c r="N4654" i="1"/>
  <c r="N4655" i="1"/>
  <c r="E4656" i="1"/>
  <c r="I4658" i="1"/>
  <c r="J4683" i="1"/>
  <c r="I4657" i="1"/>
  <c r="J4681" i="1"/>
  <c r="L4684" i="1"/>
  <c r="I4660" i="1"/>
  <c r="E4659" i="1"/>
  <c r="I4656" i="1"/>
  <c r="E4655" i="1"/>
  <c r="E4662" i="1"/>
  <c r="I4659" i="1"/>
  <c r="I4655" i="1"/>
  <c r="E4654" i="1"/>
  <c r="E4657" i="1"/>
  <c r="I1334" i="1"/>
  <c r="J1341" i="1"/>
  <c r="J1335" i="1"/>
  <c r="J1333" i="1"/>
  <c r="L1335" i="1"/>
  <c r="L1336" i="1"/>
  <c r="L1334" i="1"/>
  <c r="H1308" i="1"/>
  <c r="J255" i="1"/>
  <c r="J257" i="1"/>
  <c r="J1715" i="1" s="1"/>
  <c r="I233" i="1"/>
  <c r="I1691" i="1" s="1"/>
  <c r="L260" i="1"/>
  <c r="L254" i="1"/>
  <c r="L258" i="1"/>
  <c r="L256" i="1"/>
  <c r="E226" i="1"/>
  <c r="E1684" i="1" s="1"/>
  <c r="E228" i="1"/>
  <c r="E1686" i="1" s="1"/>
  <c r="E227" i="1"/>
  <c r="E1685" i="1" s="1"/>
  <c r="E230" i="1"/>
  <c r="E1688" i="1" s="1"/>
  <c r="E233" i="1"/>
  <c r="E1691" i="1" s="1"/>
  <c r="E231" i="1"/>
  <c r="E1689" i="1" s="1"/>
  <c r="E234" i="1"/>
  <c r="E1692" i="1" s="1"/>
  <c r="I227" i="1"/>
  <c r="I1685" i="1" s="1"/>
  <c r="I228" i="1"/>
  <c r="I1686" i="1" s="1"/>
  <c r="I230" i="1"/>
  <c r="I1688" i="1" s="1"/>
  <c r="I234" i="1"/>
  <c r="I1692" i="1" s="1"/>
  <c r="L4682" i="1"/>
  <c r="L4688" i="1"/>
  <c r="J226" i="1"/>
  <c r="J1684" i="1" s="1"/>
  <c r="B231" i="1"/>
  <c r="B1689" i="1" s="1"/>
  <c r="B234" i="1"/>
  <c r="B1692" i="1" s="1"/>
  <c r="J253" i="1"/>
  <c r="M1333" i="1"/>
  <c r="I1335" i="1"/>
  <c r="M1334" i="1"/>
  <c r="M1336" i="1"/>
  <c r="L1337" i="1"/>
  <c r="B4657" i="1"/>
  <c r="G4658" i="1"/>
  <c r="L4683" i="1"/>
  <c r="B4654" i="1"/>
  <c r="J4682" i="1"/>
  <c r="L4685" i="1"/>
  <c r="L4689" i="1"/>
  <c r="C5519" i="1"/>
  <c r="F6711" i="1"/>
  <c r="C6709" i="1"/>
  <c r="C229" i="1"/>
  <c r="C1687" i="1" s="1"/>
  <c r="C232" i="1"/>
  <c r="C1690" i="1" s="1"/>
  <c r="C226" i="1"/>
  <c r="C1684" i="1" s="1"/>
  <c r="J230" i="1"/>
  <c r="J1688" i="1" s="1"/>
  <c r="L259" i="1"/>
  <c r="J1340" i="1"/>
  <c r="I1340" i="1"/>
  <c r="I1341" i="1"/>
  <c r="L1339" i="1"/>
  <c r="C4658" i="1"/>
  <c r="B4660" i="1"/>
  <c r="G4661" i="1"/>
  <c r="I4685" i="1"/>
  <c r="B4662" i="1"/>
  <c r="M4689" i="1"/>
  <c r="G4660" i="1"/>
  <c r="F4660" i="1"/>
  <c r="J4660" i="1"/>
  <c r="J5524" i="1"/>
  <c r="I5549" i="1"/>
  <c r="M255" i="1"/>
  <c r="M1713" i="1" s="1"/>
  <c r="B226" i="1"/>
  <c r="B1684" i="1" s="1"/>
  <c r="G226" i="1"/>
  <c r="G1684" i="1" s="1"/>
  <c r="G227" i="1"/>
  <c r="G1685" i="1" s="1"/>
  <c r="M261" i="1"/>
  <c r="J4657" i="1"/>
  <c r="G4654" i="1"/>
  <c r="M4681" i="1"/>
  <c r="G4657" i="1"/>
  <c r="J4658" i="1"/>
  <c r="L4681" i="1"/>
  <c r="L4687" i="1"/>
  <c r="M4682" i="1"/>
  <c r="I4681" i="1"/>
  <c r="I4684" i="1"/>
  <c r="J5093" i="1"/>
  <c r="M5113" i="1"/>
  <c r="B5520" i="1"/>
  <c r="J5518" i="1"/>
  <c r="F5526" i="1"/>
  <c r="B232" i="1"/>
  <c r="B1690" i="1" s="1"/>
  <c r="G232" i="1"/>
  <c r="G1690" i="1" s="1"/>
  <c r="M259" i="1"/>
  <c r="G228" i="1"/>
  <c r="G1686" i="1" s="1"/>
  <c r="F231" i="1"/>
  <c r="F1689" i="1" s="1"/>
  <c r="B230" i="1"/>
  <c r="B1688" i="1" s="1"/>
  <c r="G231" i="1"/>
  <c r="G1689" i="1" s="1"/>
  <c r="J260" i="1"/>
  <c r="J1718" i="1" s="1"/>
  <c r="J1338" i="1"/>
  <c r="L1341" i="1"/>
  <c r="I1337" i="1"/>
  <c r="K1337" i="1" s="1"/>
  <c r="F4657" i="1"/>
  <c r="I4687" i="1"/>
  <c r="G4655" i="1"/>
  <c r="F4658" i="1"/>
  <c r="C4656" i="1"/>
  <c r="M4685" i="1"/>
  <c r="M5547" i="1"/>
  <c r="B5519" i="1"/>
  <c r="F4656" i="1"/>
  <c r="C4657" i="1"/>
  <c r="F4659" i="1"/>
  <c r="J4654" i="1"/>
  <c r="B4655" i="1"/>
  <c r="G4656" i="1"/>
  <c r="F4662" i="1"/>
  <c r="C4662" i="1"/>
  <c r="M5548" i="1"/>
  <c r="M1337" i="1"/>
  <c r="F5518" i="1"/>
  <c r="F6813" i="1" s="1"/>
  <c r="I4689" i="1"/>
  <c r="M1338" i="1"/>
  <c r="L1338" i="1"/>
  <c r="I1339" i="1"/>
  <c r="K1339" i="1" s="1"/>
  <c r="J254" i="1"/>
  <c r="L257" i="1"/>
  <c r="L1715" i="1" s="1"/>
  <c r="I258" i="1"/>
  <c r="J259" i="1"/>
  <c r="J1717" i="1" s="1"/>
  <c r="L261" i="1"/>
  <c r="L1719" i="1" s="1"/>
  <c r="F230" i="1"/>
  <c r="F1688" i="1" s="1"/>
  <c r="J228" i="1"/>
  <c r="J1686" i="1" s="1"/>
  <c r="I231" i="1"/>
  <c r="I1689" i="1" s="1"/>
  <c r="J231" i="1"/>
  <c r="J1689" i="1" s="1"/>
  <c r="E232" i="1"/>
  <c r="E1690" i="1" s="1"/>
  <c r="I256" i="1"/>
  <c r="M1339" i="1"/>
  <c r="I1336" i="1"/>
  <c r="B4656" i="1"/>
  <c r="B4658" i="1"/>
  <c r="E4658" i="1"/>
  <c r="E4660" i="1"/>
  <c r="I4662" i="1"/>
  <c r="M4683" i="1"/>
  <c r="J4684" i="1"/>
  <c r="I4683" i="1"/>
  <c r="I254" i="1"/>
  <c r="I1712" i="1" s="1"/>
  <c r="L1340" i="1"/>
  <c r="L253" i="1"/>
  <c r="L1333" i="1"/>
  <c r="F4655" i="1"/>
  <c r="C4659" i="1"/>
  <c r="E4661" i="1"/>
  <c r="J4659" i="1"/>
  <c r="J4661" i="1"/>
  <c r="I4654" i="1"/>
  <c r="I253" i="1"/>
  <c r="I229" i="1"/>
  <c r="M256" i="1"/>
  <c r="J258" i="1"/>
  <c r="J1716" i="1" s="1"/>
  <c r="J1334" i="1"/>
  <c r="M1341" i="1"/>
  <c r="I261" i="1"/>
  <c r="I1719" i="1" s="1"/>
  <c r="J233" i="1"/>
  <c r="J1691" i="1" s="1"/>
  <c r="J1336" i="1"/>
  <c r="I1338" i="1"/>
  <c r="M1340" i="1"/>
  <c r="J4686" i="1"/>
  <c r="B229" i="1"/>
  <c r="B1687" i="1" s="1"/>
  <c r="F233" i="1"/>
  <c r="F1691" i="1" s="1"/>
  <c r="M254" i="1"/>
  <c r="M1712" i="1" s="1"/>
  <c r="F4661" i="1"/>
  <c r="J4688" i="1"/>
  <c r="L4686" i="1"/>
  <c r="J4685" i="1"/>
  <c r="J4689" i="1"/>
  <c r="J5092" i="1"/>
  <c r="L5551" i="1"/>
  <c r="I5552" i="1"/>
  <c r="M5552" i="1"/>
  <c r="G5521" i="1"/>
  <c r="M5550" i="1"/>
  <c r="J5550" i="1"/>
  <c r="M1714" i="1" l="1"/>
  <c r="L1712" i="1"/>
  <c r="C1716" i="1"/>
  <c r="C1712" i="1"/>
  <c r="C6787" i="1" s="1"/>
  <c r="M1709" i="1"/>
  <c r="I1714" i="1"/>
  <c r="J1711" i="1"/>
  <c r="J6827" i="1"/>
  <c r="E6853" i="1"/>
  <c r="C1723" i="1"/>
  <c r="I1716" i="1"/>
  <c r="J1712" i="1"/>
  <c r="J6787" i="1" s="1"/>
  <c r="L1716" i="1"/>
  <c r="M1711" i="1"/>
  <c r="N252" i="1"/>
  <c r="M1710" i="1"/>
  <c r="M6785" i="1" s="1"/>
  <c r="J1725" i="1"/>
  <c r="C1725" i="1"/>
  <c r="J1724" i="1"/>
  <c r="B1724" i="1"/>
  <c r="B6799" i="1" s="1"/>
  <c r="I1723" i="1"/>
  <c r="F1719" i="1"/>
  <c r="F1718" i="1"/>
  <c r="I1717" i="1"/>
  <c r="B1717" i="1"/>
  <c r="F1715" i="1"/>
  <c r="J1714" i="1"/>
  <c r="B1714" i="1"/>
  <c r="B6789" i="1" s="1"/>
  <c r="C1713" i="1"/>
  <c r="B1712" i="1"/>
  <c r="E1710" i="1"/>
  <c r="E1709" i="1"/>
  <c r="C1708" i="1"/>
  <c r="I1713" i="1"/>
  <c r="I1715" i="1"/>
  <c r="I1718" i="1"/>
  <c r="I6793" i="1" s="1"/>
  <c r="I1725" i="1"/>
  <c r="B1725" i="1"/>
  <c r="B6800" i="1" s="1"/>
  <c r="F1724" i="1"/>
  <c r="M1723" i="1"/>
  <c r="M6798" i="1" s="1"/>
  <c r="F1723" i="1"/>
  <c r="E1719" i="1"/>
  <c r="E1718" i="1"/>
  <c r="F1717" i="1"/>
  <c r="F6792" i="1" s="1"/>
  <c r="F1716" i="1"/>
  <c r="E1715" i="1"/>
  <c r="F1714" i="1"/>
  <c r="L1713" i="1"/>
  <c r="L6788" i="1" s="1"/>
  <c r="B1713" i="1"/>
  <c r="F1711" i="1"/>
  <c r="J1710" i="1"/>
  <c r="C1710" i="1"/>
  <c r="C6785" i="1" s="1"/>
  <c r="J1709" i="1"/>
  <c r="C1709" i="1"/>
  <c r="J1708" i="1"/>
  <c r="M1718" i="1"/>
  <c r="M6793" i="1" s="1"/>
  <c r="I1711" i="1"/>
  <c r="N260" i="1"/>
  <c r="L1718" i="1"/>
  <c r="M1715" i="1"/>
  <c r="M6790" i="1" s="1"/>
  <c r="M1725" i="1"/>
  <c r="F1725" i="1"/>
  <c r="M1724" i="1"/>
  <c r="E1724" i="1"/>
  <c r="E6799" i="1" s="1"/>
  <c r="E6907" i="1" s="1"/>
  <c r="L1723" i="1"/>
  <c r="E1723" i="1"/>
  <c r="C1719" i="1"/>
  <c r="C1718" i="1"/>
  <c r="C6793" i="1" s="1"/>
  <c r="E1717" i="1"/>
  <c r="E1716" i="1"/>
  <c r="C1715" i="1"/>
  <c r="E1714" i="1"/>
  <c r="E6789" i="1" s="1"/>
  <c r="F1713" i="1"/>
  <c r="F1712" i="1"/>
  <c r="E1711" i="1"/>
  <c r="I1710" i="1"/>
  <c r="B1710" i="1"/>
  <c r="I1709" i="1"/>
  <c r="B1709" i="1"/>
  <c r="I1708" i="1"/>
  <c r="I6783" i="1" s="1"/>
  <c r="F6820" i="1"/>
  <c r="J1719" i="1"/>
  <c r="K229" i="1"/>
  <c r="I1687" i="1"/>
  <c r="I6762" i="1" s="1"/>
  <c r="L1711" i="1"/>
  <c r="M1717" i="1"/>
  <c r="M1719" i="1"/>
  <c r="L1717" i="1"/>
  <c r="L6792" i="1" s="1"/>
  <c r="L1714" i="1"/>
  <c r="K255" i="1"/>
  <c r="J1713" i="1"/>
  <c r="L1725" i="1"/>
  <c r="L6800" i="1" s="1"/>
  <c r="E1725" i="1"/>
  <c r="L1724" i="1"/>
  <c r="C1724" i="1"/>
  <c r="J1723" i="1"/>
  <c r="J6798" i="1" s="1"/>
  <c r="B1723" i="1"/>
  <c r="B1719" i="1"/>
  <c r="B1718" i="1"/>
  <c r="C1717" i="1"/>
  <c r="C6792" i="1" s="1"/>
  <c r="B1716" i="1"/>
  <c r="B1715" i="1"/>
  <c r="C1714" i="1"/>
  <c r="E1713" i="1"/>
  <c r="E1712" i="1"/>
  <c r="C1711" i="1"/>
  <c r="F1710" i="1"/>
  <c r="F1709" i="1"/>
  <c r="F1708" i="1"/>
  <c r="A271" i="1"/>
  <c r="A325" i="1" s="1"/>
  <c r="A379" i="1" s="1"/>
  <c r="A433" i="1" s="1"/>
  <c r="A487" i="1" s="1"/>
  <c r="A541" i="1" s="1"/>
  <c r="A595" i="1" s="1"/>
  <c r="A649" i="1" s="1"/>
  <c r="A703" i="1" s="1"/>
  <c r="A757" i="1" s="1"/>
  <c r="A811" i="1" s="1"/>
  <c r="A865" i="1" s="1"/>
  <c r="A919" i="1" s="1"/>
  <c r="A973" i="1" s="1"/>
  <c r="A1027" i="1" s="1"/>
  <c r="A1081" i="1" s="1"/>
  <c r="A1135" i="1" s="1"/>
  <c r="A1189" i="1" s="1"/>
  <c r="A1243" i="1" s="1"/>
  <c r="A1297" i="1" s="1"/>
  <c r="A1351" i="1" s="1"/>
  <c r="A1405" i="1" s="1"/>
  <c r="A1459" i="1" s="1"/>
  <c r="A1513" i="1" s="1"/>
  <c r="A1567" i="1" s="1"/>
  <c r="A1621" i="1" s="1"/>
  <c r="A1675" i="1" s="1"/>
  <c r="A1729" i="1" s="1"/>
  <c r="A1783" i="1" s="1"/>
  <c r="A1837" i="1" s="1"/>
  <c r="A1891" i="1" s="1"/>
  <c r="A1945" i="1" s="1"/>
  <c r="A1999" i="1" s="1"/>
  <c r="A2053" i="1" s="1"/>
  <c r="A2107" i="1" s="1"/>
  <c r="A2161" i="1" s="1"/>
  <c r="A2215" i="1" s="1"/>
  <c r="A2269" i="1" s="1"/>
  <c r="A2323" i="1" s="1"/>
  <c r="A2377" i="1" s="1"/>
  <c r="A2431" i="1" s="1"/>
  <c r="A2485" i="1" s="1"/>
  <c r="A2539" i="1" s="1"/>
  <c r="A2593" i="1" s="1"/>
  <c r="M1716" i="1"/>
  <c r="E6843" i="1"/>
  <c r="B6812" i="1"/>
  <c r="L6837" i="1"/>
  <c r="K5093" i="1"/>
  <c r="L2977" i="1"/>
  <c r="H2990" i="1"/>
  <c r="K1305" i="1"/>
  <c r="K1341" i="1"/>
  <c r="N1338" i="1"/>
  <c r="G1334" i="1"/>
  <c r="K1330" i="1"/>
  <c r="E6812" i="1"/>
  <c r="N1332" i="1"/>
  <c r="J6853" i="1"/>
  <c r="H1310" i="1"/>
  <c r="M6756" i="1"/>
  <c r="C6799" i="1"/>
  <c r="B6838" i="1"/>
  <c r="I6840" i="1"/>
  <c r="G6813" i="1"/>
  <c r="J6812" i="1"/>
  <c r="B6758" i="1"/>
  <c r="B6866" i="1" s="1"/>
  <c r="D6703" i="1"/>
  <c r="E6825" i="1"/>
  <c r="I6846" i="1"/>
  <c r="B6821" i="1"/>
  <c r="D1304" i="1"/>
  <c r="G257" i="1"/>
  <c r="N251" i="1"/>
  <c r="D224" i="1"/>
  <c r="O226" i="1"/>
  <c r="H229" i="1"/>
  <c r="O3006" i="1"/>
  <c r="K5114" i="1"/>
  <c r="G266" i="1"/>
  <c r="G265" i="1"/>
  <c r="G256" i="1"/>
  <c r="D238" i="1"/>
  <c r="M6820" i="1"/>
  <c r="K6739" i="1"/>
  <c r="C6853" i="1"/>
  <c r="G259" i="1"/>
  <c r="E6792" i="1"/>
  <c r="F6854" i="1"/>
  <c r="O1319" i="1"/>
  <c r="O239" i="1"/>
  <c r="N6762" i="1"/>
  <c r="N6870" i="1" s="1"/>
  <c r="E6842" i="1"/>
  <c r="K6735" i="1"/>
  <c r="K1333" i="1"/>
  <c r="E6783" i="1"/>
  <c r="O5089" i="1"/>
  <c r="D5084" i="1"/>
  <c r="E6798" i="1"/>
  <c r="E6906" i="1" s="1"/>
  <c r="E6791" i="1"/>
  <c r="G6826" i="1"/>
  <c r="E6790" i="1"/>
  <c r="M6763" i="1"/>
  <c r="O5530" i="1"/>
  <c r="N6818" i="1"/>
  <c r="D6739" i="1"/>
  <c r="H6739" i="1" s="1"/>
  <c r="I6847" i="1"/>
  <c r="J6760" i="1"/>
  <c r="K228" i="1"/>
  <c r="D1309" i="1"/>
  <c r="D1314" i="1"/>
  <c r="F6821" i="1"/>
  <c r="I6788" i="1"/>
  <c r="K5094" i="1"/>
  <c r="G1345" i="1"/>
  <c r="G1331" i="1"/>
  <c r="E6784" i="1"/>
  <c r="F6841" i="1"/>
  <c r="C6847" i="1"/>
  <c r="G6733" i="1"/>
  <c r="O1318" i="1"/>
  <c r="E6838" i="1"/>
  <c r="J6843" i="1"/>
  <c r="D6709" i="1"/>
  <c r="E6757" i="1"/>
  <c r="O5523" i="1"/>
  <c r="O6818" i="1" s="1"/>
  <c r="O5094" i="1"/>
  <c r="K1332" i="1"/>
  <c r="C6761" i="1"/>
  <c r="D5557" i="1"/>
  <c r="N253" i="1"/>
  <c r="K256" i="1"/>
  <c r="F6819" i="1"/>
  <c r="K5115" i="1"/>
  <c r="K6713" i="1"/>
  <c r="M6852" i="1"/>
  <c r="C6827" i="1"/>
  <c r="G5126" i="1"/>
  <c r="D5112" i="1"/>
  <c r="K259" i="1"/>
  <c r="K1717" i="1" s="1"/>
  <c r="E6785" i="1"/>
  <c r="J6842" i="1"/>
  <c r="B6854" i="1"/>
  <c r="O5090" i="1"/>
  <c r="F6853" i="1"/>
  <c r="G5117" i="1"/>
  <c r="D5085" i="1"/>
  <c r="O3004" i="1"/>
  <c r="C6794" i="1"/>
  <c r="C6790" i="1"/>
  <c r="J6784" i="1"/>
  <c r="F6773" i="1"/>
  <c r="N6772" i="1"/>
  <c r="F6772" i="1"/>
  <c r="N242" i="1"/>
  <c r="K223" i="1"/>
  <c r="B6816" i="1"/>
  <c r="M6814" i="1"/>
  <c r="L6848" i="1"/>
  <c r="L6840" i="1"/>
  <c r="F6846" i="1"/>
  <c r="H5532" i="1"/>
  <c r="B6818" i="1"/>
  <c r="M6736" i="1"/>
  <c r="M6844" i="1" s="1"/>
  <c r="I6772" i="1"/>
  <c r="F6762" i="1"/>
  <c r="E6839" i="1"/>
  <c r="C6826" i="1"/>
  <c r="B6810" i="1"/>
  <c r="K6729" i="1"/>
  <c r="F6766" i="1"/>
  <c r="F6874" i="1" s="1"/>
  <c r="L6793" i="1"/>
  <c r="K226" i="1"/>
  <c r="N5102" i="1"/>
  <c r="H5087" i="1"/>
  <c r="E6818" i="1"/>
  <c r="L6841" i="1"/>
  <c r="H6712" i="1"/>
  <c r="L6712" i="1" s="1"/>
  <c r="O1306" i="1"/>
  <c r="D1303" i="1"/>
  <c r="M6816" i="1"/>
  <c r="L6839" i="1"/>
  <c r="H6704" i="1"/>
  <c r="L6704" i="1" s="1"/>
  <c r="N259" i="1"/>
  <c r="K230" i="1"/>
  <c r="I6766" i="1"/>
  <c r="G5115" i="1"/>
  <c r="D5100" i="1"/>
  <c r="K5099" i="1"/>
  <c r="K5098" i="1"/>
  <c r="G1337" i="1"/>
  <c r="G6759" i="1"/>
  <c r="G6867" i="1" s="1"/>
  <c r="H5089" i="1"/>
  <c r="H5093" i="1"/>
  <c r="L5093" i="1" s="1"/>
  <c r="I6821" i="1"/>
  <c r="N266" i="1"/>
  <c r="K265" i="1"/>
  <c r="D261" i="1"/>
  <c r="D260" i="1"/>
  <c r="O240" i="1"/>
  <c r="H238" i="1"/>
  <c r="K1304" i="1"/>
  <c r="N6827" i="1"/>
  <c r="N6820" i="1"/>
  <c r="N6814" i="1"/>
  <c r="C6813" i="1"/>
  <c r="J6837" i="1"/>
  <c r="B6844" i="1"/>
  <c r="C6838" i="1"/>
  <c r="E6841" i="1"/>
  <c r="O6702" i="1"/>
  <c r="F6815" i="1"/>
  <c r="M6812" i="1"/>
  <c r="B6846" i="1"/>
  <c r="B6842" i="1"/>
  <c r="C6816" i="1"/>
  <c r="O6712" i="1"/>
  <c r="O6708" i="1"/>
  <c r="O6719" i="1"/>
  <c r="O6718" i="1"/>
  <c r="H6717" i="1"/>
  <c r="G6744" i="1"/>
  <c r="K6744" i="1"/>
  <c r="K6702" i="1"/>
  <c r="B6847" i="1"/>
  <c r="B6843" i="1"/>
  <c r="B6839" i="1"/>
  <c r="N5557" i="1"/>
  <c r="N5558" i="1"/>
  <c r="D5532" i="1"/>
  <c r="M6731" i="1"/>
  <c r="N6731" i="1" s="1"/>
  <c r="F5123" i="1"/>
  <c r="N5118" i="1"/>
  <c r="O5088" i="1"/>
  <c r="B5561" i="1"/>
  <c r="K1308" i="1"/>
  <c r="L1308" i="1" s="1"/>
  <c r="I6787" i="1"/>
  <c r="B6762" i="1"/>
  <c r="J6792" i="1"/>
  <c r="B6764" i="1"/>
  <c r="J6761" i="1"/>
  <c r="J6845" i="1"/>
  <c r="J6759" i="1"/>
  <c r="K5519" i="1"/>
  <c r="N1333" i="1"/>
  <c r="E236" i="1"/>
  <c r="N254" i="1"/>
  <c r="K5121" i="1"/>
  <c r="K6709" i="1"/>
  <c r="D1347" i="1"/>
  <c r="D1341" i="1"/>
  <c r="B6788" i="1"/>
  <c r="K5542" i="1"/>
  <c r="D234" i="1"/>
  <c r="D1692" i="1" s="1"/>
  <c r="M6784" i="1"/>
  <c r="L6785" i="1"/>
  <c r="N6729" i="1"/>
  <c r="K5125" i="1"/>
  <c r="C5123" i="1"/>
  <c r="K5118" i="1"/>
  <c r="D5114" i="1"/>
  <c r="G5112" i="1"/>
  <c r="G5111" i="1"/>
  <c r="N5110" i="1"/>
  <c r="O5100" i="1"/>
  <c r="H5100" i="1"/>
  <c r="D5099" i="1"/>
  <c r="D5098" i="1"/>
  <c r="O5092" i="1"/>
  <c r="D5092" i="1"/>
  <c r="D5090" i="1"/>
  <c r="D5088" i="1"/>
  <c r="K5085" i="1"/>
  <c r="K5084" i="1"/>
  <c r="F6758" i="1"/>
  <c r="C6791" i="1"/>
  <c r="M6826" i="1"/>
  <c r="N5126" i="1"/>
  <c r="N5117" i="1"/>
  <c r="D5113" i="1"/>
  <c r="K5112" i="1"/>
  <c r="O5085" i="1"/>
  <c r="G6756" i="1"/>
  <c r="H5530" i="1"/>
  <c r="N5544" i="1"/>
  <c r="N5549" i="1"/>
  <c r="D5551" i="1"/>
  <c r="D5522" i="1"/>
  <c r="H1309" i="1"/>
  <c r="D1308" i="1"/>
  <c r="I1316" i="1"/>
  <c r="K1311" i="1"/>
  <c r="O5518" i="1"/>
  <c r="J6764" i="1"/>
  <c r="N4685" i="1"/>
  <c r="D230" i="1"/>
  <c r="H228" i="1"/>
  <c r="H1686" i="1" s="1"/>
  <c r="H5526" i="1"/>
  <c r="M5534" i="1"/>
  <c r="G5558" i="1"/>
  <c r="D6729" i="1"/>
  <c r="B6742" i="1"/>
  <c r="G6737" i="1"/>
  <c r="D5526" i="1"/>
  <c r="K258" i="1"/>
  <c r="B6763" i="1"/>
  <c r="N1334" i="1"/>
  <c r="J6852" i="1"/>
  <c r="B6827" i="1"/>
  <c r="O5526" i="1"/>
  <c r="O5525" i="1"/>
  <c r="O5522" i="1"/>
  <c r="D5115" i="1"/>
  <c r="O5098" i="1"/>
  <c r="O5091" i="1"/>
  <c r="O5087" i="1"/>
  <c r="M4670" i="1"/>
  <c r="D1332" i="1"/>
  <c r="C1343" i="1"/>
  <c r="G6771" i="1"/>
  <c r="O1313" i="1"/>
  <c r="O1311" i="1"/>
  <c r="O1309" i="1"/>
  <c r="F269" i="1"/>
  <c r="D223" i="1"/>
  <c r="F6840" i="1"/>
  <c r="C6846" i="1"/>
  <c r="L6746" i="1"/>
  <c r="L6854" i="1" s="1"/>
  <c r="I6742" i="1"/>
  <c r="D6738" i="1"/>
  <c r="D6734" i="1"/>
  <c r="F6760" i="1"/>
  <c r="D1312" i="1"/>
  <c r="N4687" i="1"/>
  <c r="I6844" i="1"/>
  <c r="D231" i="1"/>
  <c r="N4688" i="1"/>
  <c r="J6790" i="1"/>
  <c r="N1335" i="1"/>
  <c r="K5522" i="1"/>
  <c r="I6813" i="1"/>
  <c r="I6843" i="1"/>
  <c r="H6709" i="1"/>
  <c r="E6815" i="1"/>
  <c r="D5116" i="1"/>
  <c r="C6825" i="1"/>
  <c r="B6811" i="1"/>
  <c r="J6820" i="1"/>
  <c r="I6812" i="1"/>
  <c r="C6812" i="1"/>
  <c r="I6839" i="1"/>
  <c r="G6735" i="1"/>
  <c r="G6746" i="1"/>
  <c r="D6713" i="1"/>
  <c r="J6811" i="1"/>
  <c r="D6744" i="1"/>
  <c r="K232" i="1"/>
  <c r="H3005" i="1"/>
  <c r="H3006" i="1"/>
  <c r="G250" i="1"/>
  <c r="C6852" i="1"/>
  <c r="J6826" i="1"/>
  <c r="D5117" i="1"/>
  <c r="G5116" i="1"/>
  <c r="N5115" i="1"/>
  <c r="H5085" i="1"/>
  <c r="O5083" i="1"/>
  <c r="I6771" i="1"/>
  <c r="F6761" i="1"/>
  <c r="O1312" i="1"/>
  <c r="O1310" i="1"/>
  <c r="C6821" i="1"/>
  <c r="N6812" i="1"/>
  <c r="N6811" i="1"/>
  <c r="F6839" i="1"/>
  <c r="F6844" i="1"/>
  <c r="G5544" i="1"/>
  <c r="G6839" i="1" s="1"/>
  <c r="O3005" i="1"/>
  <c r="C6760" i="1"/>
  <c r="B6767" i="1"/>
  <c r="L6845" i="1"/>
  <c r="D5524" i="1"/>
  <c r="L6790" i="1"/>
  <c r="N5116" i="1"/>
  <c r="I6814" i="1"/>
  <c r="E6816" i="1"/>
  <c r="E6819" i="1"/>
  <c r="I6815" i="1"/>
  <c r="E6821" i="1"/>
  <c r="D226" i="1"/>
  <c r="H1314" i="1"/>
  <c r="I6818" i="1"/>
  <c r="L6843" i="1"/>
  <c r="M6732" i="1"/>
  <c r="N6732" i="1" s="1"/>
  <c r="F4670" i="1"/>
  <c r="M5561" i="1"/>
  <c r="L6794" i="1"/>
  <c r="C6765" i="1"/>
  <c r="M1343" i="1"/>
  <c r="N4682" i="1"/>
  <c r="I6767" i="1"/>
  <c r="I6760" i="1"/>
  <c r="G5114" i="1"/>
  <c r="O5099" i="1"/>
  <c r="D5094" i="1"/>
  <c r="K5086" i="1"/>
  <c r="D1346" i="1"/>
  <c r="G1330" i="1"/>
  <c r="N4679" i="1"/>
  <c r="J6815" i="1"/>
  <c r="B5555" i="1"/>
  <c r="M6818" i="1"/>
  <c r="F6827" i="1"/>
  <c r="F6838" i="1"/>
  <c r="D5544" i="1"/>
  <c r="D4652" i="1"/>
  <c r="F6794" i="1"/>
  <c r="I6786" i="1"/>
  <c r="I6785" i="1"/>
  <c r="B6785" i="1"/>
  <c r="I6773" i="1"/>
  <c r="J6758" i="1"/>
  <c r="D267" i="1"/>
  <c r="D266" i="1"/>
  <c r="F6793" i="1"/>
  <c r="D259" i="1"/>
  <c r="F6790" i="1"/>
  <c r="D255" i="1"/>
  <c r="D6719" i="1"/>
  <c r="E6826" i="1"/>
  <c r="B6815" i="1"/>
  <c r="K6705" i="1"/>
  <c r="K6737" i="1"/>
  <c r="L6842" i="1"/>
  <c r="N5543" i="1"/>
  <c r="N1331" i="1"/>
  <c r="K6717" i="1"/>
  <c r="D6708" i="1"/>
  <c r="L2978" i="1"/>
  <c r="O5521" i="1"/>
  <c r="K4693" i="1"/>
  <c r="H5523" i="1"/>
  <c r="O223" i="1"/>
  <c r="K5548" i="1"/>
  <c r="F6763" i="1"/>
  <c r="H230" i="1"/>
  <c r="H1688" i="1" s="1"/>
  <c r="O227" i="1"/>
  <c r="M242" i="1"/>
  <c r="F242" i="1"/>
  <c r="N5548" i="1"/>
  <c r="B6765" i="1"/>
  <c r="C5528" i="1"/>
  <c r="K4688" i="1"/>
  <c r="K6718" i="1"/>
  <c r="I6826" i="1"/>
  <c r="B1316" i="1"/>
  <c r="K231" i="1"/>
  <c r="N6734" i="1"/>
  <c r="M6842" i="1"/>
  <c r="G1316" i="1"/>
  <c r="M6788" i="1"/>
  <c r="N255" i="1"/>
  <c r="I5534" i="1"/>
  <c r="E6820" i="1"/>
  <c r="D4660" i="1"/>
  <c r="F6800" i="1"/>
  <c r="F1349" i="1"/>
  <c r="F6789" i="1"/>
  <c r="F1343" i="1"/>
  <c r="F1322" i="1"/>
  <c r="F6715" i="1"/>
  <c r="O228" i="1"/>
  <c r="O232" i="1"/>
  <c r="O1690" i="1" s="1"/>
  <c r="M6765" i="1"/>
  <c r="G6825" i="1"/>
  <c r="J6817" i="1"/>
  <c r="N6813" i="1"/>
  <c r="B6837" i="1"/>
  <c r="F6845" i="1"/>
  <c r="D5531" i="1"/>
  <c r="D6711" i="1"/>
  <c r="N6819" i="1"/>
  <c r="K6730" i="1"/>
  <c r="B6817" i="1"/>
  <c r="F6816" i="1"/>
  <c r="G6820" i="1"/>
  <c r="G6812" i="1"/>
  <c r="C6848" i="1"/>
  <c r="C6844" i="1"/>
  <c r="D6731" i="1"/>
  <c r="K5516" i="1"/>
  <c r="K5559" i="1"/>
  <c r="K5546" i="1"/>
  <c r="D5521" i="1"/>
  <c r="M6787" i="1"/>
  <c r="J6789" i="1"/>
  <c r="N4683" i="1"/>
  <c r="H4658" i="1"/>
  <c r="D232" i="1"/>
  <c r="D1690" i="1" s="1"/>
  <c r="H1306" i="1"/>
  <c r="H234" i="1"/>
  <c r="H5091" i="1"/>
  <c r="K5092" i="1"/>
  <c r="K5088" i="1"/>
  <c r="I6817" i="1"/>
  <c r="K6711" i="1"/>
  <c r="K6738" i="1"/>
  <c r="K6736" i="1"/>
  <c r="B6760" i="1"/>
  <c r="E6854" i="1"/>
  <c r="M6827" i="1"/>
  <c r="G5547" i="1"/>
  <c r="G5546" i="1"/>
  <c r="G5121" i="1"/>
  <c r="D5119" i="1"/>
  <c r="I5129" i="1"/>
  <c r="H5083" i="1"/>
  <c r="N1322" i="1"/>
  <c r="M6759" i="1"/>
  <c r="G267" i="1"/>
  <c r="E6800" i="1"/>
  <c r="E6788" i="1"/>
  <c r="O229" i="1"/>
  <c r="B6819" i="1"/>
  <c r="F6812" i="1"/>
  <c r="M6811" i="1"/>
  <c r="F6837" i="1"/>
  <c r="I6848" i="1"/>
  <c r="O4653" i="1"/>
  <c r="N1330" i="1"/>
  <c r="K5544" i="1"/>
  <c r="N5547" i="1"/>
  <c r="D254" i="1"/>
  <c r="C6773" i="1"/>
  <c r="D240" i="1"/>
  <c r="I6758" i="1"/>
  <c r="K225" i="1"/>
  <c r="K1683" i="1" s="1"/>
  <c r="I6827" i="1"/>
  <c r="K6719" i="1"/>
  <c r="I6748" i="1"/>
  <c r="D4678" i="1"/>
  <c r="D5546" i="1"/>
  <c r="G6816" i="1"/>
  <c r="N4686" i="1"/>
  <c r="C1322" i="1"/>
  <c r="G6762" i="1"/>
  <c r="K1336" i="1"/>
  <c r="D1313" i="1"/>
  <c r="N257" i="1"/>
  <c r="N1715" i="1" s="1"/>
  <c r="D1306" i="1"/>
  <c r="N1337" i="1"/>
  <c r="O1337" i="1" s="1"/>
  <c r="J6813" i="1"/>
  <c r="M5129" i="1"/>
  <c r="B6761" i="1"/>
  <c r="J6762" i="1"/>
  <c r="E6763" i="1"/>
  <c r="K5521" i="1"/>
  <c r="J6844" i="1"/>
  <c r="K6734" i="1"/>
  <c r="H6708" i="1"/>
  <c r="K266" i="1"/>
  <c r="K1724" i="1" s="1"/>
  <c r="I5561" i="1"/>
  <c r="D5553" i="1"/>
  <c r="D5545" i="1"/>
  <c r="N5127" i="1"/>
  <c r="N5125" i="1"/>
  <c r="K5100" i="1"/>
  <c r="D5093" i="1"/>
  <c r="D5091" i="1"/>
  <c r="D5089" i="1"/>
  <c r="D5087" i="1"/>
  <c r="M6767" i="1"/>
  <c r="N6765" i="1"/>
  <c r="M6764" i="1"/>
  <c r="G1336" i="1"/>
  <c r="G1335" i="1"/>
  <c r="K1320" i="1"/>
  <c r="K1319" i="1"/>
  <c r="D1305" i="1"/>
  <c r="C6757" i="1"/>
  <c r="F6799" i="1"/>
  <c r="G260" i="1"/>
  <c r="G252" i="1"/>
  <c r="G251" i="1"/>
  <c r="D239" i="1"/>
  <c r="N5559" i="1"/>
  <c r="F6825" i="1"/>
  <c r="D6746" i="1"/>
  <c r="G6819" i="1"/>
  <c r="G6815" i="1"/>
  <c r="O5515" i="1"/>
  <c r="N5551" i="1"/>
  <c r="K5127" i="1"/>
  <c r="D5127" i="1"/>
  <c r="K5126" i="1"/>
  <c r="D5126" i="1"/>
  <c r="D5121" i="1"/>
  <c r="K5116" i="1"/>
  <c r="G5113" i="1"/>
  <c r="O5084" i="1"/>
  <c r="K5083" i="1"/>
  <c r="C6800" i="1"/>
  <c r="C6908" i="1" s="1"/>
  <c r="J6799" i="1"/>
  <c r="F6786" i="1"/>
  <c r="F6784" i="1"/>
  <c r="M6783" i="1"/>
  <c r="N6773" i="1"/>
  <c r="C6772" i="1"/>
  <c r="F6771" i="1"/>
  <c r="M6761" i="1"/>
  <c r="N6760" i="1"/>
  <c r="G6757" i="1"/>
  <c r="B6757" i="1"/>
  <c r="I6756" i="1"/>
  <c r="B6794" i="1"/>
  <c r="D1339" i="1"/>
  <c r="D1337" i="1"/>
  <c r="B6787" i="1"/>
  <c r="D1331" i="1"/>
  <c r="K1318" i="1"/>
  <c r="G258" i="1"/>
  <c r="F6788" i="1"/>
  <c r="F6787" i="1"/>
  <c r="G253" i="1"/>
  <c r="J6785" i="1"/>
  <c r="K250" i="1"/>
  <c r="K1708" i="1" s="1"/>
  <c r="O238" i="1"/>
  <c r="O1696" i="1" s="1"/>
  <c r="B6771" i="1"/>
  <c r="D228" i="1"/>
  <c r="D1686" i="1" s="1"/>
  <c r="N4678" i="1"/>
  <c r="J6821" i="1"/>
  <c r="M6815" i="1"/>
  <c r="C6842" i="1"/>
  <c r="C6843" i="1"/>
  <c r="K5515" i="1"/>
  <c r="D5543" i="1"/>
  <c r="G5557" i="1"/>
  <c r="C5561" i="1"/>
  <c r="O5531" i="1"/>
  <c r="I6764" i="1"/>
  <c r="K1307" i="1"/>
  <c r="J1349" i="1"/>
  <c r="K5552" i="1"/>
  <c r="N4681" i="1"/>
  <c r="N1339" i="1"/>
  <c r="J6763" i="1"/>
  <c r="I6765" i="1"/>
  <c r="K1312" i="1"/>
  <c r="N4684" i="1"/>
  <c r="I6800" i="1"/>
  <c r="K267" i="1"/>
  <c r="N265" i="1"/>
  <c r="G261" i="1"/>
  <c r="E6794" i="1"/>
  <c r="N250" i="1"/>
  <c r="L6783" i="1"/>
  <c r="L6891" i="1" s="1"/>
  <c r="N4680" i="1"/>
  <c r="L4691" i="1"/>
  <c r="M236" i="1"/>
  <c r="O225" i="1"/>
  <c r="I6792" i="1"/>
  <c r="B6766" i="1"/>
  <c r="H233" i="1"/>
  <c r="F236" i="1"/>
  <c r="I1322" i="1"/>
  <c r="E242" i="1"/>
  <c r="L6786" i="1"/>
  <c r="H4659" i="1"/>
  <c r="I5555" i="1"/>
  <c r="J5534" i="1"/>
  <c r="D4662" i="1"/>
  <c r="K5520" i="1"/>
  <c r="K1340" i="1"/>
  <c r="N5552" i="1"/>
  <c r="C5096" i="1"/>
  <c r="D5083" i="1"/>
  <c r="K4685" i="1"/>
  <c r="K1346" i="1"/>
  <c r="I6799" i="1"/>
  <c r="D1340" i="1"/>
  <c r="B6793" i="1"/>
  <c r="D1338" i="1"/>
  <c r="B6791" i="1"/>
  <c r="I1343" i="1"/>
  <c r="K1331" i="1"/>
  <c r="O1320" i="1"/>
  <c r="M6773" i="1"/>
  <c r="J1316" i="1"/>
  <c r="J6791" i="1"/>
  <c r="K1313" i="1"/>
  <c r="K254" i="1"/>
  <c r="I6789" i="1"/>
  <c r="E6817" i="1"/>
  <c r="N258" i="1"/>
  <c r="L6791" i="1"/>
  <c r="K1309" i="1"/>
  <c r="K1310" i="1"/>
  <c r="K5526" i="1"/>
  <c r="E6813" i="1"/>
  <c r="D5518" i="1"/>
  <c r="E5123" i="1"/>
  <c r="J5096" i="1"/>
  <c r="N1347" i="1"/>
  <c r="M6800" i="1"/>
  <c r="O4661" i="1"/>
  <c r="H5518" i="1"/>
  <c r="M6792" i="1"/>
  <c r="N261" i="1"/>
  <c r="M6794" i="1"/>
  <c r="J1322" i="1"/>
  <c r="M6791" i="1"/>
  <c r="K1334" i="1"/>
  <c r="I6819" i="1"/>
  <c r="N236" i="1"/>
  <c r="N6758" i="1"/>
  <c r="G5545" i="1"/>
  <c r="G6840" i="1" s="1"/>
  <c r="C5129" i="1"/>
  <c r="F5129" i="1"/>
  <c r="G5118" i="1"/>
  <c r="N4670" i="1"/>
  <c r="D6733" i="1"/>
  <c r="B6841" i="1"/>
  <c r="M6853" i="1"/>
  <c r="K4655" i="1"/>
  <c r="I6838" i="1"/>
  <c r="E6840" i="1"/>
  <c r="E5555" i="1"/>
  <c r="F6843" i="1"/>
  <c r="F6748" i="1"/>
  <c r="F6759" i="1"/>
  <c r="F6867" i="1" s="1"/>
  <c r="E6756" i="1"/>
  <c r="C6817" i="1"/>
  <c r="F6847" i="1"/>
  <c r="M6817" i="1"/>
  <c r="B6826" i="1"/>
  <c r="D6718" i="1"/>
  <c r="G6745" i="1"/>
  <c r="D6704" i="1"/>
  <c r="J6766" i="1"/>
  <c r="I6794" i="1"/>
  <c r="J6793" i="1"/>
  <c r="F5534" i="1"/>
  <c r="C6814" i="1"/>
  <c r="I6763" i="1"/>
  <c r="E6761" i="1"/>
  <c r="F263" i="1"/>
  <c r="E6762" i="1"/>
  <c r="E6765" i="1"/>
  <c r="J6786" i="1"/>
  <c r="K5090" i="1"/>
  <c r="K5525" i="1"/>
  <c r="K6820" i="1" s="1"/>
  <c r="E5534" i="1"/>
  <c r="K5517" i="1"/>
  <c r="K6812" i="1" s="1"/>
  <c r="N5534" i="1"/>
  <c r="G5127" i="1"/>
  <c r="G5120" i="1"/>
  <c r="N5119" i="1"/>
  <c r="D5111" i="1"/>
  <c r="N6766" i="1"/>
  <c r="M6762" i="1"/>
  <c r="C6762" i="1"/>
  <c r="I6761" i="1"/>
  <c r="O1308" i="1"/>
  <c r="J6756" i="1"/>
  <c r="D258" i="1"/>
  <c r="D1716" i="1" s="1"/>
  <c r="D257" i="1"/>
  <c r="K252" i="1"/>
  <c r="D252" i="1"/>
  <c r="E6758" i="1"/>
  <c r="M6821" i="1"/>
  <c r="H5531" i="1"/>
  <c r="N5545" i="1"/>
  <c r="D1311" i="1"/>
  <c r="G6764" i="1"/>
  <c r="B242" i="1"/>
  <c r="D229" i="1"/>
  <c r="D1687" i="1" s="1"/>
  <c r="K1314" i="1"/>
  <c r="L6787" i="1"/>
  <c r="K5119" i="1"/>
  <c r="L6847" i="1"/>
  <c r="L5561" i="1"/>
  <c r="J6846" i="1"/>
  <c r="I6845" i="1"/>
  <c r="K6707" i="1"/>
  <c r="H5517" i="1"/>
  <c r="H223" i="1"/>
  <c r="G5125" i="1"/>
  <c r="N5121" i="1"/>
  <c r="N5120" i="1"/>
  <c r="C5102" i="1"/>
  <c r="H5099" i="1"/>
  <c r="H5092" i="1"/>
  <c r="H5090" i="1"/>
  <c r="K5089" i="1"/>
  <c r="D1336" i="1"/>
  <c r="D1334" i="1"/>
  <c r="D1333" i="1"/>
  <c r="G1332" i="1"/>
  <c r="C6784" i="1"/>
  <c r="B6820" i="1"/>
  <c r="I6842" i="1"/>
  <c r="L6745" i="1"/>
  <c r="N6745" i="1" s="1"/>
  <c r="H4652" i="1"/>
  <c r="J5561" i="1"/>
  <c r="O5520" i="1"/>
  <c r="O5519" i="1"/>
  <c r="O6814" i="1" s="1"/>
  <c r="D5125" i="1"/>
  <c r="K5120" i="1"/>
  <c r="D5120" i="1"/>
  <c r="G5110" i="1"/>
  <c r="F4691" i="1"/>
  <c r="N6771" i="1"/>
  <c r="C6771" i="1"/>
  <c r="M6766" i="1"/>
  <c r="F6765" i="1"/>
  <c r="M6799" i="1"/>
  <c r="F6798" i="1"/>
  <c r="F6906" i="1" s="1"/>
  <c r="G1341" i="1"/>
  <c r="G1340" i="1"/>
  <c r="G1339" i="1"/>
  <c r="B6773" i="1"/>
  <c r="K239" i="1"/>
  <c r="J6771" i="1"/>
  <c r="F6848" i="1"/>
  <c r="C6840" i="1"/>
  <c r="C6841" i="1"/>
  <c r="E6845" i="1"/>
  <c r="D1318" i="1"/>
  <c r="K5531" i="1"/>
  <c r="K5532" i="1"/>
  <c r="G6736" i="1"/>
  <c r="H6703" i="1"/>
  <c r="F6818" i="1"/>
  <c r="G6818" i="1"/>
  <c r="G6814" i="1"/>
  <c r="D6745" i="1"/>
  <c r="D6730" i="1"/>
  <c r="G6730" i="1"/>
  <c r="F6742" i="1"/>
  <c r="K6745" i="1"/>
  <c r="J6841" i="1"/>
  <c r="L6846" i="1"/>
  <c r="M6854" i="1"/>
  <c r="J6765" i="1"/>
  <c r="O4655" i="1"/>
  <c r="I6757" i="1"/>
  <c r="H1318" i="1"/>
  <c r="O1314" i="1"/>
  <c r="H1304" i="1"/>
  <c r="L6784" i="1"/>
  <c r="O233" i="1"/>
  <c r="O1691" i="1" s="1"/>
  <c r="N6764" i="1"/>
  <c r="N6759" i="1"/>
  <c r="N6826" i="1"/>
  <c r="J6816" i="1"/>
  <c r="N6815" i="1"/>
  <c r="J6838" i="1"/>
  <c r="C6845" i="1"/>
  <c r="O4666" i="1"/>
  <c r="O4667" i="1"/>
  <c r="O4668" i="1"/>
  <c r="N4694" i="1"/>
  <c r="G4694" i="1"/>
  <c r="O6711" i="1"/>
  <c r="O6709" i="1"/>
  <c r="E4691" i="1"/>
  <c r="H6719" i="1"/>
  <c r="J6825" i="1"/>
  <c r="D6706" i="1"/>
  <c r="G6821" i="1"/>
  <c r="C6767" i="1"/>
  <c r="D5516" i="1"/>
  <c r="D5517" i="1"/>
  <c r="E5561" i="1"/>
  <c r="H5515" i="1"/>
  <c r="G5548" i="1"/>
  <c r="K5551" i="1"/>
  <c r="N6810" i="1"/>
  <c r="N5528" i="1"/>
  <c r="K4694" i="1"/>
  <c r="H4666" i="1"/>
  <c r="G4693" i="1"/>
  <c r="G4695" i="1"/>
  <c r="O6705" i="1"/>
  <c r="M6715" i="1"/>
  <c r="M6721" i="1"/>
  <c r="N6821" i="1"/>
  <c r="O6713" i="1"/>
  <c r="M6825" i="1"/>
  <c r="O6717" i="1"/>
  <c r="D6717" i="1"/>
  <c r="B6825" i="1"/>
  <c r="E6848" i="1"/>
  <c r="G6740" i="1"/>
  <c r="E6810" i="1"/>
  <c r="H6702" i="1"/>
  <c r="K4680" i="1"/>
  <c r="K4652" i="1"/>
  <c r="G4678" i="1"/>
  <c r="D5542" i="1"/>
  <c r="C6766" i="1"/>
  <c r="C242" i="1"/>
  <c r="C1700" i="1" s="1"/>
  <c r="J6767" i="1"/>
  <c r="J242" i="1"/>
  <c r="J6794" i="1"/>
  <c r="K261" i="1"/>
  <c r="K1719" i="1" s="1"/>
  <c r="I6790" i="1"/>
  <c r="K257" i="1"/>
  <c r="K1715" i="1" s="1"/>
  <c r="K260" i="1"/>
  <c r="D4683" i="1"/>
  <c r="O4654" i="1"/>
  <c r="G4688" i="1"/>
  <c r="D4693" i="1"/>
  <c r="H4660" i="1"/>
  <c r="H1312" i="1"/>
  <c r="G1322" i="1"/>
  <c r="J6721" i="1"/>
  <c r="L269" i="1"/>
  <c r="N256" i="1"/>
  <c r="L6789" i="1"/>
  <c r="L263" i="1"/>
  <c r="J263" i="1"/>
  <c r="K4654" i="1"/>
  <c r="N1340" i="1"/>
  <c r="M6819" i="1"/>
  <c r="D5519" i="1"/>
  <c r="D5520" i="1"/>
  <c r="K5523" i="1"/>
  <c r="G6811" i="1"/>
  <c r="G5528" i="1"/>
  <c r="N4693" i="1"/>
  <c r="F6826" i="1"/>
  <c r="H6718" i="1"/>
  <c r="K4662" i="1"/>
  <c r="E6715" i="1"/>
  <c r="K5547" i="1"/>
  <c r="M5555" i="1"/>
  <c r="K6708" i="1"/>
  <c r="I6721" i="1"/>
  <c r="I6816" i="1"/>
  <c r="J6848" i="1"/>
  <c r="K6740" i="1"/>
  <c r="I6791" i="1"/>
  <c r="K1338" i="1"/>
  <c r="I1349" i="1"/>
  <c r="K5518" i="1"/>
  <c r="J4697" i="1"/>
  <c r="J4691" i="1"/>
  <c r="C4691" i="1"/>
  <c r="C4670" i="1"/>
  <c r="J4664" i="1"/>
  <c r="E4664" i="1"/>
  <c r="D4656" i="1"/>
  <c r="D4685" i="1"/>
  <c r="K4682" i="1"/>
  <c r="D4659" i="1"/>
  <c r="D4658" i="1"/>
  <c r="D4654" i="1"/>
  <c r="O4657" i="1"/>
  <c r="M4697" i="1"/>
  <c r="F4697" i="1"/>
  <c r="D4688" i="1"/>
  <c r="D4687" i="1"/>
  <c r="G4686" i="1"/>
  <c r="G4685" i="1"/>
  <c r="G4684" i="1"/>
  <c r="H5522" i="1"/>
  <c r="M1349" i="1"/>
  <c r="C6763" i="1"/>
  <c r="D1310" i="1"/>
  <c r="G6765" i="1"/>
  <c r="H232" i="1"/>
  <c r="K5549" i="1"/>
  <c r="H5524" i="1"/>
  <c r="K5524" i="1"/>
  <c r="J236" i="1"/>
  <c r="J6748" i="1"/>
  <c r="K6732" i="1"/>
  <c r="J6840" i="1"/>
  <c r="K1306" i="1"/>
  <c r="I6759" i="1"/>
  <c r="G6760" i="1"/>
  <c r="G242" i="1"/>
  <c r="G1700" i="1" s="1"/>
  <c r="H226" i="1"/>
  <c r="H1684" i="1" s="1"/>
  <c r="E6759" i="1"/>
  <c r="H5520" i="1"/>
  <c r="E5528" i="1"/>
  <c r="E6814" i="1"/>
  <c r="M6739" i="1"/>
  <c r="N6739" i="1" s="1"/>
  <c r="K1335" i="1"/>
  <c r="J1343" i="1"/>
  <c r="K5553" i="1"/>
  <c r="K5550" i="1"/>
  <c r="N5546" i="1"/>
  <c r="D5110" i="1"/>
  <c r="B5123" i="1"/>
  <c r="H5098" i="1"/>
  <c r="E5102" i="1"/>
  <c r="G5096" i="1"/>
  <c r="G5102" i="1"/>
  <c r="O5093" i="1"/>
  <c r="M5102" i="1"/>
  <c r="H5088" i="1"/>
  <c r="J5102" i="1"/>
  <c r="K5087" i="1"/>
  <c r="F5102" i="1"/>
  <c r="H5086" i="1"/>
  <c r="F5096" i="1"/>
  <c r="K4659" i="1"/>
  <c r="K4661" i="1"/>
  <c r="K4657" i="1"/>
  <c r="L4697" i="1"/>
  <c r="I4697" i="1"/>
  <c r="B4697" i="1"/>
  <c r="I4691" i="1"/>
  <c r="B4691" i="1"/>
  <c r="G4689" i="1"/>
  <c r="D4682" i="1"/>
  <c r="J4670" i="1"/>
  <c r="E4670" i="1"/>
  <c r="M4664" i="1"/>
  <c r="F4664" i="1"/>
  <c r="O4662" i="1"/>
  <c r="H4655" i="1"/>
  <c r="M6760" i="1"/>
  <c r="O1307" i="1"/>
  <c r="M1316" i="1"/>
  <c r="O1305" i="1"/>
  <c r="M6758" i="1"/>
  <c r="N6757" i="1"/>
  <c r="O1304" i="1"/>
  <c r="O1303" i="1"/>
  <c r="N1316" i="1"/>
  <c r="F6756" i="1"/>
  <c r="F1316" i="1"/>
  <c r="H1303" i="1"/>
  <c r="G6729" i="1"/>
  <c r="E6742" i="1"/>
  <c r="E6837" i="1"/>
  <c r="K6746" i="1"/>
  <c r="I6854" i="1"/>
  <c r="J6742" i="1"/>
  <c r="K6731" i="1"/>
  <c r="J6839" i="1"/>
  <c r="L6742" i="1"/>
  <c r="L6838" i="1"/>
  <c r="K4678" i="1"/>
  <c r="K4679" i="1"/>
  <c r="H1307" i="1"/>
  <c r="E1316" i="1"/>
  <c r="H5525" i="1"/>
  <c r="O5086" i="1"/>
  <c r="N5096" i="1"/>
  <c r="M6848" i="1"/>
  <c r="N6740" i="1"/>
  <c r="C6798" i="1"/>
  <c r="D265" i="1"/>
  <c r="B6783" i="1"/>
  <c r="D250" i="1"/>
  <c r="G6772" i="1"/>
  <c r="H239" i="1"/>
  <c r="K5111" i="1"/>
  <c r="I5123" i="1"/>
  <c r="K4689" i="1"/>
  <c r="G4681" i="1"/>
  <c r="K4658" i="1"/>
  <c r="G4683" i="1"/>
  <c r="G4670" i="1"/>
  <c r="C4664" i="1"/>
  <c r="I4670" i="1"/>
  <c r="K4683" i="1"/>
  <c r="K1347" i="1"/>
  <c r="J6800" i="1"/>
  <c r="G1347" i="1"/>
  <c r="E1349" i="1"/>
  <c r="N1346" i="1"/>
  <c r="L6799" i="1"/>
  <c r="G1346" i="1"/>
  <c r="N1345" i="1"/>
  <c r="L6798" i="1"/>
  <c r="D225" i="1"/>
  <c r="D1683" i="1" s="1"/>
  <c r="C6758" i="1"/>
  <c r="C236" i="1"/>
  <c r="C6839" i="1"/>
  <c r="D4668" i="1"/>
  <c r="C6820" i="1"/>
  <c r="D6712" i="1"/>
  <c r="D6707" i="1"/>
  <c r="C6721" i="1"/>
  <c r="B4664" i="1"/>
  <c r="H1319" i="1"/>
  <c r="E6772" i="1"/>
  <c r="E1322" i="1"/>
  <c r="M6771" i="1"/>
  <c r="M1322" i="1"/>
  <c r="J6847" i="1"/>
  <c r="J5555" i="1"/>
  <c r="H6706" i="1"/>
  <c r="F6721" i="1"/>
  <c r="G6810" i="1"/>
  <c r="G6715" i="1"/>
  <c r="J6810" i="1"/>
  <c r="J6715" i="1"/>
  <c r="J6814" i="1"/>
  <c r="K6706" i="1"/>
  <c r="D6740" i="1"/>
  <c r="D6736" i="1"/>
  <c r="D6732" i="1"/>
  <c r="B6748" i="1"/>
  <c r="M6789" i="1"/>
  <c r="K234" i="1"/>
  <c r="E6760" i="1"/>
  <c r="K233" i="1"/>
  <c r="H1313" i="1"/>
  <c r="E6766" i="1"/>
  <c r="K5091" i="1"/>
  <c r="I5528" i="1"/>
  <c r="N5550" i="1"/>
  <c r="H6710" i="1"/>
  <c r="M263" i="1"/>
  <c r="M1721" i="1" s="1"/>
  <c r="B6852" i="1"/>
  <c r="G5551" i="1"/>
  <c r="G5534" i="1"/>
  <c r="B5534" i="1"/>
  <c r="B5129" i="1"/>
  <c r="N5111" i="1"/>
  <c r="M5123" i="1"/>
  <c r="B4670" i="1"/>
  <c r="I4664" i="1"/>
  <c r="G4687" i="1"/>
  <c r="C6789" i="1"/>
  <c r="D256" i="1"/>
  <c r="D1714" i="1" s="1"/>
  <c r="E6787" i="1"/>
  <c r="G254" i="1"/>
  <c r="G1712" i="1" s="1"/>
  <c r="E269" i="1"/>
  <c r="E263" i="1"/>
  <c r="C6786" i="1"/>
  <c r="C269" i="1"/>
  <c r="I263" i="1"/>
  <c r="D251" i="1"/>
  <c r="D1709" i="1" s="1"/>
  <c r="B6784" i="1"/>
  <c r="C6783" i="1"/>
  <c r="C263" i="1"/>
  <c r="J6773" i="1"/>
  <c r="J6881" i="1" s="1"/>
  <c r="K240" i="1"/>
  <c r="H225" i="1"/>
  <c r="G6758" i="1"/>
  <c r="G236" i="1"/>
  <c r="G1694" i="1" s="1"/>
  <c r="M6813" i="1"/>
  <c r="C5555" i="1"/>
  <c r="D1320" i="1"/>
  <c r="D4666" i="1"/>
  <c r="D4667" i="1"/>
  <c r="D4694" i="1"/>
  <c r="B6721" i="1"/>
  <c r="G6721" i="1"/>
  <c r="I6715" i="1"/>
  <c r="C6748" i="1"/>
  <c r="D6735" i="1"/>
  <c r="D5550" i="1"/>
  <c r="G5553" i="1"/>
  <c r="K5558" i="1"/>
  <c r="H5516" i="1"/>
  <c r="D5558" i="1"/>
  <c r="D5559" i="1"/>
  <c r="O5516" i="1"/>
  <c r="D5525" i="1"/>
  <c r="I242" i="1"/>
  <c r="L5555" i="1"/>
  <c r="J269" i="1"/>
  <c r="K4684" i="1"/>
  <c r="N1341" i="1"/>
  <c r="K4686" i="1"/>
  <c r="C1316" i="1"/>
  <c r="D5523" i="1"/>
  <c r="K5545" i="1"/>
  <c r="H4653" i="1"/>
  <c r="E6748" i="1"/>
  <c r="B6759" i="1"/>
  <c r="F6764" i="1"/>
  <c r="G6761" i="1"/>
  <c r="F6767" i="1"/>
  <c r="E6721" i="1"/>
  <c r="I5096" i="1"/>
  <c r="N6761" i="1"/>
  <c r="E6767" i="1"/>
  <c r="K251" i="1"/>
  <c r="G255" i="1"/>
  <c r="G1713" i="1" s="1"/>
  <c r="O231" i="1"/>
  <c r="O1689" i="1" s="1"/>
  <c r="J6783" i="1"/>
  <c r="H1311" i="1"/>
  <c r="I6784" i="1"/>
  <c r="E6793" i="1"/>
  <c r="H5094" i="1"/>
  <c r="I6820" i="1"/>
  <c r="H6705" i="1"/>
  <c r="H6713" i="1"/>
  <c r="E6847" i="1"/>
  <c r="M6730" i="1"/>
  <c r="D5552" i="1"/>
  <c r="J5123" i="1"/>
  <c r="D5086" i="1"/>
  <c r="B5102" i="1"/>
  <c r="M5096" i="1"/>
  <c r="K4687" i="1"/>
  <c r="K4656" i="1"/>
  <c r="D4681" i="1"/>
  <c r="E4697" i="1"/>
  <c r="D4684" i="1"/>
  <c r="G4682" i="1"/>
  <c r="D4679" i="1"/>
  <c r="O4660" i="1"/>
  <c r="O4659" i="1"/>
  <c r="H4662" i="1"/>
  <c r="O4658" i="1"/>
  <c r="D4657" i="1"/>
  <c r="H4654" i="1"/>
  <c r="K1345" i="1"/>
  <c r="I6798" i="1"/>
  <c r="D1345" i="1"/>
  <c r="B6798" i="1"/>
  <c r="B6790" i="1"/>
  <c r="C6788" i="1"/>
  <c r="D1335" i="1"/>
  <c r="D1330" i="1"/>
  <c r="B1343" i="1"/>
  <c r="E6773" i="1"/>
  <c r="H1320" i="1"/>
  <c r="B6772" i="1"/>
  <c r="H240" i="1"/>
  <c r="G6773" i="1"/>
  <c r="F6810" i="1"/>
  <c r="B6848" i="1"/>
  <c r="B6840" i="1"/>
  <c r="L6844" i="1"/>
  <c r="H4668" i="1"/>
  <c r="D4695" i="1"/>
  <c r="N4695" i="1"/>
  <c r="K4668" i="1"/>
  <c r="O5532" i="1"/>
  <c r="K5557" i="1"/>
  <c r="G5559" i="1"/>
  <c r="C6715" i="1"/>
  <c r="C6810" i="1"/>
  <c r="D6702" i="1"/>
  <c r="C6818" i="1"/>
  <c r="D6710" i="1"/>
  <c r="D6705" i="1"/>
  <c r="N6721" i="1"/>
  <c r="O6707" i="1"/>
  <c r="N6715" i="1"/>
  <c r="G6738" i="1"/>
  <c r="E6846" i="1"/>
  <c r="F6842" i="1"/>
  <c r="G6734" i="1"/>
  <c r="K6733" i="1"/>
  <c r="I6841" i="1"/>
  <c r="O4651" i="1"/>
  <c r="O4652" i="1"/>
  <c r="K4653" i="1"/>
  <c r="K4651" i="1"/>
  <c r="D4680" i="1"/>
  <c r="H4661" i="1"/>
  <c r="F5528" i="1"/>
  <c r="H4656" i="1"/>
  <c r="B236" i="1"/>
  <c r="B1694" i="1" s="1"/>
  <c r="N5553" i="1"/>
  <c r="M269" i="1"/>
  <c r="H5519" i="1"/>
  <c r="B1322" i="1"/>
  <c r="L1343" i="1"/>
  <c r="H4657" i="1"/>
  <c r="I269" i="1"/>
  <c r="K253" i="1"/>
  <c r="I5102" i="1"/>
  <c r="E5129" i="1"/>
  <c r="H4651" i="1"/>
  <c r="H227" i="1"/>
  <c r="M6786" i="1"/>
  <c r="D227" i="1"/>
  <c r="H231" i="1"/>
  <c r="C5534" i="1"/>
  <c r="M4691" i="1"/>
  <c r="C6759" i="1"/>
  <c r="N4689" i="1"/>
  <c r="L5129" i="1"/>
  <c r="B6792" i="1"/>
  <c r="J6788" i="1"/>
  <c r="B5096" i="1"/>
  <c r="N5114" i="1"/>
  <c r="L5123" i="1"/>
  <c r="J5129" i="1"/>
  <c r="K5113" i="1"/>
  <c r="H6711" i="1"/>
  <c r="I6853" i="1"/>
  <c r="I6837" i="1"/>
  <c r="G4680" i="1"/>
  <c r="G5549" i="1"/>
  <c r="B6853" i="1"/>
  <c r="I6825" i="1"/>
  <c r="H5521" i="1"/>
  <c r="G5119" i="1"/>
  <c r="K5110" i="1"/>
  <c r="C4697" i="1"/>
  <c r="K4660" i="1"/>
  <c r="D4686" i="1"/>
  <c r="N4664" i="1"/>
  <c r="G4664" i="1"/>
  <c r="D4661" i="1"/>
  <c r="O4656" i="1"/>
  <c r="D4655" i="1"/>
  <c r="L1349" i="1"/>
  <c r="F6791" i="1"/>
  <c r="G1338" i="1"/>
  <c r="F6783" i="1"/>
  <c r="M6772" i="1"/>
  <c r="K238" i="1"/>
  <c r="E6771" i="1"/>
  <c r="E6879" i="1" s="1"/>
  <c r="K224" i="1"/>
  <c r="J6757" i="1"/>
  <c r="K1303" i="1"/>
  <c r="M6757" i="1"/>
  <c r="O224" i="1"/>
  <c r="O1682" i="1" s="1"/>
  <c r="G6827" i="1"/>
  <c r="F6814" i="1"/>
  <c r="C6811" i="1"/>
  <c r="I6810" i="1"/>
  <c r="K4695" i="1"/>
  <c r="B6715" i="1"/>
  <c r="I6811" i="1"/>
  <c r="K6703" i="1"/>
  <c r="D6737" i="1"/>
  <c r="B6845" i="1"/>
  <c r="C6742" i="1"/>
  <c r="C6837" i="1"/>
  <c r="G4679" i="1"/>
  <c r="D4651" i="1"/>
  <c r="D4653" i="1"/>
  <c r="D5515" i="1"/>
  <c r="N5542" i="1"/>
  <c r="C6764" i="1"/>
  <c r="G5550" i="1"/>
  <c r="B6814" i="1"/>
  <c r="J6819" i="1"/>
  <c r="D1307" i="1"/>
  <c r="K227" i="1"/>
  <c r="I236" i="1"/>
  <c r="E6764" i="1"/>
  <c r="N1336" i="1"/>
  <c r="H6707" i="1"/>
  <c r="N6756" i="1"/>
  <c r="G5552" i="1"/>
  <c r="G6847" i="1" s="1"/>
  <c r="D5549" i="1"/>
  <c r="D5548" i="1"/>
  <c r="D5547" i="1"/>
  <c r="K5117" i="1"/>
  <c r="N5113" i="1"/>
  <c r="N5112" i="1"/>
  <c r="H5084" i="1"/>
  <c r="E5096" i="1"/>
  <c r="D4689" i="1"/>
  <c r="K4681" i="1"/>
  <c r="C1349" i="1"/>
  <c r="G1333" i="1"/>
  <c r="E1343" i="1"/>
  <c r="E6786" i="1"/>
  <c r="H1305" i="1"/>
  <c r="N267" i="1"/>
  <c r="N1725" i="1" s="1"/>
  <c r="N6767" i="1"/>
  <c r="G6766" i="1"/>
  <c r="N6763" i="1"/>
  <c r="O230" i="1"/>
  <c r="F6757" i="1"/>
  <c r="H224" i="1"/>
  <c r="H1682" i="1" s="1"/>
  <c r="N6825" i="1"/>
  <c r="B5528" i="1"/>
  <c r="N6817" i="1"/>
  <c r="F6817" i="1"/>
  <c r="J5528" i="1"/>
  <c r="F6811" i="1"/>
  <c r="M6810" i="1"/>
  <c r="M5528" i="1"/>
  <c r="M6837" i="1"/>
  <c r="F5555" i="1"/>
  <c r="D1319" i="1"/>
  <c r="K4666" i="1"/>
  <c r="K4667" i="1"/>
  <c r="K5530" i="1"/>
  <c r="G5543" i="1"/>
  <c r="F5561" i="1"/>
  <c r="D5530" i="1"/>
  <c r="K5543" i="1"/>
  <c r="K6710" i="1"/>
  <c r="I6852" i="1"/>
  <c r="J6854" i="1"/>
  <c r="B1349" i="1"/>
  <c r="F6785" i="1"/>
  <c r="J6772" i="1"/>
  <c r="C6756" i="1"/>
  <c r="O234" i="1"/>
  <c r="B6813" i="1"/>
  <c r="J6818" i="1"/>
  <c r="G6817" i="1"/>
  <c r="C6815" i="1"/>
  <c r="H4667" i="1"/>
  <c r="G5542" i="1"/>
  <c r="E6827" i="1"/>
  <c r="O5524" i="1"/>
  <c r="D5118" i="1"/>
  <c r="G6767" i="1"/>
  <c r="B6756" i="1"/>
  <c r="C6819" i="1"/>
  <c r="E6811" i="1"/>
  <c r="E6844" i="1"/>
  <c r="D233" i="1"/>
  <c r="D1691" i="1" s="1"/>
  <c r="O5517" i="1"/>
  <c r="O6812" i="1" s="1"/>
  <c r="G6763" i="1"/>
  <c r="H3004" i="1"/>
  <c r="K1691" i="1" l="1"/>
  <c r="I1700" i="1"/>
  <c r="I6775" i="1" s="1"/>
  <c r="E6897" i="1"/>
  <c r="O1697" i="1"/>
  <c r="K1709" i="1"/>
  <c r="H1698" i="1"/>
  <c r="H1683" i="1"/>
  <c r="H6758" i="1" s="1"/>
  <c r="C1727" i="1"/>
  <c r="J1721" i="1"/>
  <c r="K1718" i="1"/>
  <c r="N1716" i="1"/>
  <c r="O1687" i="1"/>
  <c r="D1682" i="1"/>
  <c r="O1692" i="1"/>
  <c r="O1688" i="1"/>
  <c r="O6763" i="1" s="1"/>
  <c r="H1685" i="1"/>
  <c r="C1721" i="1"/>
  <c r="D1712" i="1"/>
  <c r="H1692" i="1"/>
  <c r="H6767" i="1" s="1"/>
  <c r="K1689" i="1"/>
  <c r="K6764" i="1" s="1"/>
  <c r="F1700" i="1"/>
  <c r="D1684" i="1"/>
  <c r="D1718" i="1"/>
  <c r="D6793" i="1" s="1"/>
  <c r="K1714" i="1"/>
  <c r="G1723" i="1"/>
  <c r="H1689" i="1"/>
  <c r="H1690" i="1"/>
  <c r="H6765" i="1" s="1"/>
  <c r="O1338" i="1"/>
  <c r="K1697" i="1"/>
  <c r="D1715" i="1"/>
  <c r="K1712" i="1"/>
  <c r="N1708" i="1"/>
  <c r="D1724" i="1"/>
  <c r="D1681" i="1"/>
  <c r="D1719" i="1"/>
  <c r="D6794" i="1" s="1"/>
  <c r="M1727" i="1"/>
  <c r="K1696" i="1"/>
  <c r="K1698" i="1"/>
  <c r="K6773" i="1" s="1"/>
  <c r="K1692" i="1"/>
  <c r="K6767" i="1" s="1"/>
  <c r="J1694" i="1"/>
  <c r="K1685" i="1"/>
  <c r="J1700" i="1"/>
  <c r="K1682" i="1"/>
  <c r="I1694" i="1"/>
  <c r="D1708" i="1"/>
  <c r="L1721" i="1"/>
  <c r="H1681" i="1"/>
  <c r="H6756" i="1" s="1"/>
  <c r="H1691" i="1"/>
  <c r="M1694" i="1"/>
  <c r="J1727" i="1"/>
  <c r="D1697" i="1"/>
  <c r="D6772" i="1" s="1"/>
  <c r="E1694" i="1"/>
  <c r="K1681" i="1"/>
  <c r="K6756" i="1" s="1"/>
  <c r="L229" i="1"/>
  <c r="H1687" i="1"/>
  <c r="H6762" i="1" s="1"/>
  <c r="G1715" i="1"/>
  <c r="K1713" i="1"/>
  <c r="N1718" i="1"/>
  <c r="D1685" i="1"/>
  <c r="F1721" i="1"/>
  <c r="N1694" i="1"/>
  <c r="E1700" i="1"/>
  <c r="G1709" i="1"/>
  <c r="G6784" i="1" s="1"/>
  <c r="G1725" i="1"/>
  <c r="O1686" i="1"/>
  <c r="M1700" i="1"/>
  <c r="D1713" i="1"/>
  <c r="K1690" i="1"/>
  <c r="N1700" i="1"/>
  <c r="N1711" i="1"/>
  <c r="K1711" i="1"/>
  <c r="K6786" i="1" s="1"/>
  <c r="G1717" i="1"/>
  <c r="G1724" i="1"/>
  <c r="E1721" i="1"/>
  <c r="H1697" i="1"/>
  <c r="D1723" i="1"/>
  <c r="N1714" i="1"/>
  <c r="D1710" i="1"/>
  <c r="G1719" i="1"/>
  <c r="G6794" i="1" s="1"/>
  <c r="K1725" i="1"/>
  <c r="G1711" i="1"/>
  <c r="G1716" i="1"/>
  <c r="G1710" i="1"/>
  <c r="G6785" i="1" s="1"/>
  <c r="G6893" i="1" s="1"/>
  <c r="D1698" i="1"/>
  <c r="O1685" i="1"/>
  <c r="O1681" i="1"/>
  <c r="D1725" i="1"/>
  <c r="G1708" i="1"/>
  <c r="D1689" i="1"/>
  <c r="F1727" i="1"/>
  <c r="K1716" i="1"/>
  <c r="K6791" i="1" s="1"/>
  <c r="H1696" i="1"/>
  <c r="K1723" i="1"/>
  <c r="K1688" i="1"/>
  <c r="K6763" i="1" s="1"/>
  <c r="D1696" i="1"/>
  <c r="E1727" i="1"/>
  <c r="C1694" i="1"/>
  <c r="I1727" i="1"/>
  <c r="L1727" i="1"/>
  <c r="L6802" i="1" s="1"/>
  <c r="B1700" i="1"/>
  <c r="O252" i="1"/>
  <c r="K1710" i="1"/>
  <c r="N1719" i="1"/>
  <c r="N6794" i="1" s="1"/>
  <c r="I1721" i="1"/>
  <c r="F1694" i="1"/>
  <c r="O1683" i="1"/>
  <c r="N1723" i="1"/>
  <c r="N6798" i="1" s="1"/>
  <c r="G1718" i="1"/>
  <c r="O255" i="1"/>
  <c r="N1713" i="1"/>
  <c r="D1717" i="1"/>
  <c r="D6792" i="1" s="1"/>
  <c r="D1688" i="1"/>
  <c r="N1712" i="1"/>
  <c r="O1698" i="1"/>
  <c r="N1724" i="1"/>
  <c r="N6799" i="1" s="1"/>
  <c r="N1717" i="1"/>
  <c r="K1684" i="1"/>
  <c r="K1686" i="1"/>
  <c r="K6761" i="1" s="1"/>
  <c r="G1714" i="1"/>
  <c r="G6789" i="1" s="1"/>
  <c r="O1684" i="1"/>
  <c r="N1709" i="1"/>
  <c r="K1687" i="1"/>
  <c r="N1710" i="1"/>
  <c r="N6785" i="1" s="1"/>
  <c r="B6892" i="1"/>
  <c r="B6875" i="1"/>
  <c r="O1341" i="1"/>
  <c r="D6811" i="1"/>
  <c r="J6907" i="1"/>
  <c r="I6894" i="1"/>
  <c r="G6854" i="1"/>
  <c r="E6866" i="1"/>
  <c r="H259" i="1"/>
  <c r="L1307" i="1"/>
  <c r="L5098" i="1"/>
  <c r="H6812" i="1"/>
  <c r="J6880" i="1"/>
  <c r="M6735" i="1"/>
  <c r="M6843" i="1" s="1"/>
  <c r="I6900" i="1"/>
  <c r="J6866" i="1"/>
  <c r="O5114" i="1"/>
  <c r="E6802" i="1"/>
  <c r="H3017" i="1"/>
  <c r="C6802" i="1"/>
  <c r="O3017" i="1"/>
  <c r="L2990" i="1"/>
  <c r="L1305" i="1"/>
  <c r="H1334" i="1"/>
  <c r="D6757" i="1"/>
  <c r="L1311" i="1"/>
  <c r="O254" i="1"/>
  <c r="D6854" i="1"/>
  <c r="N6736" i="1"/>
  <c r="O6736" i="1" s="1"/>
  <c r="H6733" i="1"/>
  <c r="K6819" i="1"/>
  <c r="M6868" i="1"/>
  <c r="G6841" i="1"/>
  <c r="F6908" i="1"/>
  <c r="G6838" i="1"/>
  <c r="G6845" i="1"/>
  <c r="D6817" i="1"/>
  <c r="D6847" i="1"/>
  <c r="H6825" i="1"/>
  <c r="F6875" i="1"/>
  <c r="G6874" i="1"/>
  <c r="H6738" i="1"/>
  <c r="M6874" i="1"/>
  <c r="E6880" i="1"/>
  <c r="K6852" i="1"/>
  <c r="E6868" i="1"/>
  <c r="C6866" i="1"/>
  <c r="B6897" i="1"/>
  <c r="N6868" i="1"/>
  <c r="J6897" i="1"/>
  <c r="L6709" i="1"/>
  <c r="L6908" i="1"/>
  <c r="K6845" i="1"/>
  <c r="E6874" i="1"/>
  <c r="C6894" i="1"/>
  <c r="F6869" i="1"/>
  <c r="B6864" i="1"/>
  <c r="C6892" i="1"/>
  <c r="N6874" i="1"/>
  <c r="C6867" i="1"/>
  <c r="L6896" i="1"/>
  <c r="B6901" i="1"/>
  <c r="E6896" i="1"/>
  <c r="F6895" i="1"/>
  <c r="M6870" i="1"/>
  <c r="M6906" i="1"/>
  <c r="B6896" i="1"/>
  <c r="J6865" i="1"/>
  <c r="J6896" i="1"/>
  <c r="I6892" i="1"/>
  <c r="I6901" i="1"/>
  <c r="D6826" i="1"/>
  <c r="B6908" i="1"/>
  <c r="E6893" i="1"/>
  <c r="L6897" i="1"/>
  <c r="F6873" i="1"/>
  <c r="C6880" i="1"/>
  <c r="L5100" i="1"/>
  <c r="H5126" i="1"/>
  <c r="H5113" i="1"/>
  <c r="O5125" i="1"/>
  <c r="L5089" i="1"/>
  <c r="H5117" i="1"/>
  <c r="L5094" i="1"/>
  <c r="C6873" i="1"/>
  <c r="K6792" i="1"/>
  <c r="B6868" i="1"/>
  <c r="O1330" i="1"/>
  <c r="O1332" i="1"/>
  <c r="O6759" i="1"/>
  <c r="I6874" i="1"/>
  <c r="O6772" i="1"/>
  <c r="E6891" i="1"/>
  <c r="H1337" i="1"/>
  <c r="I6880" i="1"/>
  <c r="H1346" i="1"/>
  <c r="H1331" i="1"/>
  <c r="J6892" i="1"/>
  <c r="N6879" i="1"/>
  <c r="N6784" i="1"/>
  <c r="L6901" i="1"/>
  <c r="H260" i="1"/>
  <c r="E6865" i="1"/>
  <c r="L228" i="1"/>
  <c r="L1686" i="1" s="1"/>
  <c r="H266" i="1"/>
  <c r="B6907" i="1"/>
  <c r="L1310" i="1"/>
  <c r="O5547" i="1"/>
  <c r="E6870" i="1"/>
  <c r="D6721" i="1"/>
  <c r="L6717" i="1"/>
  <c r="O5115" i="1"/>
  <c r="K6817" i="1"/>
  <c r="I6856" i="1"/>
  <c r="I6875" i="1"/>
  <c r="O6820" i="1"/>
  <c r="F6900" i="1"/>
  <c r="B6870" i="1"/>
  <c r="C6907" i="1"/>
  <c r="N6839" i="1"/>
  <c r="H5112" i="1"/>
  <c r="O6825" i="1"/>
  <c r="L6894" i="1"/>
  <c r="H261" i="1"/>
  <c r="K6847" i="1"/>
  <c r="K6843" i="1"/>
  <c r="O1333" i="1"/>
  <c r="L223" i="1"/>
  <c r="F6881" i="1"/>
  <c r="N6746" i="1"/>
  <c r="O6746" i="1" s="1"/>
  <c r="L6898" i="1"/>
  <c r="N6786" i="1"/>
  <c r="O6739" i="1"/>
  <c r="H1341" i="1"/>
  <c r="L5099" i="1"/>
  <c r="I6895" i="1"/>
  <c r="B6898" i="1"/>
  <c r="M6898" i="1"/>
  <c r="G6790" i="1"/>
  <c r="L6895" i="1"/>
  <c r="H257" i="1"/>
  <c r="H1715" i="1" s="1"/>
  <c r="C6870" i="1"/>
  <c r="E6873" i="1"/>
  <c r="B6872" i="1"/>
  <c r="F6899" i="1"/>
  <c r="E6900" i="1"/>
  <c r="H6761" i="1"/>
  <c r="N6872" i="1"/>
  <c r="G6798" i="1"/>
  <c r="O1331" i="1"/>
  <c r="N6792" i="1"/>
  <c r="O5126" i="1"/>
  <c r="C6881" i="1"/>
  <c r="N6787" i="1"/>
  <c r="H5114" i="1"/>
  <c r="L6902" i="1"/>
  <c r="N6788" i="1"/>
  <c r="E6898" i="1"/>
  <c r="N6848" i="1"/>
  <c r="O6827" i="1"/>
  <c r="J6891" i="1"/>
  <c r="H6735" i="1"/>
  <c r="J6868" i="1"/>
  <c r="K6785" i="1"/>
  <c r="E6856" i="1"/>
  <c r="D6853" i="1"/>
  <c r="H6811" i="1"/>
  <c r="G6769" i="1"/>
  <c r="L1319" i="1"/>
  <c r="G6880" i="1"/>
  <c r="M6866" i="1"/>
  <c r="E6902" i="1"/>
  <c r="K6846" i="1"/>
  <c r="H6827" i="1"/>
  <c r="L1304" i="1"/>
  <c r="H258" i="1"/>
  <c r="F6901" i="1"/>
  <c r="J6899" i="1"/>
  <c r="O265" i="1"/>
  <c r="F6907" i="1"/>
  <c r="B6893" i="1"/>
  <c r="O259" i="1"/>
  <c r="D6852" i="1"/>
  <c r="E6892" i="1"/>
  <c r="O5127" i="1"/>
  <c r="O6810" i="1"/>
  <c r="F6866" i="1"/>
  <c r="D6827" i="1"/>
  <c r="C6901" i="1"/>
  <c r="D6842" i="1"/>
  <c r="H6737" i="1"/>
  <c r="E6829" i="1"/>
  <c r="H6820" i="1"/>
  <c r="F6880" i="1"/>
  <c r="I6898" i="1"/>
  <c r="O6821" i="1"/>
  <c r="G6843" i="1"/>
  <c r="I6893" i="1"/>
  <c r="M6839" i="1"/>
  <c r="M6893" i="1" s="1"/>
  <c r="N6881" i="1"/>
  <c r="L6893" i="1"/>
  <c r="L1312" i="1"/>
  <c r="O1334" i="1"/>
  <c r="O6826" i="1"/>
  <c r="K6810" i="1"/>
  <c r="D6767" i="1"/>
  <c r="C6898" i="1"/>
  <c r="C6900" i="1"/>
  <c r="F6802" i="1"/>
  <c r="O5118" i="1"/>
  <c r="F6870" i="1"/>
  <c r="N6880" i="1"/>
  <c r="B6900" i="1"/>
  <c r="E6769" i="1"/>
  <c r="K6848" i="1"/>
  <c r="O1335" i="1"/>
  <c r="M6864" i="1"/>
  <c r="O5117" i="1"/>
  <c r="M6880" i="1"/>
  <c r="I6879" i="1"/>
  <c r="B6856" i="1"/>
  <c r="O5121" i="1"/>
  <c r="K6821" i="1"/>
  <c r="L5085" i="1"/>
  <c r="F6893" i="1"/>
  <c r="L6853" i="1"/>
  <c r="L6907" i="1" s="1"/>
  <c r="N6875" i="1"/>
  <c r="H6816" i="1"/>
  <c r="N6829" i="1"/>
  <c r="E6895" i="1"/>
  <c r="I6850" i="1"/>
  <c r="G6852" i="1"/>
  <c r="O6816" i="1"/>
  <c r="H6744" i="1"/>
  <c r="D6825" i="1"/>
  <c r="E6872" i="1"/>
  <c r="C6899" i="1"/>
  <c r="O6766" i="1"/>
  <c r="O6874" i="1" s="1"/>
  <c r="I6896" i="1"/>
  <c r="N6840" i="1"/>
  <c r="E6871" i="1"/>
  <c r="I6897" i="1"/>
  <c r="K6837" i="1"/>
  <c r="O267" i="1"/>
  <c r="F6891" i="1"/>
  <c r="I6796" i="1"/>
  <c r="L226" i="1"/>
  <c r="I6871" i="1"/>
  <c r="O266" i="1"/>
  <c r="M6840" i="1"/>
  <c r="M6894" i="1" s="1"/>
  <c r="D6756" i="1"/>
  <c r="H5115" i="1"/>
  <c r="O6729" i="1"/>
  <c r="B6880" i="1"/>
  <c r="B6906" i="1"/>
  <c r="C6906" i="1"/>
  <c r="L6892" i="1"/>
  <c r="C6875" i="1"/>
  <c r="M6872" i="1"/>
  <c r="F6902" i="1"/>
  <c r="M6867" i="1"/>
  <c r="G6873" i="1"/>
  <c r="H6817" i="1"/>
  <c r="F6775" i="1"/>
  <c r="L6899" i="1"/>
  <c r="N6873" i="1"/>
  <c r="C6856" i="1"/>
  <c r="M6869" i="1"/>
  <c r="C6879" i="1"/>
  <c r="D6764" i="1"/>
  <c r="M6896" i="1"/>
  <c r="F6898" i="1"/>
  <c r="L5525" i="1"/>
  <c r="L6820" i="1" s="1"/>
  <c r="D6843" i="1"/>
  <c r="D6790" i="1"/>
  <c r="O6817" i="1"/>
  <c r="B6881" i="1"/>
  <c r="K6783" i="1"/>
  <c r="C6902" i="1"/>
  <c r="O6734" i="1"/>
  <c r="J6869" i="1"/>
  <c r="G6783" i="1"/>
  <c r="D6846" i="1"/>
  <c r="N6790" i="1"/>
  <c r="I6908" i="1"/>
  <c r="J6879" i="1"/>
  <c r="H5111" i="1"/>
  <c r="F6892" i="1"/>
  <c r="G6870" i="1"/>
  <c r="I6866" i="1"/>
  <c r="I6829" i="1"/>
  <c r="I6868" i="1"/>
  <c r="D6821" i="1"/>
  <c r="M6891" i="1"/>
  <c r="J6823" i="1"/>
  <c r="O6762" i="1"/>
  <c r="E6875" i="1"/>
  <c r="F6872" i="1"/>
  <c r="J6893" i="1"/>
  <c r="N6769" i="1"/>
  <c r="O250" i="1"/>
  <c r="O1708" i="1" s="1"/>
  <c r="K6842" i="1"/>
  <c r="D5534" i="1"/>
  <c r="J6829" i="1"/>
  <c r="K6758" i="1"/>
  <c r="K6866" i="1" s="1"/>
  <c r="K6772" i="1"/>
  <c r="J6900" i="1"/>
  <c r="M6881" i="1"/>
  <c r="K6765" i="1"/>
  <c r="I6872" i="1"/>
  <c r="D6838" i="1"/>
  <c r="O6771" i="1"/>
  <c r="B6895" i="1"/>
  <c r="F6879" i="1"/>
  <c r="E6908" i="1"/>
  <c r="M6775" i="1"/>
  <c r="D6799" i="1"/>
  <c r="B6850" i="1"/>
  <c r="H5116" i="1"/>
  <c r="G6865" i="1"/>
  <c r="M6875" i="1"/>
  <c r="H6763" i="1"/>
  <c r="L230" i="1"/>
  <c r="L1688" i="1" s="1"/>
  <c r="H255" i="1"/>
  <c r="H5557" i="1"/>
  <c r="C6869" i="1"/>
  <c r="H6818" i="1"/>
  <c r="K6813" i="1"/>
  <c r="D6816" i="1"/>
  <c r="O258" i="1"/>
  <c r="O1716" i="1" s="1"/>
  <c r="L5088" i="1"/>
  <c r="I6867" i="1"/>
  <c r="O6773" i="1"/>
  <c r="F6894" i="1"/>
  <c r="H267" i="1"/>
  <c r="J6906" i="1"/>
  <c r="I6769" i="1"/>
  <c r="O5557" i="1"/>
  <c r="L5516" i="1"/>
  <c r="O5111" i="1"/>
  <c r="K6787" i="1"/>
  <c r="K6789" i="1"/>
  <c r="M6902" i="1"/>
  <c r="D6759" i="1"/>
  <c r="J6894" i="1"/>
  <c r="K6844" i="1"/>
  <c r="D6814" i="1"/>
  <c r="C6775" i="1"/>
  <c r="M6829" i="1"/>
  <c r="D6812" i="1"/>
  <c r="N6867" i="1"/>
  <c r="L1318" i="1"/>
  <c r="D6765" i="1"/>
  <c r="M6907" i="1"/>
  <c r="H1336" i="1"/>
  <c r="O5119" i="1"/>
  <c r="M6871" i="1"/>
  <c r="J6874" i="1"/>
  <c r="G6853" i="1"/>
  <c r="E6864" i="1"/>
  <c r="N6866" i="1"/>
  <c r="L1309" i="1"/>
  <c r="N6842" i="1"/>
  <c r="D6819" i="1"/>
  <c r="G6875" i="1"/>
  <c r="O6819" i="1"/>
  <c r="F6896" i="1"/>
  <c r="C6896" i="1"/>
  <c r="G6869" i="1"/>
  <c r="K6853" i="1"/>
  <c r="G6866" i="1"/>
  <c r="C6796" i="1"/>
  <c r="O6765" i="1"/>
  <c r="D6787" i="1"/>
  <c r="J6864" i="1"/>
  <c r="C6893" i="1"/>
  <c r="K6854" i="1"/>
  <c r="N6865" i="1"/>
  <c r="L5520" i="1"/>
  <c r="J6769" i="1"/>
  <c r="D6763" i="1"/>
  <c r="I6899" i="1"/>
  <c r="K6826" i="1"/>
  <c r="G6793" i="1"/>
  <c r="G6901" i="1" s="1"/>
  <c r="H1332" i="1"/>
  <c r="L5092" i="1"/>
  <c r="H5127" i="1"/>
  <c r="E6869" i="1"/>
  <c r="I6902" i="1"/>
  <c r="B6865" i="1"/>
  <c r="H6746" i="1"/>
  <c r="O5551" i="1"/>
  <c r="K6825" i="1"/>
  <c r="M6823" i="1"/>
  <c r="F6871" i="1"/>
  <c r="I6881" i="1"/>
  <c r="N4691" i="1"/>
  <c r="F6823" i="1"/>
  <c r="K6841" i="1"/>
  <c r="B6902" i="1"/>
  <c r="M6847" i="1"/>
  <c r="M6901" i="1" s="1"/>
  <c r="C6897" i="1"/>
  <c r="J6856" i="1"/>
  <c r="L5524" i="1"/>
  <c r="I6869" i="1"/>
  <c r="C6868" i="1"/>
  <c r="O236" i="1"/>
  <c r="N263" i="1"/>
  <c r="I6873" i="1"/>
  <c r="O5116" i="1"/>
  <c r="D6800" i="1"/>
  <c r="B6899" i="1"/>
  <c r="C6865" i="1"/>
  <c r="I6891" i="1"/>
  <c r="L6711" i="1"/>
  <c r="C6823" i="1"/>
  <c r="H1335" i="1"/>
  <c r="D5102" i="1"/>
  <c r="O6758" i="1"/>
  <c r="O6866" i="1" s="1"/>
  <c r="O5549" i="1"/>
  <c r="L1314" i="1"/>
  <c r="H6813" i="1"/>
  <c r="M6873" i="1"/>
  <c r="B6873" i="1"/>
  <c r="J6867" i="1"/>
  <c r="F6856" i="1"/>
  <c r="H5544" i="1"/>
  <c r="H5547" i="1"/>
  <c r="F6868" i="1"/>
  <c r="I6907" i="1"/>
  <c r="B6775" i="1"/>
  <c r="J6870" i="1"/>
  <c r="M6796" i="1"/>
  <c r="L5091" i="1"/>
  <c r="D6840" i="1"/>
  <c r="G6864" i="1"/>
  <c r="E6775" i="1"/>
  <c r="O5553" i="1"/>
  <c r="L5519" i="1"/>
  <c r="L5522" i="1"/>
  <c r="O1340" i="1"/>
  <c r="E6899" i="1"/>
  <c r="H5120" i="1"/>
  <c r="O6745" i="1"/>
  <c r="J6898" i="1"/>
  <c r="J6871" i="1"/>
  <c r="G6786" i="1"/>
  <c r="G6894" i="1" s="1"/>
  <c r="B6869" i="1"/>
  <c r="D6841" i="1"/>
  <c r="L6719" i="1"/>
  <c r="N6775" i="1"/>
  <c r="L5083" i="1"/>
  <c r="N269" i="1"/>
  <c r="K6827" i="1"/>
  <c r="G6792" i="1"/>
  <c r="O6815" i="1"/>
  <c r="L5090" i="1"/>
  <c r="L6707" i="1"/>
  <c r="C6895" i="1"/>
  <c r="D6785" i="1"/>
  <c r="F6897" i="1"/>
  <c r="N6791" i="1"/>
  <c r="O1339" i="1"/>
  <c r="H5121" i="1"/>
  <c r="L4668" i="1"/>
  <c r="I6864" i="1"/>
  <c r="O5552" i="1"/>
  <c r="B6879" i="1"/>
  <c r="D6766" i="1"/>
  <c r="C6872" i="1"/>
  <c r="M6865" i="1"/>
  <c r="L6850" i="1"/>
  <c r="D6791" i="1"/>
  <c r="J6901" i="1"/>
  <c r="B6891" i="1"/>
  <c r="O6740" i="1"/>
  <c r="G6868" i="1"/>
  <c r="J6875" i="1"/>
  <c r="K6799" i="1"/>
  <c r="D6761" i="1"/>
  <c r="D6762" i="1"/>
  <c r="H6731" i="1"/>
  <c r="D6839" i="1"/>
  <c r="G6879" i="1"/>
  <c r="B6871" i="1"/>
  <c r="L6710" i="1"/>
  <c r="L6900" i="1"/>
  <c r="G6787" i="1"/>
  <c r="K6721" i="1"/>
  <c r="M6879" i="1"/>
  <c r="K6762" i="1"/>
  <c r="E6850" i="1"/>
  <c r="L5532" i="1"/>
  <c r="H5543" i="1"/>
  <c r="H6745" i="1"/>
  <c r="L5517" i="1"/>
  <c r="L6812" i="1" s="1"/>
  <c r="H1340" i="1"/>
  <c r="D4691" i="1"/>
  <c r="E6894" i="1"/>
  <c r="G5123" i="1"/>
  <c r="E6901" i="1"/>
  <c r="G269" i="1"/>
  <c r="L5526" i="1"/>
  <c r="H252" i="1"/>
  <c r="H1710" i="1" s="1"/>
  <c r="G6846" i="1"/>
  <c r="M6897" i="1"/>
  <c r="F6829" i="1"/>
  <c r="N6783" i="1"/>
  <c r="J6908" i="1"/>
  <c r="H254" i="1"/>
  <c r="E6867" i="1"/>
  <c r="K5528" i="1"/>
  <c r="D6815" i="1"/>
  <c r="J6775" i="1"/>
  <c r="N6847" i="1"/>
  <c r="L6744" i="1"/>
  <c r="O5120" i="1"/>
  <c r="M6908" i="1"/>
  <c r="H6771" i="1"/>
  <c r="N6735" i="1"/>
  <c r="J6895" i="1"/>
  <c r="F6796" i="1"/>
  <c r="O4689" i="1"/>
  <c r="H5549" i="1"/>
  <c r="N6864" i="1"/>
  <c r="L4667" i="1"/>
  <c r="C6864" i="1"/>
  <c r="F6865" i="1"/>
  <c r="G6844" i="1"/>
  <c r="M6802" i="1"/>
  <c r="I6870" i="1"/>
  <c r="H5558" i="1"/>
  <c r="J6873" i="1"/>
  <c r="O5534" i="1"/>
  <c r="O5102" i="1"/>
  <c r="F6769" i="1"/>
  <c r="M6769" i="1"/>
  <c r="E6823" i="1"/>
  <c r="C6871" i="1"/>
  <c r="G6823" i="1"/>
  <c r="H6730" i="1"/>
  <c r="D6771" i="1"/>
  <c r="H5125" i="1"/>
  <c r="H1339" i="1"/>
  <c r="M6737" i="1"/>
  <c r="L4661" i="1"/>
  <c r="F6850" i="1"/>
  <c r="B6823" i="1"/>
  <c r="G263" i="1"/>
  <c r="H5548" i="1"/>
  <c r="I6865" i="1"/>
  <c r="O4670" i="1"/>
  <c r="K5129" i="1"/>
  <c r="K6815" i="1"/>
  <c r="G5129" i="1"/>
  <c r="N6869" i="1"/>
  <c r="J6802" i="1"/>
  <c r="I6823" i="1"/>
  <c r="K242" i="1"/>
  <c r="J6902" i="1"/>
  <c r="G6872" i="1"/>
  <c r="O6761" i="1"/>
  <c r="B6874" i="1"/>
  <c r="O5542" i="1"/>
  <c r="O4685" i="1"/>
  <c r="O4682" i="1"/>
  <c r="G4691" i="1"/>
  <c r="K5123" i="1"/>
  <c r="O5110" i="1"/>
  <c r="D6760" i="1"/>
  <c r="D242" i="1"/>
  <c r="K5534" i="1"/>
  <c r="H1345" i="1"/>
  <c r="D1349" i="1"/>
  <c r="N4697" i="1"/>
  <c r="O5559" i="1"/>
  <c r="H4693" i="1"/>
  <c r="L5515" i="1"/>
  <c r="H6734" i="1"/>
  <c r="G6748" i="1"/>
  <c r="G6842" i="1"/>
  <c r="H6773" i="1"/>
  <c r="H6821" i="1"/>
  <c r="L6713" i="1"/>
  <c r="H4678" i="1"/>
  <c r="L240" i="1"/>
  <c r="O4688" i="1"/>
  <c r="O6715" i="1"/>
  <c r="H4682" i="1"/>
  <c r="L232" i="1"/>
  <c r="L4660" i="1"/>
  <c r="H4685" i="1"/>
  <c r="H4687" i="1"/>
  <c r="H6715" i="1"/>
  <c r="L6702" i="1"/>
  <c r="H6810" i="1"/>
  <c r="O6721" i="1"/>
  <c r="O6813" i="1"/>
  <c r="O5543" i="1"/>
  <c r="G5555" i="1"/>
  <c r="G6837" i="1"/>
  <c r="H1333" i="1"/>
  <c r="G1343" i="1"/>
  <c r="D5561" i="1"/>
  <c r="H4679" i="1"/>
  <c r="D4670" i="1"/>
  <c r="L4657" i="1"/>
  <c r="H6764" i="1"/>
  <c r="L231" i="1"/>
  <c r="B6769" i="1"/>
  <c r="H4680" i="1"/>
  <c r="M6838" i="1"/>
  <c r="M6892" i="1" s="1"/>
  <c r="N6730" i="1"/>
  <c r="J6872" i="1"/>
  <c r="O5558" i="1"/>
  <c r="H6736" i="1"/>
  <c r="D6742" i="1"/>
  <c r="D236" i="1"/>
  <c r="O4679" i="1"/>
  <c r="N6844" i="1"/>
  <c r="K1322" i="1"/>
  <c r="K6759" i="1"/>
  <c r="L1306" i="1"/>
  <c r="O260" i="1"/>
  <c r="O1718" i="1" s="1"/>
  <c r="K6793" i="1"/>
  <c r="H5542" i="1"/>
  <c r="O6767" i="1"/>
  <c r="O242" i="1"/>
  <c r="O5112" i="1"/>
  <c r="N5123" i="1"/>
  <c r="L5518" i="1"/>
  <c r="O4695" i="1"/>
  <c r="G6791" i="1"/>
  <c r="H1338" i="1"/>
  <c r="G4697" i="1"/>
  <c r="H6814" i="1"/>
  <c r="H5528" i="1"/>
  <c r="L1320" i="1"/>
  <c r="H1322" i="1"/>
  <c r="H4664" i="1"/>
  <c r="L4652" i="1"/>
  <c r="L4658" i="1"/>
  <c r="H265" i="1"/>
  <c r="H1723" i="1" s="1"/>
  <c r="D6798" i="1"/>
  <c r="K269" i="1"/>
  <c r="O253" i="1"/>
  <c r="H4695" i="1"/>
  <c r="G5561" i="1"/>
  <c r="L5530" i="1"/>
  <c r="L4666" i="1"/>
  <c r="N6871" i="1"/>
  <c r="O1336" i="1"/>
  <c r="N1343" i="1"/>
  <c r="D6788" i="1"/>
  <c r="D1316" i="1"/>
  <c r="H4681" i="1"/>
  <c r="H5553" i="1"/>
  <c r="H5550" i="1"/>
  <c r="D4664" i="1"/>
  <c r="H4694" i="1"/>
  <c r="L233" i="1"/>
  <c r="K6766" i="1"/>
  <c r="K6874" i="1" s="1"/>
  <c r="O4684" i="1"/>
  <c r="O4664" i="1"/>
  <c r="K5102" i="1"/>
  <c r="K5096" i="1"/>
  <c r="L5087" i="1"/>
  <c r="O5550" i="1"/>
  <c r="K6748" i="1"/>
  <c r="O6732" i="1"/>
  <c r="H6826" i="1"/>
  <c r="L6718" i="1"/>
  <c r="L4653" i="1"/>
  <c r="D6715" i="1"/>
  <c r="H5559" i="1"/>
  <c r="O1345" i="1"/>
  <c r="K6798" i="1"/>
  <c r="K6906" i="1" s="1"/>
  <c r="L4654" i="1"/>
  <c r="L4662" i="1"/>
  <c r="L4656" i="1"/>
  <c r="H5552" i="1"/>
  <c r="H6847" i="1" s="1"/>
  <c r="D5096" i="1"/>
  <c r="O251" i="1"/>
  <c r="O1709" i="1" s="1"/>
  <c r="K6784" i="1"/>
  <c r="K263" i="1"/>
  <c r="O6811" i="1"/>
  <c r="O5528" i="1"/>
  <c r="D1322" i="1"/>
  <c r="G6829" i="1"/>
  <c r="O5545" i="1"/>
  <c r="L6706" i="1"/>
  <c r="K6814" i="1"/>
  <c r="M6738" i="1"/>
  <c r="K4691" i="1"/>
  <c r="L5086" i="1"/>
  <c r="H5102" i="1"/>
  <c r="N5561" i="1"/>
  <c r="H5534" i="1"/>
  <c r="H4684" i="1"/>
  <c r="H4686" i="1"/>
  <c r="O4693" i="1"/>
  <c r="N6823" i="1"/>
  <c r="G6871" i="1"/>
  <c r="O4680" i="1"/>
  <c r="H4683" i="1"/>
  <c r="K4670" i="1"/>
  <c r="K6838" i="1"/>
  <c r="K5555" i="1"/>
  <c r="O4694" i="1"/>
  <c r="L5084" i="1"/>
  <c r="H5096" i="1"/>
  <c r="D6844" i="1"/>
  <c r="M6733" i="1"/>
  <c r="N6837" i="1"/>
  <c r="N5555" i="1"/>
  <c r="O6757" i="1"/>
  <c r="K6771" i="1"/>
  <c r="L238" i="1"/>
  <c r="H5546" i="1"/>
  <c r="C6829" i="1"/>
  <c r="K4664" i="1"/>
  <c r="G6881" i="1"/>
  <c r="H1330" i="1"/>
  <c r="D1343" i="1"/>
  <c r="O6764" i="1"/>
  <c r="O6872" i="1" s="1"/>
  <c r="B6867" i="1"/>
  <c r="K6840" i="1"/>
  <c r="L5531" i="1"/>
  <c r="D6845" i="1"/>
  <c r="C6850" i="1"/>
  <c r="L225" i="1"/>
  <c r="C6891" i="1"/>
  <c r="H5119" i="1"/>
  <c r="L234" i="1"/>
  <c r="H6732" i="1"/>
  <c r="D6748" i="1"/>
  <c r="C6769" i="1"/>
  <c r="G6799" i="1"/>
  <c r="H1347" i="1"/>
  <c r="G6800" i="1"/>
  <c r="G1349" i="1"/>
  <c r="O4683" i="1"/>
  <c r="H6772" i="1"/>
  <c r="L239" i="1"/>
  <c r="O4678" i="1"/>
  <c r="H6729" i="1"/>
  <c r="G6742" i="1"/>
  <c r="F6864" i="1"/>
  <c r="O6760" i="1"/>
  <c r="O6868" i="1" s="1"/>
  <c r="O1322" i="1"/>
  <c r="O4686" i="1"/>
  <c r="L4655" i="1"/>
  <c r="H5110" i="1"/>
  <c r="D5123" i="1"/>
  <c r="O5546" i="1"/>
  <c r="H6815" i="1"/>
  <c r="O5096" i="1"/>
  <c r="G6775" i="1"/>
  <c r="K1343" i="1"/>
  <c r="D6813" i="1"/>
  <c r="K6788" i="1"/>
  <c r="K6818" i="1"/>
  <c r="L6796" i="1"/>
  <c r="K6794" i="1"/>
  <c r="O261" i="1"/>
  <c r="O1719" i="1" s="1"/>
  <c r="D5555" i="1"/>
  <c r="D6837" i="1"/>
  <c r="H5545" i="1"/>
  <c r="O4681" i="1"/>
  <c r="H5118" i="1"/>
  <c r="D5129" i="1"/>
  <c r="O5548" i="1"/>
  <c r="H6757" i="1"/>
  <c r="H236" i="1"/>
  <c r="N6800" i="1"/>
  <c r="N5129" i="1"/>
  <c r="O5113" i="1"/>
  <c r="L5523" i="1"/>
  <c r="K6760" i="1"/>
  <c r="L227" i="1"/>
  <c r="D6810" i="1"/>
  <c r="D5528" i="1"/>
  <c r="L6703" i="1"/>
  <c r="K6811" i="1"/>
  <c r="K6715" i="1"/>
  <c r="K1316" i="1"/>
  <c r="K6757" i="1"/>
  <c r="L224" i="1"/>
  <c r="K236" i="1"/>
  <c r="O4687" i="1"/>
  <c r="L5521" i="1"/>
  <c r="H6760" i="1"/>
  <c r="I6802" i="1"/>
  <c r="I6910" i="1" s="1"/>
  <c r="E6881" i="1"/>
  <c r="I6906" i="1"/>
  <c r="H4670" i="1"/>
  <c r="H6721" i="1"/>
  <c r="G6788" i="1"/>
  <c r="D6818" i="1"/>
  <c r="D6820" i="1"/>
  <c r="G6848" i="1"/>
  <c r="H251" i="1"/>
  <c r="H1709" i="1" s="1"/>
  <c r="D6784" i="1"/>
  <c r="E6796" i="1"/>
  <c r="H256" i="1"/>
  <c r="D6789" i="1"/>
  <c r="B6829" i="1"/>
  <c r="H5551" i="1"/>
  <c r="H6766" i="1"/>
  <c r="L1313" i="1"/>
  <c r="D6848" i="1"/>
  <c r="H6740" i="1"/>
  <c r="J6850" i="1"/>
  <c r="D6758" i="1"/>
  <c r="O1346" i="1"/>
  <c r="N1349" i="1"/>
  <c r="K6800" i="1"/>
  <c r="O1347" i="1"/>
  <c r="K1349" i="1"/>
  <c r="K1727" i="1" s="1"/>
  <c r="K4697" i="1"/>
  <c r="H250" i="1"/>
  <c r="D6783" i="1"/>
  <c r="L6705" i="1"/>
  <c r="K6742" i="1"/>
  <c r="K6839" i="1"/>
  <c r="O6731" i="1"/>
  <c r="H1316" i="1"/>
  <c r="L1303" i="1"/>
  <c r="O1316" i="1"/>
  <c r="O6756" i="1"/>
  <c r="D4697" i="1"/>
  <c r="H4689" i="1"/>
  <c r="K5561" i="1"/>
  <c r="N6853" i="1"/>
  <c r="H6759" i="1"/>
  <c r="H242" i="1"/>
  <c r="H6819" i="1"/>
  <c r="O5544" i="1"/>
  <c r="H4688" i="1"/>
  <c r="L4659" i="1"/>
  <c r="L6708" i="1"/>
  <c r="K6816" i="1"/>
  <c r="D6773" i="1"/>
  <c r="J6796" i="1"/>
  <c r="N6789" i="1"/>
  <c r="O256" i="1"/>
  <c r="O1714" i="1" s="1"/>
  <c r="L4651" i="1"/>
  <c r="K6790" i="1"/>
  <c r="O257" i="1"/>
  <c r="O1715" i="1" s="1"/>
  <c r="C6874" i="1"/>
  <c r="N6793" i="1"/>
  <c r="L1697" i="1" l="1"/>
  <c r="L6772" i="1" s="1"/>
  <c r="L1683" i="1"/>
  <c r="L1692" i="1"/>
  <c r="L1685" i="1"/>
  <c r="L6760" i="1" s="1"/>
  <c r="L1689" i="1"/>
  <c r="H1708" i="1"/>
  <c r="D1694" i="1"/>
  <c r="H1724" i="1"/>
  <c r="G6892" i="1"/>
  <c r="H1714" i="1"/>
  <c r="O6847" i="1"/>
  <c r="L1690" i="1"/>
  <c r="L6765" i="1" s="1"/>
  <c r="H1694" i="1"/>
  <c r="H1700" i="1"/>
  <c r="G6899" i="1"/>
  <c r="H1712" i="1"/>
  <c r="H6787" i="1" s="1"/>
  <c r="L1696" i="1"/>
  <c r="L6771" i="1" s="1"/>
  <c r="L1682" i="1"/>
  <c r="K1694" i="1"/>
  <c r="K1721" i="1"/>
  <c r="K6796" i="1" s="1"/>
  <c r="O1700" i="1"/>
  <c r="L1698" i="1"/>
  <c r="D1700" i="1"/>
  <c r="D6775" i="1" s="1"/>
  <c r="K1700" i="1"/>
  <c r="K6775" i="1" s="1"/>
  <c r="H1725" i="1"/>
  <c r="O1725" i="1"/>
  <c r="H1718" i="1"/>
  <c r="H6793" i="1" s="1"/>
  <c r="H6901" i="1" s="1"/>
  <c r="H1717" i="1"/>
  <c r="H6792" i="1" s="1"/>
  <c r="G1727" i="1"/>
  <c r="N1721" i="1"/>
  <c r="L1684" i="1"/>
  <c r="L6759" i="1" s="1"/>
  <c r="H1716" i="1"/>
  <c r="O1712" i="1"/>
  <c r="L1691" i="1"/>
  <c r="L6766" i="1" s="1"/>
  <c r="L6874" i="1" s="1"/>
  <c r="G1721" i="1"/>
  <c r="G6796" i="1" s="1"/>
  <c r="O1694" i="1"/>
  <c r="O6769" i="1" s="1"/>
  <c r="O1723" i="1"/>
  <c r="L1681" i="1"/>
  <c r="H1719" i="1"/>
  <c r="H6794" i="1" s="1"/>
  <c r="L1687" i="1"/>
  <c r="L6762" i="1" s="1"/>
  <c r="N1727" i="1"/>
  <c r="H1713" i="1"/>
  <c r="O1724" i="1"/>
  <c r="O6799" i="1" s="1"/>
  <c r="O1717" i="1"/>
  <c r="O6792" i="1" s="1"/>
  <c r="O1711" i="1"/>
  <c r="O1713" i="1"/>
  <c r="O1710" i="1"/>
  <c r="O6785" i="1" s="1"/>
  <c r="I6904" i="1"/>
  <c r="D6906" i="1"/>
  <c r="G6908" i="1"/>
  <c r="H6841" i="1"/>
  <c r="K6899" i="1"/>
  <c r="D6871" i="1"/>
  <c r="H6866" i="1"/>
  <c r="G6895" i="1"/>
  <c r="H6846" i="1"/>
  <c r="D6865" i="1"/>
  <c r="H6865" i="1"/>
  <c r="D6908" i="1"/>
  <c r="H6874" i="1"/>
  <c r="L6825" i="1"/>
  <c r="D6880" i="1"/>
  <c r="D6901" i="1"/>
  <c r="O6842" i="1"/>
  <c r="K6897" i="1"/>
  <c r="D6881" i="1"/>
  <c r="L6811" i="1"/>
  <c r="H6879" i="1"/>
  <c r="L6817" i="1"/>
  <c r="O6879" i="1"/>
  <c r="K6873" i="1"/>
  <c r="O6864" i="1"/>
  <c r="L6761" i="1"/>
  <c r="N6902" i="1"/>
  <c r="K6871" i="1"/>
  <c r="H6791" i="1"/>
  <c r="O6787" i="1"/>
  <c r="O6788" i="1"/>
  <c r="H6790" i="1"/>
  <c r="H6799" i="1"/>
  <c r="E6904" i="1"/>
  <c r="D6897" i="1"/>
  <c r="D6879" i="1"/>
  <c r="K6901" i="1"/>
  <c r="C6910" i="1"/>
  <c r="H6843" i="1"/>
  <c r="D6866" i="1"/>
  <c r="H6845" i="1"/>
  <c r="F6877" i="1"/>
  <c r="C6877" i="1"/>
  <c r="N6883" i="1"/>
  <c r="G6906" i="1"/>
  <c r="K6900" i="1"/>
  <c r="H6881" i="1"/>
  <c r="K6823" i="1"/>
  <c r="K6902" i="1"/>
  <c r="E6910" i="1"/>
  <c r="O6880" i="1"/>
  <c r="N6896" i="1"/>
  <c r="N6907" i="1"/>
  <c r="L6827" i="1"/>
  <c r="L6815" i="1"/>
  <c r="J6883" i="1"/>
  <c r="K6875" i="1"/>
  <c r="N6854" i="1"/>
  <c r="N6908" i="1" s="1"/>
  <c r="D6900" i="1"/>
  <c r="D6896" i="1"/>
  <c r="N6893" i="1"/>
  <c r="O6881" i="1"/>
  <c r="D6907" i="1"/>
  <c r="K6891" i="1"/>
  <c r="G6897" i="1"/>
  <c r="G6856" i="1"/>
  <c r="K6864" i="1"/>
  <c r="D6870" i="1"/>
  <c r="L6757" i="1"/>
  <c r="H6840" i="1"/>
  <c r="F6910" i="1"/>
  <c r="H6852" i="1"/>
  <c r="D6875" i="1"/>
  <c r="H6839" i="1"/>
  <c r="N6901" i="1"/>
  <c r="H6785" i="1"/>
  <c r="D6864" i="1"/>
  <c r="I6883" i="1"/>
  <c r="O6783" i="1"/>
  <c r="O6875" i="1"/>
  <c r="N6894" i="1"/>
  <c r="E6883" i="1"/>
  <c r="O6870" i="1"/>
  <c r="K6907" i="1"/>
  <c r="O6871" i="1"/>
  <c r="J6877" i="1"/>
  <c r="O6873" i="1"/>
  <c r="D6898" i="1"/>
  <c r="H6871" i="1"/>
  <c r="H6870" i="1"/>
  <c r="D6872" i="1"/>
  <c r="H6880" i="1"/>
  <c r="D6829" i="1"/>
  <c r="N6898" i="1"/>
  <c r="G6891" i="1"/>
  <c r="K6869" i="1"/>
  <c r="G6900" i="1"/>
  <c r="L6763" i="1"/>
  <c r="H6867" i="1"/>
  <c r="D6892" i="1"/>
  <c r="K6868" i="1"/>
  <c r="H6854" i="1"/>
  <c r="J6904" i="1"/>
  <c r="O6794" i="1"/>
  <c r="O6798" i="1"/>
  <c r="F6883" i="1"/>
  <c r="K6898" i="1"/>
  <c r="K6893" i="1"/>
  <c r="O6800" i="1"/>
  <c r="O6791" i="1"/>
  <c r="K6908" i="1"/>
  <c r="M6883" i="1"/>
  <c r="O5129" i="1"/>
  <c r="D6850" i="1"/>
  <c r="H6842" i="1"/>
  <c r="L6819" i="1"/>
  <c r="I6877" i="1"/>
  <c r="K6896" i="1"/>
  <c r="C6883" i="1"/>
  <c r="K6872" i="1"/>
  <c r="D6873" i="1"/>
  <c r="L6758" i="1"/>
  <c r="L6866" i="1" s="1"/>
  <c r="O1343" i="1"/>
  <c r="H6872" i="1"/>
  <c r="G6902" i="1"/>
  <c r="L6756" i="1"/>
  <c r="H6789" i="1"/>
  <c r="G6877" i="1"/>
  <c r="G6907" i="1"/>
  <c r="B6877" i="1"/>
  <c r="O6829" i="1"/>
  <c r="O6869" i="1"/>
  <c r="G6898" i="1"/>
  <c r="D6895" i="1"/>
  <c r="L6818" i="1"/>
  <c r="L6764" i="1"/>
  <c r="D6868" i="1"/>
  <c r="M6877" i="1"/>
  <c r="O6848" i="1"/>
  <c r="G6896" i="1"/>
  <c r="L6904" i="1"/>
  <c r="H6869" i="1"/>
  <c r="D6899" i="1"/>
  <c r="O6790" i="1"/>
  <c r="H6788" i="1"/>
  <c r="N6891" i="1"/>
  <c r="N6877" i="1"/>
  <c r="K6867" i="1"/>
  <c r="B6883" i="1"/>
  <c r="H6838" i="1"/>
  <c r="H6853" i="1"/>
  <c r="K6880" i="1"/>
  <c r="K6895" i="1"/>
  <c r="K6879" i="1"/>
  <c r="K6829" i="1"/>
  <c r="J6910" i="1"/>
  <c r="H6844" i="1"/>
  <c r="K6870" i="1"/>
  <c r="D6874" i="1"/>
  <c r="L6814" i="1"/>
  <c r="K6892" i="1"/>
  <c r="D6869" i="1"/>
  <c r="D6902" i="1"/>
  <c r="H6868" i="1"/>
  <c r="O6844" i="1"/>
  <c r="O6853" i="1"/>
  <c r="C6904" i="1"/>
  <c r="O6784" i="1"/>
  <c r="K6881" i="1"/>
  <c r="H6875" i="1"/>
  <c r="O6867" i="1"/>
  <c r="D6893" i="1"/>
  <c r="N6802" i="1"/>
  <c r="H5129" i="1"/>
  <c r="G6883" i="1"/>
  <c r="G6802" i="1"/>
  <c r="H1343" i="1"/>
  <c r="L5096" i="1"/>
  <c r="L5102" i="1"/>
  <c r="H6798" i="1"/>
  <c r="L6821" i="1"/>
  <c r="O6823" i="1"/>
  <c r="E6877" i="1"/>
  <c r="L1322" i="1"/>
  <c r="D6769" i="1"/>
  <c r="L6852" i="1"/>
  <c r="L6906" i="1" s="1"/>
  <c r="N6744" i="1"/>
  <c r="L6748" i="1"/>
  <c r="L6856" i="1" s="1"/>
  <c r="L6910" i="1" s="1"/>
  <c r="N6796" i="1"/>
  <c r="O6789" i="1"/>
  <c r="H6775" i="1"/>
  <c r="L1316" i="1"/>
  <c r="D6891" i="1"/>
  <c r="H6784" i="1"/>
  <c r="L6767" i="1"/>
  <c r="K6850" i="1"/>
  <c r="H6829" i="1"/>
  <c r="H6823" i="1"/>
  <c r="L5534" i="1"/>
  <c r="D6856" i="1"/>
  <c r="O6735" i="1"/>
  <c r="O6843" i="1" s="1"/>
  <c r="N6843" i="1"/>
  <c r="N6897" i="1" s="1"/>
  <c r="K6856" i="1"/>
  <c r="O4697" i="1"/>
  <c r="L6826" i="1"/>
  <c r="M6845" i="1"/>
  <c r="M6899" i="1" s="1"/>
  <c r="N6737" i="1"/>
  <c r="F6904" i="1"/>
  <c r="H1349" i="1"/>
  <c r="H6800" i="1"/>
  <c r="H6848" i="1"/>
  <c r="O6786" i="1"/>
  <c r="O269" i="1"/>
  <c r="L6773" i="1"/>
  <c r="L6721" i="1"/>
  <c r="L242" i="1"/>
  <c r="O4691" i="1"/>
  <c r="K6802" i="1"/>
  <c r="O6793" i="1"/>
  <c r="O6901" i="1" s="1"/>
  <c r="L6715" i="1"/>
  <c r="H4697" i="1"/>
  <c r="O6839" i="1"/>
  <c r="H6769" i="1"/>
  <c r="H6864" i="1"/>
  <c r="H6783" i="1"/>
  <c r="K6865" i="1"/>
  <c r="D6823" i="1"/>
  <c r="L236" i="1"/>
  <c r="H5123" i="1"/>
  <c r="D6867" i="1"/>
  <c r="H6748" i="1"/>
  <c r="O6865" i="1"/>
  <c r="L4664" i="1"/>
  <c r="O6775" i="1"/>
  <c r="L6810" i="1"/>
  <c r="L5528" i="1"/>
  <c r="O5123" i="1"/>
  <c r="H6742" i="1"/>
  <c r="M6748" i="1"/>
  <c r="M6856" i="1" s="1"/>
  <c r="M6910" i="1" s="1"/>
  <c r="N6733" i="1"/>
  <c r="M6841" i="1"/>
  <c r="M6895" i="1" s="1"/>
  <c r="L4670" i="1"/>
  <c r="K6769" i="1"/>
  <c r="O5561" i="1"/>
  <c r="M6846" i="1"/>
  <c r="M6900" i="1" s="1"/>
  <c r="N6738" i="1"/>
  <c r="O6730" i="1"/>
  <c r="N6838" i="1"/>
  <c r="N6892" i="1" s="1"/>
  <c r="O1349" i="1"/>
  <c r="O1727" i="1" s="1"/>
  <c r="L6816" i="1"/>
  <c r="H5561" i="1"/>
  <c r="O263" i="1"/>
  <c r="O6840" i="1"/>
  <c r="K6894" i="1"/>
  <c r="L6813" i="1"/>
  <c r="H6837" i="1"/>
  <c r="H5555" i="1"/>
  <c r="M6742" i="1"/>
  <c r="M6850" i="1" s="1"/>
  <c r="M6904" i="1" s="1"/>
  <c r="H4691" i="1"/>
  <c r="G6850" i="1"/>
  <c r="H6873" i="1"/>
  <c r="O6854" i="1"/>
  <c r="O5555" i="1"/>
  <c r="O6837" i="1"/>
  <c r="L1694" i="1" l="1"/>
  <c r="L6769" i="1" s="1"/>
  <c r="L1700" i="1"/>
  <c r="L6775" i="1" s="1"/>
  <c r="O1721" i="1"/>
  <c r="O6796" i="1" s="1"/>
  <c r="H6895" i="1"/>
  <c r="H6900" i="1"/>
  <c r="O6896" i="1"/>
  <c r="L6881" i="1"/>
  <c r="L6871" i="1"/>
  <c r="L6879" i="1"/>
  <c r="K6877" i="1"/>
  <c r="L6865" i="1"/>
  <c r="H6899" i="1"/>
  <c r="H6897" i="1"/>
  <c r="L6869" i="1"/>
  <c r="L6873" i="1"/>
  <c r="L6829" i="1"/>
  <c r="H6907" i="1"/>
  <c r="H6898" i="1"/>
  <c r="G6910" i="1"/>
  <c r="H6893" i="1"/>
  <c r="H6856" i="1"/>
  <c r="H6896" i="1"/>
  <c r="H6906" i="1"/>
  <c r="L6872" i="1"/>
  <c r="L6823" i="1"/>
  <c r="D6883" i="1"/>
  <c r="O6898" i="1"/>
  <c r="O6883" i="1"/>
  <c r="H6908" i="1"/>
  <c r="O6908" i="1"/>
  <c r="L6867" i="1"/>
  <c r="K6910" i="1"/>
  <c r="K6904" i="1"/>
  <c r="L6864" i="1"/>
  <c r="H6877" i="1"/>
  <c r="L6868" i="1"/>
  <c r="O6907" i="1"/>
  <c r="O6902" i="1"/>
  <c r="H6892" i="1"/>
  <c r="L6870" i="1"/>
  <c r="L6880" i="1"/>
  <c r="N6742" i="1"/>
  <c r="N6850" i="1" s="1"/>
  <c r="N6904" i="1" s="1"/>
  <c r="G6904" i="1"/>
  <c r="L6875" i="1"/>
  <c r="K6883" i="1"/>
  <c r="O6891" i="1"/>
  <c r="H6902" i="1"/>
  <c r="O6737" i="1"/>
  <c r="O6845" i="1" s="1"/>
  <c r="O6899" i="1" s="1"/>
  <c r="N6845" i="1"/>
  <c r="N6899" i="1" s="1"/>
  <c r="H6883" i="1"/>
  <c r="H6891" i="1"/>
  <c r="O6893" i="1"/>
  <c r="O6897" i="1"/>
  <c r="O6744" i="1"/>
  <c r="O6852" i="1" s="1"/>
  <c r="O6906" i="1" s="1"/>
  <c r="N6852" i="1"/>
  <c r="N6906" i="1" s="1"/>
  <c r="O6877" i="1"/>
  <c r="H6850" i="1"/>
  <c r="O6738" i="1"/>
  <c r="O6846" i="1" s="1"/>
  <c r="O6900" i="1" s="1"/>
  <c r="N6846" i="1"/>
  <c r="N6900" i="1" s="1"/>
  <c r="O6733" i="1"/>
  <c r="N6748" i="1"/>
  <c r="N6856" i="1" s="1"/>
  <c r="N6910" i="1" s="1"/>
  <c r="N6841" i="1"/>
  <c r="N6895" i="1" s="1"/>
  <c r="O6838" i="1"/>
  <c r="O6892" i="1" s="1"/>
  <c r="O6802" i="1"/>
  <c r="D6877" i="1"/>
  <c r="O6894" i="1"/>
  <c r="L6883" i="1" l="1"/>
  <c r="L6877" i="1"/>
  <c r="O6742" i="1"/>
  <c r="O6850" i="1" s="1"/>
  <c r="O6904" i="1" s="1"/>
  <c r="O6748" i="1"/>
  <c r="O6856" i="1" s="1"/>
  <c r="O6910" i="1" s="1"/>
  <c r="O6841" i="1"/>
  <c r="O6895" i="1" s="1"/>
  <c r="D107" i="1"/>
  <c r="H91" i="1"/>
  <c r="H101" i="1" s="1"/>
  <c r="B101" i="1"/>
  <c r="B107" i="1"/>
  <c r="B253" i="1"/>
  <c r="B1711" i="1" l="1"/>
  <c r="B6786" i="1" s="1"/>
  <c r="B6894" i="1" s="1"/>
  <c r="B263" i="1"/>
  <c r="D253" i="1"/>
  <c r="B269" i="1"/>
  <c r="B1727" i="1" s="1"/>
  <c r="D101" i="1"/>
  <c r="H107" i="1"/>
  <c r="H253" i="1" l="1"/>
  <c r="H269" i="1" s="1"/>
  <c r="D1711" i="1"/>
  <c r="D6786" i="1" s="1"/>
  <c r="D6894" i="1" s="1"/>
  <c r="B1721" i="1"/>
  <c r="B6796" i="1" s="1"/>
  <c r="B6904" i="1" s="1"/>
  <c r="D269" i="1"/>
  <c r="D263" i="1"/>
  <c r="H263" i="1"/>
  <c r="B6802" i="1"/>
  <c r="B6910" i="1" s="1"/>
  <c r="A2755" i="1"/>
  <c r="A2809" i="1" s="1"/>
  <c r="A2863" i="1" s="1"/>
  <c r="H1727" i="1" l="1"/>
  <c r="H6802" i="1" s="1"/>
  <c r="H6910" i="1" s="1"/>
  <c r="D1727" i="1"/>
  <c r="D6802" i="1" s="1"/>
  <c r="D6910" i="1" s="1"/>
  <c r="H1711" i="1"/>
  <c r="H6786" i="1" s="1"/>
  <c r="H6894" i="1" s="1"/>
  <c r="H1721" i="1"/>
  <c r="H6796" i="1" s="1"/>
  <c r="H6904" i="1" s="1"/>
  <c r="D1721" i="1"/>
  <c r="D6796" i="1" s="1"/>
  <c r="D6904" i="1" s="1"/>
  <c r="A2647" i="1"/>
  <c r="A2701" i="1" s="1"/>
  <c r="A2917" i="1" s="1"/>
  <c r="A2971" i="1" s="1"/>
  <c r="A3025" i="1" s="1"/>
  <c r="A3079" i="1" s="1"/>
  <c r="A3133" i="1" s="1"/>
  <c r="A3187" i="1" s="1"/>
  <c r="A3241" i="1" s="1"/>
  <c r="A3295" i="1" s="1"/>
  <c r="A3349" i="1" s="1"/>
  <c r="A3403" i="1" s="1"/>
  <c r="A3457" i="1" s="1"/>
  <c r="A3511" i="1" s="1"/>
  <c r="A3565" i="1" s="1"/>
  <c r="A3619" i="1" s="1"/>
  <c r="A3673" i="1" s="1"/>
  <c r="A3727" i="1" s="1"/>
  <c r="A3781" i="1" s="1"/>
  <c r="A3835" i="1" s="1"/>
  <c r="A3889" i="1" s="1"/>
  <c r="A3943" i="1" s="1"/>
  <c r="A3997" i="1" s="1"/>
  <c r="A4051" i="1" s="1"/>
  <c r="A4105" i="1" s="1"/>
  <c r="A4159" i="1" s="1"/>
  <c r="A4213" i="1" s="1"/>
  <c r="A4267" i="1" s="1"/>
  <c r="A4321" i="1" s="1"/>
  <c r="A4375" i="1" s="1"/>
  <c r="A4429" i="1" s="1"/>
  <c r="A4483" i="1" s="1"/>
  <c r="A4537" i="1" s="1"/>
  <c r="A4591" i="1" s="1"/>
  <c r="A4645" i="1" s="1"/>
  <c r="A4699" i="1" l="1"/>
  <c r="A4753" i="1" s="1"/>
  <c r="A4807" i="1" s="1"/>
  <c r="A4861" i="1" s="1"/>
  <c r="A4915" i="1" s="1"/>
  <c r="A4969" i="1" s="1"/>
  <c r="A5023" i="1" s="1"/>
  <c r="A5077" i="1" s="1"/>
  <c r="A5131" i="1" l="1"/>
  <c r="A5185" i="1" s="1"/>
  <c r="A5239" i="1" s="1"/>
  <c r="A5293" i="1" s="1"/>
  <c r="A5347" i="1" s="1"/>
  <c r="A5401" i="1" s="1"/>
  <c r="A5455" i="1" s="1"/>
  <c r="A5509" i="1" s="1"/>
  <c r="A5563" i="1" l="1"/>
  <c r="A5617" i="1" s="1"/>
  <c r="A5671" i="1" s="1"/>
  <c r="A5725" i="1" s="1"/>
  <c r="A5779" i="1" s="1"/>
  <c r="A5833" i="1" s="1"/>
  <c r="A5887" i="1" s="1"/>
  <c r="A5941" i="1" s="1"/>
  <c r="A5995" i="1" s="1"/>
  <c r="A6049" i="1" s="1"/>
  <c r="A6103" i="1" s="1"/>
  <c r="A6157" i="1" s="1"/>
  <c r="A6265" i="1" s="1"/>
  <c r="A6211" i="1" s="1"/>
  <c r="A6319" i="1" s="1"/>
  <c r="A6373" i="1" s="1"/>
  <c r="A6427" i="1" s="1"/>
  <c r="A6481" i="1" s="1"/>
  <c r="A6535" i="1" s="1"/>
  <c r="A6589" i="1" s="1"/>
  <c r="A6696" i="1" l="1"/>
  <c r="A6750" i="1" s="1"/>
  <c r="A6804" i="1" s="1"/>
  <c r="A6858" i="1" s="1"/>
  <c r="A6643" i="1"/>
</calcChain>
</file>

<file path=xl/sharedStrings.xml><?xml version="1.0" encoding="utf-8"?>
<sst xmlns="http://schemas.openxmlformats.org/spreadsheetml/2006/main" count="10117" uniqueCount="216">
  <si>
    <t>空港名 ：</t>
  </si>
  <si>
    <t>項目</t>
  </si>
  <si>
    <t>着 陸 回 数 （回）</t>
  </si>
  <si>
    <t>航空燃料供給量　（ＫＬ）</t>
    <rPh sb="4" eb="6">
      <t>キョウキュウ</t>
    </rPh>
    <rPh sb="6" eb="7">
      <t>リョウ</t>
    </rPh>
    <phoneticPr fontId="3"/>
  </si>
  <si>
    <t>国際線</t>
  </si>
  <si>
    <t>国内線</t>
  </si>
  <si>
    <t>計</t>
  </si>
  <si>
    <t>国 際 線</t>
  </si>
  <si>
    <t>国 内 線</t>
  </si>
  <si>
    <t>合 計</t>
  </si>
  <si>
    <t>ジェット燃料</t>
    <rPh sb="4" eb="6">
      <t>ネンリョウ</t>
    </rPh>
    <phoneticPr fontId="3"/>
  </si>
  <si>
    <t>その他燃料</t>
    <rPh sb="2" eb="3">
      <t>タ</t>
    </rPh>
    <rPh sb="3" eb="5">
      <t>ネンリョウ</t>
    </rPh>
    <phoneticPr fontId="3"/>
  </si>
  <si>
    <t>合計</t>
    <rPh sb="0" eb="2">
      <t>ゴウケイ</t>
    </rPh>
    <phoneticPr fontId="3"/>
  </si>
  <si>
    <t>月別</t>
  </si>
  <si>
    <t>乗 客</t>
  </si>
  <si>
    <t>降 客</t>
  </si>
  <si>
    <t>通過客</t>
  </si>
  <si>
    <t>小 計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</si>
  <si>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</si>
  <si>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</si>
  <si>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</si>
  <si>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</si>
  <si>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</si>
  <si>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</si>
  <si>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</si>
  <si>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</si>
  <si>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</si>
  <si>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</si>
  <si>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</si>
  <si>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</si>
  <si>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暦年 計</t>
  </si>
  <si>
    <t>年度計</t>
  </si>
  <si>
    <t>合計</t>
  </si>
  <si>
    <t>積</t>
  </si>
  <si>
    <t>卸</t>
  </si>
  <si>
    <t>郵 便 取 扱 量 （kg）</t>
  </si>
  <si>
    <t>航空燃料供給量　（KＬ）</t>
    <rPh sb="4" eb="6">
      <t>キョウキュウ</t>
    </rPh>
    <rPh sb="6" eb="7">
      <t>リョウ</t>
    </rPh>
    <phoneticPr fontId="3"/>
  </si>
  <si>
    <t>成田国際              （会社管理）</t>
    <phoneticPr fontId="3"/>
  </si>
  <si>
    <t>乗   降   客   数   （人）</t>
    <phoneticPr fontId="3"/>
  </si>
  <si>
    <t>岩　　国                （共  用）</t>
    <rPh sb="0" eb="1">
      <t>イワ</t>
    </rPh>
    <rPh sb="3" eb="4">
      <t>クニ</t>
    </rPh>
    <phoneticPr fontId="3"/>
  </si>
  <si>
    <t>広　　島                （へ　リ）</t>
    <rPh sb="0" eb="1">
      <t>ヒロシ</t>
    </rPh>
    <rPh sb="3" eb="4">
      <t>シマ</t>
    </rPh>
    <phoneticPr fontId="3"/>
  </si>
  <si>
    <t>大阪国際                （会社管理）</t>
    <rPh sb="21" eb="23">
      <t>カイシャ</t>
    </rPh>
    <phoneticPr fontId="3"/>
  </si>
  <si>
    <t>貨物取扱量（トン）</t>
  </si>
  <si>
    <t>郵便取扱量（Kg）</t>
  </si>
  <si>
    <t xml:space="preserve">枕　崎                (ヘ　リ)    </t>
    <rPh sb="0" eb="1">
      <t>マクラ</t>
    </rPh>
    <rPh sb="2" eb="3">
      <t>サキ</t>
    </rPh>
    <phoneticPr fontId="3"/>
  </si>
  <si>
    <t>空港名 ：</t>
    <rPh sb="0" eb="2">
      <t>クウコウ</t>
    </rPh>
    <rPh sb="2" eb="3">
      <t>メイ</t>
    </rPh>
    <phoneticPr fontId="3"/>
  </si>
  <si>
    <t>着　陸　回　数　(回)</t>
    <rPh sb="0" eb="1">
      <t>チャク</t>
    </rPh>
    <rPh sb="2" eb="3">
      <t>リク</t>
    </rPh>
    <rPh sb="4" eb="5">
      <t>カイ</t>
    </rPh>
    <rPh sb="6" eb="7">
      <t>スウ</t>
    </rPh>
    <rPh sb="9" eb="10">
      <t>カイ</t>
    </rPh>
    <phoneticPr fontId="3"/>
  </si>
  <si>
    <t>航空燃料供給量　(KL)</t>
    <rPh sb="0" eb="2">
      <t>コウクウ</t>
    </rPh>
    <rPh sb="2" eb="4">
      <t>ネンリョウ</t>
    </rPh>
    <rPh sb="4" eb="6">
      <t>キョウキュウ</t>
    </rPh>
    <rPh sb="6" eb="7">
      <t>リョウ</t>
    </rPh>
    <phoneticPr fontId="3"/>
  </si>
  <si>
    <t>※　平成27年2月5日供用廃止</t>
    <rPh sb="2" eb="4">
      <t>ヘイセイ</t>
    </rPh>
    <rPh sb="6" eb="7">
      <t>ネン</t>
    </rPh>
    <rPh sb="8" eb="9">
      <t>ガツ</t>
    </rPh>
    <rPh sb="10" eb="11">
      <t>ニチ</t>
    </rPh>
    <rPh sb="11" eb="13">
      <t>キョウヨウ</t>
    </rPh>
    <rPh sb="13" eb="15">
      <t>ハイシ</t>
    </rPh>
    <phoneticPr fontId="3"/>
  </si>
  <si>
    <t>新 石 垣               （地方管理）</t>
    <rPh sb="0" eb="1">
      <t>シン</t>
    </rPh>
    <rPh sb="2" eb="3">
      <t>イシ</t>
    </rPh>
    <rPh sb="4" eb="5">
      <t>カキ</t>
    </rPh>
    <phoneticPr fontId="3"/>
  </si>
  <si>
    <t>貨 物 取 扱 量 （トン）</t>
    <phoneticPr fontId="3"/>
  </si>
  <si>
    <t>中部国際              （会社管理）</t>
    <phoneticPr fontId="3"/>
  </si>
  <si>
    <t>乗   降   客   数   （人）</t>
    <phoneticPr fontId="3"/>
  </si>
  <si>
    <t>関西国際              （会社管理）</t>
    <phoneticPr fontId="3"/>
  </si>
  <si>
    <t>会社管理空港計</t>
    <phoneticPr fontId="3"/>
  </si>
  <si>
    <t>東京国際                （国管理）</t>
    <phoneticPr fontId="3"/>
  </si>
  <si>
    <t>稚    内                （国管理）</t>
    <phoneticPr fontId="3"/>
  </si>
  <si>
    <t>釧    路                （国管理）</t>
    <phoneticPr fontId="3"/>
  </si>
  <si>
    <t>仙    台                （国管理）</t>
    <phoneticPr fontId="3"/>
  </si>
  <si>
    <t>新    潟                （国管理）</t>
    <phoneticPr fontId="3"/>
  </si>
  <si>
    <t>暦年 計</t>
    <phoneticPr fontId="3"/>
  </si>
  <si>
    <t>広    島                （国管理）</t>
    <phoneticPr fontId="3"/>
  </si>
  <si>
    <t>高    松                （国管理）</t>
    <phoneticPr fontId="3"/>
  </si>
  <si>
    <t>松    山                （国管理）</t>
    <phoneticPr fontId="3"/>
  </si>
  <si>
    <t>高    知                （国管理）</t>
    <phoneticPr fontId="3"/>
  </si>
  <si>
    <t>福    岡                （国管理）</t>
    <phoneticPr fontId="3"/>
  </si>
  <si>
    <t>北 九 州                （国管理）</t>
    <phoneticPr fontId="3"/>
  </si>
  <si>
    <t>長    崎                （国管理）</t>
    <phoneticPr fontId="3"/>
  </si>
  <si>
    <t>熊    本                （国管理）</t>
    <phoneticPr fontId="3"/>
  </si>
  <si>
    <t>大    分                （国管理）</t>
    <phoneticPr fontId="3"/>
  </si>
  <si>
    <t>宮    崎                （国管理）</t>
    <phoneticPr fontId="3"/>
  </si>
  <si>
    <t>鹿 児 島                （国管理）</t>
    <phoneticPr fontId="3"/>
  </si>
  <si>
    <t>那    覇                （国管理）</t>
    <phoneticPr fontId="3"/>
  </si>
  <si>
    <t>国管理空港計</t>
    <phoneticPr fontId="3"/>
  </si>
  <si>
    <t>旭    川          （特定地方管理）</t>
    <phoneticPr fontId="3"/>
  </si>
  <si>
    <t>帯    広          （特定地方管理）</t>
    <phoneticPr fontId="3"/>
  </si>
  <si>
    <t>秋    田          （特定地方管理）</t>
    <phoneticPr fontId="3"/>
  </si>
  <si>
    <t>山    形          （特定地方管理）</t>
    <phoneticPr fontId="3"/>
  </si>
  <si>
    <t>山口宇部          （特定地方管理）</t>
    <phoneticPr fontId="3"/>
  </si>
  <si>
    <t>特定地方管理空港計</t>
    <phoneticPr fontId="3"/>
  </si>
  <si>
    <t>拠点空港計</t>
    <phoneticPr fontId="3"/>
  </si>
  <si>
    <t>利    尻              （地方管理）</t>
    <phoneticPr fontId="3"/>
  </si>
  <si>
    <t>奥    尻              （地方管理）</t>
    <phoneticPr fontId="3"/>
  </si>
  <si>
    <t>紋    別              （地方管理）</t>
    <phoneticPr fontId="3"/>
  </si>
  <si>
    <t>女 満 別              （地方管理）</t>
    <phoneticPr fontId="3"/>
  </si>
  <si>
    <t>青    森              （地方管理）</t>
    <phoneticPr fontId="3"/>
  </si>
  <si>
    <t>花    巻              （地方管理）</t>
    <phoneticPr fontId="3"/>
  </si>
  <si>
    <t>大館能代              （地方管理）</t>
    <phoneticPr fontId="3"/>
  </si>
  <si>
    <t>庄    内              （地方管理）</t>
    <phoneticPr fontId="3"/>
  </si>
  <si>
    <t>福    島              （地方管理）</t>
    <phoneticPr fontId="3"/>
  </si>
  <si>
    <t>大    島              （地方管理）</t>
    <phoneticPr fontId="3"/>
  </si>
  <si>
    <t>新    島              （地方管理）</t>
    <phoneticPr fontId="3"/>
  </si>
  <si>
    <t>三 宅 島              （地方管理）</t>
    <phoneticPr fontId="3"/>
  </si>
  <si>
    <t>八 丈 島              （地方管理）</t>
    <phoneticPr fontId="3"/>
  </si>
  <si>
    <t>富    山              （地方管理）</t>
    <phoneticPr fontId="3"/>
  </si>
  <si>
    <t>能    登              （地方管理）</t>
    <phoneticPr fontId="3"/>
  </si>
  <si>
    <t>福    井              （地方管理）</t>
    <phoneticPr fontId="3"/>
  </si>
  <si>
    <t>神    戸              （地方管理）</t>
    <phoneticPr fontId="3"/>
  </si>
  <si>
    <t>南紀白浜              （地方管理）</t>
    <phoneticPr fontId="3"/>
  </si>
  <si>
    <t>鳥    取              （地方管理）</t>
    <phoneticPr fontId="3"/>
  </si>
  <si>
    <t>隠    岐              （地方管理）</t>
    <phoneticPr fontId="3"/>
  </si>
  <si>
    <t>出    雲              （地方管理）</t>
    <phoneticPr fontId="3"/>
  </si>
  <si>
    <t>石    見              （地方管理）</t>
    <phoneticPr fontId="3"/>
  </si>
  <si>
    <t>岡    山              （地方管理）</t>
    <phoneticPr fontId="3"/>
  </si>
  <si>
    <t>佐    賀              （地方管理）</t>
    <phoneticPr fontId="3"/>
  </si>
  <si>
    <t>対    馬              （地方管理）</t>
    <phoneticPr fontId="3"/>
  </si>
  <si>
    <t>小 値 賀              （地方管理）</t>
    <phoneticPr fontId="3"/>
  </si>
  <si>
    <t>福    江              （地方管理）</t>
    <phoneticPr fontId="3"/>
  </si>
  <si>
    <t>上 五 島              （地方管理）</t>
    <phoneticPr fontId="3"/>
  </si>
  <si>
    <t>壱    岐              （地方管理）</t>
    <phoneticPr fontId="3"/>
  </si>
  <si>
    <t>種 子 島              （地方管理）</t>
    <phoneticPr fontId="3"/>
  </si>
  <si>
    <t>屋 久 島              （地方管理）</t>
    <phoneticPr fontId="3"/>
  </si>
  <si>
    <t>奄    美              （地方管理）</t>
    <phoneticPr fontId="3"/>
  </si>
  <si>
    <t>喜    界              （地方管理）</t>
    <phoneticPr fontId="3"/>
  </si>
  <si>
    <t>徳 之 島              （地方管理）</t>
    <phoneticPr fontId="3"/>
  </si>
  <si>
    <t>沖永良部              （地方管理）</t>
    <phoneticPr fontId="3"/>
  </si>
  <si>
    <t>与    論              （地方管理）</t>
    <phoneticPr fontId="3"/>
  </si>
  <si>
    <t>粟    国              （地方管理）</t>
    <phoneticPr fontId="3"/>
  </si>
  <si>
    <t>久 米 島              （地方管理）</t>
    <phoneticPr fontId="3"/>
  </si>
  <si>
    <t>慶 良 間              （地方管理）</t>
    <phoneticPr fontId="3"/>
  </si>
  <si>
    <t>南 大 東              （地方管理）</t>
    <phoneticPr fontId="3"/>
  </si>
  <si>
    <t>北 大 東              （地方管理）</t>
    <phoneticPr fontId="3"/>
  </si>
  <si>
    <t>伊 江 島              （地方管理）</t>
    <phoneticPr fontId="3"/>
  </si>
  <si>
    <t>宮    古              （地方管理）</t>
    <phoneticPr fontId="3"/>
  </si>
  <si>
    <t>下 地 島              （地方管理）</t>
    <phoneticPr fontId="3"/>
  </si>
  <si>
    <t>多 良 間              （地方管理）</t>
    <phoneticPr fontId="3"/>
  </si>
  <si>
    <t>年度計</t>
    <phoneticPr fontId="3"/>
  </si>
  <si>
    <t>貨 物 取 扱 量 （トン）</t>
    <phoneticPr fontId="3"/>
  </si>
  <si>
    <t>波 照 間              （地方管理）</t>
    <phoneticPr fontId="3"/>
  </si>
  <si>
    <t>与 那 国              （地方管理）</t>
    <phoneticPr fontId="3"/>
  </si>
  <si>
    <t>地方管理空港計</t>
    <phoneticPr fontId="3"/>
  </si>
  <si>
    <t>札    幌                （共  用）</t>
    <phoneticPr fontId="3"/>
  </si>
  <si>
    <t>三    沢                （共  用）</t>
    <phoneticPr fontId="3"/>
  </si>
  <si>
    <t>百    里                （共  用）</t>
    <phoneticPr fontId="3"/>
  </si>
  <si>
    <t>小    松                （共  用）</t>
    <phoneticPr fontId="3"/>
  </si>
  <si>
    <t>美    保                （共  用）</t>
    <phoneticPr fontId="3"/>
  </si>
  <si>
    <t>徳    島                （共  用）</t>
    <phoneticPr fontId="3"/>
  </si>
  <si>
    <t>共用空港計</t>
    <phoneticPr fontId="3"/>
  </si>
  <si>
    <t>空港名 ：</t>
    <phoneticPr fontId="3"/>
  </si>
  <si>
    <t>名 古 屋                （その他）</t>
    <phoneticPr fontId="3"/>
  </si>
  <si>
    <t>但    馬                （その他）</t>
    <phoneticPr fontId="3"/>
  </si>
  <si>
    <t>岡    南                （その他）</t>
    <phoneticPr fontId="3"/>
  </si>
  <si>
    <t>天　　草　　            （その他）</t>
    <phoneticPr fontId="3"/>
  </si>
  <si>
    <t>大分県央                （その他）</t>
    <phoneticPr fontId="3"/>
  </si>
  <si>
    <t>八    尾                （その他）</t>
    <phoneticPr fontId="3"/>
  </si>
  <si>
    <t>その他空港計</t>
    <phoneticPr fontId="3"/>
  </si>
  <si>
    <t>豊　　富                （へ　リ）</t>
    <phoneticPr fontId="3"/>
  </si>
  <si>
    <t>砂　　川                （へ　リ）</t>
    <phoneticPr fontId="3"/>
  </si>
  <si>
    <t>ニ セ コ                （へ　リ）</t>
    <phoneticPr fontId="3"/>
  </si>
  <si>
    <t>増　　毛                （へ　リ）</t>
    <phoneticPr fontId="3"/>
  </si>
  <si>
    <t>乙　　部                （へ　リ）</t>
    <phoneticPr fontId="3"/>
  </si>
  <si>
    <t>つ く ば                （へ　リ）</t>
    <phoneticPr fontId="3"/>
  </si>
  <si>
    <t>高　　崎                （へ　リ）</t>
    <phoneticPr fontId="3"/>
  </si>
  <si>
    <t>東京都東京              （へ　リ）</t>
    <phoneticPr fontId="3"/>
  </si>
  <si>
    <t>静　　岡                （へ　リ）</t>
    <phoneticPr fontId="3"/>
  </si>
  <si>
    <t>若　　狭                （へ　リ）</t>
    <phoneticPr fontId="3"/>
  </si>
  <si>
    <t>津市伊勢湾              （へ　リ）</t>
    <phoneticPr fontId="3"/>
  </si>
  <si>
    <t>舞　　洲                （へ　リ）</t>
    <phoneticPr fontId="3"/>
  </si>
  <si>
    <t>神　　戸                （へ　リ）</t>
    <phoneticPr fontId="3"/>
  </si>
  <si>
    <t>奈 良 県                （へ　リ）</t>
    <phoneticPr fontId="3"/>
  </si>
  <si>
    <t>佐　　伯                （へ　リ）</t>
    <phoneticPr fontId="3"/>
  </si>
  <si>
    <t>着 陸 回 数 （回）</t>
    <phoneticPr fontId="3"/>
  </si>
  <si>
    <t>乗　降　客　数　（人）</t>
    <phoneticPr fontId="3"/>
  </si>
  <si>
    <t>国　際　線</t>
    <phoneticPr fontId="3"/>
  </si>
  <si>
    <t>国　内　線</t>
    <phoneticPr fontId="3"/>
  </si>
  <si>
    <t>乗　客</t>
    <phoneticPr fontId="3"/>
  </si>
  <si>
    <t>降　客</t>
    <phoneticPr fontId="3"/>
  </si>
  <si>
    <t>通過客</t>
    <phoneticPr fontId="3"/>
  </si>
  <si>
    <t>乗　客</t>
    <phoneticPr fontId="3"/>
  </si>
  <si>
    <t>降　客</t>
    <phoneticPr fontId="3"/>
  </si>
  <si>
    <t>ヘリポート計</t>
    <phoneticPr fontId="3"/>
  </si>
  <si>
    <t>全空港計１  （拠点空港、地方管理空港、共用空港）</t>
    <phoneticPr fontId="3"/>
  </si>
  <si>
    <t>全空港計２  （その他空港、ヘリポート）</t>
    <phoneticPr fontId="3"/>
  </si>
  <si>
    <t>全空港計３  （全空港計１、全空港計２）</t>
    <phoneticPr fontId="3"/>
  </si>
  <si>
    <t>貨 物 取 扱 量 （トン）</t>
    <phoneticPr fontId="3"/>
  </si>
  <si>
    <t xml:space="preserve"> </t>
    <phoneticPr fontId="3"/>
  </si>
  <si>
    <t>貨 物 取 扱 量 （トン）</t>
    <phoneticPr fontId="3"/>
  </si>
  <si>
    <t>貨 物 取 扱 量 （トン）</t>
    <phoneticPr fontId="3"/>
  </si>
  <si>
    <t>貨 物 取 扱 量 （トン）</t>
    <phoneticPr fontId="3"/>
  </si>
  <si>
    <t>貨 物 取 扱 量 （トン）</t>
    <phoneticPr fontId="3"/>
  </si>
  <si>
    <t>貨 物 取 扱 量 （トン）</t>
    <phoneticPr fontId="3"/>
  </si>
  <si>
    <t>貨 物 取 扱 量 （トン）</t>
    <phoneticPr fontId="3"/>
  </si>
  <si>
    <t>貨 物 取 扱 量 （トン）</t>
    <phoneticPr fontId="3"/>
  </si>
  <si>
    <t>貨 物 取 扱 量 （トン）</t>
    <phoneticPr fontId="3"/>
  </si>
  <si>
    <t>貨 物 取 扱 量 （トン）</t>
    <phoneticPr fontId="3"/>
  </si>
  <si>
    <t>貨 物 取 扱 量 （トン）</t>
    <phoneticPr fontId="3"/>
  </si>
  <si>
    <t>貨 物 取 扱 量 （トン）</t>
    <phoneticPr fontId="3"/>
  </si>
  <si>
    <t>平　成　２　９　年　空　港　管　理　状　況　調　書</t>
    <phoneticPr fontId="3"/>
  </si>
  <si>
    <t>10月</t>
    <phoneticPr fontId="3"/>
  </si>
  <si>
    <t>乗   降   客   数   （人）</t>
    <phoneticPr fontId="3"/>
  </si>
  <si>
    <t>貨 物 取 扱 量 （トン）</t>
    <phoneticPr fontId="3"/>
  </si>
  <si>
    <t>新 千 歳                （国管理）</t>
    <phoneticPr fontId="3"/>
  </si>
  <si>
    <t>函    館                （国管理）</t>
    <phoneticPr fontId="3"/>
  </si>
  <si>
    <t>乗   降   客   数   （人）</t>
    <phoneticPr fontId="3"/>
  </si>
  <si>
    <t>1月</t>
    <phoneticPr fontId="3"/>
  </si>
  <si>
    <t>11月</t>
    <phoneticPr fontId="3"/>
  </si>
  <si>
    <t>暦年 計</t>
    <phoneticPr fontId="3"/>
  </si>
  <si>
    <t>貨 物 取 扱 量 （トン）</t>
    <phoneticPr fontId="3"/>
  </si>
  <si>
    <t>11月</t>
    <phoneticPr fontId="3"/>
  </si>
  <si>
    <t>貨 物 取 扱 量 （トン）</t>
    <phoneticPr fontId="3"/>
  </si>
  <si>
    <t>礼    文              （地方管理）</t>
    <phoneticPr fontId="3"/>
  </si>
  <si>
    <t>中 標 津              （地方管理）</t>
    <phoneticPr fontId="3"/>
  </si>
  <si>
    <t>乗   降   客   数   （人）</t>
    <phoneticPr fontId="3"/>
  </si>
  <si>
    <t>暦年 計</t>
    <phoneticPr fontId="3"/>
  </si>
  <si>
    <t>神 津 島              （地方管理）</t>
    <phoneticPr fontId="3"/>
  </si>
  <si>
    <t>佐    渡              （地方管理）</t>
    <phoneticPr fontId="3"/>
  </si>
  <si>
    <t>乗   降   客   数   （人）</t>
    <phoneticPr fontId="3"/>
  </si>
  <si>
    <t>松    本              （地方管理）</t>
    <phoneticPr fontId="3"/>
  </si>
  <si>
    <t>静    岡              （地方管理）</t>
    <phoneticPr fontId="3"/>
  </si>
  <si>
    <t>調    布                （その他）</t>
    <phoneticPr fontId="3"/>
  </si>
  <si>
    <t>占　　冠                （へ　リ）</t>
    <phoneticPr fontId="3"/>
  </si>
  <si>
    <t>※　　平成29年4月1日供用廃止</t>
    <rPh sb="3" eb="5">
      <t>ヘイセイ</t>
    </rPh>
    <rPh sb="7" eb="8">
      <t>ネン</t>
    </rPh>
    <rPh sb="9" eb="10">
      <t>ガツ</t>
    </rPh>
    <rPh sb="11" eb="12">
      <t>ニチ</t>
    </rPh>
    <rPh sb="12" eb="14">
      <t>キョウヨウ</t>
    </rPh>
    <rPh sb="14" eb="16">
      <t>ハイシ</t>
    </rPh>
    <phoneticPr fontId="3"/>
  </si>
  <si>
    <t>米　　沢                （へ　リ）</t>
    <phoneticPr fontId="3"/>
  </si>
  <si>
    <t>s</t>
    <phoneticPr fontId="3"/>
  </si>
  <si>
    <t>栃　　木                （へ　リ）</t>
    <phoneticPr fontId="3"/>
  </si>
  <si>
    <t>群　　馬                （へ　リ）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</si>
</sst>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6" formatCode="&quot;¥&quot;#,##0;[Red]&quot;¥&quot;\-#,##0"/>
    <numFmt numFmtId="176" formatCode="@&quot;   &quot;"/>
    <numFmt numFmtId="177" formatCode="@&quot;  &quot;"/>
    <numFmt numFmtId="178" formatCode="#,##0,;\-#,##0,"/>
    <numFmt numFmtId="179" formatCode="#,##0_);[Red]\(#,##0\)"/>
    <numFmt numFmtId="180" formatCode="0_);[Red]\(0\)"/>
  </numFmts>
  <fonts count="1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4"/>
      <name val="ＭＳ Ｐ明朝"/>
      <family val="1"/>
      <charset val="128"/>
    </font>
    <font>
      <b/>
      <sz val="12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b/>
      <i/>
      <sz val="11"/>
      <name val="ＭＳ Ｐ明朝"/>
      <family val="1"/>
      <charset val="128"/>
    </font>
    <font>
      <b/>
      <u/>
      <sz val="11"/>
      <name val="ＭＳ Ｐ明朝"/>
      <family val="1"/>
      <charset val="128"/>
    </font>
    <font>
      <b/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4">
    <xf numFmtId="0" fontId="0" fillId="0" borderId="0">
      <alignment vertical="center"/>
    </xf>
    <xf numFmtId="9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99">
    <xf numFmtId="0" fontId="0" fillId="0" borderId="0" xfId="0">
      <alignment vertical="center"/>
    </xf>
    <xf numFmtId="3" fontId="4" fillId="0" borderId="3" xfId="0" applyNumberFormat="1" applyFont="1" applyFill="1" applyBorder="1" applyAlignment="1">
      <alignment vertical="center"/>
    </xf>
    <xf numFmtId="3" fontId="4" fillId="0" borderId="18" xfId="0" applyNumberFormat="1" applyFont="1" applyFill="1" applyBorder="1" applyAlignment="1">
      <alignment vertical="center"/>
    </xf>
    <xf numFmtId="3" fontId="4" fillId="0" borderId="15" xfId="0" applyNumberFormat="1" applyFont="1" applyFill="1" applyBorder="1" applyAlignment="1">
      <alignment vertical="center"/>
    </xf>
    <xf numFmtId="38" fontId="4" fillId="0" borderId="4" xfId="20" applyFont="1" applyFill="1" applyBorder="1" applyAlignment="1">
      <alignment vertical="center"/>
    </xf>
    <xf numFmtId="38" fontId="4" fillId="0" borderId="3" xfId="20" applyFont="1" applyFill="1" applyBorder="1" applyAlignment="1">
      <alignment vertical="center"/>
    </xf>
    <xf numFmtId="38" fontId="4" fillId="0" borderId="2" xfId="20" applyFont="1" applyFill="1" applyBorder="1" applyAlignment="1">
      <alignment vertical="center"/>
    </xf>
    <xf numFmtId="38" fontId="4" fillId="0" borderId="1" xfId="20" applyFont="1" applyFill="1" applyBorder="1" applyAlignment="1">
      <alignment vertical="center"/>
    </xf>
    <xf numFmtId="3" fontId="4" fillId="0" borderId="12" xfId="0" applyNumberFormat="1" applyFont="1" applyFill="1" applyBorder="1" applyAlignment="1">
      <alignment vertical="center"/>
    </xf>
    <xf numFmtId="3" fontId="4" fillId="0" borderId="4" xfId="0" applyNumberFormat="1" applyFont="1" applyFill="1" applyBorder="1" applyAlignment="1">
      <alignment vertical="center"/>
    </xf>
    <xf numFmtId="38" fontId="4" fillId="0" borderId="4" xfId="0" applyNumberFormat="1" applyFont="1" applyFill="1" applyBorder="1">
      <alignment vertical="center"/>
    </xf>
    <xf numFmtId="0" fontId="4" fillId="0" borderId="4" xfId="0" applyFont="1" applyFill="1" applyBorder="1">
      <alignment vertical="center"/>
    </xf>
    <xf numFmtId="38" fontId="4" fillId="0" borderId="1" xfId="0" applyNumberFormat="1" applyFont="1" applyFill="1" applyBorder="1" applyAlignment="1">
      <alignment vertical="center"/>
    </xf>
    <xf numFmtId="38" fontId="4" fillId="0" borderId="3" xfId="0" applyNumberFormat="1" applyFont="1" applyFill="1" applyBorder="1" applyAlignment="1">
      <alignment vertical="center"/>
    </xf>
    <xf numFmtId="176" fontId="5" fillId="0" borderId="8" xfId="0" applyNumberFormat="1" applyFont="1" applyFill="1" applyBorder="1" applyAlignment="1">
      <alignment horizontal="right" vertical="center"/>
    </xf>
    <xf numFmtId="177" fontId="5" fillId="0" borderId="8" xfId="0" applyNumberFormat="1" applyFont="1" applyFill="1" applyBorder="1" applyAlignment="1">
      <alignment horizontal="right" vertical="center"/>
    </xf>
    <xf numFmtId="176" fontId="5" fillId="0" borderId="11" xfId="0" applyNumberFormat="1" applyFont="1" applyFill="1" applyBorder="1" applyAlignment="1">
      <alignment horizontal="right" vertical="center"/>
    </xf>
    <xf numFmtId="3" fontId="4" fillId="0" borderId="1" xfId="0" applyNumberFormat="1" applyFont="1" applyFill="1" applyBorder="1" applyAlignment="1">
      <alignment vertical="center"/>
    </xf>
    <xf numFmtId="3" fontId="4" fillId="0" borderId="13" xfId="0" applyNumberFormat="1" applyFont="1" applyFill="1" applyBorder="1" applyAlignment="1">
      <alignment vertical="center"/>
    </xf>
    <xf numFmtId="177" fontId="5" fillId="0" borderId="14" xfId="0" applyNumberFormat="1" applyFont="1" applyFill="1" applyBorder="1" applyAlignment="1">
      <alignment horizontal="right" vertical="center"/>
    </xf>
    <xf numFmtId="3" fontId="4" fillId="0" borderId="16" xfId="0" applyNumberFormat="1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5" fillId="0" borderId="5" xfId="0" applyFont="1" applyFill="1" applyBorder="1" applyAlignment="1">
      <alignment horizontal="right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Continuous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3" fontId="5" fillId="0" borderId="4" xfId="0" applyNumberFormat="1" applyFont="1" applyFill="1" applyBorder="1" applyAlignment="1">
      <alignment horizontal="center" vertical="center"/>
    </xf>
    <xf numFmtId="3" fontId="5" fillId="0" borderId="10" xfId="0" applyNumberFormat="1" applyFont="1" applyFill="1" applyBorder="1" applyAlignment="1">
      <alignment horizontal="center" vertical="center"/>
    </xf>
    <xf numFmtId="38" fontId="0" fillId="0" borderId="4" xfId="2" applyFont="1" applyFill="1" applyBorder="1"/>
    <xf numFmtId="0" fontId="8" fillId="0" borderId="0" xfId="0" applyFont="1" applyFill="1">
      <alignment vertical="center"/>
    </xf>
    <xf numFmtId="0" fontId="9" fillId="0" borderId="0" xfId="0" applyFont="1" applyFill="1">
      <alignment vertical="center"/>
    </xf>
    <xf numFmtId="0" fontId="8" fillId="0" borderId="0" xfId="0" applyFont="1" applyFill="1" applyAlignment="1">
      <alignment vertical="center"/>
    </xf>
    <xf numFmtId="3" fontId="8" fillId="0" borderId="0" xfId="0" applyNumberFormat="1" applyFont="1" applyFill="1" applyAlignment="1">
      <alignment vertical="center"/>
    </xf>
    <xf numFmtId="0" fontId="4" fillId="0" borderId="0" xfId="0" applyFont="1" applyFill="1">
      <alignment vertical="center"/>
    </xf>
    <xf numFmtId="0" fontId="5" fillId="0" borderId="3" xfId="0" applyFont="1" applyFill="1" applyBorder="1" applyAlignment="1">
      <alignment horizontal="right" vertical="center"/>
    </xf>
    <xf numFmtId="3" fontId="4" fillId="0" borderId="20" xfId="0" applyNumberFormat="1" applyFont="1" applyFill="1" applyBorder="1" applyAlignment="1">
      <alignment vertical="center"/>
    </xf>
    <xf numFmtId="3" fontId="4" fillId="0" borderId="24" xfId="0" applyNumberFormat="1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right" vertical="center"/>
    </xf>
    <xf numFmtId="3" fontId="4" fillId="0" borderId="10" xfId="0" applyNumberFormat="1" applyFont="1" applyFill="1" applyBorder="1" applyAlignment="1">
      <alignment vertical="center"/>
    </xf>
    <xf numFmtId="38" fontId="4" fillId="0" borderId="4" xfId="0" applyNumberFormat="1" applyFont="1" applyFill="1" applyBorder="1" applyAlignment="1">
      <alignment vertical="center"/>
    </xf>
    <xf numFmtId="3" fontId="4" fillId="0" borderId="25" xfId="0" applyNumberFormat="1" applyFont="1" applyFill="1" applyBorder="1" applyAlignment="1">
      <alignment vertical="center"/>
    </xf>
    <xf numFmtId="3" fontId="4" fillId="0" borderId="26" xfId="0" applyNumberFormat="1" applyFont="1" applyFill="1" applyBorder="1" applyAlignment="1">
      <alignment vertical="center"/>
    </xf>
    <xf numFmtId="3" fontId="5" fillId="0" borderId="7" xfId="0" applyNumberFormat="1" applyFont="1" applyFill="1" applyBorder="1" applyAlignment="1">
      <alignment horizontal="center" vertical="center"/>
    </xf>
    <xf numFmtId="3" fontId="5" fillId="0" borderId="27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3" fontId="5" fillId="0" borderId="9" xfId="0" applyNumberFormat="1" applyFont="1" applyFill="1" applyBorder="1" applyAlignment="1">
      <alignment horizontal="center" vertical="center"/>
    </xf>
    <xf numFmtId="3" fontId="5" fillId="0" borderId="13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left" vertical="center"/>
    </xf>
    <xf numFmtId="3" fontId="5" fillId="0" borderId="1" xfId="0" applyNumberFormat="1" applyFont="1" applyFill="1" applyBorder="1" applyAlignment="1">
      <alignment horizontal="center" vertical="center"/>
    </xf>
    <xf numFmtId="3" fontId="5" fillId="0" borderId="12" xfId="0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/>
    </xf>
    <xf numFmtId="179" fontId="9" fillId="0" borderId="40" xfId="21" applyNumberFormat="1" applyFont="1" applyFill="1" applyBorder="1">
      <alignment vertical="center"/>
    </xf>
    <xf numFmtId="179" fontId="4" fillId="0" borderId="10" xfId="21" applyNumberFormat="1" applyFont="1" applyFill="1" applyBorder="1" applyAlignment="1">
      <alignment vertical="center"/>
    </xf>
    <xf numFmtId="179" fontId="9" fillId="0" borderId="4" xfId="21" applyNumberFormat="1" applyFont="1" applyFill="1" applyBorder="1">
      <alignment vertical="center"/>
    </xf>
    <xf numFmtId="179" fontId="4" fillId="0" borderId="12" xfId="21" applyNumberFormat="1" applyFont="1" applyFill="1" applyBorder="1" applyAlignment="1">
      <alignment vertical="center"/>
    </xf>
    <xf numFmtId="179" fontId="4" fillId="0" borderId="3" xfId="21" applyNumberFormat="1" applyFont="1" applyFill="1" applyBorder="1" applyAlignment="1">
      <alignment vertical="center"/>
    </xf>
    <xf numFmtId="179" fontId="4" fillId="0" borderId="4" xfId="21" applyNumberFormat="1" applyFont="1" applyFill="1" applyBorder="1" applyAlignment="1">
      <alignment vertical="center"/>
    </xf>
    <xf numFmtId="177" fontId="5" fillId="0" borderId="17" xfId="0" applyNumberFormat="1" applyFont="1" applyFill="1" applyBorder="1" applyAlignment="1">
      <alignment horizontal="right" vertical="center"/>
    </xf>
    <xf numFmtId="179" fontId="4" fillId="0" borderId="18" xfId="21" applyNumberFormat="1" applyFont="1" applyFill="1" applyBorder="1" applyAlignment="1">
      <alignment vertical="center"/>
    </xf>
    <xf numFmtId="179" fontId="4" fillId="0" borderId="19" xfId="21" applyNumberFormat="1" applyFont="1" applyFill="1" applyBorder="1" applyAlignment="1">
      <alignment vertical="center"/>
    </xf>
    <xf numFmtId="179" fontId="9" fillId="0" borderId="2" xfId="21" applyNumberFormat="1" applyFont="1" applyFill="1" applyBorder="1">
      <alignment vertical="center"/>
    </xf>
    <xf numFmtId="38" fontId="4" fillId="0" borderId="2" xfId="0" applyNumberFormat="1" applyFont="1" applyFill="1" applyBorder="1">
      <alignment vertical="center"/>
    </xf>
    <xf numFmtId="179" fontId="4" fillId="0" borderId="2" xfId="0" applyNumberFormat="1" applyFont="1" applyFill="1" applyBorder="1">
      <alignment vertical="center"/>
    </xf>
    <xf numFmtId="179" fontId="4" fillId="0" borderId="4" xfId="0" applyNumberFormat="1" applyFont="1" applyFill="1" applyBorder="1" applyAlignment="1">
      <alignment vertical="center"/>
    </xf>
    <xf numFmtId="38" fontId="4" fillId="0" borderId="2" xfId="0" applyNumberFormat="1" applyFont="1" applyFill="1" applyBorder="1" applyAlignment="1">
      <alignment vertical="center"/>
    </xf>
    <xf numFmtId="38" fontId="4" fillId="0" borderId="13" xfId="0" applyNumberFormat="1" applyFont="1" applyFill="1" applyBorder="1" applyAlignment="1">
      <alignment vertical="center"/>
    </xf>
    <xf numFmtId="179" fontId="4" fillId="0" borderId="4" xfId="0" applyNumberFormat="1" applyFont="1" applyFill="1" applyBorder="1">
      <alignment vertical="center"/>
    </xf>
    <xf numFmtId="38" fontId="4" fillId="0" borderId="10" xfId="0" applyNumberFormat="1" applyFont="1" applyFill="1" applyBorder="1" applyAlignment="1">
      <alignment vertical="center"/>
    </xf>
    <xf numFmtId="38" fontId="4" fillId="0" borderId="4" xfId="20" applyFont="1" applyFill="1" applyBorder="1" applyAlignment="1">
      <alignment horizontal="right" vertical="center"/>
    </xf>
    <xf numFmtId="179" fontId="4" fillId="0" borderId="3" xfId="0" applyNumberFormat="1" applyFont="1" applyFill="1" applyBorder="1" applyAlignment="1">
      <alignment vertical="center"/>
    </xf>
    <xf numFmtId="38" fontId="4" fillId="0" borderId="18" xfId="20" applyFont="1" applyFill="1" applyBorder="1" applyAlignment="1">
      <alignment vertical="center"/>
    </xf>
    <xf numFmtId="179" fontId="4" fillId="0" borderId="18" xfId="0" applyNumberFormat="1" applyFont="1" applyFill="1" applyBorder="1" applyAlignment="1">
      <alignment vertical="center"/>
    </xf>
    <xf numFmtId="38" fontId="9" fillId="0" borderId="2" xfId="20" applyFont="1" applyFill="1" applyBorder="1">
      <alignment vertical="center"/>
    </xf>
    <xf numFmtId="38" fontId="9" fillId="0" borderId="4" xfId="20" applyFont="1" applyFill="1" applyBorder="1">
      <alignment vertical="center"/>
    </xf>
    <xf numFmtId="38" fontId="4" fillId="0" borderId="2" xfId="20" applyFont="1" applyFill="1" applyBorder="1">
      <alignment vertical="center"/>
    </xf>
    <xf numFmtId="38" fontId="4" fillId="0" borderId="12" xfId="20" applyFont="1" applyFill="1" applyBorder="1" applyAlignment="1">
      <alignment vertical="center"/>
    </xf>
    <xf numFmtId="38" fontId="4" fillId="0" borderId="4" xfId="20" applyFont="1" applyFill="1" applyBorder="1">
      <alignment vertical="center"/>
    </xf>
    <xf numFmtId="38" fontId="4" fillId="0" borderId="19" xfId="20" applyFont="1" applyFill="1" applyBorder="1" applyAlignment="1">
      <alignment vertical="center"/>
    </xf>
    <xf numFmtId="38" fontId="4" fillId="0" borderId="4" xfId="22" applyNumberFormat="1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vertical="center"/>
    </xf>
    <xf numFmtId="3" fontId="4" fillId="0" borderId="19" xfId="0" applyNumberFormat="1" applyFont="1" applyFill="1" applyBorder="1" applyAlignment="1">
      <alignment vertical="center"/>
    </xf>
    <xf numFmtId="38" fontId="4" fillId="0" borderId="13" xfId="20" applyFont="1" applyFill="1" applyBorder="1" applyAlignment="1">
      <alignment vertical="center"/>
    </xf>
    <xf numFmtId="38" fontId="9" fillId="0" borderId="2" xfId="0" applyNumberFormat="1" applyFont="1" applyFill="1" applyBorder="1">
      <alignment vertical="center"/>
    </xf>
    <xf numFmtId="38" fontId="9" fillId="0" borderId="4" xfId="0" applyNumberFormat="1" applyFont="1" applyFill="1" applyBorder="1">
      <alignment vertical="center"/>
    </xf>
    <xf numFmtId="178" fontId="4" fillId="0" borderId="3" xfId="0" applyNumberFormat="1" applyFont="1" applyFill="1" applyBorder="1" applyAlignment="1">
      <alignment vertical="center"/>
    </xf>
    <xf numFmtId="178" fontId="4" fillId="0" borderId="12" xfId="0" applyNumberFormat="1" applyFont="1" applyFill="1" applyBorder="1" applyAlignment="1">
      <alignment vertical="center"/>
    </xf>
    <xf numFmtId="38" fontId="4" fillId="0" borderId="20" xfId="20" applyFont="1" applyFill="1" applyBorder="1" applyAlignment="1">
      <alignment vertical="center"/>
    </xf>
    <xf numFmtId="38" fontId="4" fillId="0" borderId="4" xfId="0" applyNumberFormat="1" applyFont="1" applyFill="1" applyBorder="1" applyAlignment="1">
      <alignment horizontal="right" vertical="center"/>
    </xf>
    <xf numFmtId="178" fontId="4" fillId="0" borderId="18" xfId="0" applyNumberFormat="1" applyFont="1" applyFill="1" applyBorder="1" applyAlignment="1">
      <alignment vertical="center"/>
    </xf>
    <xf numFmtId="178" fontId="4" fillId="0" borderId="19" xfId="0" applyNumberFormat="1" applyFont="1" applyFill="1" applyBorder="1" applyAlignment="1">
      <alignment vertical="center"/>
    </xf>
    <xf numFmtId="0" fontId="9" fillId="0" borderId="2" xfId="0" applyNumberFormat="1" applyFont="1" applyFill="1" applyBorder="1">
      <alignment vertical="center"/>
    </xf>
    <xf numFmtId="0" fontId="9" fillId="0" borderId="4" xfId="0" applyNumberFormat="1" applyFont="1" applyFill="1" applyBorder="1">
      <alignment vertical="center"/>
    </xf>
    <xf numFmtId="38" fontId="4" fillId="0" borderId="15" xfId="20" applyFont="1" applyFill="1" applyBorder="1" applyAlignment="1">
      <alignment vertical="center"/>
    </xf>
    <xf numFmtId="38" fontId="4" fillId="0" borderId="25" xfId="20" applyFont="1" applyFill="1" applyBorder="1" applyAlignment="1">
      <alignment vertical="center"/>
    </xf>
    <xf numFmtId="38" fontId="4" fillId="0" borderId="26" xfId="20" applyFont="1" applyFill="1" applyBorder="1" applyAlignment="1">
      <alignment vertical="center"/>
    </xf>
    <xf numFmtId="38" fontId="4" fillId="0" borderId="0" xfId="20" applyFont="1" applyFill="1" applyAlignment="1">
      <alignment vertical="center"/>
    </xf>
    <xf numFmtId="38" fontId="5" fillId="0" borderId="7" xfId="20" applyFont="1" applyFill="1" applyBorder="1" applyAlignment="1">
      <alignment horizontal="center" vertical="center"/>
    </xf>
    <xf numFmtId="38" fontId="5" fillId="0" borderId="27" xfId="2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/>
    </xf>
    <xf numFmtId="38" fontId="4" fillId="0" borderId="2" xfId="20" applyFont="1" applyFill="1" applyBorder="1" applyAlignment="1">
      <alignment horizontal="right" vertical="center"/>
    </xf>
    <xf numFmtId="38" fontId="4" fillId="0" borderId="28" xfId="0" applyNumberFormat="1" applyFont="1" applyFill="1" applyBorder="1" applyAlignment="1">
      <alignment vertical="center"/>
    </xf>
    <xf numFmtId="0" fontId="4" fillId="0" borderId="3" xfId="0" applyNumberFormat="1" applyFont="1" applyFill="1" applyBorder="1" applyAlignment="1">
      <alignment vertical="center"/>
    </xf>
    <xf numFmtId="180" fontId="4" fillId="0" borderId="3" xfId="0" applyNumberFormat="1" applyFont="1" applyFill="1" applyBorder="1" applyAlignment="1">
      <alignment vertical="center"/>
    </xf>
    <xf numFmtId="38" fontId="4" fillId="0" borderId="12" xfId="0" applyNumberFormat="1" applyFont="1" applyFill="1" applyBorder="1" applyAlignment="1">
      <alignment vertical="center"/>
    </xf>
    <xf numFmtId="3" fontId="4" fillId="0" borderId="28" xfId="0" applyNumberFormat="1" applyFont="1" applyFill="1" applyBorder="1" applyAlignment="1">
      <alignment vertical="center"/>
    </xf>
    <xf numFmtId="4" fontId="4" fillId="0" borderId="3" xfId="0" applyNumberFormat="1" applyFont="1" applyFill="1" applyBorder="1" applyAlignment="1">
      <alignment vertical="center"/>
    </xf>
    <xf numFmtId="38" fontId="5" fillId="0" borderId="8" xfId="20" applyFont="1" applyFill="1" applyBorder="1" applyAlignment="1">
      <alignment horizontal="right" vertical="center"/>
    </xf>
    <xf numFmtId="38" fontId="5" fillId="0" borderId="17" xfId="20" applyFont="1" applyFill="1" applyBorder="1" applyAlignment="1">
      <alignment horizontal="right" vertical="center"/>
    </xf>
    <xf numFmtId="38" fontId="5" fillId="0" borderId="14" xfId="20" applyFont="1" applyFill="1" applyBorder="1" applyAlignment="1">
      <alignment horizontal="right" vertical="center"/>
    </xf>
    <xf numFmtId="38" fontId="5" fillId="0" borderId="5" xfId="20" applyFont="1" applyFill="1" applyBorder="1" applyAlignment="1">
      <alignment horizontal="right" vertical="center"/>
    </xf>
    <xf numFmtId="38" fontId="5" fillId="0" borderId="6" xfId="20" applyFont="1" applyFill="1" applyBorder="1" applyAlignment="1">
      <alignment horizontal="center" vertical="center"/>
    </xf>
    <xf numFmtId="38" fontId="5" fillId="0" borderId="8" xfId="20" applyFont="1" applyFill="1" applyBorder="1" applyAlignment="1">
      <alignment horizontal="center" vertical="center"/>
    </xf>
    <xf numFmtId="38" fontId="5" fillId="0" borderId="1" xfId="20" applyFont="1" applyFill="1" applyBorder="1" applyAlignment="1">
      <alignment horizontal="center" vertical="center"/>
    </xf>
    <xf numFmtId="38" fontId="5" fillId="0" borderId="9" xfId="20" applyFont="1" applyFill="1" applyBorder="1" applyAlignment="1">
      <alignment horizontal="center" vertical="center"/>
    </xf>
    <xf numFmtId="38" fontId="5" fillId="0" borderId="13" xfId="20" applyFont="1" applyFill="1" applyBorder="1" applyAlignment="1">
      <alignment horizontal="center" vertical="center"/>
    </xf>
    <xf numFmtId="38" fontId="5" fillId="0" borderId="8" xfId="20" applyFont="1" applyFill="1" applyBorder="1" applyAlignment="1">
      <alignment horizontal="left" vertical="center"/>
    </xf>
    <xf numFmtId="38" fontId="5" fillId="0" borderId="3" xfId="20" applyFont="1" applyFill="1" applyBorder="1" applyAlignment="1">
      <alignment horizontal="center" vertical="center"/>
    </xf>
    <xf numFmtId="38" fontId="5" fillId="0" borderId="12" xfId="20" applyFont="1" applyFill="1" applyBorder="1" applyAlignment="1">
      <alignment horizontal="center" vertical="center"/>
    </xf>
    <xf numFmtId="38" fontId="5" fillId="0" borderId="11" xfId="20" applyFont="1" applyFill="1" applyBorder="1" applyAlignment="1">
      <alignment horizontal="left" vertical="center"/>
    </xf>
    <xf numFmtId="38" fontId="5" fillId="0" borderId="11" xfId="20" applyFont="1" applyFill="1" applyBorder="1" applyAlignment="1">
      <alignment horizontal="right" vertical="center"/>
    </xf>
    <xf numFmtId="38" fontId="4" fillId="0" borderId="16" xfId="20" applyFont="1" applyFill="1" applyBorder="1" applyAlignment="1">
      <alignment vertical="center"/>
    </xf>
    <xf numFmtId="38" fontId="7" fillId="0" borderId="0" xfId="20" applyFont="1" applyFill="1" applyAlignment="1">
      <alignment vertical="center"/>
    </xf>
    <xf numFmtId="38" fontId="5" fillId="0" borderId="8" xfId="20" applyFont="1" applyFill="1" applyBorder="1" applyAlignment="1">
      <alignment vertical="center"/>
    </xf>
    <xf numFmtId="38" fontId="5" fillId="0" borderId="9" xfId="20" applyFont="1" applyFill="1" applyBorder="1" applyAlignment="1">
      <alignment horizontal="centerContinuous" vertical="center"/>
    </xf>
    <xf numFmtId="38" fontId="5" fillId="0" borderId="4" xfId="20" applyFont="1" applyFill="1" applyBorder="1" applyAlignment="1">
      <alignment horizontal="center" vertical="center"/>
    </xf>
    <xf numFmtId="38" fontId="5" fillId="0" borderId="10" xfId="20" applyFont="1" applyFill="1" applyBorder="1" applyAlignment="1">
      <alignment horizontal="center" vertical="center"/>
    </xf>
    <xf numFmtId="38" fontId="5" fillId="0" borderId="3" xfId="20" applyFont="1" applyFill="1" applyBorder="1" applyAlignment="1">
      <alignment horizontal="right" vertical="center"/>
    </xf>
    <xf numFmtId="38" fontId="4" fillId="0" borderId="24" xfId="20" applyFont="1" applyFill="1" applyBorder="1" applyAlignment="1">
      <alignment vertical="center"/>
    </xf>
    <xf numFmtId="38" fontId="5" fillId="0" borderId="11" xfId="20" applyFont="1" applyFill="1" applyBorder="1" applyAlignment="1">
      <alignment vertical="center"/>
    </xf>
    <xf numFmtId="38" fontId="5" fillId="0" borderId="1" xfId="20" applyFont="1" applyFill="1" applyBorder="1" applyAlignment="1">
      <alignment horizontal="right" vertical="center"/>
    </xf>
    <xf numFmtId="38" fontId="4" fillId="0" borderId="10" xfId="20" applyFont="1" applyFill="1" applyBorder="1" applyAlignment="1">
      <alignment vertical="center"/>
    </xf>
    <xf numFmtId="38" fontId="10" fillId="0" borderId="0" xfId="20" applyFont="1" applyFill="1" applyAlignment="1">
      <alignment vertical="center"/>
    </xf>
    <xf numFmtId="38" fontId="4" fillId="0" borderId="0" xfId="20" applyFont="1" applyFill="1" applyAlignment="1">
      <alignment horizontal="right" vertical="center"/>
    </xf>
    <xf numFmtId="0" fontId="10" fillId="0" borderId="0" xfId="0" applyFont="1" applyFill="1" applyAlignment="1">
      <alignment vertical="center"/>
    </xf>
    <xf numFmtId="38" fontId="5" fillId="0" borderId="2" xfId="20" applyFont="1" applyFill="1" applyBorder="1" applyAlignment="1">
      <alignment horizontal="center" vertical="center"/>
    </xf>
    <xf numFmtId="38" fontId="5" fillId="0" borderId="2" xfId="20" applyFont="1" applyFill="1" applyBorder="1" applyAlignment="1">
      <alignment horizontal="right" vertical="center"/>
    </xf>
    <xf numFmtId="38" fontId="4" fillId="0" borderId="28" xfId="20" applyFont="1" applyFill="1" applyBorder="1" applyAlignment="1">
      <alignment vertical="center"/>
    </xf>
    <xf numFmtId="38" fontId="5" fillId="0" borderId="28" xfId="20" applyFont="1" applyFill="1" applyBorder="1" applyAlignment="1">
      <alignment horizontal="center" vertical="center"/>
    </xf>
    <xf numFmtId="38" fontId="5" fillId="0" borderId="18" xfId="20" applyFont="1" applyFill="1" applyBorder="1" applyAlignment="1">
      <alignment horizontal="right" vertical="center"/>
    </xf>
    <xf numFmtId="38" fontId="4" fillId="0" borderId="3" xfId="20" applyFont="1" applyFill="1" applyBorder="1" applyAlignment="1">
      <alignment horizontal="right" vertical="center"/>
    </xf>
    <xf numFmtId="38" fontId="4" fillId="0" borderId="40" xfId="2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 vertical="center"/>
    </xf>
    <xf numFmtId="38" fontId="5" fillId="0" borderId="21" xfId="20" applyFont="1" applyFill="1" applyBorder="1" applyAlignment="1">
      <alignment horizontal="right" vertical="center"/>
    </xf>
    <xf numFmtId="38" fontId="5" fillId="0" borderId="22" xfId="20" applyFont="1" applyFill="1" applyBorder="1" applyAlignment="1">
      <alignment horizontal="right" vertical="center"/>
    </xf>
    <xf numFmtId="38" fontId="8" fillId="0" borderId="29" xfId="20" applyFont="1" applyFill="1" applyBorder="1" applyAlignment="1">
      <alignment vertical="center"/>
    </xf>
    <xf numFmtId="38" fontId="5" fillId="0" borderId="23" xfId="2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3" fontId="4" fillId="0" borderId="0" xfId="0" applyNumberFormat="1" applyFont="1" applyFill="1" applyBorder="1" applyAlignment="1">
      <alignment vertical="center"/>
    </xf>
    <xf numFmtId="3" fontId="4" fillId="0" borderId="0" xfId="0" applyNumberFormat="1" applyFont="1" applyFill="1" applyAlignment="1">
      <alignment horizontal="right" vertical="center"/>
    </xf>
    <xf numFmtId="0" fontId="9" fillId="0" borderId="0" xfId="0" applyFont="1" applyFill="1" applyAlignment="1">
      <alignment horizontal="left" vertical="center"/>
    </xf>
    <xf numFmtId="38" fontId="11" fillId="0" borderId="0" xfId="20" applyFont="1" applyFill="1" applyAlignment="1">
      <alignment horizontal="right" vertical="center"/>
    </xf>
    <xf numFmtId="38" fontId="5" fillId="0" borderId="30" xfId="20" applyFont="1" applyFill="1" applyBorder="1" applyAlignment="1">
      <alignment vertical="center"/>
    </xf>
    <xf numFmtId="38" fontId="5" fillId="0" borderId="31" xfId="20" applyFont="1" applyFill="1" applyBorder="1" applyAlignment="1">
      <alignment horizontal="center" vertical="center"/>
    </xf>
    <xf numFmtId="38" fontId="5" fillId="0" borderId="3" xfId="20" applyFont="1" applyFill="1" applyBorder="1" applyAlignment="1">
      <alignment horizontal="center" vertical="center" shrinkToFit="1"/>
    </xf>
    <xf numFmtId="38" fontId="5" fillId="0" borderId="3" xfId="20" applyFont="1" applyFill="1" applyBorder="1" applyAlignment="1">
      <alignment vertical="center" shrinkToFit="1"/>
    </xf>
    <xf numFmtId="38" fontId="5" fillId="0" borderId="12" xfId="20" applyFont="1" applyFill="1" applyBorder="1" applyAlignment="1">
      <alignment horizontal="center" vertical="center" shrinkToFit="1"/>
    </xf>
    <xf numFmtId="38" fontId="12" fillId="0" borderId="17" xfId="20" applyFont="1" applyFill="1" applyBorder="1" applyAlignment="1">
      <alignment horizontal="center" vertical="center"/>
    </xf>
    <xf numFmtId="38" fontId="5" fillId="0" borderId="0" xfId="20" applyFont="1" applyFill="1" applyBorder="1" applyAlignment="1">
      <alignment horizontal="right" vertical="center"/>
    </xf>
    <xf numFmtId="38" fontId="4" fillId="0" borderId="0" xfId="20" applyFont="1" applyFill="1" applyBorder="1" applyAlignment="1">
      <alignment vertical="center"/>
    </xf>
    <xf numFmtId="38" fontId="4" fillId="0" borderId="32" xfId="20" applyFont="1" applyFill="1" applyBorder="1" applyAlignment="1">
      <alignment vertical="center"/>
    </xf>
    <xf numFmtId="38" fontId="5" fillId="0" borderId="30" xfId="20" applyFont="1" applyFill="1" applyBorder="1" applyAlignment="1">
      <alignment horizontal="left" vertical="center"/>
    </xf>
    <xf numFmtId="38" fontId="5" fillId="0" borderId="20" xfId="20" applyFont="1" applyFill="1" applyBorder="1" applyAlignment="1">
      <alignment horizontal="center" vertical="center"/>
    </xf>
    <xf numFmtId="177" fontId="13" fillId="0" borderId="14" xfId="0" applyNumberFormat="1" applyFont="1" applyFill="1" applyBorder="1" applyAlignment="1">
      <alignment horizontal="right" vertical="center"/>
    </xf>
    <xf numFmtId="3" fontId="8" fillId="0" borderId="15" xfId="0" applyNumberFormat="1" applyFont="1" applyFill="1" applyBorder="1" applyAlignment="1">
      <alignment vertical="center"/>
    </xf>
    <xf numFmtId="3" fontId="8" fillId="0" borderId="16" xfId="0" applyNumberFormat="1" applyFont="1" applyFill="1" applyBorder="1" applyAlignment="1">
      <alignment vertical="center"/>
    </xf>
    <xf numFmtId="3" fontId="8" fillId="0" borderId="0" xfId="0" applyNumberFormat="1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0" fontId="5" fillId="0" borderId="34" xfId="0" applyFont="1" applyFill="1" applyBorder="1" applyAlignment="1">
      <alignment horizontal="center" vertical="center"/>
    </xf>
    <xf numFmtId="0" fontId="5" fillId="0" borderId="35" xfId="0" applyFont="1" applyFill="1" applyBorder="1" applyAlignment="1">
      <alignment horizontal="center" vertical="center"/>
    </xf>
    <xf numFmtId="0" fontId="5" fillId="0" borderId="3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38" fontId="6" fillId="0" borderId="0" xfId="20" applyFont="1" applyFill="1" applyAlignment="1">
      <alignment horizontal="center" vertical="center"/>
    </xf>
    <xf numFmtId="38" fontId="5" fillId="0" borderId="33" xfId="20" applyFont="1" applyFill="1" applyBorder="1" applyAlignment="1">
      <alignment horizontal="center" vertical="center"/>
    </xf>
    <xf numFmtId="38" fontId="5" fillId="0" borderId="34" xfId="20" applyFont="1" applyFill="1" applyBorder="1" applyAlignment="1">
      <alignment horizontal="center" vertical="center"/>
    </xf>
    <xf numFmtId="38" fontId="5" fillId="0" borderId="35" xfId="20" applyFont="1" applyFill="1" applyBorder="1" applyAlignment="1">
      <alignment horizontal="center" vertical="center"/>
    </xf>
    <xf numFmtId="38" fontId="5" fillId="0" borderId="36" xfId="20" applyFont="1" applyFill="1" applyBorder="1" applyAlignment="1">
      <alignment horizontal="center" vertical="center"/>
    </xf>
    <xf numFmtId="38" fontId="6" fillId="0" borderId="0" xfId="20" applyFont="1" applyFill="1" applyBorder="1" applyAlignment="1">
      <alignment horizontal="center" vertical="center"/>
    </xf>
    <xf numFmtId="3" fontId="4" fillId="0" borderId="32" xfId="0" applyNumberFormat="1" applyFont="1" applyFill="1" applyBorder="1" applyAlignment="1">
      <alignment horizontal="right" vertical="center"/>
    </xf>
    <xf numFmtId="38" fontId="5" fillId="0" borderId="2" xfId="20" applyFont="1" applyFill="1" applyBorder="1" applyAlignment="1">
      <alignment horizontal="center" vertical="center" shrinkToFit="1"/>
    </xf>
    <xf numFmtId="38" fontId="5" fillId="0" borderId="20" xfId="20" applyFont="1" applyFill="1" applyBorder="1" applyAlignment="1">
      <alignment horizontal="center" vertical="center" shrinkToFit="1"/>
    </xf>
    <xf numFmtId="38" fontId="5" fillId="0" borderId="2" xfId="20" applyFont="1" applyFill="1" applyBorder="1" applyAlignment="1">
      <alignment vertical="center" shrinkToFit="1"/>
    </xf>
    <xf numFmtId="38" fontId="5" fillId="0" borderId="20" xfId="20" applyFont="1" applyFill="1" applyBorder="1" applyAlignment="1">
      <alignment vertical="center" shrinkToFit="1"/>
    </xf>
    <xf numFmtId="38" fontId="5" fillId="0" borderId="13" xfId="20" applyFont="1" applyFill="1" applyBorder="1" applyAlignment="1">
      <alignment horizontal="center" vertical="center" shrinkToFit="1"/>
    </xf>
    <xf numFmtId="38" fontId="5" fillId="0" borderId="19" xfId="20" applyFont="1" applyFill="1" applyBorder="1" applyAlignment="1">
      <alignment horizontal="center" vertical="center" shrinkToFit="1"/>
    </xf>
    <xf numFmtId="38" fontId="5" fillId="0" borderId="37" xfId="20" applyFont="1" applyFill="1" applyBorder="1" applyAlignment="1">
      <alignment horizontal="center" vertical="center"/>
    </xf>
    <xf numFmtId="38" fontId="5" fillId="0" borderId="38" xfId="20" applyFont="1" applyFill="1" applyBorder="1" applyAlignment="1">
      <alignment horizontal="center" vertical="center"/>
    </xf>
    <xf numFmtId="38" fontId="5" fillId="0" borderId="39" xfId="20" applyFont="1" applyFill="1" applyBorder="1" applyAlignment="1">
      <alignment horizontal="center" vertical="center"/>
    </xf>
    <xf numFmtId="38" fontId="5" fillId="0" borderId="2" xfId="20" applyFont="1" applyFill="1" applyBorder="1" applyAlignment="1">
      <alignment horizontal="center" vertical="center"/>
    </xf>
    <xf numFmtId="38" fontId="5" fillId="0" borderId="20" xfId="20" applyFont="1" applyFill="1" applyBorder="1" applyAlignment="1">
      <alignment horizontal="center" vertical="center"/>
    </xf>
    <xf numFmtId="38" fontId="5" fillId="0" borderId="13" xfId="20" applyFont="1" applyFill="1" applyBorder="1" applyAlignment="1">
      <alignment horizontal="center" vertical="center"/>
    </xf>
    <xf numFmtId="38" fontId="5" fillId="0" borderId="19" xfId="20" applyFont="1" applyFill="1" applyBorder="1" applyAlignment="1">
      <alignment horizontal="center" vertical="center"/>
    </xf>
  </cellXfs>
  <cellStyles count="24">
    <cellStyle name="パーセント 2" xfId="1"/>
    <cellStyle name="桁区切り" xfId="20" builtinId="6"/>
    <cellStyle name="桁区切り 2" xfId="2"/>
    <cellStyle name="桁区切り 3" xfId="23"/>
    <cellStyle name="通貨" xfId="21" builtinId="7"/>
    <cellStyle name="標準" xfId="0" builtinId="0"/>
    <cellStyle name="標準 10" xfId="3"/>
    <cellStyle name="標準 11" xfId="4"/>
    <cellStyle name="標準 12" xfId="5"/>
    <cellStyle name="標準 13" xfId="6"/>
    <cellStyle name="標準 14" xfId="7"/>
    <cellStyle name="標準 15" xfId="8"/>
    <cellStyle name="標準 16" xfId="9"/>
    <cellStyle name="標準 17" xfId="10"/>
    <cellStyle name="標準 18" xfId="11"/>
    <cellStyle name="標準 19" xfId="22"/>
    <cellStyle name="標準 2" xfId="12"/>
    <cellStyle name="標準 3" xfId="13"/>
    <cellStyle name="標準 4" xfId="14"/>
    <cellStyle name="標準 5" xfId="15"/>
    <cellStyle name="標準 6" xfId="16"/>
    <cellStyle name="標準 7" xfId="17"/>
    <cellStyle name="標準 8" xfId="18"/>
    <cellStyle name="標準 9" xfId="1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S6964"/>
  <sheetViews>
    <sheetView tabSelected="1" view="pageBreakPreview" zoomScaleNormal="90" zoomScaleSheetLayoutView="100" workbookViewId="0">
      <selection sqref="A1:O1"/>
    </sheetView>
  </sheetViews>
  <sheetFormatPr defaultRowHeight="14.25" outlineLevelRow="1" x14ac:dyDescent="0.15"/>
  <cols>
    <col min="1" max="1" width="9" style="35"/>
    <col min="2" max="12" width="13.75" style="35" customWidth="1"/>
    <col min="13" max="13" width="15.625" style="35" customWidth="1"/>
    <col min="14" max="15" width="13.75" style="172" customWidth="1"/>
    <col min="16" max="16" width="1.25" style="35" customWidth="1"/>
    <col min="17" max="17" width="11.625" style="36" customWidth="1"/>
    <col min="18" max="16384" width="9" style="35"/>
  </cols>
  <sheetData>
    <row r="1" spans="1:19" ht="17.25" outlineLevel="1" x14ac:dyDescent="0.15">
      <c r="A1" s="173" t="s">
        <v>187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1:19" ht="15" outlineLevel="1" thickBot="1" x14ac:dyDescent="0.2">
      <c r="A2" s="21" t="s">
        <v>0</v>
      </c>
      <c r="B2" s="21" t="s">
        <v>37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8"/>
      <c r="O2" s="38"/>
      <c r="S2" s="39"/>
    </row>
    <row r="3" spans="1:19" ht="17.25" customHeight="1" outlineLevel="1" x14ac:dyDescent="0.15">
      <c r="A3" s="24" t="s">
        <v>1</v>
      </c>
      <c r="B3" s="25"/>
      <c r="C3" s="26" t="s">
        <v>2</v>
      </c>
      <c r="D3" s="26"/>
      <c r="E3" s="174" t="s">
        <v>38</v>
      </c>
      <c r="F3" s="175"/>
      <c r="G3" s="175"/>
      <c r="H3" s="175"/>
      <c r="I3" s="175"/>
      <c r="J3" s="175"/>
      <c r="K3" s="175"/>
      <c r="L3" s="176"/>
      <c r="M3" s="174" t="s">
        <v>36</v>
      </c>
      <c r="N3" s="175"/>
      <c r="O3" s="177"/>
    </row>
    <row r="4" spans="1:19" ht="17.25" customHeight="1" outlineLevel="1" x14ac:dyDescent="0.15">
      <c r="A4" s="27"/>
      <c r="B4" s="28" t="s">
        <v>4</v>
      </c>
      <c r="C4" s="28" t="s">
        <v>5</v>
      </c>
      <c r="D4" s="28" t="s">
        <v>6</v>
      </c>
      <c r="E4" s="28"/>
      <c r="F4" s="29" t="s">
        <v>7</v>
      </c>
      <c r="G4" s="29"/>
      <c r="H4" s="30"/>
      <c r="I4" s="28"/>
      <c r="J4" s="30" t="s">
        <v>8</v>
      </c>
      <c r="K4" s="30"/>
      <c r="L4" s="28" t="s">
        <v>9</v>
      </c>
      <c r="M4" s="31" t="s">
        <v>10</v>
      </c>
      <c r="N4" s="32" t="s">
        <v>11</v>
      </c>
      <c r="O4" s="33" t="s">
        <v>12</v>
      </c>
    </row>
    <row r="5" spans="1:19" ht="17.25" customHeight="1" outlineLevel="1" x14ac:dyDescent="0.15">
      <c r="A5" s="27" t="s">
        <v>13</v>
      </c>
      <c r="B5" s="31"/>
      <c r="C5" s="31"/>
      <c r="D5" s="31"/>
      <c r="E5" s="28" t="s">
        <v>14</v>
      </c>
      <c r="F5" s="28" t="s">
        <v>15</v>
      </c>
      <c r="G5" s="28" t="s">
        <v>16</v>
      </c>
      <c r="H5" s="28" t="s">
        <v>17</v>
      </c>
      <c r="I5" s="28" t="s">
        <v>14</v>
      </c>
      <c r="J5" s="28" t="s">
        <v>15</v>
      </c>
      <c r="K5" s="28" t="s">
        <v>17</v>
      </c>
      <c r="L5" s="31"/>
      <c r="M5" s="40"/>
      <c r="N5" s="41"/>
      <c r="O5" s="42"/>
    </row>
    <row r="6" spans="1:19" ht="6.75" customHeight="1" outlineLevel="1" x14ac:dyDescent="0.15">
      <c r="A6" s="43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44"/>
      <c r="N6" s="9"/>
      <c r="O6" s="45"/>
    </row>
    <row r="7" spans="1:19" ht="18.75" customHeight="1" outlineLevel="1" x14ac:dyDescent="0.15">
      <c r="A7" s="14" t="s">
        <v>18</v>
      </c>
      <c r="B7" s="1">
        <v>8138</v>
      </c>
      <c r="C7" s="1">
        <v>2240</v>
      </c>
      <c r="D7" s="1">
        <f>SUM(B7:C7)</f>
        <v>10378</v>
      </c>
      <c r="E7" s="1">
        <v>1125761</v>
      </c>
      <c r="F7" s="1">
        <v>1179838</v>
      </c>
      <c r="G7" s="1">
        <v>222016</v>
      </c>
      <c r="H7" s="13">
        <f>SUM(E7:G7)</f>
        <v>2527615</v>
      </c>
      <c r="I7" s="13">
        <v>283532</v>
      </c>
      <c r="J7" s="13">
        <v>300206</v>
      </c>
      <c r="K7" s="13">
        <f>SUM(I7:J7)</f>
        <v>583738</v>
      </c>
      <c r="L7" s="13">
        <f>H7+K7</f>
        <v>3111353</v>
      </c>
      <c r="M7" s="13">
        <v>378409</v>
      </c>
      <c r="N7" s="13">
        <v>0</v>
      </c>
      <c r="O7" s="8">
        <f>SUM(M7:N7)</f>
        <v>378409</v>
      </c>
    </row>
    <row r="8" spans="1:19" ht="18.75" customHeight="1" outlineLevel="1" x14ac:dyDescent="0.15">
      <c r="A8" s="14" t="s">
        <v>19</v>
      </c>
      <c r="B8" s="1">
        <v>7417</v>
      </c>
      <c r="C8" s="1">
        <v>2122</v>
      </c>
      <c r="D8" s="1">
        <f>SUM(B8:C8)</f>
        <v>9539</v>
      </c>
      <c r="E8" s="1">
        <v>1147338</v>
      </c>
      <c r="F8" s="1">
        <v>1056236</v>
      </c>
      <c r="G8" s="1">
        <v>163961</v>
      </c>
      <c r="H8" s="13">
        <f>SUM(E8:G8)</f>
        <v>2367535</v>
      </c>
      <c r="I8" s="13">
        <v>287948</v>
      </c>
      <c r="J8" s="13">
        <v>298119</v>
      </c>
      <c r="K8" s="13">
        <f>SUM(I8:J8)</f>
        <v>586067</v>
      </c>
      <c r="L8" s="13">
        <f>H8+K8</f>
        <v>2953602</v>
      </c>
      <c r="M8" s="13">
        <v>342320</v>
      </c>
      <c r="N8" s="46">
        <v>0</v>
      </c>
      <c r="O8" s="8">
        <f>SUM(M8:N8)</f>
        <v>342320</v>
      </c>
    </row>
    <row r="9" spans="1:19" ht="18.75" customHeight="1" outlineLevel="1" x14ac:dyDescent="0.15">
      <c r="A9" s="14" t="s">
        <v>20</v>
      </c>
      <c r="B9" s="1">
        <v>8372</v>
      </c>
      <c r="C9" s="1">
        <v>2442</v>
      </c>
      <c r="D9" s="1">
        <f>SUM(B9:C9)</f>
        <v>10814</v>
      </c>
      <c r="E9" s="1">
        <v>1227683</v>
      </c>
      <c r="F9" s="1">
        <v>1353061</v>
      </c>
      <c r="G9" s="1">
        <v>139447</v>
      </c>
      <c r="H9" s="13">
        <f>SUM(E9:G9)</f>
        <v>2720191</v>
      </c>
      <c r="I9" s="13">
        <v>349339</v>
      </c>
      <c r="J9" s="13">
        <v>357232</v>
      </c>
      <c r="K9" s="13">
        <f>SUM(I9:J9)</f>
        <v>706571</v>
      </c>
      <c r="L9" s="13">
        <f>H9+K9</f>
        <v>3426762</v>
      </c>
      <c r="M9" s="13">
        <v>394536</v>
      </c>
      <c r="N9" s="13">
        <v>0</v>
      </c>
      <c r="O9" s="8">
        <f>SUM(M9:N9)</f>
        <v>394536</v>
      </c>
    </row>
    <row r="10" spans="1:19" ht="18.75" customHeight="1" outlineLevel="1" x14ac:dyDescent="0.15">
      <c r="A10" s="14" t="s">
        <v>21</v>
      </c>
      <c r="B10" s="1">
        <v>8102</v>
      </c>
      <c r="C10" s="1">
        <v>2285</v>
      </c>
      <c r="D10" s="1">
        <f t="shared" ref="D10:D18" si="0">SUM(B10:C10)</f>
        <v>10387</v>
      </c>
      <c r="E10" s="1">
        <v>1244838</v>
      </c>
      <c r="F10" s="1">
        <v>1200664</v>
      </c>
      <c r="G10" s="1">
        <v>136338</v>
      </c>
      <c r="H10" s="1">
        <f t="shared" ref="H10:H18" si="1">SUM(E10:G10)</f>
        <v>2581840</v>
      </c>
      <c r="I10" s="1">
        <v>287992</v>
      </c>
      <c r="J10" s="1">
        <v>293038</v>
      </c>
      <c r="K10" s="1">
        <f t="shared" ref="K10:K18" si="2">SUM(I10:J10)</f>
        <v>581030</v>
      </c>
      <c r="L10" s="1">
        <f t="shared" ref="L10:L18" si="3">H10+K10</f>
        <v>3162870</v>
      </c>
      <c r="M10" s="1">
        <v>370632</v>
      </c>
      <c r="N10" s="1">
        <v>0</v>
      </c>
      <c r="O10" s="8">
        <f t="shared" ref="O10:O18" si="4">SUM(M10:N10)</f>
        <v>370632</v>
      </c>
    </row>
    <row r="11" spans="1:19" ht="18.75" customHeight="1" outlineLevel="1" x14ac:dyDescent="0.15">
      <c r="A11" s="14" t="s">
        <v>22</v>
      </c>
      <c r="B11" s="1">
        <v>8303</v>
      </c>
      <c r="C11" s="1">
        <v>2375</v>
      </c>
      <c r="D11" s="1">
        <f t="shared" si="0"/>
        <v>10678</v>
      </c>
      <c r="E11" s="1">
        <v>1110380</v>
      </c>
      <c r="F11" s="1">
        <v>1164492</v>
      </c>
      <c r="G11" s="1">
        <v>182597</v>
      </c>
      <c r="H11" s="1">
        <f t="shared" si="1"/>
        <v>2457469</v>
      </c>
      <c r="I11" s="1">
        <v>309107</v>
      </c>
      <c r="J11" s="1">
        <v>318831</v>
      </c>
      <c r="K11" s="1">
        <f t="shared" si="2"/>
        <v>627938</v>
      </c>
      <c r="L11" s="1">
        <f t="shared" si="3"/>
        <v>3085407</v>
      </c>
      <c r="M11" s="1">
        <v>376609</v>
      </c>
      <c r="N11" s="1">
        <v>0</v>
      </c>
      <c r="O11" s="8">
        <f t="shared" si="4"/>
        <v>376609</v>
      </c>
    </row>
    <row r="12" spans="1:19" ht="18.75" customHeight="1" outlineLevel="1" x14ac:dyDescent="0.15">
      <c r="A12" s="14" t="s">
        <v>23</v>
      </c>
      <c r="B12" s="1">
        <v>8087</v>
      </c>
      <c r="C12" s="1">
        <v>2231</v>
      </c>
      <c r="D12" s="1">
        <f t="shared" si="0"/>
        <v>10318</v>
      </c>
      <c r="E12" s="1">
        <v>1100179</v>
      </c>
      <c r="F12" s="1">
        <v>1123579</v>
      </c>
      <c r="G12" s="1">
        <v>198145</v>
      </c>
      <c r="H12" s="1">
        <f t="shared" si="1"/>
        <v>2421903</v>
      </c>
      <c r="I12" s="1">
        <v>294664</v>
      </c>
      <c r="J12" s="1">
        <v>296235</v>
      </c>
      <c r="K12" s="1">
        <f t="shared" si="2"/>
        <v>590899</v>
      </c>
      <c r="L12" s="1">
        <f t="shared" si="3"/>
        <v>3012802</v>
      </c>
      <c r="M12" s="1">
        <v>369159</v>
      </c>
      <c r="N12" s="1">
        <v>0</v>
      </c>
      <c r="O12" s="8">
        <f t="shared" si="4"/>
        <v>369159</v>
      </c>
    </row>
    <row r="13" spans="1:19" ht="18.75" customHeight="1" outlineLevel="1" x14ac:dyDescent="0.15">
      <c r="A13" s="14" t="s">
        <v>24</v>
      </c>
      <c r="B13" s="1">
        <v>8503</v>
      </c>
      <c r="C13" s="1">
        <v>2414</v>
      </c>
      <c r="D13" s="1">
        <f t="shared" si="0"/>
        <v>10917</v>
      </c>
      <c r="E13" s="1">
        <v>1268701</v>
      </c>
      <c r="F13" s="1">
        <v>1227642</v>
      </c>
      <c r="G13" s="1">
        <v>187776</v>
      </c>
      <c r="H13" s="1">
        <f t="shared" si="1"/>
        <v>2684119</v>
      </c>
      <c r="I13" s="1">
        <v>330554</v>
      </c>
      <c r="J13" s="1">
        <v>333347</v>
      </c>
      <c r="K13" s="1">
        <f t="shared" si="2"/>
        <v>663901</v>
      </c>
      <c r="L13" s="1">
        <f t="shared" si="3"/>
        <v>3348020</v>
      </c>
      <c r="M13" s="1">
        <v>379665</v>
      </c>
      <c r="N13" s="1">
        <v>0</v>
      </c>
      <c r="O13" s="8">
        <f t="shared" si="4"/>
        <v>379665</v>
      </c>
    </row>
    <row r="14" spans="1:19" ht="18.75" customHeight="1" outlineLevel="1" x14ac:dyDescent="0.15">
      <c r="A14" s="14" t="s">
        <v>25</v>
      </c>
      <c r="B14" s="1">
        <v>8590</v>
      </c>
      <c r="C14" s="1">
        <v>2516</v>
      </c>
      <c r="D14" s="1">
        <f t="shared" si="0"/>
        <v>11106</v>
      </c>
      <c r="E14" s="1">
        <v>1399435</v>
      </c>
      <c r="F14" s="1">
        <v>1344657</v>
      </c>
      <c r="G14" s="1">
        <v>159807</v>
      </c>
      <c r="H14" s="1">
        <f t="shared" si="1"/>
        <v>2903899</v>
      </c>
      <c r="I14" s="1">
        <v>367115</v>
      </c>
      <c r="J14" s="1">
        <v>374287</v>
      </c>
      <c r="K14" s="1">
        <f t="shared" si="2"/>
        <v>741402</v>
      </c>
      <c r="L14" s="1">
        <f t="shared" si="3"/>
        <v>3645301</v>
      </c>
      <c r="M14" s="1">
        <v>379564</v>
      </c>
      <c r="N14" s="1">
        <v>0</v>
      </c>
      <c r="O14" s="8">
        <f t="shared" si="4"/>
        <v>379564</v>
      </c>
    </row>
    <row r="15" spans="1:19" ht="18.75" customHeight="1" outlineLevel="1" x14ac:dyDescent="0.15">
      <c r="A15" s="14" t="s">
        <v>26</v>
      </c>
      <c r="B15" s="1">
        <v>8253</v>
      </c>
      <c r="C15" s="1">
        <v>2327</v>
      </c>
      <c r="D15" s="1">
        <f t="shared" si="0"/>
        <v>10580</v>
      </c>
      <c r="E15" s="1">
        <v>1188462</v>
      </c>
      <c r="F15" s="1">
        <v>1256115</v>
      </c>
      <c r="G15" s="1">
        <v>155035</v>
      </c>
      <c r="H15" s="1">
        <f t="shared" si="1"/>
        <v>2599612</v>
      </c>
      <c r="I15" s="1">
        <v>317821</v>
      </c>
      <c r="J15" s="1">
        <v>326883</v>
      </c>
      <c r="K15" s="1">
        <f t="shared" si="2"/>
        <v>644704</v>
      </c>
      <c r="L15" s="1">
        <f t="shared" si="3"/>
        <v>3244316</v>
      </c>
      <c r="M15" s="1">
        <v>366238</v>
      </c>
      <c r="N15" s="1">
        <v>0</v>
      </c>
      <c r="O15" s="8">
        <f t="shared" si="4"/>
        <v>366238</v>
      </c>
    </row>
    <row r="16" spans="1:19" ht="18.75" customHeight="1" outlineLevel="1" x14ac:dyDescent="0.15">
      <c r="A16" s="14" t="s">
        <v>27</v>
      </c>
      <c r="B16" s="1">
        <v>8413</v>
      </c>
      <c r="C16" s="1">
        <v>2288</v>
      </c>
      <c r="D16" s="1">
        <f t="shared" si="0"/>
        <v>10701</v>
      </c>
      <c r="E16" s="1">
        <v>1232322</v>
      </c>
      <c r="F16" s="1">
        <v>1244454</v>
      </c>
      <c r="G16" s="1">
        <v>162049</v>
      </c>
      <c r="H16" s="1">
        <f t="shared" si="1"/>
        <v>2638825</v>
      </c>
      <c r="I16" s="1">
        <v>301763</v>
      </c>
      <c r="J16" s="1">
        <v>312790</v>
      </c>
      <c r="K16" s="1">
        <f t="shared" si="2"/>
        <v>614553</v>
      </c>
      <c r="L16" s="1">
        <f t="shared" si="3"/>
        <v>3253378</v>
      </c>
      <c r="M16" s="1">
        <v>365162</v>
      </c>
      <c r="N16" s="1">
        <v>0</v>
      </c>
      <c r="O16" s="8">
        <f t="shared" si="4"/>
        <v>365162</v>
      </c>
    </row>
    <row r="17" spans="1:15" ht="18.75" customHeight="1" outlineLevel="1" x14ac:dyDescent="0.15">
      <c r="A17" s="14" t="s">
        <v>28</v>
      </c>
      <c r="B17" s="1">
        <v>8157</v>
      </c>
      <c r="C17" s="1">
        <v>2164</v>
      </c>
      <c r="D17" s="1">
        <f t="shared" si="0"/>
        <v>10321</v>
      </c>
      <c r="E17" s="1">
        <v>1223275</v>
      </c>
      <c r="F17" s="1">
        <v>1225000</v>
      </c>
      <c r="G17" s="1">
        <v>140870</v>
      </c>
      <c r="H17" s="1">
        <f t="shared" si="1"/>
        <v>2589145</v>
      </c>
      <c r="I17" s="1">
        <v>296913</v>
      </c>
      <c r="J17" s="1">
        <v>304544</v>
      </c>
      <c r="K17" s="1">
        <f t="shared" si="2"/>
        <v>601457</v>
      </c>
      <c r="L17" s="1">
        <f t="shared" si="3"/>
        <v>3190602</v>
      </c>
      <c r="M17" s="1">
        <v>370239</v>
      </c>
      <c r="N17" s="1">
        <v>0</v>
      </c>
      <c r="O17" s="8">
        <f t="shared" si="4"/>
        <v>370239</v>
      </c>
    </row>
    <row r="18" spans="1:15" ht="18.75" customHeight="1" outlineLevel="1" x14ac:dyDescent="0.15">
      <c r="A18" s="14" t="s">
        <v>29</v>
      </c>
      <c r="B18" s="1">
        <v>8466</v>
      </c>
      <c r="C18" s="1">
        <v>2265</v>
      </c>
      <c r="D18" s="1">
        <f t="shared" si="0"/>
        <v>10731</v>
      </c>
      <c r="E18" s="1">
        <v>1231994</v>
      </c>
      <c r="F18" s="1">
        <v>1206896</v>
      </c>
      <c r="G18" s="1">
        <v>160266</v>
      </c>
      <c r="H18" s="1">
        <f t="shared" si="1"/>
        <v>2599156</v>
      </c>
      <c r="I18" s="1">
        <v>304121</v>
      </c>
      <c r="J18" s="1">
        <v>293868</v>
      </c>
      <c r="K18" s="1">
        <f t="shared" si="2"/>
        <v>597989</v>
      </c>
      <c r="L18" s="1">
        <f t="shared" si="3"/>
        <v>3197145</v>
      </c>
      <c r="M18" s="1">
        <v>382722</v>
      </c>
      <c r="N18" s="1">
        <v>0</v>
      </c>
      <c r="O18" s="8">
        <f t="shared" si="4"/>
        <v>382722</v>
      </c>
    </row>
    <row r="19" spans="1:15" ht="11.25" customHeight="1" outlineLevel="1" x14ac:dyDescent="0.15">
      <c r="A19" s="15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9"/>
      <c r="O19" s="8"/>
    </row>
    <row r="20" spans="1:15" ht="18.75" customHeight="1" outlineLevel="1" x14ac:dyDescent="0.15">
      <c r="A20" s="15" t="s">
        <v>30</v>
      </c>
      <c r="B20" s="1">
        <f>SUM(B7:B18)</f>
        <v>98801</v>
      </c>
      <c r="C20" s="1">
        <f>SUM(C7:C18)</f>
        <v>27669</v>
      </c>
      <c r="D20" s="1">
        <f>SUM(D7:D18)</f>
        <v>126470</v>
      </c>
      <c r="E20" s="1">
        <f>SUM(E7:E18)</f>
        <v>14500368</v>
      </c>
      <c r="F20" s="1">
        <f t="shared" ref="F20:M20" si="5">SUM(F7:F18)</f>
        <v>14582634</v>
      </c>
      <c r="G20" s="1">
        <f t="shared" si="5"/>
        <v>2008307</v>
      </c>
      <c r="H20" s="1">
        <f t="shared" si="5"/>
        <v>31091309</v>
      </c>
      <c r="I20" s="1">
        <f t="shared" si="5"/>
        <v>3730869</v>
      </c>
      <c r="J20" s="1">
        <f t="shared" si="5"/>
        <v>3809380</v>
      </c>
      <c r="K20" s="1">
        <f t="shared" si="5"/>
        <v>7540249</v>
      </c>
      <c r="L20" s="1">
        <f t="shared" si="5"/>
        <v>38631558</v>
      </c>
      <c r="M20" s="1">
        <f t="shared" si="5"/>
        <v>4475255</v>
      </c>
      <c r="N20" s="1">
        <f>SUM(N7:N18)</f>
        <v>0</v>
      </c>
      <c r="O20" s="8">
        <f>SUM(O7:O18)</f>
        <v>4475255</v>
      </c>
    </row>
    <row r="21" spans="1:15" ht="6.75" customHeight="1" outlineLevel="1" x14ac:dyDescent="0.15">
      <c r="A21" s="15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8"/>
    </row>
    <row r="22" spans="1:15" ht="18.75" customHeight="1" outlineLevel="1" x14ac:dyDescent="0.15">
      <c r="A22" s="16" t="s">
        <v>18</v>
      </c>
      <c r="B22" s="17">
        <v>8405</v>
      </c>
      <c r="C22" s="17">
        <v>2154</v>
      </c>
      <c r="D22" s="17">
        <f t="shared" ref="D22:D24" si="6">SUM(B22:C22)</f>
        <v>10559</v>
      </c>
      <c r="E22" s="17">
        <v>1190677</v>
      </c>
      <c r="F22" s="17">
        <v>1221486</v>
      </c>
      <c r="G22" s="17">
        <v>177225</v>
      </c>
      <c r="H22" s="12">
        <f t="shared" ref="H22:H24" si="7">SUM(E22:G22)</f>
        <v>2589388</v>
      </c>
      <c r="I22" s="12">
        <v>272729</v>
      </c>
      <c r="J22" s="12">
        <v>290975</v>
      </c>
      <c r="K22" s="12">
        <f t="shared" ref="K22:K24" si="8">SUM(I22:J22)</f>
        <v>563704</v>
      </c>
      <c r="L22" s="12">
        <f t="shared" ref="L22:L24" si="9">H22+K22</f>
        <v>3153092</v>
      </c>
      <c r="M22" s="12">
        <v>381883</v>
      </c>
      <c r="N22" s="12">
        <v>0</v>
      </c>
      <c r="O22" s="18">
        <f t="shared" ref="O22:O24" si="10">SUM(M22:N22)</f>
        <v>381883</v>
      </c>
    </row>
    <row r="23" spans="1:15" ht="18.75" customHeight="1" outlineLevel="1" x14ac:dyDescent="0.15">
      <c r="A23" s="14" t="s">
        <v>19</v>
      </c>
      <c r="B23" s="1">
        <v>7643</v>
      </c>
      <c r="C23" s="1">
        <v>2021</v>
      </c>
      <c r="D23" s="1">
        <f t="shared" si="6"/>
        <v>9664</v>
      </c>
      <c r="E23" s="1">
        <v>1214115</v>
      </c>
      <c r="F23" s="1">
        <v>1158679</v>
      </c>
      <c r="G23" s="1">
        <v>142908</v>
      </c>
      <c r="H23" s="13">
        <f t="shared" si="7"/>
        <v>2515702</v>
      </c>
      <c r="I23" s="13">
        <v>282223</v>
      </c>
      <c r="J23" s="13">
        <v>285225</v>
      </c>
      <c r="K23" s="13">
        <f t="shared" si="8"/>
        <v>567448</v>
      </c>
      <c r="L23" s="13">
        <f t="shared" si="9"/>
        <v>3083150</v>
      </c>
      <c r="M23" s="13">
        <v>347569</v>
      </c>
      <c r="N23" s="46">
        <v>0</v>
      </c>
      <c r="O23" s="8">
        <f t="shared" si="10"/>
        <v>347569</v>
      </c>
    </row>
    <row r="24" spans="1:15" ht="18.75" customHeight="1" outlineLevel="1" x14ac:dyDescent="0.15">
      <c r="A24" s="14" t="s">
        <v>20</v>
      </c>
      <c r="B24" s="1">
        <v>8581</v>
      </c>
      <c r="C24" s="1">
        <v>2331</v>
      </c>
      <c r="D24" s="1">
        <f t="shared" si="6"/>
        <v>10912</v>
      </c>
      <c r="E24" s="1">
        <v>1328197</v>
      </c>
      <c r="F24" s="1">
        <v>1465415</v>
      </c>
      <c r="G24" s="1">
        <v>126997</v>
      </c>
      <c r="H24" s="13">
        <f t="shared" si="7"/>
        <v>2920609</v>
      </c>
      <c r="I24" s="13">
        <v>328079</v>
      </c>
      <c r="J24" s="13">
        <v>337571</v>
      </c>
      <c r="K24" s="13">
        <f t="shared" si="8"/>
        <v>665650</v>
      </c>
      <c r="L24" s="13">
        <f t="shared" si="9"/>
        <v>3586259</v>
      </c>
      <c r="M24" s="13">
        <v>378273</v>
      </c>
      <c r="N24" s="46">
        <v>0</v>
      </c>
      <c r="O24" s="8">
        <f t="shared" si="10"/>
        <v>378273</v>
      </c>
    </row>
    <row r="25" spans="1:15" ht="11.25" customHeight="1" outlineLevel="1" x14ac:dyDescent="0.15">
      <c r="A25" s="15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8"/>
    </row>
    <row r="26" spans="1:15" ht="18.75" customHeight="1" outlineLevel="1" x14ac:dyDescent="0.15">
      <c r="A26" s="15" t="s">
        <v>31</v>
      </c>
      <c r="B26" s="1">
        <f>SUM(B10:B18,B22:B24)</f>
        <v>99503</v>
      </c>
      <c r="C26" s="1">
        <f>SUM(C10:C18,C22:C24)</f>
        <v>27371</v>
      </c>
      <c r="D26" s="1">
        <f>SUM(D10:D18,D22:D24)</f>
        <v>126874</v>
      </c>
      <c r="E26" s="1">
        <f t="shared" ref="E26:N26" si="11">SUM(E10:E18,E22:E24)</f>
        <v>14732575</v>
      </c>
      <c r="F26" s="1">
        <f t="shared" si="11"/>
        <v>14839079</v>
      </c>
      <c r="G26" s="1">
        <f t="shared" si="11"/>
        <v>1930013</v>
      </c>
      <c r="H26" s="1">
        <f t="shared" si="11"/>
        <v>31501667</v>
      </c>
      <c r="I26" s="1">
        <f t="shared" si="11"/>
        <v>3693081</v>
      </c>
      <c r="J26" s="1">
        <f t="shared" si="11"/>
        <v>3767594</v>
      </c>
      <c r="K26" s="1">
        <f t="shared" si="11"/>
        <v>7460675</v>
      </c>
      <c r="L26" s="1">
        <f>SUM(L10:L18,L22:L24)</f>
        <v>38962342</v>
      </c>
      <c r="M26" s="1">
        <f>SUM(M10:M18,M22:M24)</f>
        <v>4467715</v>
      </c>
      <c r="N26" s="1">
        <f t="shared" si="11"/>
        <v>0</v>
      </c>
      <c r="O26" s="8">
        <f>SUM(O10:O18,O22:O24)</f>
        <v>4467715</v>
      </c>
    </row>
    <row r="27" spans="1:15" ht="6.75" customHeight="1" outlineLevel="1" thickBot="1" x14ac:dyDescent="0.2">
      <c r="A27" s="19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47"/>
      <c r="O27" s="48"/>
    </row>
    <row r="28" spans="1:15" outlineLevel="1" x14ac:dyDescent="0.1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3"/>
      <c r="O28" s="23"/>
    </row>
    <row r="29" spans="1:15" ht="15" outlineLevel="1" thickBot="1" x14ac:dyDescent="0.2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3"/>
      <c r="O29" s="23"/>
    </row>
    <row r="30" spans="1:15" outlineLevel="1" x14ac:dyDescent="0.15">
      <c r="A30" s="24" t="s">
        <v>1</v>
      </c>
      <c r="B30" s="25"/>
      <c r="C30" s="26"/>
      <c r="D30" s="26"/>
      <c r="E30" s="26" t="s">
        <v>50</v>
      </c>
      <c r="F30" s="26"/>
      <c r="G30" s="26"/>
      <c r="H30" s="26"/>
      <c r="I30" s="25"/>
      <c r="J30" s="26"/>
      <c r="K30" s="26"/>
      <c r="L30" s="26" t="s">
        <v>35</v>
      </c>
      <c r="M30" s="26"/>
      <c r="N30" s="49"/>
      <c r="O30" s="50"/>
    </row>
    <row r="31" spans="1:15" outlineLevel="1" x14ac:dyDescent="0.15">
      <c r="A31" s="51"/>
      <c r="B31" s="28"/>
      <c r="C31" s="30" t="s">
        <v>7</v>
      </c>
      <c r="D31" s="30"/>
      <c r="E31" s="28"/>
      <c r="F31" s="30" t="s">
        <v>8</v>
      </c>
      <c r="G31" s="30"/>
      <c r="H31" s="28" t="s">
        <v>32</v>
      </c>
      <c r="I31" s="28"/>
      <c r="J31" s="30" t="s">
        <v>7</v>
      </c>
      <c r="K31" s="30"/>
      <c r="L31" s="28"/>
      <c r="M31" s="30" t="s">
        <v>8</v>
      </c>
      <c r="N31" s="52"/>
      <c r="O31" s="53" t="s">
        <v>9</v>
      </c>
    </row>
    <row r="32" spans="1:15" outlineLevel="1" x14ac:dyDescent="0.15">
      <c r="A32" s="54" t="s">
        <v>13</v>
      </c>
      <c r="B32" s="28" t="s">
        <v>33</v>
      </c>
      <c r="C32" s="28" t="s">
        <v>34</v>
      </c>
      <c r="D32" s="28" t="s">
        <v>17</v>
      </c>
      <c r="E32" s="28" t="s">
        <v>33</v>
      </c>
      <c r="F32" s="28" t="s">
        <v>34</v>
      </c>
      <c r="G32" s="28" t="s">
        <v>17</v>
      </c>
      <c r="H32" s="31"/>
      <c r="I32" s="28" t="s">
        <v>33</v>
      </c>
      <c r="J32" s="28" t="s">
        <v>34</v>
      </c>
      <c r="K32" s="28" t="s">
        <v>17</v>
      </c>
      <c r="L32" s="28" t="s">
        <v>33</v>
      </c>
      <c r="M32" s="28" t="s">
        <v>34</v>
      </c>
      <c r="N32" s="55" t="s">
        <v>17</v>
      </c>
      <c r="O32" s="56"/>
    </row>
    <row r="33" spans="1:15" ht="6.75" customHeight="1" outlineLevel="1" x14ac:dyDescent="0.15">
      <c r="A33" s="57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55"/>
      <c r="O33" s="53"/>
    </row>
    <row r="34" spans="1:15" ht="18.75" customHeight="1" outlineLevel="1" x14ac:dyDescent="0.15">
      <c r="A34" s="14" t="s">
        <v>18</v>
      </c>
      <c r="B34" s="1">
        <v>77385</v>
      </c>
      <c r="C34" s="1">
        <v>87452</v>
      </c>
      <c r="D34" s="1">
        <f>SUM(B34:C34)</f>
        <v>164837</v>
      </c>
      <c r="E34" s="1">
        <v>1981</v>
      </c>
      <c r="F34" s="1">
        <v>2290</v>
      </c>
      <c r="G34" s="1">
        <f>SUM(E34:F34)</f>
        <v>4271</v>
      </c>
      <c r="H34" s="1">
        <f>D34+G34</f>
        <v>169108</v>
      </c>
      <c r="I34" s="1">
        <v>1092575</v>
      </c>
      <c r="J34" s="1">
        <v>1551732</v>
      </c>
      <c r="K34" s="1">
        <f>SUM(I34:J34)</f>
        <v>2644307</v>
      </c>
      <c r="L34" s="1">
        <v>166323</v>
      </c>
      <c r="M34" s="1">
        <v>11153</v>
      </c>
      <c r="N34" s="1">
        <f>SUM(L34:M34)</f>
        <v>177476</v>
      </c>
      <c r="O34" s="8">
        <f>K34+N34</f>
        <v>2821783</v>
      </c>
    </row>
    <row r="35" spans="1:15" ht="18.75" customHeight="1" outlineLevel="1" x14ac:dyDescent="0.15">
      <c r="A35" s="14" t="s">
        <v>19</v>
      </c>
      <c r="B35" s="1">
        <v>76829</v>
      </c>
      <c r="C35" s="1">
        <v>81746</v>
      </c>
      <c r="D35" s="1">
        <f>SUM(B35:C35)</f>
        <v>158575</v>
      </c>
      <c r="E35" s="1">
        <v>1761</v>
      </c>
      <c r="F35" s="1">
        <v>1120</v>
      </c>
      <c r="G35" s="1">
        <f>SUM(E35:F35)</f>
        <v>2881</v>
      </c>
      <c r="H35" s="1">
        <f>D35+G35</f>
        <v>161456</v>
      </c>
      <c r="I35" s="1">
        <v>1027938</v>
      </c>
      <c r="J35" s="1">
        <v>1387375</v>
      </c>
      <c r="K35" s="1">
        <f>SUM(I35:J35)</f>
        <v>2415313</v>
      </c>
      <c r="L35" s="1">
        <v>163107</v>
      </c>
      <c r="M35" s="9">
        <v>10143</v>
      </c>
      <c r="N35" s="1">
        <f>SUM(L35:M35)</f>
        <v>173250</v>
      </c>
      <c r="O35" s="8">
        <f>K35+N35</f>
        <v>2588563</v>
      </c>
    </row>
    <row r="36" spans="1:15" ht="18.75" customHeight="1" outlineLevel="1" x14ac:dyDescent="0.15">
      <c r="A36" s="14" t="s">
        <v>20</v>
      </c>
      <c r="B36" s="1">
        <v>95671</v>
      </c>
      <c r="C36" s="1">
        <v>108861</v>
      </c>
      <c r="D36" s="1">
        <f>SUM(B36:C36)</f>
        <v>204532</v>
      </c>
      <c r="E36" s="1">
        <v>2127</v>
      </c>
      <c r="F36" s="1">
        <v>1588</v>
      </c>
      <c r="G36" s="1">
        <f>SUM(E36:F36)</f>
        <v>3715</v>
      </c>
      <c r="H36" s="1">
        <f>D36+G36</f>
        <v>208247</v>
      </c>
      <c r="I36" s="1">
        <v>1188513</v>
      </c>
      <c r="J36" s="1">
        <v>1666369</v>
      </c>
      <c r="K36" s="1">
        <f>SUM(I36:J36)</f>
        <v>2854882</v>
      </c>
      <c r="L36" s="1">
        <v>170527</v>
      </c>
      <c r="M36" s="1">
        <v>13085</v>
      </c>
      <c r="N36" s="1">
        <f>SUM(L36:M36)</f>
        <v>183612</v>
      </c>
      <c r="O36" s="8">
        <f>K36+N36</f>
        <v>3038494</v>
      </c>
    </row>
    <row r="37" spans="1:15" ht="18.75" customHeight="1" outlineLevel="1" x14ac:dyDescent="0.15">
      <c r="A37" s="14" t="s">
        <v>21</v>
      </c>
      <c r="B37" s="1">
        <v>91363</v>
      </c>
      <c r="C37" s="1">
        <v>97791</v>
      </c>
      <c r="D37" s="1">
        <f t="shared" ref="D37:D45" si="12">SUM(B37:C37)</f>
        <v>189154</v>
      </c>
      <c r="E37" s="1">
        <v>1234</v>
      </c>
      <c r="F37" s="1">
        <v>1635</v>
      </c>
      <c r="G37" s="1">
        <f t="shared" ref="G37:G45" si="13">SUM(E37:F37)</f>
        <v>2869</v>
      </c>
      <c r="H37" s="1">
        <f t="shared" ref="H37:H45" si="14">D37+G37</f>
        <v>192023</v>
      </c>
      <c r="I37" s="1">
        <v>1065288</v>
      </c>
      <c r="J37" s="1">
        <v>1572612</v>
      </c>
      <c r="K37" s="1">
        <f t="shared" ref="K37:K45" si="15">SUM(I37:J37)</f>
        <v>2637900</v>
      </c>
      <c r="L37" s="1">
        <v>121730</v>
      </c>
      <c r="M37" s="1">
        <v>11591</v>
      </c>
      <c r="N37" s="1">
        <f t="shared" ref="N37:N45" si="16">SUM(L37:M37)</f>
        <v>133321</v>
      </c>
      <c r="O37" s="8">
        <f t="shared" ref="O37:O45" si="17">K37+N37</f>
        <v>2771221</v>
      </c>
    </row>
    <row r="38" spans="1:15" ht="18.75" customHeight="1" outlineLevel="1" x14ac:dyDescent="0.15">
      <c r="A38" s="14" t="s">
        <v>22</v>
      </c>
      <c r="B38" s="1">
        <v>90071</v>
      </c>
      <c r="C38" s="1">
        <v>92891</v>
      </c>
      <c r="D38" s="1">
        <f t="shared" si="12"/>
        <v>182962</v>
      </c>
      <c r="E38" s="1">
        <v>939</v>
      </c>
      <c r="F38" s="1">
        <v>1027</v>
      </c>
      <c r="G38" s="1">
        <f t="shared" si="13"/>
        <v>1966</v>
      </c>
      <c r="H38" s="1">
        <f t="shared" si="14"/>
        <v>184928</v>
      </c>
      <c r="I38" s="1">
        <v>1063313</v>
      </c>
      <c r="J38" s="1">
        <v>1622782</v>
      </c>
      <c r="K38" s="1">
        <f t="shared" si="15"/>
        <v>2686095</v>
      </c>
      <c r="L38" s="1">
        <v>120129</v>
      </c>
      <c r="M38" s="1">
        <v>12707</v>
      </c>
      <c r="N38" s="1">
        <f t="shared" si="16"/>
        <v>132836</v>
      </c>
      <c r="O38" s="8">
        <f t="shared" si="17"/>
        <v>2818931</v>
      </c>
    </row>
    <row r="39" spans="1:15" ht="18.75" customHeight="1" outlineLevel="1" x14ac:dyDescent="0.15">
      <c r="A39" s="14" t="s">
        <v>23</v>
      </c>
      <c r="B39" s="1">
        <v>93492</v>
      </c>
      <c r="C39" s="1">
        <v>96864</v>
      </c>
      <c r="D39" s="1">
        <f t="shared" si="12"/>
        <v>190356</v>
      </c>
      <c r="E39" s="1">
        <v>1245</v>
      </c>
      <c r="F39" s="1">
        <v>1447</v>
      </c>
      <c r="G39" s="1">
        <f t="shared" si="13"/>
        <v>2692</v>
      </c>
      <c r="H39" s="1">
        <f t="shared" si="14"/>
        <v>193048</v>
      </c>
      <c r="I39" s="1">
        <v>1069213</v>
      </c>
      <c r="J39" s="1">
        <v>1677157</v>
      </c>
      <c r="K39" s="1">
        <f t="shared" si="15"/>
        <v>2746370</v>
      </c>
      <c r="L39" s="1">
        <v>116461</v>
      </c>
      <c r="M39" s="1">
        <v>11005</v>
      </c>
      <c r="N39" s="1">
        <f t="shared" si="16"/>
        <v>127466</v>
      </c>
      <c r="O39" s="8">
        <f t="shared" si="17"/>
        <v>2873836</v>
      </c>
    </row>
    <row r="40" spans="1:15" ht="18.75" customHeight="1" outlineLevel="1" x14ac:dyDescent="0.15">
      <c r="A40" s="14" t="s">
        <v>24</v>
      </c>
      <c r="B40" s="1">
        <v>93499</v>
      </c>
      <c r="C40" s="1">
        <v>101031</v>
      </c>
      <c r="D40" s="1">
        <f t="shared" si="12"/>
        <v>194530</v>
      </c>
      <c r="E40" s="1">
        <v>1213</v>
      </c>
      <c r="F40" s="1">
        <v>1442</v>
      </c>
      <c r="G40" s="1">
        <f t="shared" si="13"/>
        <v>2655</v>
      </c>
      <c r="H40" s="1">
        <f t="shared" si="14"/>
        <v>197185</v>
      </c>
      <c r="I40" s="1">
        <v>1094075</v>
      </c>
      <c r="J40" s="1">
        <v>1776569</v>
      </c>
      <c r="K40" s="1">
        <f t="shared" si="15"/>
        <v>2870644</v>
      </c>
      <c r="L40" s="1">
        <v>107365</v>
      </c>
      <c r="M40" s="1">
        <v>10768</v>
      </c>
      <c r="N40" s="1">
        <f t="shared" si="16"/>
        <v>118133</v>
      </c>
      <c r="O40" s="8">
        <f t="shared" si="17"/>
        <v>2988777</v>
      </c>
    </row>
    <row r="41" spans="1:15" ht="18.75" customHeight="1" outlineLevel="1" x14ac:dyDescent="0.15">
      <c r="A41" s="14" t="s">
        <v>25</v>
      </c>
      <c r="B41" s="1">
        <v>90536</v>
      </c>
      <c r="C41" s="1">
        <v>96491</v>
      </c>
      <c r="D41" s="1">
        <f t="shared" si="12"/>
        <v>187027</v>
      </c>
      <c r="E41" s="1">
        <v>1224</v>
      </c>
      <c r="F41" s="1">
        <v>1373</v>
      </c>
      <c r="G41" s="1">
        <f t="shared" si="13"/>
        <v>2597</v>
      </c>
      <c r="H41" s="1">
        <f t="shared" si="14"/>
        <v>189624</v>
      </c>
      <c r="I41" s="1">
        <v>1065513</v>
      </c>
      <c r="J41" s="1">
        <v>1659351</v>
      </c>
      <c r="K41" s="1">
        <f t="shared" si="15"/>
        <v>2724864</v>
      </c>
      <c r="L41" s="1">
        <v>112760</v>
      </c>
      <c r="M41" s="1">
        <v>11091</v>
      </c>
      <c r="N41" s="1">
        <f t="shared" si="16"/>
        <v>123851</v>
      </c>
      <c r="O41" s="8">
        <f t="shared" si="17"/>
        <v>2848715</v>
      </c>
    </row>
    <row r="42" spans="1:15" ht="18.75" customHeight="1" outlineLevel="1" x14ac:dyDescent="0.15">
      <c r="A42" s="14" t="s">
        <v>26</v>
      </c>
      <c r="B42" s="1">
        <v>96112</v>
      </c>
      <c r="C42" s="1">
        <v>98363</v>
      </c>
      <c r="D42" s="1">
        <f t="shared" si="12"/>
        <v>194475</v>
      </c>
      <c r="E42" s="1">
        <v>2038</v>
      </c>
      <c r="F42" s="1">
        <v>1504</v>
      </c>
      <c r="G42" s="1">
        <f t="shared" si="13"/>
        <v>3542</v>
      </c>
      <c r="H42" s="1">
        <f t="shared" si="14"/>
        <v>198017</v>
      </c>
      <c r="I42" s="1">
        <v>1199738</v>
      </c>
      <c r="J42" s="1">
        <v>1719077</v>
      </c>
      <c r="K42" s="1">
        <f t="shared" si="15"/>
        <v>2918815</v>
      </c>
      <c r="L42" s="1">
        <v>121597</v>
      </c>
      <c r="M42" s="1">
        <v>10817</v>
      </c>
      <c r="N42" s="1">
        <f t="shared" si="16"/>
        <v>132414</v>
      </c>
      <c r="O42" s="8">
        <f t="shared" si="17"/>
        <v>3051229</v>
      </c>
    </row>
    <row r="43" spans="1:15" ht="18.75" customHeight="1" outlineLevel="1" x14ac:dyDescent="0.15">
      <c r="A43" s="14" t="s">
        <v>27</v>
      </c>
      <c r="B43" s="1">
        <v>94695</v>
      </c>
      <c r="C43" s="1">
        <v>100346</v>
      </c>
      <c r="D43" s="1">
        <f t="shared" si="12"/>
        <v>195041</v>
      </c>
      <c r="E43" s="1">
        <v>1944</v>
      </c>
      <c r="F43" s="1">
        <v>1106</v>
      </c>
      <c r="G43" s="1">
        <f t="shared" si="13"/>
        <v>3050</v>
      </c>
      <c r="H43" s="1">
        <f t="shared" si="14"/>
        <v>198091</v>
      </c>
      <c r="I43" s="1">
        <v>1287075</v>
      </c>
      <c r="J43" s="1">
        <v>1758676</v>
      </c>
      <c r="K43" s="1">
        <f t="shared" si="15"/>
        <v>3045751</v>
      </c>
      <c r="L43" s="1">
        <v>129379</v>
      </c>
      <c r="M43" s="1">
        <v>11172</v>
      </c>
      <c r="N43" s="1">
        <f t="shared" si="16"/>
        <v>140551</v>
      </c>
      <c r="O43" s="8">
        <f t="shared" si="17"/>
        <v>3186302</v>
      </c>
    </row>
    <row r="44" spans="1:15" ht="18.75" customHeight="1" outlineLevel="1" x14ac:dyDescent="0.15">
      <c r="A44" s="14" t="s">
        <v>28</v>
      </c>
      <c r="B44" s="1">
        <v>96713</v>
      </c>
      <c r="C44" s="1">
        <v>105068</v>
      </c>
      <c r="D44" s="1">
        <f t="shared" si="12"/>
        <v>201781</v>
      </c>
      <c r="E44" s="1">
        <v>1969</v>
      </c>
      <c r="F44" s="1">
        <v>1193</v>
      </c>
      <c r="G44" s="1">
        <f t="shared" si="13"/>
        <v>3162</v>
      </c>
      <c r="H44" s="1">
        <f t="shared" si="14"/>
        <v>204943</v>
      </c>
      <c r="I44" s="1">
        <v>1454713</v>
      </c>
      <c r="J44" s="1">
        <v>1881912</v>
      </c>
      <c r="K44" s="1">
        <f t="shared" si="15"/>
        <v>3336625</v>
      </c>
      <c r="L44" s="1">
        <v>121949</v>
      </c>
      <c r="M44" s="1">
        <v>22133</v>
      </c>
      <c r="N44" s="1">
        <f t="shared" si="16"/>
        <v>144082</v>
      </c>
      <c r="O44" s="8">
        <f t="shared" si="17"/>
        <v>3480707</v>
      </c>
    </row>
    <row r="45" spans="1:15" ht="18.75" customHeight="1" outlineLevel="1" x14ac:dyDescent="0.15">
      <c r="A45" s="14" t="s">
        <v>29</v>
      </c>
      <c r="B45" s="1">
        <v>96830</v>
      </c>
      <c r="C45" s="1">
        <v>102799</v>
      </c>
      <c r="D45" s="1">
        <f t="shared" si="12"/>
        <v>199629</v>
      </c>
      <c r="E45" s="1">
        <v>1958</v>
      </c>
      <c r="F45" s="1">
        <v>1280</v>
      </c>
      <c r="G45" s="1">
        <f t="shared" si="13"/>
        <v>3238</v>
      </c>
      <c r="H45" s="1">
        <f t="shared" si="14"/>
        <v>202867</v>
      </c>
      <c r="I45" s="1">
        <v>1799988</v>
      </c>
      <c r="J45" s="1">
        <v>2427155</v>
      </c>
      <c r="K45" s="1">
        <f t="shared" si="15"/>
        <v>4227143</v>
      </c>
      <c r="L45" s="1">
        <v>176213</v>
      </c>
      <c r="M45" s="1">
        <v>20277</v>
      </c>
      <c r="N45" s="1">
        <f t="shared" si="16"/>
        <v>196490</v>
      </c>
      <c r="O45" s="8">
        <f t="shared" si="17"/>
        <v>4423633</v>
      </c>
    </row>
    <row r="46" spans="1:15" ht="11.25" customHeight="1" outlineLevel="1" x14ac:dyDescent="0.15">
      <c r="A46" s="15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8"/>
    </row>
    <row r="47" spans="1:15" ht="18.75" customHeight="1" outlineLevel="1" x14ac:dyDescent="0.15">
      <c r="A47" s="15" t="s">
        <v>30</v>
      </c>
      <c r="B47" s="1">
        <f t="shared" ref="B47:M47" si="18">SUM(B34:B46)</f>
        <v>1093196</v>
      </c>
      <c r="C47" s="1">
        <f t="shared" si="18"/>
        <v>1169703</v>
      </c>
      <c r="D47" s="1">
        <f t="shared" si="18"/>
        <v>2262899</v>
      </c>
      <c r="E47" s="1">
        <f t="shared" si="18"/>
        <v>19633</v>
      </c>
      <c r="F47" s="1">
        <f t="shared" si="18"/>
        <v>17005</v>
      </c>
      <c r="G47" s="1">
        <f t="shared" si="18"/>
        <v>36638</v>
      </c>
      <c r="H47" s="1">
        <f t="shared" si="18"/>
        <v>2299537</v>
      </c>
      <c r="I47" s="1">
        <f t="shared" si="18"/>
        <v>14407942</v>
      </c>
      <c r="J47" s="1">
        <f t="shared" si="18"/>
        <v>20700767</v>
      </c>
      <c r="K47" s="1">
        <f>SUM(K34:K46)</f>
        <v>35108709</v>
      </c>
      <c r="L47" s="1">
        <f>SUM(L34:L46)</f>
        <v>1627540</v>
      </c>
      <c r="M47" s="1">
        <f t="shared" si="18"/>
        <v>155942</v>
      </c>
      <c r="N47" s="1">
        <f>SUM(N34:N46)</f>
        <v>1783482</v>
      </c>
      <c r="O47" s="8">
        <f>SUM(O34:O46)</f>
        <v>36892191</v>
      </c>
    </row>
    <row r="48" spans="1:15" ht="6.75" customHeight="1" outlineLevel="1" x14ac:dyDescent="0.15">
      <c r="A48" s="15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8"/>
    </row>
    <row r="49" spans="1:15" ht="18.75" customHeight="1" outlineLevel="1" x14ac:dyDescent="0.15">
      <c r="A49" s="16" t="s">
        <v>18</v>
      </c>
      <c r="B49" s="17">
        <v>84474</v>
      </c>
      <c r="C49" s="17">
        <v>90642</v>
      </c>
      <c r="D49" s="17">
        <f>SUM(B49:C49)</f>
        <v>175116</v>
      </c>
      <c r="E49" s="17">
        <v>985</v>
      </c>
      <c r="F49" s="17">
        <v>931</v>
      </c>
      <c r="G49" s="17">
        <f>SUM(E49:F49)</f>
        <v>1916</v>
      </c>
      <c r="H49" s="17">
        <f>D49+G49</f>
        <v>177032</v>
      </c>
      <c r="I49" s="17">
        <v>1385463</v>
      </c>
      <c r="J49" s="17">
        <v>1868108</v>
      </c>
      <c r="K49" s="17">
        <f>SUM(I49:J49)</f>
        <v>3253571</v>
      </c>
      <c r="L49" s="17">
        <v>114770</v>
      </c>
      <c r="M49" s="17">
        <v>13639</v>
      </c>
      <c r="N49" s="17">
        <f>SUM(L49:M49)</f>
        <v>128409</v>
      </c>
      <c r="O49" s="18">
        <f>K49+N49</f>
        <v>3381980</v>
      </c>
    </row>
    <row r="50" spans="1:15" ht="18.75" customHeight="1" outlineLevel="1" x14ac:dyDescent="0.15">
      <c r="A50" s="14" t="s">
        <v>19</v>
      </c>
      <c r="B50" s="1">
        <v>83338</v>
      </c>
      <c r="C50" s="1">
        <v>84142</v>
      </c>
      <c r="D50" s="1">
        <f>SUM(B50:C50)</f>
        <v>167480</v>
      </c>
      <c r="E50" s="1">
        <v>743</v>
      </c>
      <c r="F50" s="1">
        <v>786</v>
      </c>
      <c r="G50" s="1">
        <f>SUM(E50:F50)</f>
        <v>1529</v>
      </c>
      <c r="H50" s="1">
        <f>D50+G50</f>
        <v>169009</v>
      </c>
      <c r="I50" s="1">
        <v>1117725</v>
      </c>
      <c r="J50" s="1">
        <v>1391797</v>
      </c>
      <c r="K50" s="1">
        <f>SUM(I50:J50)</f>
        <v>2509522</v>
      </c>
      <c r="L50" s="1">
        <v>106074</v>
      </c>
      <c r="M50" s="9">
        <v>11656</v>
      </c>
      <c r="N50" s="1">
        <f>SUM(L50:M50)</f>
        <v>117730</v>
      </c>
      <c r="O50" s="8">
        <f>K50+N50</f>
        <v>2627252</v>
      </c>
    </row>
    <row r="51" spans="1:15" ht="18.75" customHeight="1" outlineLevel="1" x14ac:dyDescent="0.15">
      <c r="A51" s="14" t="s">
        <v>20</v>
      </c>
      <c r="B51" s="1">
        <v>100738</v>
      </c>
      <c r="C51" s="1">
        <v>103808</v>
      </c>
      <c r="D51" s="1">
        <f>SUM(B51:C51)</f>
        <v>204546</v>
      </c>
      <c r="E51" s="1">
        <v>1077</v>
      </c>
      <c r="F51" s="1">
        <v>1361</v>
      </c>
      <c r="G51" s="1">
        <f>SUM(E51:F51)</f>
        <v>2438</v>
      </c>
      <c r="H51" s="1">
        <f>D51+G51</f>
        <v>206984</v>
      </c>
      <c r="I51" s="1">
        <v>1586263</v>
      </c>
      <c r="J51" s="1">
        <v>1616170</v>
      </c>
      <c r="K51" s="1">
        <f>SUM(I51:J51)</f>
        <v>3202433</v>
      </c>
      <c r="L51" s="1">
        <v>119210</v>
      </c>
      <c r="M51" s="1">
        <v>15050</v>
      </c>
      <c r="N51" s="1">
        <f>SUM(L51:M51)</f>
        <v>134260</v>
      </c>
      <c r="O51" s="8">
        <f>K51+N51</f>
        <v>3336693</v>
      </c>
    </row>
    <row r="52" spans="1:15" ht="11.25" customHeight="1" outlineLevel="1" x14ac:dyDescent="0.15">
      <c r="A52" s="15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8"/>
    </row>
    <row r="53" spans="1:15" ht="18.75" customHeight="1" outlineLevel="1" x14ac:dyDescent="0.15">
      <c r="A53" s="15" t="s">
        <v>31</v>
      </c>
      <c r="B53" s="1">
        <f t="shared" ref="B53:J53" si="19">SUM(B37:B45,B49:B51)</f>
        <v>1111861</v>
      </c>
      <c r="C53" s="1">
        <f t="shared" si="19"/>
        <v>1170236</v>
      </c>
      <c r="D53" s="1">
        <f t="shared" si="19"/>
        <v>2282097</v>
      </c>
      <c r="E53" s="1">
        <f t="shared" si="19"/>
        <v>16569</v>
      </c>
      <c r="F53" s="1">
        <f t="shared" si="19"/>
        <v>15085</v>
      </c>
      <c r="G53" s="1">
        <f t="shared" si="19"/>
        <v>31654</v>
      </c>
      <c r="H53" s="1">
        <f t="shared" si="19"/>
        <v>2313751</v>
      </c>
      <c r="I53" s="1">
        <f t="shared" si="19"/>
        <v>15188367</v>
      </c>
      <c r="J53" s="1">
        <f t="shared" si="19"/>
        <v>20971366</v>
      </c>
      <c r="K53" s="1">
        <f>SUM(K37:K45,K49:K51)</f>
        <v>36159733</v>
      </c>
      <c r="L53" s="9">
        <f>SUM(L37:L45,L49:L51)</f>
        <v>1467637</v>
      </c>
      <c r="M53" s="9">
        <f>SUM(M37:M45,M49:M51)</f>
        <v>161906</v>
      </c>
      <c r="N53" s="9">
        <f>SUM(N37:N45,N49:N51)</f>
        <v>1629543</v>
      </c>
      <c r="O53" s="8">
        <f>SUM(O37:O45,O49:O51)</f>
        <v>37789276</v>
      </c>
    </row>
    <row r="54" spans="1:15" ht="6.75" customHeight="1" outlineLevel="1" thickBot="1" x14ac:dyDescent="0.2">
      <c r="A54" s="19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20"/>
    </row>
    <row r="55" spans="1:15" ht="17.25" x14ac:dyDescent="0.15">
      <c r="A55" s="173" t="str">
        <f>A1</f>
        <v>平　成　２　９　年　空　港　管　理　状　況　調　書</v>
      </c>
      <c r="B55" s="173"/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</row>
    <row r="56" spans="1:15" ht="15" thickBot="1" x14ac:dyDescent="0.2">
      <c r="A56" s="21" t="s">
        <v>0</v>
      </c>
      <c r="B56" s="21" t="s">
        <v>51</v>
      </c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3"/>
      <c r="O56" s="23"/>
    </row>
    <row r="57" spans="1:15" ht="17.25" customHeight="1" x14ac:dyDescent="0.15">
      <c r="A57" s="24" t="s">
        <v>1</v>
      </c>
      <c r="B57" s="25"/>
      <c r="C57" s="26" t="s">
        <v>2</v>
      </c>
      <c r="D57" s="26"/>
      <c r="E57" s="174" t="s">
        <v>52</v>
      </c>
      <c r="F57" s="175"/>
      <c r="G57" s="175"/>
      <c r="H57" s="175"/>
      <c r="I57" s="175"/>
      <c r="J57" s="175"/>
      <c r="K57" s="175"/>
      <c r="L57" s="176"/>
      <c r="M57" s="174" t="s">
        <v>3</v>
      </c>
      <c r="N57" s="175"/>
      <c r="O57" s="177"/>
    </row>
    <row r="58" spans="1:15" ht="17.25" customHeight="1" x14ac:dyDescent="0.15">
      <c r="A58" s="27"/>
      <c r="B58" s="28" t="s">
        <v>4</v>
      </c>
      <c r="C58" s="28" t="s">
        <v>5</v>
      </c>
      <c r="D58" s="28" t="s">
        <v>6</v>
      </c>
      <c r="E58" s="28"/>
      <c r="F58" s="29" t="s">
        <v>7</v>
      </c>
      <c r="G58" s="29"/>
      <c r="H58" s="30"/>
      <c r="I58" s="28"/>
      <c r="J58" s="30" t="s">
        <v>8</v>
      </c>
      <c r="K58" s="30"/>
      <c r="L58" s="28" t="s">
        <v>9</v>
      </c>
      <c r="M58" s="31" t="s">
        <v>10</v>
      </c>
      <c r="N58" s="32" t="s">
        <v>11</v>
      </c>
      <c r="O58" s="33" t="s">
        <v>12</v>
      </c>
    </row>
    <row r="59" spans="1:15" ht="17.25" customHeight="1" x14ac:dyDescent="0.15">
      <c r="A59" s="27" t="s">
        <v>13</v>
      </c>
      <c r="B59" s="31"/>
      <c r="C59" s="31"/>
      <c r="D59" s="31"/>
      <c r="E59" s="28" t="s">
        <v>14</v>
      </c>
      <c r="F59" s="28" t="s">
        <v>15</v>
      </c>
      <c r="G59" s="28" t="s">
        <v>16</v>
      </c>
      <c r="H59" s="28" t="s">
        <v>17</v>
      </c>
      <c r="I59" s="28" t="s">
        <v>14</v>
      </c>
      <c r="J59" s="28" t="s">
        <v>15</v>
      </c>
      <c r="K59" s="28" t="s">
        <v>17</v>
      </c>
      <c r="L59" s="31"/>
      <c r="M59" s="40"/>
      <c r="N59" s="41"/>
      <c r="O59" s="42"/>
    </row>
    <row r="60" spans="1:15" ht="6.75" customHeight="1" x14ac:dyDescent="0.15">
      <c r="A60" s="43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44"/>
      <c r="N60" s="9"/>
      <c r="O60" s="45"/>
    </row>
    <row r="61" spans="1:15" ht="18.75" customHeight="1" x14ac:dyDescent="0.15">
      <c r="A61" s="14" t="s">
        <v>18</v>
      </c>
      <c r="B61" s="46">
        <v>1622</v>
      </c>
      <c r="C61" s="46">
        <v>2583</v>
      </c>
      <c r="D61" s="46">
        <f t="shared" ref="D61:D63" si="20">SUM(B61:C61)</f>
        <v>4205</v>
      </c>
      <c r="E61" s="46">
        <v>200954</v>
      </c>
      <c r="F61" s="46">
        <v>236337</v>
      </c>
      <c r="G61" s="46">
        <v>1020</v>
      </c>
      <c r="H61" s="46">
        <f t="shared" ref="H61:H63" si="21">SUM(E61:G61)</f>
        <v>438311</v>
      </c>
      <c r="I61" s="46">
        <v>206300</v>
      </c>
      <c r="J61" s="46">
        <v>220762</v>
      </c>
      <c r="K61" s="46">
        <v>427062</v>
      </c>
      <c r="L61" s="46">
        <f t="shared" ref="L61:L63" si="22">SUM(H61,K61)</f>
        <v>865373</v>
      </c>
      <c r="M61" s="58">
        <v>46376</v>
      </c>
      <c r="N61" s="58">
        <v>0</v>
      </c>
      <c r="O61" s="59">
        <f t="shared" ref="O61:O63" si="23">SUM(M61:N61)</f>
        <v>46376</v>
      </c>
    </row>
    <row r="62" spans="1:15" ht="18.75" customHeight="1" x14ac:dyDescent="0.15">
      <c r="A62" s="14" t="s">
        <v>19</v>
      </c>
      <c r="B62" s="46">
        <v>1495</v>
      </c>
      <c r="C62" s="46">
        <v>2392</v>
      </c>
      <c r="D62" s="46">
        <f t="shared" si="20"/>
        <v>3887</v>
      </c>
      <c r="E62" s="46">
        <v>222770</v>
      </c>
      <c r="F62" s="46">
        <v>203523</v>
      </c>
      <c r="G62" s="46">
        <v>4544</v>
      </c>
      <c r="H62" s="46">
        <f t="shared" si="21"/>
        <v>430837</v>
      </c>
      <c r="I62" s="46">
        <v>215893</v>
      </c>
      <c r="J62" s="46">
        <v>216831</v>
      </c>
      <c r="K62" s="46">
        <v>432724</v>
      </c>
      <c r="L62" s="46">
        <f t="shared" si="22"/>
        <v>863561</v>
      </c>
      <c r="M62" s="60">
        <v>43434</v>
      </c>
      <c r="N62" s="60">
        <v>0</v>
      </c>
      <c r="O62" s="61">
        <f t="shared" si="23"/>
        <v>43434</v>
      </c>
    </row>
    <row r="63" spans="1:15" ht="18.75" customHeight="1" x14ac:dyDescent="0.15">
      <c r="A63" s="14" t="s">
        <v>20</v>
      </c>
      <c r="B63" s="46">
        <v>1679</v>
      </c>
      <c r="C63" s="46">
        <v>2653</v>
      </c>
      <c r="D63" s="46">
        <f t="shared" si="20"/>
        <v>4332</v>
      </c>
      <c r="E63" s="46">
        <v>232929</v>
      </c>
      <c r="F63" s="46">
        <v>255026</v>
      </c>
      <c r="G63" s="46">
        <v>329</v>
      </c>
      <c r="H63" s="46">
        <f t="shared" si="21"/>
        <v>488284</v>
      </c>
      <c r="I63" s="46">
        <v>258846</v>
      </c>
      <c r="J63" s="46">
        <v>260942</v>
      </c>
      <c r="K63" s="46">
        <v>519788</v>
      </c>
      <c r="L63" s="46">
        <f t="shared" si="22"/>
        <v>1008072</v>
      </c>
      <c r="M63" s="60">
        <v>49958</v>
      </c>
      <c r="N63" s="60">
        <v>0</v>
      </c>
      <c r="O63" s="61">
        <f t="shared" si="23"/>
        <v>49958</v>
      </c>
    </row>
    <row r="64" spans="1:15" ht="18.75" customHeight="1" x14ac:dyDescent="0.15">
      <c r="A64" s="14" t="s">
        <v>21</v>
      </c>
      <c r="B64" s="10">
        <v>1696</v>
      </c>
      <c r="C64" s="11">
        <v>2532</v>
      </c>
      <c r="D64" s="46">
        <f t="shared" ref="D64:D72" si="24">SUM(B64:C64)</f>
        <v>4228</v>
      </c>
      <c r="E64" s="46">
        <v>233172</v>
      </c>
      <c r="F64" s="46">
        <v>238682</v>
      </c>
      <c r="G64" s="46">
        <v>492</v>
      </c>
      <c r="H64" s="46">
        <f t="shared" ref="H64:H72" si="25">SUM(E64:G64)</f>
        <v>472346</v>
      </c>
      <c r="I64" s="46">
        <v>223984</v>
      </c>
      <c r="J64" s="46">
        <v>215867</v>
      </c>
      <c r="K64" s="46">
        <f t="shared" ref="K64:K72" si="26">SUM(I64:J64)</f>
        <v>439851</v>
      </c>
      <c r="L64" s="46">
        <f t="shared" ref="L64:L72" si="27">SUM(H64,K64)</f>
        <v>912197</v>
      </c>
      <c r="M64" s="62">
        <v>46698</v>
      </c>
      <c r="N64" s="62">
        <v>0</v>
      </c>
      <c r="O64" s="61">
        <f t="shared" ref="O64:O72" si="28">SUM(M64:N64)</f>
        <v>46698</v>
      </c>
    </row>
    <row r="65" spans="1:15" ht="18.75" customHeight="1" x14ac:dyDescent="0.15">
      <c r="A65" s="14" t="s">
        <v>22</v>
      </c>
      <c r="B65" s="10">
        <v>1688</v>
      </c>
      <c r="C65" s="11">
        <v>2646</v>
      </c>
      <c r="D65" s="46">
        <f t="shared" si="24"/>
        <v>4334</v>
      </c>
      <c r="E65" s="46">
        <v>213131</v>
      </c>
      <c r="F65" s="46">
        <v>229456</v>
      </c>
      <c r="G65" s="46">
        <v>882</v>
      </c>
      <c r="H65" s="46">
        <f t="shared" si="25"/>
        <v>443469</v>
      </c>
      <c r="I65" s="46">
        <v>246840</v>
      </c>
      <c r="J65" s="46">
        <v>260534</v>
      </c>
      <c r="K65" s="46">
        <f t="shared" si="26"/>
        <v>507374</v>
      </c>
      <c r="L65" s="46">
        <f t="shared" si="27"/>
        <v>950843</v>
      </c>
      <c r="M65" s="62">
        <v>47406</v>
      </c>
      <c r="N65" s="62">
        <v>0</v>
      </c>
      <c r="O65" s="61">
        <f t="shared" si="28"/>
        <v>47406</v>
      </c>
    </row>
    <row r="66" spans="1:15" ht="18.75" customHeight="1" x14ac:dyDescent="0.15">
      <c r="A66" s="14" t="s">
        <v>23</v>
      </c>
      <c r="B66" s="10">
        <v>1608</v>
      </c>
      <c r="C66" s="11">
        <v>2547</v>
      </c>
      <c r="D66" s="46">
        <f t="shared" si="24"/>
        <v>4155</v>
      </c>
      <c r="E66" s="46">
        <v>208015</v>
      </c>
      <c r="F66" s="46">
        <v>216627</v>
      </c>
      <c r="G66" s="46">
        <v>2740</v>
      </c>
      <c r="H66" s="46">
        <f t="shared" si="25"/>
        <v>427382</v>
      </c>
      <c r="I66" s="46">
        <v>237517</v>
      </c>
      <c r="J66" s="46">
        <v>233280</v>
      </c>
      <c r="K66" s="46">
        <f t="shared" si="26"/>
        <v>470797</v>
      </c>
      <c r="L66" s="46">
        <f t="shared" si="27"/>
        <v>898179</v>
      </c>
      <c r="M66" s="62">
        <v>47543</v>
      </c>
      <c r="N66" s="62">
        <v>0</v>
      </c>
      <c r="O66" s="61">
        <f t="shared" si="28"/>
        <v>47543</v>
      </c>
    </row>
    <row r="67" spans="1:15" ht="18.75" customHeight="1" x14ac:dyDescent="0.15">
      <c r="A67" s="14" t="s">
        <v>24</v>
      </c>
      <c r="B67" s="10">
        <v>1709</v>
      </c>
      <c r="C67" s="11">
        <v>2698</v>
      </c>
      <c r="D67" s="46">
        <f t="shared" si="24"/>
        <v>4407</v>
      </c>
      <c r="E67" s="46">
        <v>238015</v>
      </c>
      <c r="F67" s="46">
        <v>244240</v>
      </c>
      <c r="G67" s="46">
        <v>3058</v>
      </c>
      <c r="H67" s="46">
        <f t="shared" si="25"/>
        <v>485313</v>
      </c>
      <c r="I67" s="46">
        <v>261483</v>
      </c>
      <c r="J67" s="46">
        <v>259874</v>
      </c>
      <c r="K67" s="46">
        <f t="shared" si="26"/>
        <v>521357</v>
      </c>
      <c r="L67" s="46">
        <f t="shared" si="27"/>
        <v>1006670</v>
      </c>
      <c r="M67" s="62">
        <v>48530</v>
      </c>
      <c r="N67" s="62">
        <v>0</v>
      </c>
      <c r="O67" s="61">
        <f t="shared" si="28"/>
        <v>48530</v>
      </c>
    </row>
    <row r="68" spans="1:15" ht="18.75" customHeight="1" x14ac:dyDescent="0.15">
      <c r="A68" s="14" t="s">
        <v>25</v>
      </c>
      <c r="B68" s="10">
        <v>1733</v>
      </c>
      <c r="C68" s="11">
        <v>2836</v>
      </c>
      <c r="D68" s="46">
        <f t="shared" si="24"/>
        <v>4569</v>
      </c>
      <c r="E68" s="46">
        <v>279730</v>
      </c>
      <c r="F68" s="46">
        <v>266828</v>
      </c>
      <c r="G68" s="46">
        <v>2061</v>
      </c>
      <c r="H68" s="46">
        <f t="shared" si="25"/>
        <v>548619</v>
      </c>
      <c r="I68" s="46">
        <v>304831</v>
      </c>
      <c r="J68" s="46">
        <v>314232</v>
      </c>
      <c r="K68" s="46">
        <f t="shared" si="26"/>
        <v>619063</v>
      </c>
      <c r="L68" s="46">
        <f t="shared" si="27"/>
        <v>1167682</v>
      </c>
      <c r="M68" s="62">
        <v>49822</v>
      </c>
      <c r="N68" s="62">
        <v>0</v>
      </c>
      <c r="O68" s="61">
        <f t="shared" si="28"/>
        <v>49822</v>
      </c>
    </row>
    <row r="69" spans="1:15" ht="18.75" customHeight="1" x14ac:dyDescent="0.15">
      <c r="A69" s="14" t="s">
        <v>26</v>
      </c>
      <c r="B69" s="10">
        <v>1562</v>
      </c>
      <c r="C69" s="11">
        <v>2615</v>
      </c>
      <c r="D69" s="46">
        <f t="shared" si="24"/>
        <v>4177</v>
      </c>
      <c r="E69" s="46">
        <v>208996</v>
      </c>
      <c r="F69" s="46">
        <v>231714</v>
      </c>
      <c r="G69" s="46">
        <v>1189</v>
      </c>
      <c r="H69" s="46">
        <f t="shared" si="25"/>
        <v>441899</v>
      </c>
      <c r="I69" s="46">
        <v>263473</v>
      </c>
      <c r="J69" s="46">
        <v>264780</v>
      </c>
      <c r="K69" s="46">
        <f t="shared" si="26"/>
        <v>528253</v>
      </c>
      <c r="L69" s="46">
        <f t="shared" si="27"/>
        <v>970152</v>
      </c>
      <c r="M69" s="62">
        <v>46342</v>
      </c>
      <c r="N69" s="62">
        <v>0</v>
      </c>
      <c r="O69" s="61">
        <f t="shared" si="28"/>
        <v>46342</v>
      </c>
    </row>
    <row r="70" spans="1:15" ht="18.75" customHeight="1" x14ac:dyDescent="0.15">
      <c r="A70" s="14" t="s">
        <v>27</v>
      </c>
      <c r="B70" s="10">
        <v>1624</v>
      </c>
      <c r="C70" s="11">
        <v>2584</v>
      </c>
      <c r="D70" s="46">
        <f t="shared" si="24"/>
        <v>4208</v>
      </c>
      <c r="E70" s="46">
        <v>228554</v>
      </c>
      <c r="F70" s="46">
        <v>231908</v>
      </c>
      <c r="G70" s="46">
        <v>717</v>
      </c>
      <c r="H70" s="46">
        <f t="shared" si="25"/>
        <v>461179</v>
      </c>
      <c r="I70" s="46">
        <v>260423</v>
      </c>
      <c r="J70" s="46">
        <v>263573</v>
      </c>
      <c r="K70" s="46">
        <f t="shared" si="26"/>
        <v>523996</v>
      </c>
      <c r="L70" s="46">
        <f t="shared" si="27"/>
        <v>985175</v>
      </c>
      <c r="M70" s="62">
        <v>45993</v>
      </c>
      <c r="N70" s="62">
        <v>0</v>
      </c>
      <c r="O70" s="61">
        <f t="shared" si="28"/>
        <v>45993</v>
      </c>
    </row>
    <row r="71" spans="1:15" ht="18.75" customHeight="1" x14ac:dyDescent="0.15">
      <c r="A71" s="14" t="s">
        <v>28</v>
      </c>
      <c r="B71" s="10">
        <v>1512</v>
      </c>
      <c r="C71" s="11">
        <v>2501</v>
      </c>
      <c r="D71" s="46">
        <f t="shared" si="24"/>
        <v>4013</v>
      </c>
      <c r="E71" s="46">
        <v>217454</v>
      </c>
      <c r="F71" s="46">
        <v>224764</v>
      </c>
      <c r="G71" s="46">
        <v>398</v>
      </c>
      <c r="H71" s="46">
        <f t="shared" si="25"/>
        <v>442616</v>
      </c>
      <c r="I71" s="46">
        <v>247676</v>
      </c>
      <c r="J71" s="46">
        <v>250337</v>
      </c>
      <c r="K71" s="46">
        <f t="shared" si="26"/>
        <v>498013</v>
      </c>
      <c r="L71" s="46">
        <f t="shared" si="27"/>
        <v>940629</v>
      </c>
      <c r="M71" s="62">
        <v>43797</v>
      </c>
      <c r="N71" s="62">
        <v>0</v>
      </c>
      <c r="O71" s="61">
        <f t="shared" si="28"/>
        <v>43797</v>
      </c>
    </row>
    <row r="72" spans="1:15" ht="18.75" customHeight="1" x14ac:dyDescent="0.15">
      <c r="A72" s="14" t="s">
        <v>29</v>
      </c>
      <c r="B72" s="10">
        <v>1568</v>
      </c>
      <c r="C72" s="11">
        <v>2563</v>
      </c>
      <c r="D72" s="46">
        <f t="shared" si="24"/>
        <v>4131</v>
      </c>
      <c r="E72" s="46">
        <v>218565</v>
      </c>
      <c r="F72" s="46">
        <v>210307</v>
      </c>
      <c r="G72" s="46">
        <v>574</v>
      </c>
      <c r="H72" s="46">
        <f t="shared" si="25"/>
        <v>429446</v>
      </c>
      <c r="I72" s="46">
        <v>231325</v>
      </c>
      <c r="J72" s="46">
        <v>216940</v>
      </c>
      <c r="K72" s="46">
        <f t="shared" si="26"/>
        <v>448265</v>
      </c>
      <c r="L72" s="46">
        <f t="shared" si="27"/>
        <v>877711</v>
      </c>
      <c r="M72" s="62">
        <v>44766</v>
      </c>
      <c r="N72" s="62">
        <v>0</v>
      </c>
      <c r="O72" s="61">
        <f t="shared" si="28"/>
        <v>44766</v>
      </c>
    </row>
    <row r="73" spans="1:15" ht="11.25" customHeight="1" x14ac:dyDescent="0.15">
      <c r="A73" s="15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62"/>
      <c r="N73" s="63"/>
      <c r="O73" s="61"/>
    </row>
    <row r="74" spans="1:15" ht="18.75" customHeight="1" x14ac:dyDescent="0.15">
      <c r="A74" s="15" t="s">
        <v>30</v>
      </c>
      <c r="B74" s="1">
        <f t="shared" ref="B74:G74" si="29">SUM(B61:B72)</f>
        <v>19496</v>
      </c>
      <c r="C74" s="1">
        <f t="shared" si="29"/>
        <v>31150</v>
      </c>
      <c r="D74" s="1">
        <f t="shared" si="29"/>
        <v>50646</v>
      </c>
      <c r="E74" s="1">
        <f t="shared" si="29"/>
        <v>2702285</v>
      </c>
      <c r="F74" s="1">
        <f t="shared" si="29"/>
        <v>2789412</v>
      </c>
      <c r="G74" s="1">
        <f t="shared" si="29"/>
        <v>18004</v>
      </c>
      <c r="H74" s="1">
        <f>SUM(H61:H72)</f>
        <v>5509701</v>
      </c>
      <c r="I74" s="1">
        <f t="shared" ref="I74:O74" si="30">SUM(I61:I72)</f>
        <v>2958591</v>
      </c>
      <c r="J74" s="1">
        <f t="shared" si="30"/>
        <v>2977952</v>
      </c>
      <c r="K74" s="1">
        <f>SUM(K61:K72)</f>
        <v>5936543</v>
      </c>
      <c r="L74" s="1">
        <f t="shared" si="30"/>
        <v>11446244</v>
      </c>
      <c r="M74" s="62">
        <f t="shared" si="30"/>
        <v>560665</v>
      </c>
      <c r="N74" s="62">
        <f t="shared" si="30"/>
        <v>0</v>
      </c>
      <c r="O74" s="61">
        <f t="shared" si="30"/>
        <v>560665</v>
      </c>
    </row>
    <row r="75" spans="1:15" ht="6.75" customHeight="1" x14ac:dyDescent="0.15">
      <c r="A75" s="64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65"/>
      <c r="N75" s="65"/>
      <c r="O75" s="66"/>
    </row>
    <row r="76" spans="1:15" ht="18.75" customHeight="1" x14ac:dyDescent="0.15">
      <c r="A76" s="14" t="s">
        <v>18</v>
      </c>
      <c r="B76" s="46">
        <v>1576</v>
      </c>
      <c r="C76" s="46">
        <v>2608</v>
      </c>
      <c r="D76" s="46">
        <f t="shared" ref="D76:D78" si="31">SUM(B76:C76)</f>
        <v>4184</v>
      </c>
      <c r="E76" s="46">
        <v>206850</v>
      </c>
      <c r="F76" s="46">
        <v>229116</v>
      </c>
      <c r="G76" s="46">
        <v>1792</v>
      </c>
      <c r="H76" s="46">
        <f t="shared" ref="H76:H78" si="32">SUM(E76:G76)</f>
        <v>437758</v>
      </c>
      <c r="I76" s="46">
        <v>210812</v>
      </c>
      <c r="J76" s="46">
        <v>226593</v>
      </c>
      <c r="K76" s="46">
        <f>SUM(I76:J76)</f>
        <v>437405</v>
      </c>
      <c r="L76" s="46">
        <f t="shared" ref="L76:L78" si="33">SUM(H76,K76)</f>
        <v>875163</v>
      </c>
      <c r="M76" s="67">
        <v>44939</v>
      </c>
      <c r="N76" s="67">
        <v>0</v>
      </c>
      <c r="O76" s="61">
        <f t="shared" ref="O76:O78" si="34">SUM(M76:N76)</f>
        <v>44939</v>
      </c>
    </row>
    <row r="77" spans="1:15" ht="18.75" customHeight="1" x14ac:dyDescent="0.15">
      <c r="A77" s="14" t="s">
        <v>19</v>
      </c>
      <c r="B77" s="46">
        <v>1452</v>
      </c>
      <c r="C77" s="46">
        <v>2329</v>
      </c>
      <c r="D77" s="46">
        <f t="shared" si="31"/>
        <v>3781</v>
      </c>
      <c r="E77" s="46">
        <v>220439</v>
      </c>
      <c r="F77" s="46">
        <v>213518</v>
      </c>
      <c r="G77" s="46">
        <v>1439</v>
      </c>
      <c r="H77" s="46">
        <f t="shared" si="32"/>
        <v>435396</v>
      </c>
      <c r="I77" s="46">
        <v>226123</v>
      </c>
      <c r="J77" s="46">
        <v>228217</v>
      </c>
      <c r="K77" s="46">
        <f t="shared" ref="K77:K78" si="35">SUM(I77:J77)</f>
        <v>454340</v>
      </c>
      <c r="L77" s="46">
        <f t="shared" si="33"/>
        <v>889736</v>
      </c>
      <c r="M77" s="60">
        <v>42245</v>
      </c>
      <c r="N77" s="60">
        <v>0</v>
      </c>
      <c r="O77" s="61">
        <f t="shared" si="34"/>
        <v>42245</v>
      </c>
    </row>
    <row r="78" spans="1:15" ht="18.75" customHeight="1" x14ac:dyDescent="0.15">
      <c r="A78" s="14" t="s">
        <v>20</v>
      </c>
      <c r="B78" s="46">
        <v>1625</v>
      </c>
      <c r="C78" s="46">
        <v>2674</v>
      </c>
      <c r="D78" s="46">
        <f t="shared" si="31"/>
        <v>4299</v>
      </c>
      <c r="E78" s="46">
        <v>250236</v>
      </c>
      <c r="F78" s="46">
        <v>271284</v>
      </c>
      <c r="G78" s="46">
        <v>915</v>
      </c>
      <c r="H78" s="46">
        <f t="shared" si="32"/>
        <v>522435</v>
      </c>
      <c r="I78" s="46">
        <v>260547</v>
      </c>
      <c r="J78" s="46">
        <v>266038</v>
      </c>
      <c r="K78" s="46">
        <f t="shared" si="35"/>
        <v>526585</v>
      </c>
      <c r="L78" s="46">
        <f t="shared" si="33"/>
        <v>1049020</v>
      </c>
      <c r="M78" s="60">
        <v>47917</v>
      </c>
      <c r="N78" s="60">
        <v>0</v>
      </c>
      <c r="O78" s="61">
        <f t="shared" si="34"/>
        <v>47917</v>
      </c>
    </row>
    <row r="79" spans="1:15" ht="11.25" customHeight="1" x14ac:dyDescent="0.15">
      <c r="A79" s="15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62"/>
      <c r="N79" s="62"/>
      <c r="O79" s="61"/>
    </row>
    <row r="80" spans="1:15" ht="18.75" customHeight="1" x14ac:dyDescent="0.15">
      <c r="A80" s="15" t="s">
        <v>31</v>
      </c>
      <c r="B80" s="1">
        <f t="shared" ref="B80:C80" si="36">SUM(B64:B72,B76:B78)</f>
        <v>19353</v>
      </c>
      <c r="C80" s="1">
        <f t="shared" si="36"/>
        <v>31133</v>
      </c>
      <c r="D80" s="1">
        <f>SUM(D64:D72,D76:D78)</f>
        <v>50486</v>
      </c>
      <c r="E80" s="1">
        <f t="shared" ref="E80:N80" si="37">SUM(E64:E72,E76:E78)</f>
        <v>2723157</v>
      </c>
      <c r="F80" s="1">
        <f t="shared" si="37"/>
        <v>2808444</v>
      </c>
      <c r="G80" s="1">
        <f t="shared" si="37"/>
        <v>16257</v>
      </c>
      <c r="H80" s="1">
        <f t="shared" si="37"/>
        <v>5547858</v>
      </c>
      <c r="I80" s="1">
        <f t="shared" si="37"/>
        <v>2975034</v>
      </c>
      <c r="J80" s="1">
        <f t="shared" si="37"/>
        <v>3000265</v>
      </c>
      <c r="K80" s="1">
        <f>SUM(K64:K72,K76:K78)</f>
        <v>5975299</v>
      </c>
      <c r="L80" s="1">
        <f t="shared" si="37"/>
        <v>11523157</v>
      </c>
      <c r="M80" s="62">
        <f t="shared" si="37"/>
        <v>555998</v>
      </c>
      <c r="N80" s="62">
        <f t="shared" si="37"/>
        <v>0</v>
      </c>
      <c r="O80" s="61">
        <f>SUM(O64:O72,O76:O78)</f>
        <v>555998</v>
      </c>
    </row>
    <row r="81" spans="1:15" ht="6.75" customHeight="1" thickBot="1" x14ac:dyDescent="0.2">
      <c r="A81" s="19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47"/>
      <c r="O81" s="48"/>
    </row>
    <row r="82" spans="1:15" x14ac:dyDescent="0.1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3"/>
      <c r="O82" s="23"/>
    </row>
    <row r="83" spans="1:15" ht="15" thickBot="1" x14ac:dyDescent="0.2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3"/>
      <c r="O83" s="23"/>
    </row>
    <row r="84" spans="1:15" x14ac:dyDescent="0.15">
      <c r="A84" s="24" t="s">
        <v>1</v>
      </c>
      <c r="B84" s="25"/>
      <c r="C84" s="26"/>
      <c r="D84" s="26"/>
      <c r="E84" s="26" t="s">
        <v>50</v>
      </c>
      <c r="F84" s="26"/>
      <c r="G84" s="26"/>
      <c r="H84" s="26"/>
      <c r="I84" s="25"/>
      <c r="J84" s="26"/>
      <c r="K84" s="26"/>
      <c r="L84" s="26" t="s">
        <v>35</v>
      </c>
      <c r="M84" s="26"/>
      <c r="N84" s="49"/>
      <c r="O84" s="50"/>
    </row>
    <row r="85" spans="1:15" x14ac:dyDescent="0.15">
      <c r="A85" s="51"/>
      <c r="B85" s="28"/>
      <c r="C85" s="30" t="s">
        <v>7</v>
      </c>
      <c r="D85" s="30"/>
      <c r="E85" s="28"/>
      <c r="F85" s="30" t="s">
        <v>8</v>
      </c>
      <c r="G85" s="30"/>
      <c r="H85" s="28" t="s">
        <v>32</v>
      </c>
      <c r="I85" s="28"/>
      <c r="J85" s="30" t="s">
        <v>7</v>
      </c>
      <c r="K85" s="30"/>
      <c r="L85" s="28"/>
      <c r="M85" s="30" t="s">
        <v>8</v>
      </c>
      <c r="N85" s="52"/>
      <c r="O85" s="53" t="s">
        <v>9</v>
      </c>
    </row>
    <row r="86" spans="1:15" x14ac:dyDescent="0.15">
      <c r="A86" s="54" t="s">
        <v>13</v>
      </c>
      <c r="B86" s="28" t="s">
        <v>33</v>
      </c>
      <c r="C86" s="28" t="s">
        <v>34</v>
      </c>
      <c r="D86" s="28" t="s">
        <v>17</v>
      </c>
      <c r="E86" s="28" t="s">
        <v>33</v>
      </c>
      <c r="F86" s="28" t="s">
        <v>34</v>
      </c>
      <c r="G86" s="28" t="s">
        <v>17</v>
      </c>
      <c r="H86" s="31"/>
      <c r="I86" s="28" t="s">
        <v>33</v>
      </c>
      <c r="J86" s="28" t="s">
        <v>34</v>
      </c>
      <c r="K86" s="28" t="s">
        <v>17</v>
      </c>
      <c r="L86" s="28" t="s">
        <v>33</v>
      </c>
      <c r="M86" s="28" t="s">
        <v>34</v>
      </c>
      <c r="N86" s="55" t="s">
        <v>17</v>
      </c>
      <c r="O86" s="56"/>
    </row>
    <row r="87" spans="1:15" ht="6.75" customHeight="1" x14ac:dyDescent="0.15">
      <c r="A87" s="57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55"/>
      <c r="O87" s="53"/>
    </row>
    <row r="88" spans="1:15" ht="18.75" customHeight="1" x14ac:dyDescent="0.15">
      <c r="A88" s="14" t="s">
        <v>18</v>
      </c>
      <c r="B88" s="68">
        <v>6273</v>
      </c>
      <c r="C88" s="69">
        <v>5839</v>
      </c>
      <c r="D88" s="70">
        <f t="shared" ref="D88:D90" si="38">SUM(B88:C88)</f>
        <v>12112</v>
      </c>
      <c r="E88" s="69">
        <v>952</v>
      </c>
      <c r="F88" s="69">
        <v>719</v>
      </c>
      <c r="G88" s="70">
        <f t="shared" ref="G88:G90" si="39">SUM(E88:F88)</f>
        <v>1671</v>
      </c>
      <c r="H88" s="70">
        <f t="shared" ref="H88:H90" si="40">SUM(D88,G88)</f>
        <v>13783</v>
      </c>
      <c r="I88" s="71">
        <v>300246</v>
      </c>
      <c r="J88" s="71">
        <v>124159</v>
      </c>
      <c r="K88" s="46">
        <f t="shared" ref="K88:K90" si="41">SUM(I88:J88)</f>
        <v>424405</v>
      </c>
      <c r="L88" s="71">
        <v>105108</v>
      </c>
      <c r="M88" s="71">
        <v>84067</v>
      </c>
      <c r="N88" s="46">
        <f t="shared" ref="N88:N90" si="42">SUM(L88:M88)</f>
        <v>189175</v>
      </c>
      <c r="O88" s="72">
        <f t="shared" ref="O88:O90" si="43">SUM(K88,N88)</f>
        <v>613580</v>
      </c>
    </row>
    <row r="89" spans="1:15" ht="18.75" customHeight="1" x14ac:dyDescent="0.15">
      <c r="A89" s="14" t="s">
        <v>19</v>
      </c>
      <c r="B89" s="10">
        <v>6908</v>
      </c>
      <c r="C89" s="73">
        <v>6139</v>
      </c>
      <c r="D89" s="70">
        <f t="shared" si="38"/>
        <v>13047</v>
      </c>
      <c r="E89" s="73">
        <v>1090</v>
      </c>
      <c r="F89" s="73">
        <v>797</v>
      </c>
      <c r="G89" s="70">
        <f t="shared" si="39"/>
        <v>1887</v>
      </c>
      <c r="H89" s="70">
        <f t="shared" si="40"/>
        <v>14934</v>
      </c>
      <c r="I89" s="46">
        <v>310103</v>
      </c>
      <c r="J89" s="46">
        <v>119423</v>
      </c>
      <c r="K89" s="46">
        <f t="shared" si="41"/>
        <v>429526</v>
      </c>
      <c r="L89" s="46">
        <v>97742</v>
      </c>
      <c r="M89" s="46">
        <v>78673</v>
      </c>
      <c r="N89" s="46">
        <f t="shared" si="42"/>
        <v>176415</v>
      </c>
      <c r="O89" s="74">
        <f t="shared" si="43"/>
        <v>605941</v>
      </c>
    </row>
    <row r="90" spans="1:15" ht="18.75" customHeight="1" x14ac:dyDescent="0.15">
      <c r="A90" s="14" t="s">
        <v>20</v>
      </c>
      <c r="B90" s="10">
        <v>7844</v>
      </c>
      <c r="C90" s="73">
        <v>7640</v>
      </c>
      <c r="D90" s="70">
        <f t="shared" si="38"/>
        <v>15484</v>
      </c>
      <c r="E90" s="73">
        <v>1239</v>
      </c>
      <c r="F90" s="73">
        <v>901</v>
      </c>
      <c r="G90" s="70">
        <f t="shared" si="39"/>
        <v>2140</v>
      </c>
      <c r="H90" s="70">
        <f t="shared" si="40"/>
        <v>17624</v>
      </c>
      <c r="I90" s="46">
        <v>356008</v>
      </c>
      <c r="J90" s="46">
        <v>147008</v>
      </c>
      <c r="K90" s="46">
        <f t="shared" si="41"/>
        <v>503016</v>
      </c>
      <c r="L90" s="46">
        <v>110948</v>
      </c>
      <c r="M90" s="46">
        <v>85837</v>
      </c>
      <c r="N90" s="46">
        <f t="shared" si="42"/>
        <v>196785</v>
      </c>
      <c r="O90" s="74">
        <f t="shared" si="43"/>
        <v>699801</v>
      </c>
    </row>
    <row r="91" spans="1:15" ht="18.75" customHeight="1" x14ac:dyDescent="0.15">
      <c r="A91" s="14" t="s">
        <v>21</v>
      </c>
      <c r="B91" s="75">
        <v>7684</v>
      </c>
      <c r="C91" s="75">
        <v>6922</v>
      </c>
      <c r="D91" s="4">
        <f>SUM(B91:C91)</f>
        <v>14606</v>
      </c>
      <c r="E91" s="75">
        <v>1178</v>
      </c>
      <c r="F91" s="75">
        <v>838</v>
      </c>
      <c r="G91" s="4">
        <f t="shared" ref="G91:G99" si="44">SUM(E91:F91)</f>
        <v>2016</v>
      </c>
      <c r="H91" s="70">
        <f t="shared" ref="H91:H99" si="45">SUM(D91,G91)</f>
        <v>16622</v>
      </c>
      <c r="I91" s="46">
        <v>350277</v>
      </c>
      <c r="J91" s="46">
        <v>133361</v>
      </c>
      <c r="K91" s="46">
        <f t="shared" ref="K91:K99" si="46">SUM(I91:J91)</f>
        <v>483638</v>
      </c>
      <c r="L91" s="46">
        <v>106961</v>
      </c>
      <c r="M91" s="46">
        <v>79155</v>
      </c>
      <c r="N91" s="46">
        <f t="shared" ref="N91:N99" si="47">SUM(L91:M91)</f>
        <v>186116</v>
      </c>
      <c r="O91" s="74">
        <f t="shared" ref="O91:O99" si="48">SUM(K91,N91)</f>
        <v>669754</v>
      </c>
    </row>
    <row r="92" spans="1:15" ht="18.75" customHeight="1" x14ac:dyDescent="0.15">
      <c r="A92" s="14" t="s">
        <v>22</v>
      </c>
      <c r="B92" s="75">
        <v>7253</v>
      </c>
      <c r="C92" s="75">
        <v>6286</v>
      </c>
      <c r="D92" s="4">
        <f t="shared" ref="D92:D99" si="49">SUM(B92:C92)</f>
        <v>13539</v>
      </c>
      <c r="E92" s="75">
        <v>1032</v>
      </c>
      <c r="F92" s="75">
        <v>827</v>
      </c>
      <c r="G92" s="4">
        <f t="shared" si="44"/>
        <v>1859</v>
      </c>
      <c r="H92" s="70">
        <f t="shared" si="45"/>
        <v>15398</v>
      </c>
      <c r="I92" s="46">
        <v>345736</v>
      </c>
      <c r="J92" s="46">
        <v>132984</v>
      </c>
      <c r="K92" s="46">
        <f t="shared" si="46"/>
        <v>478720</v>
      </c>
      <c r="L92" s="46">
        <v>103796</v>
      </c>
      <c r="M92" s="46">
        <v>76461</v>
      </c>
      <c r="N92" s="46">
        <f t="shared" si="47"/>
        <v>180257</v>
      </c>
      <c r="O92" s="74">
        <f t="shared" si="48"/>
        <v>658977</v>
      </c>
    </row>
    <row r="93" spans="1:15" ht="18.75" customHeight="1" x14ac:dyDescent="0.15">
      <c r="A93" s="14" t="s">
        <v>23</v>
      </c>
      <c r="B93" s="75">
        <v>7915</v>
      </c>
      <c r="C93" s="75">
        <v>6613</v>
      </c>
      <c r="D93" s="4">
        <f t="shared" si="49"/>
        <v>14528</v>
      </c>
      <c r="E93" s="75">
        <v>1065</v>
      </c>
      <c r="F93" s="75">
        <v>834</v>
      </c>
      <c r="G93" s="4">
        <f t="shared" si="44"/>
        <v>1899</v>
      </c>
      <c r="H93" s="70">
        <f t="shared" si="45"/>
        <v>16427</v>
      </c>
      <c r="I93" s="46">
        <v>331482</v>
      </c>
      <c r="J93" s="46">
        <v>135002</v>
      </c>
      <c r="K93" s="46">
        <f t="shared" si="46"/>
        <v>466484</v>
      </c>
      <c r="L93" s="46">
        <v>103429</v>
      </c>
      <c r="M93" s="46">
        <v>77291</v>
      </c>
      <c r="N93" s="46">
        <f t="shared" si="47"/>
        <v>180720</v>
      </c>
      <c r="O93" s="74">
        <f t="shared" si="48"/>
        <v>647204</v>
      </c>
    </row>
    <row r="94" spans="1:15" ht="18.75" customHeight="1" x14ac:dyDescent="0.15">
      <c r="A94" s="14" t="s">
        <v>24</v>
      </c>
      <c r="B94" s="75">
        <v>7646</v>
      </c>
      <c r="C94" s="75">
        <v>6806</v>
      </c>
      <c r="D94" s="4">
        <f t="shared" si="49"/>
        <v>14452</v>
      </c>
      <c r="E94" s="75">
        <v>1107</v>
      </c>
      <c r="F94" s="75">
        <v>997</v>
      </c>
      <c r="G94" s="4">
        <f t="shared" si="44"/>
        <v>2104</v>
      </c>
      <c r="H94" s="70">
        <f t="shared" si="45"/>
        <v>16556</v>
      </c>
      <c r="I94" s="46">
        <v>321851</v>
      </c>
      <c r="J94" s="46">
        <v>121475</v>
      </c>
      <c r="K94" s="46">
        <f t="shared" si="46"/>
        <v>443326</v>
      </c>
      <c r="L94" s="46">
        <v>96828</v>
      </c>
      <c r="M94" s="46">
        <v>69660</v>
      </c>
      <c r="N94" s="46">
        <f t="shared" si="47"/>
        <v>166488</v>
      </c>
      <c r="O94" s="74">
        <f t="shared" si="48"/>
        <v>609814</v>
      </c>
    </row>
    <row r="95" spans="1:15" ht="18.75" customHeight="1" x14ac:dyDescent="0.15">
      <c r="A95" s="14" t="s">
        <v>25</v>
      </c>
      <c r="B95" s="75">
        <v>7505</v>
      </c>
      <c r="C95" s="75">
        <v>6795</v>
      </c>
      <c r="D95" s="4">
        <f t="shared" si="49"/>
        <v>14300</v>
      </c>
      <c r="E95" s="75">
        <v>1150</v>
      </c>
      <c r="F95" s="75">
        <v>889</v>
      </c>
      <c r="G95" s="4">
        <f t="shared" si="44"/>
        <v>2039</v>
      </c>
      <c r="H95" s="70">
        <f t="shared" si="45"/>
        <v>16339</v>
      </c>
      <c r="I95" s="46">
        <v>298165</v>
      </c>
      <c r="J95" s="46">
        <v>118248</v>
      </c>
      <c r="K95" s="46">
        <f t="shared" si="46"/>
        <v>416413</v>
      </c>
      <c r="L95" s="46">
        <v>96278</v>
      </c>
      <c r="M95" s="46">
        <v>71663</v>
      </c>
      <c r="N95" s="46">
        <f t="shared" si="47"/>
        <v>167941</v>
      </c>
      <c r="O95" s="74">
        <f t="shared" si="48"/>
        <v>584354</v>
      </c>
    </row>
    <row r="96" spans="1:15" ht="18.75" customHeight="1" x14ac:dyDescent="0.15">
      <c r="A96" s="14" t="s">
        <v>26</v>
      </c>
      <c r="B96" s="75">
        <v>8400</v>
      </c>
      <c r="C96" s="75">
        <v>7315</v>
      </c>
      <c r="D96" s="4">
        <f t="shared" si="49"/>
        <v>15715</v>
      </c>
      <c r="E96" s="75">
        <v>1040</v>
      </c>
      <c r="F96" s="75">
        <v>904</v>
      </c>
      <c r="G96" s="4">
        <f t="shared" si="44"/>
        <v>1944</v>
      </c>
      <c r="H96" s="70">
        <f t="shared" si="45"/>
        <v>17659</v>
      </c>
      <c r="I96" s="46">
        <v>355462</v>
      </c>
      <c r="J96" s="46">
        <v>129229</v>
      </c>
      <c r="K96" s="46">
        <f t="shared" si="46"/>
        <v>484691</v>
      </c>
      <c r="L96" s="46">
        <v>101880</v>
      </c>
      <c r="M96" s="46">
        <v>69699</v>
      </c>
      <c r="N96" s="46">
        <f t="shared" si="47"/>
        <v>171579</v>
      </c>
      <c r="O96" s="74">
        <f t="shared" si="48"/>
        <v>656270</v>
      </c>
    </row>
    <row r="97" spans="1:15" ht="18.75" customHeight="1" x14ac:dyDescent="0.15">
      <c r="A97" s="14" t="s">
        <v>27</v>
      </c>
      <c r="B97" s="75">
        <v>9336</v>
      </c>
      <c r="C97" s="75">
        <v>7729</v>
      </c>
      <c r="D97" s="4">
        <f t="shared" si="49"/>
        <v>17065</v>
      </c>
      <c r="E97" s="75">
        <v>1058</v>
      </c>
      <c r="F97" s="75">
        <v>974</v>
      </c>
      <c r="G97" s="4">
        <f t="shared" si="44"/>
        <v>2032</v>
      </c>
      <c r="H97" s="70">
        <f t="shared" si="45"/>
        <v>19097</v>
      </c>
      <c r="I97" s="46">
        <v>344266</v>
      </c>
      <c r="J97" s="46">
        <v>124362</v>
      </c>
      <c r="K97" s="46">
        <f t="shared" si="46"/>
        <v>468628</v>
      </c>
      <c r="L97" s="46">
        <v>104294</v>
      </c>
      <c r="M97" s="46">
        <v>74579</v>
      </c>
      <c r="N97" s="46">
        <f t="shared" si="47"/>
        <v>178873</v>
      </c>
      <c r="O97" s="74">
        <f t="shared" si="48"/>
        <v>647501</v>
      </c>
    </row>
    <row r="98" spans="1:15" ht="18.75" customHeight="1" x14ac:dyDescent="0.15">
      <c r="A98" s="14" t="s">
        <v>28</v>
      </c>
      <c r="B98" s="75">
        <v>8569</v>
      </c>
      <c r="C98" s="75">
        <v>7154</v>
      </c>
      <c r="D98" s="4">
        <f t="shared" si="49"/>
        <v>15723</v>
      </c>
      <c r="E98" s="75">
        <v>1237</v>
      </c>
      <c r="F98" s="75">
        <v>828</v>
      </c>
      <c r="G98" s="4">
        <f t="shared" si="44"/>
        <v>2065</v>
      </c>
      <c r="H98" s="70">
        <f t="shared" si="45"/>
        <v>17788</v>
      </c>
      <c r="I98" s="46">
        <v>378871</v>
      </c>
      <c r="J98" s="46">
        <v>166233</v>
      </c>
      <c r="K98" s="46">
        <f t="shared" si="46"/>
        <v>545104</v>
      </c>
      <c r="L98" s="46">
        <v>105063</v>
      </c>
      <c r="M98" s="46">
        <v>86474</v>
      </c>
      <c r="N98" s="46">
        <f t="shared" si="47"/>
        <v>191537</v>
      </c>
      <c r="O98" s="74">
        <f t="shared" si="48"/>
        <v>736641</v>
      </c>
    </row>
    <row r="99" spans="1:15" ht="18.75" customHeight="1" x14ac:dyDescent="0.15">
      <c r="A99" s="14" t="s">
        <v>29</v>
      </c>
      <c r="B99" s="75">
        <v>9121</v>
      </c>
      <c r="C99" s="75">
        <v>6918</v>
      </c>
      <c r="D99" s="4">
        <f t="shared" si="49"/>
        <v>16039</v>
      </c>
      <c r="E99" s="75">
        <v>1329</v>
      </c>
      <c r="F99" s="75">
        <v>918</v>
      </c>
      <c r="G99" s="4">
        <f t="shared" si="44"/>
        <v>2247</v>
      </c>
      <c r="H99" s="70">
        <f t="shared" si="45"/>
        <v>18286</v>
      </c>
      <c r="I99" s="46">
        <v>402924</v>
      </c>
      <c r="J99" s="46">
        <v>170354</v>
      </c>
      <c r="K99" s="46">
        <f t="shared" si="46"/>
        <v>573278</v>
      </c>
      <c r="L99" s="46">
        <v>137927</v>
      </c>
      <c r="M99" s="46">
        <v>102553</v>
      </c>
      <c r="N99" s="46">
        <f t="shared" si="47"/>
        <v>240480</v>
      </c>
      <c r="O99" s="74">
        <f t="shared" si="48"/>
        <v>813758</v>
      </c>
    </row>
    <row r="100" spans="1:15" ht="11.25" customHeight="1" x14ac:dyDescent="0.15">
      <c r="A100" s="15"/>
      <c r="B100" s="5"/>
      <c r="C100" s="5"/>
      <c r="D100" s="5"/>
      <c r="E100" s="5"/>
      <c r="F100" s="5"/>
      <c r="G100" s="5"/>
      <c r="H100" s="76"/>
      <c r="I100" s="1"/>
      <c r="J100" s="1"/>
      <c r="K100" s="1"/>
      <c r="L100" s="1"/>
      <c r="M100" s="1"/>
      <c r="N100" s="1"/>
      <c r="O100" s="8"/>
    </row>
    <row r="101" spans="1:15" ht="18.75" customHeight="1" x14ac:dyDescent="0.15">
      <c r="A101" s="15" t="s">
        <v>30</v>
      </c>
      <c r="B101" s="5">
        <f t="shared" ref="B101:O101" si="50">SUM(B88:B99)</f>
        <v>94454</v>
      </c>
      <c r="C101" s="5">
        <f t="shared" si="50"/>
        <v>82156</v>
      </c>
      <c r="D101" s="5">
        <f t="shared" si="50"/>
        <v>176610</v>
      </c>
      <c r="E101" s="5">
        <f t="shared" si="50"/>
        <v>13477</v>
      </c>
      <c r="F101" s="5">
        <f t="shared" si="50"/>
        <v>10426</v>
      </c>
      <c r="G101" s="5">
        <f t="shared" si="50"/>
        <v>23903</v>
      </c>
      <c r="H101" s="76">
        <f t="shared" si="50"/>
        <v>200513</v>
      </c>
      <c r="I101" s="1">
        <f t="shared" si="50"/>
        <v>4095391</v>
      </c>
      <c r="J101" s="1">
        <f t="shared" si="50"/>
        <v>1621838</v>
      </c>
      <c r="K101" s="1">
        <f t="shared" si="50"/>
        <v>5717229</v>
      </c>
      <c r="L101" s="1">
        <f t="shared" si="50"/>
        <v>1270254</v>
      </c>
      <c r="M101" s="1">
        <f t="shared" si="50"/>
        <v>956112</v>
      </c>
      <c r="N101" s="1">
        <f t="shared" si="50"/>
        <v>2226366</v>
      </c>
      <c r="O101" s="8">
        <f t="shared" si="50"/>
        <v>7943595</v>
      </c>
    </row>
    <row r="102" spans="1:15" ht="6.75" customHeight="1" x14ac:dyDescent="0.15">
      <c r="A102" s="64"/>
      <c r="B102" s="77"/>
      <c r="C102" s="77"/>
      <c r="D102" s="77"/>
      <c r="E102" s="77"/>
      <c r="F102" s="77"/>
      <c r="G102" s="77"/>
      <c r="H102" s="78"/>
      <c r="I102" s="2"/>
      <c r="J102" s="2"/>
      <c r="K102" s="2"/>
      <c r="L102" s="2"/>
      <c r="M102" s="2"/>
      <c r="N102" s="41"/>
      <c r="O102" s="8"/>
    </row>
    <row r="103" spans="1:15" ht="18.75" customHeight="1" x14ac:dyDescent="0.15">
      <c r="A103" s="14" t="s">
        <v>18</v>
      </c>
      <c r="B103" s="79">
        <v>7376</v>
      </c>
      <c r="C103" s="79">
        <v>5984</v>
      </c>
      <c r="D103" s="4">
        <f t="shared" ref="D103:D105" si="51">SUM(B103:C103)</f>
        <v>13360</v>
      </c>
      <c r="E103" s="79">
        <v>907</v>
      </c>
      <c r="F103" s="79">
        <v>693</v>
      </c>
      <c r="G103" s="4">
        <f t="shared" ref="G103:G105" si="52">SUM(E103:F103)</f>
        <v>1600</v>
      </c>
      <c r="H103" s="70">
        <f t="shared" ref="H103:H105" si="53">SUM(D103,G103)</f>
        <v>14960</v>
      </c>
      <c r="I103" s="71">
        <v>341742</v>
      </c>
      <c r="J103" s="71">
        <v>126432</v>
      </c>
      <c r="K103" s="46">
        <f t="shared" ref="K103:K105" si="54">SUM(I103:J103)</f>
        <v>468174</v>
      </c>
      <c r="L103" s="71">
        <v>95941</v>
      </c>
      <c r="M103" s="71">
        <v>81172</v>
      </c>
      <c r="N103" s="46">
        <f t="shared" ref="N103:N105" si="55">SUM(L103:M103)</f>
        <v>177113</v>
      </c>
      <c r="O103" s="72">
        <f t="shared" ref="O103:O105" si="56">SUM(K103,N103)</f>
        <v>645287</v>
      </c>
    </row>
    <row r="104" spans="1:15" ht="18.75" customHeight="1" x14ac:dyDescent="0.15">
      <c r="A104" s="14" t="s">
        <v>19</v>
      </c>
      <c r="B104" s="80">
        <v>8061</v>
      </c>
      <c r="C104" s="80">
        <v>6037</v>
      </c>
      <c r="D104" s="4">
        <f t="shared" si="51"/>
        <v>14098</v>
      </c>
      <c r="E104" s="80">
        <v>940</v>
      </c>
      <c r="F104" s="80">
        <v>699</v>
      </c>
      <c r="G104" s="4">
        <f t="shared" si="52"/>
        <v>1639</v>
      </c>
      <c r="H104" s="70">
        <f t="shared" si="53"/>
        <v>15737</v>
      </c>
      <c r="I104" s="46">
        <v>259508</v>
      </c>
      <c r="J104" s="46">
        <v>109641</v>
      </c>
      <c r="K104" s="46">
        <f t="shared" si="54"/>
        <v>369149</v>
      </c>
      <c r="L104" s="46">
        <v>88106</v>
      </c>
      <c r="M104" s="46">
        <v>55703</v>
      </c>
      <c r="N104" s="46">
        <f t="shared" si="55"/>
        <v>143809</v>
      </c>
      <c r="O104" s="74">
        <f t="shared" si="56"/>
        <v>512958</v>
      </c>
    </row>
    <row r="105" spans="1:15" ht="18.75" customHeight="1" x14ac:dyDescent="0.15">
      <c r="A105" s="14" t="s">
        <v>20</v>
      </c>
      <c r="B105" s="80">
        <v>9040</v>
      </c>
      <c r="C105" s="80">
        <v>7517</v>
      </c>
      <c r="D105" s="4">
        <f t="shared" si="51"/>
        <v>16557</v>
      </c>
      <c r="E105" s="80">
        <v>1103</v>
      </c>
      <c r="F105" s="80">
        <v>788</v>
      </c>
      <c r="G105" s="4">
        <f t="shared" si="52"/>
        <v>1891</v>
      </c>
      <c r="H105" s="70">
        <f t="shared" si="53"/>
        <v>18448</v>
      </c>
      <c r="I105" s="46">
        <v>401633</v>
      </c>
      <c r="J105" s="46">
        <v>139321</v>
      </c>
      <c r="K105" s="46">
        <f t="shared" si="54"/>
        <v>540954</v>
      </c>
      <c r="L105" s="46">
        <v>88082</v>
      </c>
      <c r="M105" s="46">
        <v>80409</v>
      </c>
      <c r="N105" s="46">
        <f t="shared" si="55"/>
        <v>168491</v>
      </c>
      <c r="O105" s="74">
        <f t="shared" si="56"/>
        <v>709445</v>
      </c>
    </row>
    <row r="106" spans="1:15" ht="11.25" customHeight="1" x14ac:dyDescent="0.15">
      <c r="A106" s="15"/>
      <c r="B106" s="5"/>
      <c r="C106" s="5"/>
      <c r="D106" s="5"/>
      <c r="E106" s="5"/>
      <c r="F106" s="5"/>
      <c r="G106" s="5"/>
      <c r="H106" s="76"/>
      <c r="I106" s="1"/>
      <c r="J106" s="1"/>
      <c r="K106" s="1"/>
      <c r="L106" s="1"/>
      <c r="M106" s="1"/>
      <c r="N106" s="1"/>
      <c r="O106" s="8"/>
    </row>
    <row r="107" spans="1:15" ht="18.75" customHeight="1" x14ac:dyDescent="0.15">
      <c r="A107" s="15" t="s">
        <v>31</v>
      </c>
      <c r="B107" s="5">
        <f t="shared" ref="B107:O107" si="57">SUM(B91:B99,B103:B105)</f>
        <v>97906</v>
      </c>
      <c r="C107" s="5">
        <f t="shared" si="57"/>
        <v>82076</v>
      </c>
      <c r="D107" s="5">
        <f t="shared" si="57"/>
        <v>179982</v>
      </c>
      <c r="E107" s="5">
        <f t="shared" si="57"/>
        <v>13146</v>
      </c>
      <c r="F107" s="5">
        <f t="shared" si="57"/>
        <v>10189</v>
      </c>
      <c r="G107" s="5">
        <f t="shared" si="57"/>
        <v>23335</v>
      </c>
      <c r="H107" s="76">
        <f t="shared" si="57"/>
        <v>203317</v>
      </c>
      <c r="I107" s="1">
        <f t="shared" si="57"/>
        <v>4131917</v>
      </c>
      <c r="J107" s="1">
        <f t="shared" si="57"/>
        <v>1606642</v>
      </c>
      <c r="K107" s="1">
        <f t="shared" si="57"/>
        <v>5738559</v>
      </c>
      <c r="L107" s="1">
        <f t="shared" si="57"/>
        <v>1228585</v>
      </c>
      <c r="M107" s="1">
        <f t="shared" si="57"/>
        <v>924819</v>
      </c>
      <c r="N107" s="1">
        <f t="shared" si="57"/>
        <v>2153404</v>
      </c>
      <c r="O107" s="8">
        <f t="shared" si="57"/>
        <v>7891963</v>
      </c>
    </row>
    <row r="108" spans="1:15" ht="6.75" customHeight="1" thickBot="1" x14ac:dyDescent="0.2">
      <c r="A108" s="19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20"/>
    </row>
    <row r="109" spans="1:15" ht="18" customHeight="1" x14ac:dyDescent="0.15">
      <c r="A109" s="173" t="str">
        <f>A55</f>
        <v>平　成　２　９　年　空　港　管　理　状　況　調　書</v>
      </c>
      <c r="B109" s="173"/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</row>
    <row r="110" spans="1:15" ht="23.25" customHeight="1" thickBot="1" x14ac:dyDescent="0.2">
      <c r="A110" s="21" t="s">
        <v>0</v>
      </c>
      <c r="B110" s="21" t="s">
        <v>53</v>
      </c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3"/>
      <c r="O110" s="23"/>
    </row>
    <row r="111" spans="1:15" ht="17.25" customHeight="1" x14ac:dyDescent="0.15">
      <c r="A111" s="24" t="s">
        <v>1</v>
      </c>
      <c r="B111" s="25"/>
      <c r="C111" s="26" t="s">
        <v>2</v>
      </c>
      <c r="D111" s="26"/>
      <c r="E111" s="174" t="s">
        <v>52</v>
      </c>
      <c r="F111" s="175"/>
      <c r="G111" s="175"/>
      <c r="H111" s="175"/>
      <c r="I111" s="175"/>
      <c r="J111" s="175"/>
      <c r="K111" s="175"/>
      <c r="L111" s="176"/>
      <c r="M111" s="174" t="s">
        <v>3</v>
      </c>
      <c r="N111" s="175"/>
      <c r="O111" s="177"/>
    </row>
    <row r="112" spans="1:15" ht="17.25" customHeight="1" x14ac:dyDescent="0.15">
      <c r="A112" s="27"/>
      <c r="B112" s="28" t="s">
        <v>4</v>
      </c>
      <c r="C112" s="28" t="s">
        <v>5</v>
      </c>
      <c r="D112" s="28" t="s">
        <v>6</v>
      </c>
      <c r="E112" s="28"/>
      <c r="F112" s="29" t="s">
        <v>7</v>
      </c>
      <c r="G112" s="29"/>
      <c r="H112" s="30"/>
      <c r="I112" s="28"/>
      <c r="J112" s="30" t="s">
        <v>8</v>
      </c>
      <c r="K112" s="30"/>
      <c r="L112" s="28" t="s">
        <v>9</v>
      </c>
      <c r="M112" s="31" t="s">
        <v>10</v>
      </c>
      <c r="N112" s="32" t="s">
        <v>11</v>
      </c>
      <c r="O112" s="33" t="s">
        <v>12</v>
      </c>
    </row>
    <row r="113" spans="1:15" ht="17.25" customHeight="1" x14ac:dyDescent="0.15">
      <c r="A113" s="27" t="s">
        <v>13</v>
      </c>
      <c r="B113" s="31"/>
      <c r="C113" s="31"/>
      <c r="D113" s="31"/>
      <c r="E113" s="28" t="s">
        <v>14</v>
      </c>
      <c r="F113" s="28" t="s">
        <v>15</v>
      </c>
      <c r="G113" s="28" t="s">
        <v>16</v>
      </c>
      <c r="H113" s="28" t="s">
        <v>17</v>
      </c>
      <c r="I113" s="28" t="s">
        <v>14</v>
      </c>
      <c r="J113" s="28" t="s">
        <v>15</v>
      </c>
      <c r="K113" s="28" t="s">
        <v>17</v>
      </c>
      <c r="L113" s="31"/>
      <c r="M113" s="40"/>
      <c r="N113" s="41"/>
      <c r="O113" s="42"/>
    </row>
    <row r="114" spans="1:15" ht="6.75" customHeight="1" x14ac:dyDescent="0.15">
      <c r="A114" s="43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44"/>
      <c r="N114" s="9"/>
      <c r="O114" s="45"/>
    </row>
    <row r="115" spans="1:15" ht="18.75" customHeight="1" x14ac:dyDescent="0.15">
      <c r="A115" s="14" t="s">
        <v>18</v>
      </c>
      <c r="B115" s="46">
        <v>5522</v>
      </c>
      <c r="C115" s="46">
        <v>1999</v>
      </c>
      <c r="D115" s="1">
        <f>SUM(B115:C115)</f>
        <v>7521</v>
      </c>
      <c r="E115" s="46">
        <v>780871</v>
      </c>
      <c r="F115" s="46">
        <v>866926</v>
      </c>
      <c r="G115" s="46">
        <v>11659</v>
      </c>
      <c r="H115" s="1">
        <f>SUM(E115:G115)</f>
        <v>1659456</v>
      </c>
      <c r="I115" s="46">
        <v>263226</v>
      </c>
      <c r="J115" s="46">
        <v>261508</v>
      </c>
      <c r="K115" s="1">
        <f>SUM(I115:J115)</f>
        <v>524734</v>
      </c>
      <c r="L115" s="1">
        <f>H115+K115</f>
        <v>2184190</v>
      </c>
      <c r="M115" s="81">
        <v>124682</v>
      </c>
      <c r="N115" s="81">
        <v>0</v>
      </c>
      <c r="O115" s="82">
        <f>SUM(M115:N115)</f>
        <v>124682</v>
      </c>
    </row>
    <row r="116" spans="1:15" ht="18.75" customHeight="1" x14ac:dyDescent="0.15">
      <c r="A116" s="14" t="s">
        <v>19</v>
      </c>
      <c r="B116" s="46">
        <v>5013</v>
      </c>
      <c r="C116" s="46">
        <v>1903</v>
      </c>
      <c r="D116" s="1">
        <f>SUM(B116:C116)</f>
        <v>6916</v>
      </c>
      <c r="E116" s="46">
        <v>832691</v>
      </c>
      <c r="F116" s="46">
        <v>749899</v>
      </c>
      <c r="G116" s="46">
        <v>7298</v>
      </c>
      <c r="H116" s="1">
        <f>SUM(E116:G116)</f>
        <v>1589888</v>
      </c>
      <c r="I116" s="46">
        <v>256166</v>
      </c>
      <c r="J116" s="46">
        <v>259612</v>
      </c>
      <c r="K116" s="1">
        <f>SUM(I116:J116)</f>
        <v>515778</v>
      </c>
      <c r="L116" s="1">
        <f>H116+K116</f>
        <v>2105666</v>
      </c>
      <c r="M116" s="83">
        <v>112449</v>
      </c>
      <c r="N116" s="83">
        <v>0</v>
      </c>
      <c r="O116" s="82">
        <f>SUM(M116:N116)</f>
        <v>112449</v>
      </c>
    </row>
    <row r="117" spans="1:15" ht="18.75" customHeight="1" x14ac:dyDescent="0.15">
      <c r="A117" s="14" t="s">
        <v>20</v>
      </c>
      <c r="B117" s="46">
        <v>5583</v>
      </c>
      <c r="C117" s="46">
        <v>2128</v>
      </c>
      <c r="D117" s="1">
        <f>SUM(B117:C117)</f>
        <v>7711</v>
      </c>
      <c r="E117" s="46">
        <v>834020</v>
      </c>
      <c r="F117" s="46">
        <v>901249</v>
      </c>
      <c r="G117" s="46">
        <v>5173</v>
      </c>
      <c r="H117" s="1">
        <f>SUM(E117:G117)</f>
        <v>1740442</v>
      </c>
      <c r="I117" s="46">
        <v>309981</v>
      </c>
      <c r="J117" s="46">
        <v>310484</v>
      </c>
      <c r="K117" s="1">
        <f>SUM(I117:J117)</f>
        <v>620465</v>
      </c>
      <c r="L117" s="1">
        <f>H117+K117</f>
        <v>2360907</v>
      </c>
      <c r="M117" s="83">
        <v>128601</v>
      </c>
      <c r="N117" s="83">
        <v>0</v>
      </c>
      <c r="O117" s="82">
        <f>SUM(M117:N117)</f>
        <v>128601</v>
      </c>
    </row>
    <row r="118" spans="1:15" ht="18.75" customHeight="1" x14ac:dyDescent="0.15">
      <c r="A118" s="14" t="s">
        <v>21</v>
      </c>
      <c r="B118" s="46">
        <v>5478</v>
      </c>
      <c r="C118" s="46">
        <v>1966</v>
      </c>
      <c r="D118" s="1">
        <f t="shared" ref="D118:D126" si="58">SUM(B118:C118)</f>
        <v>7444</v>
      </c>
      <c r="E118" s="46">
        <v>868106</v>
      </c>
      <c r="F118" s="46">
        <v>843626</v>
      </c>
      <c r="G118" s="46">
        <v>6078</v>
      </c>
      <c r="H118" s="1">
        <f t="shared" ref="H118:H126" si="59">SUM(E118:G118)</f>
        <v>1717810</v>
      </c>
      <c r="I118" s="46">
        <v>266709</v>
      </c>
      <c r="J118" s="46">
        <v>258158</v>
      </c>
      <c r="K118" s="1">
        <f t="shared" ref="K118:K126" si="60">SUM(I118:J118)</f>
        <v>524867</v>
      </c>
      <c r="L118" s="1">
        <f t="shared" ref="L118:L126" si="61">H118+K118</f>
        <v>2242677</v>
      </c>
      <c r="M118" s="5">
        <v>124488</v>
      </c>
      <c r="N118" s="5">
        <v>0</v>
      </c>
      <c r="O118" s="82">
        <f t="shared" ref="O118:O126" si="62">SUM(M118:N118)</f>
        <v>124488</v>
      </c>
    </row>
    <row r="119" spans="1:15" ht="18.75" customHeight="1" x14ac:dyDescent="0.15">
      <c r="A119" s="14" t="s">
        <v>22</v>
      </c>
      <c r="B119" s="46">
        <v>5601</v>
      </c>
      <c r="C119" s="46">
        <v>2094</v>
      </c>
      <c r="D119" s="1">
        <f t="shared" si="58"/>
        <v>7695</v>
      </c>
      <c r="E119" s="46">
        <v>798415</v>
      </c>
      <c r="F119" s="46">
        <v>816582</v>
      </c>
      <c r="G119" s="46">
        <v>6774</v>
      </c>
      <c r="H119" s="1">
        <f t="shared" si="59"/>
        <v>1621771</v>
      </c>
      <c r="I119" s="46">
        <v>285950</v>
      </c>
      <c r="J119" s="46">
        <v>286348</v>
      </c>
      <c r="K119" s="1">
        <f t="shared" si="60"/>
        <v>572298</v>
      </c>
      <c r="L119" s="1">
        <f t="shared" si="61"/>
        <v>2194069</v>
      </c>
      <c r="M119" s="5">
        <v>123364</v>
      </c>
      <c r="N119" s="5">
        <v>0</v>
      </c>
      <c r="O119" s="82">
        <f t="shared" si="62"/>
        <v>123364</v>
      </c>
    </row>
    <row r="120" spans="1:15" ht="18.75" customHeight="1" x14ac:dyDescent="0.15">
      <c r="A120" s="14" t="s">
        <v>23</v>
      </c>
      <c r="B120" s="46">
        <v>5550</v>
      </c>
      <c r="C120" s="46">
        <v>2018</v>
      </c>
      <c r="D120" s="1">
        <f t="shared" si="58"/>
        <v>7568</v>
      </c>
      <c r="E120" s="46">
        <v>812362</v>
      </c>
      <c r="F120" s="46">
        <v>826295</v>
      </c>
      <c r="G120" s="46">
        <v>9656</v>
      </c>
      <c r="H120" s="1">
        <f t="shared" si="59"/>
        <v>1648313</v>
      </c>
      <c r="I120" s="46">
        <v>272594</v>
      </c>
      <c r="J120" s="46">
        <v>266120</v>
      </c>
      <c r="K120" s="1">
        <f t="shared" si="60"/>
        <v>538714</v>
      </c>
      <c r="L120" s="1">
        <f t="shared" si="61"/>
        <v>2187027</v>
      </c>
      <c r="M120" s="5">
        <v>123367</v>
      </c>
      <c r="N120" s="5">
        <v>0</v>
      </c>
      <c r="O120" s="82">
        <f t="shared" si="62"/>
        <v>123367</v>
      </c>
    </row>
    <row r="121" spans="1:15" ht="18.75" customHeight="1" x14ac:dyDescent="0.15">
      <c r="A121" s="14" t="s">
        <v>24</v>
      </c>
      <c r="B121" s="46">
        <v>5843</v>
      </c>
      <c r="C121" s="46">
        <v>2193</v>
      </c>
      <c r="D121" s="1">
        <f t="shared" si="58"/>
        <v>8036</v>
      </c>
      <c r="E121" s="46">
        <v>922079</v>
      </c>
      <c r="F121" s="46">
        <v>917591</v>
      </c>
      <c r="G121" s="46">
        <v>11149</v>
      </c>
      <c r="H121" s="1">
        <f t="shared" si="59"/>
        <v>1850819</v>
      </c>
      <c r="I121" s="46">
        <v>302342</v>
      </c>
      <c r="J121" s="46">
        <v>299286</v>
      </c>
      <c r="K121" s="1">
        <f t="shared" si="60"/>
        <v>601628</v>
      </c>
      <c r="L121" s="1">
        <f t="shared" si="61"/>
        <v>2452447</v>
      </c>
      <c r="M121" s="5">
        <v>126582</v>
      </c>
      <c r="N121" s="5">
        <v>0</v>
      </c>
      <c r="O121" s="82">
        <f t="shared" si="62"/>
        <v>126582</v>
      </c>
    </row>
    <row r="122" spans="1:15" ht="18.75" customHeight="1" x14ac:dyDescent="0.15">
      <c r="A122" s="14" t="s">
        <v>25</v>
      </c>
      <c r="B122" s="46">
        <v>5866</v>
      </c>
      <c r="C122" s="46">
        <v>2322</v>
      </c>
      <c r="D122" s="1">
        <f t="shared" si="58"/>
        <v>8188</v>
      </c>
      <c r="E122" s="46">
        <v>1008468</v>
      </c>
      <c r="F122" s="46">
        <v>964495</v>
      </c>
      <c r="G122" s="46">
        <v>7595</v>
      </c>
      <c r="H122" s="1">
        <f t="shared" si="59"/>
        <v>1980558</v>
      </c>
      <c r="I122" s="46">
        <v>347035</v>
      </c>
      <c r="J122" s="46">
        <v>347035</v>
      </c>
      <c r="K122" s="1">
        <f t="shared" si="60"/>
        <v>694070</v>
      </c>
      <c r="L122" s="1">
        <f t="shared" si="61"/>
        <v>2674628</v>
      </c>
      <c r="M122" s="5">
        <v>128511</v>
      </c>
      <c r="N122" s="5">
        <v>0</v>
      </c>
      <c r="O122" s="82">
        <f t="shared" si="62"/>
        <v>128511</v>
      </c>
    </row>
    <row r="123" spans="1:15" ht="18.75" customHeight="1" x14ac:dyDescent="0.15">
      <c r="A123" s="14" t="s">
        <v>26</v>
      </c>
      <c r="B123" s="46">
        <v>5633</v>
      </c>
      <c r="C123" s="46">
        <v>2091</v>
      </c>
      <c r="D123" s="1">
        <f t="shared" si="58"/>
        <v>7724</v>
      </c>
      <c r="E123" s="46">
        <v>832141</v>
      </c>
      <c r="F123" s="46">
        <v>890550</v>
      </c>
      <c r="G123" s="46">
        <v>7964</v>
      </c>
      <c r="H123" s="1">
        <f t="shared" si="59"/>
        <v>1730655</v>
      </c>
      <c r="I123" s="46">
        <v>297200</v>
      </c>
      <c r="J123" s="46">
        <v>299092</v>
      </c>
      <c r="K123" s="1">
        <f t="shared" si="60"/>
        <v>596292</v>
      </c>
      <c r="L123" s="1">
        <f t="shared" si="61"/>
        <v>2326947</v>
      </c>
      <c r="M123" s="5">
        <v>122579</v>
      </c>
      <c r="N123" s="5">
        <v>0</v>
      </c>
      <c r="O123" s="82">
        <f t="shared" si="62"/>
        <v>122579</v>
      </c>
    </row>
    <row r="124" spans="1:15" ht="18.75" customHeight="1" x14ac:dyDescent="0.15">
      <c r="A124" s="14" t="s">
        <v>27</v>
      </c>
      <c r="B124" s="46">
        <v>5850</v>
      </c>
      <c r="C124" s="46">
        <v>2092</v>
      </c>
      <c r="D124" s="1">
        <f t="shared" si="58"/>
        <v>7942</v>
      </c>
      <c r="E124" s="46">
        <v>911838</v>
      </c>
      <c r="F124" s="46">
        <v>890173</v>
      </c>
      <c r="G124" s="46">
        <v>9093</v>
      </c>
      <c r="H124" s="1">
        <f t="shared" si="59"/>
        <v>1811104</v>
      </c>
      <c r="I124" s="46">
        <v>281104</v>
      </c>
      <c r="J124" s="46">
        <v>283438</v>
      </c>
      <c r="K124" s="1">
        <f t="shared" si="60"/>
        <v>564542</v>
      </c>
      <c r="L124" s="1">
        <f t="shared" si="61"/>
        <v>2375646</v>
      </c>
      <c r="M124" s="5">
        <v>124870</v>
      </c>
      <c r="N124" s="5">
        <v>0</v>
      </c>
      <c r="O124" s="82">
        <f t="shared" si="62"/>
        <v>124870</v>
      </c>
    </row>
    <row r="125" spans="1:15" ht="18.75" customHeight="1" x14ac:dyDescent="0.15">
      <c r="A125" s="14" t="s">
        <v>28</v>
      </c>
      <c r="B125" s="46">
        <v>5715</v>
      </c>
      <c r="C125" s="46">
        <v>1976</v>
      </c>
      <c r="D125" s="1">
        <f t="shared" si="58"/>
        <v>7691</v>
      </c>
      <c r="E125" s="46">
        <v>901563</v>
      </c>
      <c r="F125" s="46">
        <v>915848</v>
      </c>
      <c r="G125" s="46">
        <v>7606</v>
      </c>
      <c r="H125" s="1">
        <f t="shared" si="59"/>
        <v>1825017</v>
      </c>
      <c r="I125" s="46">
        <v>277375</v>
      </c>
      <c r="J125" s="46">
        <v>276449</v>
      </c>
      <c r="K125" s="1">
        <f t="shared" si="60"/>
        <v>553824</v>
      </c>
      <c r="L125" s="1">
        <f t="shared" si="61"/>
        <v>2378841</v>
      </c>
      <c r="M125" s="5">
        <v>127540</v>
      </c>
      <c r="N125" s="5">
        <v>0</v>
      </c>
      <c r="O125" s="82">
        <f t="shared" si="62"/>
        <v>127540</v>
      </c>
    </row>
    <row r="126" spans="1:15" ht="18.75" customHeight="1" x14ac:dyDescent="0.15">
      <c r="A126" s="14" t="s">
        <v>29</v>
      </c>
      <c r="B126" s="46">
        <v>6081</v>
      </c>
      <c r="C126" s="46">
        <v>2071</v>
      </c>
      <c r="D126" s="1">
        <f t="shared" si="58"/>
        <v>8152</v>
      </c>
      <c r="E126" s="46">
        <v>942796</v>
      </c>
      <c r="F126" s="46">
        <v>909448</v>
      </c>
      <c r="G126" s="46">
        <v>10103</v>
      </c>
      <c r="H126" s="1">
        <f t="shared" si="59"/>
        <v>1862347</v>
      </c>
      <c r="I126" s="46">
        <v>270014</v>
      </c>
      <c r="J126" s="46">
        <v>271410</v>
      </c>
      <c r="K126" s="1">
        <f t="shared" si="60"/>
        <v>541424</v>
      </c>
      <c r="L126" s="1">
        <f t="shared" si="61"/>
        <v>2403771</v>
      </c>
      <c r="M126" s="5">
        <v>135245</v>
      </c>
      <c r="N126" s="5">
        <v>0</v>
      </c>
      <c r="O126" s="82">
        <f t="shared" si="62"/>
        <v>135245</v>
      </c>
    </row>
    <row r="127" spans="1:15" ht="11.25" customHeight="1" x14ac:dyDescent="0.15">
      <c r="A127" s="15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5"/>
      <c r="N127" s="4"/>
      <c r="O127" s="82"/>
    </row>
    <row r="128" spans="1:15" ht="18.75" customHeight="1" x14ac:dyDescent="0.15">
      <c r="A128" s="15" t="s">
        <v>30</v>
      </c>
      <c r="B128" s="1">
        <f>SUM(B115:B126)</f>
        <v>67735</v>
      </c>
      <c r="C128" s="1">
        <f>SUM(C115:C126)</f>
        <v>24853</v>
      </c>
      <c r="D128" s="1">
        <f>SUM(D115:D126)</f>
        <v>92588</v>
      </c>
      <c r="E128" s="1">
        <f>SUM(E115:E126)</f>
        <v>10445350</v>
      </c>
      <c r="F128" s="1">
        <f t="shared" ref="F128:L128" si="63">SUM(F115:F126)</f>
        <v>10492682</v>
      </c>
      <c r="G128" s="1">
        <f t="shared" si="63"/>
        <v>100148</v>
      </c>
      <c r="H128" s="1">
        <f t="shared" si="63"/>
        <v>21038180</v>
      </c>
      <c r="I128" s="1">
        <f t="shared" si="63"/>
        <v>3429696</v>
      </c>
      <c r="J128" s="1">
        <f t="shared" si="63"/>
        <v>3418940</v>
      </c>
      <c r="K128" s="1">
        <f t="shared" si="63"/>
        <v>6848636</v>
      </c>
      <c r="L128" s="1">
        <f t="shared" si="63"/>
        <v>27886816</v>
      </c>
      <c r="M128" s="5">
        <f>SUM(M115:M126)</f>
        <v>1502278</v>
      </c>
      <c r="N128" s="5">
        <f>SUM(N115:N126)</f>
        <v>0</v>
      </c>
      <c r="O128" s="82">
        <f>SUM(O115:O126)</f>
        <v>1502278</v>
      </c>
    </row>
    <row r="129" spans="1:15" ht="6.75" customHeight="1" x14ac:dyDescent="0.15">
      <c r="A129" s="64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77"/>
      <c r="N129" s="77"/>
      <c r="O129" s="84"/>
    </row>
    <row r="130" spans="1:15" ht="18.75" customHeight="1" x14ac:dyDescent="0.15">
      <c r="A130" s="14" t="s">
        <v>18</v>
      </c>
      <c r="B130" s="46">
        <v>6020</v>
      </c>
      <c r="C130" s="46">
        <v>2042</v>
      </c>
      <c r="D130" s="1">
        <f>SUM(B130:C130)</f>
        <v>8062</v>
      </c>
      <c r="E130" s="46">
        <v>903986</v>
      </c>
      <c r="F130" s="46">
        <v>944249</v>
      </c>
      <c r="G130" s="46">
        <v>9603</v>
      </c>
      <c r="H130" s="1">
        <f>SUM(E130:G130)</f>
        <v>1857838</v>
      </c>
      <c r="I130" s="46">
        <v>268184</v>
      </c>
      <c r="J130" s="46">
        <v>264139</v>
      </c>
      <c r="K130" s="1">
        <f>SUM(I130:J130)</f>
        <v>532323</v>
      </c>
      <c r="L130" s="1">
        <f>H130+K130</f>
        <v>2390161</v>
      </c>
      <c r="M130" s="79">
        <v>130453</v>
      </c>
      <c r="N130" s="79">
        <v>0</v>
      </c>
      <c r="O130" s="82">
        <f>SUM(M130:N130)</f>
        <v>130453</v>
      </c>
    </row>
    <row r="131" spans="1:15" ht="18.75" customHeight="1" x14ac:dyDescent="0.15">
      <c r="A131" s="14" t="s">
        <v>19</v>
      </c>
      <c r="B131" s="46">
        <v>5478</v>
      </c>
      <c r="C131" s="46">
        <v>1866</v>
      </c>
      <c r="D131" s="1">
        <f>SUM(B131:C131)</f>
        <v>7344</v>
      </c>
      <c r="E131" s="46">
        <v>937942</v>
      </c>
      <c r="F131" s="46">
        <v>894525</v>
      </c>
      <c r="G131" s="46">
        <v>6631</v>
      </c>
      <c r="H131" s="1">
        <f>SUM(E131:G131)</f>
        <v>1839098</v>
      </c>
      <c r="I131" s="46">
        <v>264017</v>
      </c>
      <c r="J131" s="46">
        <v>266218</v>
      </c>
      <c r="K131" s="1">
        <f>SUM(I131:J131)</f>
        <v>530235</v>
      </c>
      <c r="L131" s="1">
        <f>H131+K131</f>
        <v>2369333</v>
      </c>
      <c r="M131" s="80">
        <v>122513</v>
      </c>
      <c r="N131" s="80">
        <v>0</v>
      </c>
      <c r="O131" s="82">
        <f>SUM(M131:N131)</f>
        <v>122513</v>
      </c>
    </row>
    <row r="132" spans="1:15" ht="18.75" customHeight="1" x14ac:dyDescent="0.15">
      <c r="A132" s="14" t="s">
        <v>20</v>
      </c>
      <c r="B132" s="46">
        <v>6167</v>
      </c>
      <c r="C132" s="46">
        <v>2127</v>
      </c>
      <c r="D132" s="1">
        <f>SUM(B132:C132)</f>
        <v>8294</v>
      </c>
      <c r="E132" s="85">
        <v>994584</v>
      </c>
      <c r="F132" s="85">
        <v>1064429</v>
      </c>
      <c r="G132" s="85">
        <v>4661</v>
      </c>
      <c r="H132" s="1">
        <f>SUM(E132:G132)</f>
        <v>2063674</v>
      </c>
      <c r="I132" s="46">
        <v>323803</v>
      </c>
      <c r="J132" s="46">
        <v>327425</v>
      </c>
      <c r="K132" s="1">
        <f>SUM(I132:J132)</f>
        <v>651228</v>
      </c>
      <c r="L132" s="1">
        <f>H132+K132</f>
        <v>2714902</v>
      </c>
      <c r="M132" s="80">
        <v>129441</v>
      </c>
      <c r="N132" s="80">
        <v>0</v>
      </c>
      <c r="O132" s="82">
        <f>SUM(M132:N132)</f>
        <v>129441</v>
      </c>
    </row>
    <row r="133" spans="1:15" ht="11.25" customHeight="1" x14ac:dyDescent="0.15">
      <c r="A133" s="15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5"/>
      <c r="N133" s="5"/>
      <c r="O133" s="82"/>
    </row>
    <row r="134" spans="1:15" ht="18.75" customHeight="1" x14ac:dyDescent="0.15">
      <c r="A134" s="15" t="s">
        <v>31</v>
      </c>
      <c r="B134" s="1">
        <f>SUM(B118:B126,B130:B132)</f>
        <v>69282</v>
      </c>
      <c r="C134" s="1">
        <f>SUM(C118:C126,C130:C132)</f>
        <v>24858</v>
      </c>
      <c r="D134" s="1">
        <f>SUM(D118:D126,D130:D132)</f>
        <v>94140</v>
      </c>
      <c r="E134" s="1">
        <f t="shared" ref="E134:N134" si="64">SUM(E118:E126,E130:E132)</f>
        <v>10834280</v>
      </c>
      <c r="F134" s="1">
        <f t="shared" si="64"/>
        <v>10877811</v>
      </c>
      <c r="G134" s="1">
        <f t="shared" si="64"/>
        <v>96913</v>
      </c>
      <c r="H134" s="1">
        <f t="shared" si="64"/>
        <v>21809004</v>
      </c>
      <c r="I134" s="1">
        <f t="shared" si="64"/>
        <v>3456327</v>
      </c>
      <c r="J134" s="1">
        <f t="shared" si="64"/>
        <v>3445118</v>
      </c>
      <c r="K134" s="1">
        <f t="shared" si="64"/>
        <v>6901445</v>
      </c>
      <c r="L134" s="1">
        <f t="shared" si="64"/>
        <v>28710449</v>
      </c>
      <c r="M134" s="5">
        <f t="shared" si="64"/>
        <v>1518953</v>
      </c>
      <c r="N134" s="5">
        <f t="shared" si="64"/>
        <v>0</v>
      </c>
      <c r="O134" s="82">
        <f>SUM(O118:O126,O130:O132)</f>
        <v>1518953</v>
      </c>
    </row>
    <row r="135" spans="1:15" ht="9" customHeight="1" thickBot="1" x14ac:dyDescent="0.2">
      <c r="A135" s="19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47"/>
      <c r="O135" s="48"/>
    </row>
    <row r="136" spans="1:15" x14ac:dyDescent="0.15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3"/>
      <c r="O136" s="23"/>
    </row>
    <row r="137" spans="1:15" ht="15" thickBot="1" x14ac:dyDescent="0.2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3"/>
      <c r="O137" s="23"/>
    </row>
    <row r="138" spans="1:15" x14ac:dyDescent="0.15">
      <c r="A138" s="24" t="s">
        <v>1</v>
      </c>
      <c r="B138" s="25"/>
      <c r="C138" s="26"/>
      <c r="D138" s="26"/>
      <c r="E138" s="26" t="s">
        <v>50</v>
      </c>
      <c r="F138" s="26"/>
      <c r="G138" s="26"/>
      <c r="H138" s="26"/>
      <c r="I138" s="25"/>
      <c r="J138" s="26"/>
      <c r="K138" s="26"/>
      <c r="L138" s="26" t="s">
        <v>35</v>
      </c>
      <c r="M138" s="26"/>
      <c r="N138" s="49"/>
      <c r="O138" s="50"/>
    </row>
    <row r="139" spans="1:15" x14ac:dyDescent="0.15">
      <c r="A139" s="51"/>
      <c r="B139" s="28"/>
      <c r="C139" s="30" t="s">
        <v>7</v>
      </c>
      <c r="D139" s="30"/>
      <c r="E139" s="28"/>
      <c r="F139" s="30" t="s">
        <v>8</v>
      </c>
      <c r="G139" s="30"/>
      <c r="H139" s="28" t="s">
        <v>32</v>
      </c>
      <c r="I139" s="28"/>
      <c r="J139" s="30" t="s">
        <v>7</v>
      </c>
      <c r="K139" s="30"/>
      <c r="L139" s="28"/>
      <c r="M139" s="30" t="s">
        <v>8</v>
      </c>
      <c r="N139" s="52"/>
      <c r="O139" s="53" t="s">
        <v>9</v>
      </c>
    </row>
    <row r="140" spans="1:15" x14ac:dyDescent="0.15">
      <c r="A140" s="54" t="s">
        <v>13</v>
      </c>
      <c r="B140" s="28" t="s">
        <v>33</v>
      </c>
      <c r="C140" s="28" t="s">
        <v>34</v>
      </c>
      <c r="D140" s="28" t="s">
        <v>17</v>
      </c>
      <c r="E140" s="28" t="s">
        <v>33</v>
      </c>
      <c r="F140" s="28" t="s">
        <v>34</v>
      </c>
      <c r="G140" s="28" t="s">
        <v>17</v>
      </c>
      <c r="H140" s="31"/>
      <c r="I140" s="28" t="s">
        <v>33</v>
      </c>
      <c r="J140" s="28" t="s">
        <v>34</v>
      </c>
      <c r="K140" s="28" t="s">
        <v>17</v>
      </c>
      <c r="L140" s="28" t="s">
        <v>33</v>
      </c>
      <c r="M140" s="28" t="s">
        <v>34</v>
      </c>
      <c r="N140" s="55" t="s">
        <v>17</v>
      </c>
      <c r="O140" s="56"/>
    </row>
    <row r="141" spans="1:15" ht="6.75" customHeight="1" x14ac:dyDescent="0.15">
      <c r="A141" s="57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55"/>
      <c r="O141" s="53"/>
    </row>
    <row r="142" spans="1:15" ht="18.75" customHeight="1" x14ac:dyDescent="0.15">
      <c r="A142" s="14" t="s">
        <v>18</v>
      </c>
      <c r="B142" s="81">
        <v>26989</v>
      </c>
      <c r="C142" s="81">
        <v>30882</v>
      </c>
      <c r="D142" s="7">
        <f>SUM(B142:C142)</f>
        <v>57871</v>
      </c>
      <c r="E142" s="81">
        <v>663</v>
      </c>
      <c r="F142" s="81">
        <v>656</v>
      </c>
      <c r="G142" s="7">
        <f>SUM(E142:F142)</f>
        <v>1319</v>
      </c>
      <c r="H142" s="7">
        <f>D142+G142</f>
        <v>59190</v>
      </c>
      <c r="I142" s="71">
        <v>1073608</v>
      </c>
      <c r="J142" s="71">
        <v>662141</v>
      </c>
      <c r="K142" s="17">
        <f>SUM(I142:J142)</f>
        <v>1735749</v>
      </c>
      <c r="L142" s="71">
        <v>264994</v>
      </c>
      <c r="M142" s="71">
        <v>87951</v>
      </c>
      <c r="N142" s="86">
        <f>SUM(L142:M142)</f>
        <v>352945</v>
      </c>
      <c r="O142" s="18">
        <f>K142+N142</f>
        <v>2088694</v>
      </c>
    </row>
    <row r="143" spans="1:15" ht="18.75" customHeight="1" x14ac:dyDescent="0.15">
      <c r="A143" s="14" t="s">
        <v>19</v>
      </c>
      <c r="B143" s="83">
        <v>26297</v>
      </c>
      <c r="C143" s="83">
        <v>27138</v>
      </c>
      <c r="D143" s="5">
        <f>SUM(B143:C143)</f>
        <v>53435</v>
      </c>
      <c r="E143" s="83">
        <v>667</v>
      </c>
      <c r="F143" s="83">
        <v>642</v>
      </c>
      <c r="G143" s="5">
        <f>SUM(E143:F143)</f>
        <v>1309</v>
      </c>
      <c r="H143" s="5">
        <f>D143+G143</f>
        <v>54744</v>
      </c>
      <c r="I143" s="46">
        <v>1152164</v>
      </c>
      <c r="J143" s="46">
        <v>610974</v>
      </c>
      <c r="K143" s="1">
        <f>SUM(I143:J143)</f>
        <v>1763138</v>
      </c>
      <c r="L143" s="46">
        <v>237439</v>
      </c>
      <c r="M143" s="46">
        <v>82918</v>
      </c>
      <c r="N143" s="9">
        <f>SUM(L143:M143)</f>
        <v>320357</v>
      </c>
      <c r="O143" s="8">
        <f>K143+N143</f>
        <v>2083495</v>
      </c>
    </row>
    <row r="144" spans="1:15" ht="18.75" customHeight="1" x14ac:dyDescent="0.15">
      <c r="A144" s="14" t="s">
        <v>20</v>
      </c>
      <c r="B144" s="83">
        <v>32558</v>
      </c>
      <c r="C144" s="83">
        <v>39334</v>
      </c>
      <c r="D144" s="5">
        <f>SUM(B144:C144)</f>
        <v>71892</v>
      </c>
      <c r="E144" s="83">
        <v>814</v>
      </c>
      <c r="F144" s="83">
        <v>901</v>
      </c>
      <c r="G144" s="5">
        <f>SUM(E144:F144)</f>
        <v>1715</v>
      </c>
      <c r="H144" s="5">
        <f>D144+G144</f>
        <v>73607</v>
      </c>
      <c r="I144" s="46">
        <v>1382808</v>
      </c>
      <c r="J144" s="46">
        <v>793687</v>
      </c>
      <c r="K144" s="1">
        <f>SUM(I144:J144)</f>
        <v>2176495</v>
      </c>
      <c r="L144" s="46">
        <v>317484</v>
      </c>
      <c r="M144" s="46">
        <v>106703</v>
      </c>
      <c r="N144" s="9">
        <f>SUM(L144:M144)</f>
        <v>424187</v>
      </c>
      <c r="O144" s="8">
        <f>K144+N144</f>
        <v>2600682</v>
      </c>
    </row>
    <row r="145" spans="1:15" ht="18.75" customHeight="1" x14ac:dyDescent="0.15">
      <c r="A145" s="14" t="s">
        <v>21</v>
      </c>
      <c r="B145" s="75">
        <v>31434</v>
      </c>
      <c r="C145" s="75">
        <v>35745</v>
      </c>
      <c r="D145" s="5">
        <f t="shared" ref="D145:D153" si="65">SUM(B145:C145)</f>
        <v>67179</v>
      </c>
      <c r="E145" s="75">
        <v>750</v>
      </c>
      <c r="F145" s="75">
        <v>882</v>
      </c>
      <c r="G145" s="5">
        <f t="shared" ref="G145:G153" si="66">SUM(E145:F145)</f>
        <v>1632</v>
      </c>
      <c r="H145" s="5">
        <f t="shared" ref="H145:H153" si="67">D145+G145</f>
        <v>68811</v>
      </c>
      <c r="I145" s="46">
        <v>1273396</v>
      </c>
      <c r="J145" s="46">
        <v>737436</v>
      </c>
      <c r="K145" s="1">
        <f t="shared" ref="K145:K153" si="68">SUM(I145:J145)</f>
        <v>2010832</v>
      </c>
      <c r="L145" s="46">
        <v>299598</v>
      </c>
      <c r="M145" s="46">
        <v>96071</v>
      </c>
      <c r="N145" s="1">
        <f t="shared" ref="N145:N153" si="69">SUM(L145:M145)</f>
        <v>395669</v>
      </c>
      <c r="O145" s="8">
        <f t="shared" ref="O145:O153" si="70">K145+N145</f>
        <v>2406501</v>
      </c>
    </row>
    <row r="146" spans="1:15" ht="18.75" customHeight="1" x14ac:dyDescent="0.15">
      <c r="A146" s="14" t="s">
        <v>22</v>
      </c>
      <c r="B146" s="75">
        <v>29594</v>
      </c>
      <c r="C146" s="75">
        <v>32527</v>
      </c>
      <c r="D146" s="5">
        <f t="shared" si="65"/>
        <v>62121</v>
      </c>
      <c r="E146" s="75">
        <v>742</v>
      </c>
      <c r="F146" s="75">
        <v>934</v>
      </c>
      <c r="G146" s="5">
        <f t="shared" si="66"/>
        <v>1676</v>
      </c>
      <c r="H146" s="5">
        <f t="shared" si="67"/>
        <v>63797</v>
      </c>
      <c r="I146" s="46">
        <v>1290962</v>
      </c>
      <c r="J146" s="46">
        <v>715868</v>
      </c>
      <c r="K146" s="1">
        <f t="shared" si="68"/>
        <v>2006830</v>
      </c>
      <c r="L146" s="46">
        <v>316815</v>
      </c>
      <c r="M146" s="46">
        <v>106882</v>
      </c>
      <c r="N146" s="1">
        <f t="shared" si="69"/>
        <v>423697</v>
      </c>
      <c r="O146" s="8">
        <f t="shared" si="70"/>
        <v>2430527</v>
      </c>
    </row>
    <row r="147" spans="1:15" ht="18.75" customHeight="1" x14ac:dyDescent="0.15">
      <c r="A147" s="14" t="s">
        <v>23</v>
      </c>
      <c r="B147" s="75">
        <v>31463</v>
      </c>
      <c r="C147" s="75">
        <v>34951</v>
      </c>
      <c r="D147" s="5">
        <f t="shared" si="65"/>
        <v>66414</v>
      </c>
      <c r="E147" s="75">
        <v>799</v>
      </c>
      <c r="F147" s="75">
        <v>941</v>
      </c>
      <c r="G147" s="5">
        <f t="shared" si="66"/>
        <v>1740</v>
      </c>
      <c r="H147" s="5">
        <f t="shared" si="67"/>
        <v>68154</v>
      </c>
      <c r="I147" s="46">
        <v>1358296</v>
      </c>
      <c r="J147" s="46">
        <v>821095</v>
      </c>
      <c r="K147" s="1">
        <f t="shared" si="68"/>
        <v>2179391</v>
      </c>
      <c r="L147" s="46">
        <v>299649</v>
      </c>
      <c r="M147" s="46">
        <v>96952</v>
      </c>
      <c r="N147" s="1">
        <f t="shared" si="69"/>
        <v>396601</v>
      </c>
      <c r="O147" s="8">
        <f t="shared" si="70"/>
        <v>2575992</v>
      </c>
    </row>
    <row r="148" spans="1:15" ht="18.75" customHeight="1" x14ac:dyDescent="0.15">
      <c r="A148" s="14" t="s">
        <v>24</v>
      </c>
      <c r="B148" s="75">
        <v>31295</v>
      </c>
      <c r="C148" s="75">
        <v>36466</v>
      </c>
      <c r="D148" s="5">
        <f t="shared" si="65"/>
        <v>67761</v>
      </c>
      <c r="E148" s="75">
        <v>799</v>
      </c>
      <c r="F148" s="75">
        <v>998</v>
      </c>
      <c r="G148" s="5">
        <f t="shared" si="66"/>
        <v>1797</v>
      </c>
      <c r="H148" s="5">
        <f t="shared" si="67"/>
        <v>69558</v>
      </c>
      <c r="I148" s="46">
        <v>1275965</v>
      </c>
      <c r="J148" s="46">
        <v>741936</v>
      </c>
      <c r="K148" s="1">
        <f t="shared" si="68"/>
        <v>2017901</v>
      </c>
      <c r="L148" s="46">
        <v>277464</v>
      </c>
      <c r="M148" s="46">
        <v>83079</v>
      </c>
      <c r="N148" s="1">
        <f t="shared" si="69"/>
        <v>360543</v>
      </c>
      <c r="O148" s="8">
        <f t="shared" si="70"/>
        <v>2378444</v>
      </c>
    </row>
    <row r="149" spans="1:15" ht="18.75" customHeight="1" x14ac:dyDescent="0.15">
      <c r="A149" s="14" t="s">
        <v>25</v>
      </c>
      <c r="B149" s="75">
        <v>31590</v>
      </c>
      <c r="C149" s="75">
        <v>35497</v>
      </c>
      <c r="D149" s="5">
        <f t="shared" si="65"/>
        <v>67087</v>
      </c>
      <c r="E149" s="75">
        <v>735</v>
      </c>
      <c r="F149" s="75">
        <v>960</v>
      </c>
      <c r="G149" s="5">
        <f t="shared" si="66"/>
        <v>1695</v>
      </c>
      <c r="H149" s="5">
        <f t="shared" si="67"/>
        <v>68782</v>
      </c>
      <c r="I149" s="46">
        <v>1197640</v>
      </c>
      <c r="J149" s="46">
        <v>689524</v>
      </c>
      <c r="K149" s="1">
        <f t="shared" si="68"/>
        <v>1887164</v>
      </c>
      <c r="L149" s="46">
        <v>220399</v>
      </c>
      <c r="M149" s="46">
        <v>83941</v>
      </c>
      <c r="N149" s="1">
        <f t="shared" si="69"/>
        <v>304340</v>
      </c>
      <c r="O149" s="8">
        <f t="shared" si="70"/>
        <v>2191504</v>
      </c>
    </row>
    <row r="150" spans="1:15" ht="18.75" customHeight="1" x14ac:dyDescent="0.15">
      <c r="A150" s="14" t="s">
        <v>26</v>
      </c>
      <c r="B150" s="75">
        <v>35723</v>
      </c>
      <c r="C150" s="75">
        <v>38610</v>
      </c>
      <c r="D150" s="5">
        <f t="shared" si="65"/>
        <v>74333</v>
      </c>
      <c r="E150" s="75">
        <v>861</v>
      </c>
      <c r="F150" s="75">
        <v>795</v>
      </c>
      <c r="G150" s="5">
        <f t="shared" si="66"/>
        <v>1656</v>
      </c>
      <c r="H150" s="5">
        <f t="shared" si="67"/>
        <v>75989</v>
      </c>
      <c r="I150" s="46">
        <v>1443726</v>
      </c>
      <c r="J150" s="46">
        <v>806717</v>
      </c>
      <c r="K150" s="1">
        <f t="shared" si="68"/>
        <v>2250443</v>
      </c>
      <c r="L150" s="46">
        <v>265061</v>
      </c>
      <c r="M150" s="46">
        <v>86599</v>
      </c>
      <c r="N150" s="1">
        <f t="shared" si="69"/>
        <v>351660</v>
      </c>
      <c r="O150" s="8">
        <f t="shared" si="70"/>
        <v>2602103</v>
      </c>
    </row>
    <row r="151" spans="1:15" ht="18.75" customHeight="1" x14ac:dyDescent="0.15">
      <c r="A151" s="14" t="s">
        <v>27</v>
      </c>
      <c r="B151" s="75">
        <v>34812</v>
      </c>
      <c r="C151" s="75">
        <v>38954</v>
      </c>
      <c r="D151" s="5">
        <f t="shared" si="65"/>
        <v>73766</v>
      </c>
      <c r="E151" s="75">
        <v>848</v>
      </c>
      <c r="F151" s="75">
        <v>784</v>
      </c>
      <c r="G151" s="5">
        <f t="shared" si="66"/>
        <v>1632</v>
      </c>
      <c r="H151" s="5">
        <f t="shared" si="67"/>
        <v>75398</v>
      </c>
      <c r="I151" s="46">
        <v>1609921</v>
      </c>
      <c r="J151" s="46">
        <v>795237</v>
      </c>
      <c r="K151" s="1">
        <f t="shared" si="68"/>
        <v>2405158</v>
      </c>
      <c r="L151" s="46">
        <v>272304</v>
      </c>
      <c r="M151" s="46">
        <v>97333</v>
      </c>
      <c r="N151" s="1">
        <f t="shared" si="69"/>
        <v>369637</v>
      </c>
      <c r="O151" s="8">
        <f t="shared" si="70"/>
        <v>2774795</v>
      </c>
    </row>
    <row r="152" spans="1:15" ht="18.75" customHeight="1" x14ac:dyDescent="0.15">
      <c r="A152" s="14" t="s">
        <v>28</v>
      </c>
      <c r="B152" s="75">
        <v>35695</v>
      </c>
      <c r="C152" s="75">
        <v>41450</v>
      </c>
      <c r="D152" s="5">
        <f t="shared" si="65"/>
        <v>77145</v>
      </c>
      <c r="E152" s="75">
        <v>768</v>
      </c>
      <c r="F152" s="75">
        <v>895</v>
      </c>
      <c r="G152" s="5">
        <f t="shared" si="66"/>
        <v>1663</v>
      </c>
      <c r="H152" s="5">
        <f t="shared" si="67"/>
        <v>78808</v>
      </c>
      <c r="I152" s="46">
        <v>1762434</v>
      </c>
      <c r="J152" s="46">
        <v>1085518</v>
      </c>
      <c r="K152" s="1">
        <f t="shared" si="68"/>
        <v>2847952</v>
      </c>
      <c r="L152" s="46">
        <v>322439</v>
      </c>
      <c r="M152" s="46">
        <v>110074</v>
      </c>
      <c r="N152" s="1">
        <f t="shared" si="69"/>
        <v>432513</v>
      </c>
      <c r="O152" s="8">
        <f t="shared" si="70"/>
        <v>3280465</v>
      </c>
    </row>
    <row r="153" spans="1:15" ht="18.75" customHeight="1" x14ac:dyDescent="0.15">
      <c r="A153" s="14" t="s">
        <v>29</v>
      </c>
      <c r="B153" s="75">
        <v>36264</v>
      </c>
      <c r="C153" s="75">
        <v>39436</v>
      </c>
      <c r="D153" s="5">
        <f t="shared" si="65"/>
        <v>75700</v>
      </c>
      <c r="E153" s="75">
        <v>974</v>
      </c>
      <c r="F153" s="75">
        <v>973</v>
      </c>
      <c r="G153" s="5">
        <f t="shared" si="66"/>
        <v>1947</v>
      </c>
      <c r="H153" s="5">
        <f t="shared" si="67"/>
        <v>77647</v>
      </c>
      <c r="I153" s="46">
        <v>1892274</v>
      </c>
      <c r="J153" s="46">
        <v>1099553</v>
      </c>
      <c r="K153" s="1">
        <f t="shared" si="68"/>
        <v>2991827</v>
      </c>
      <c r="L153" s="46">
        <v>325698</v>
      </c>
      <c r="M153" s="46">
        <v>112504</v>
      </c>
      <c r="N153" s="1">
        <f t="shared" si="69"/>
        <v>438202</v>
      </c>
      <c r="O153" s="8">
        <f t="shared" si="70"/>
        <v>3430029</v>
      </c>
    </row>
    <row r="154" spans="1:15" ht="11.25" customHeight="1" x14ac:dyDescent="0.15">
      <c r="A154" s="15"/>
      <c r="B154" s="5"/>
      <c r="C154" s="5"/>
      <c r="D154" s="5"/>
      <c r="E154" s="5"/>
      <c r="F154" s="5"/>
      <c r="G154" s="5"/>
      <c r="H154" s="5"/>
      <c r="I154" s="1"/>
      <c r="J154" s="1"/>
      <c r="K154" s="1"/>
      <c r="L154" s="1"/>
      <c r="M154" s="1"/>
      <c r="N154" s="1"/>
      <c r="O154" s="8"/>
    </row>
    <row r="155" spans="1:15" ht="18.75" customHeight="1" x14ac:dyDescent="0.15">
      <c r="A155" s="15" t="s">
        <v>30</v>
      </c>
      <c r="B155" s="5">
        <f t="shared" ref="B155:J155" si="71">SUM(B142:B154)</f>
        <v>383714</v>
      </c>
      <c r="C155" s="5">
        <f t="shared" si="71"/>
        <v>430990</v>
      </c>
      <c r="D155" s="5">
        <f t="shared" si="71"/>
        <v>814704</v>
      </c>
      <c r="E155" s="5">
        <f t="shared" si="71"/>
        <v>9420</v>
      </c>
      <c r="F155" s="5">
        <f t="shared" si="71"/>
        <v>10361</v>
      </c>
      <c r="G155" s="5">
        <f t="shared" si="71"/>
        <v>19781</v>
      </c>
      <c r="H155" s="5">
        <f t="shared" si="71"/>
        <v>834485</v>
      </c>
      <c r="I155" s="1">
        <f t="shared" si="71"/>
        <v>16713194</v>
      </c>
      <c r="J155" s="1">
        <f t="shared" si="71"/>
        <v>9559686</v>
      </c>
      <c r="K155" s="1">
        <f>SUM(K142:K154)</f>
        <v>26272880</v>
      </c>
      <c r="L155" s="1">
        <f>SUM(L142:L154)</f>
        <v>3419344</v>
      </c>
      <c r="M155" s="1">
        <f>SUM(M142:M154)</f>
        <v>1151007</v>
      </c>
      <c r="N155" s="1">
        <f>SUM(N142:N154)</f>
        <v>4570351</v>
      </c>
      <c r="O155" s="8">
        <f>SUM(O142:O154)</f>
        <v>30843231</v>
      </c>
    </row>
    <row r="156" spans="1:15" ht="6.75" customHeight="1" x14ac:dyDescent="0.15">
      <c r="A156" s="15"/>
      <c r="B156" s="5"/>
      <c r="C156" s="5"/>
      <c r="D156" s="5"/>
      <c r="E156" s="5"/>
      <c r="F156" s="5"/>
      <c r="G156" s="5"/>
      <c r="H156" s="5"/>
      <c r="I156" s="1"/>
      <c r="J156" s="1"/>
      <c r="K156" s="1"/>
      <c r="L156" s="1"/>
      <c r="M156" s="1"/>
      <c r="N156" s="1"/>
      <c r="O156" s="8"/>
    </row>
    <row r="157" spans="1:15" ht="18.75" customHeight="1" x14ac:dyDescent="0.15">
      <c r="A157" s="16" t="s">
        <v>18</v>
      </c>
      <c r="B157" s="79">
        <v>31353</v>
      </c>
      <c r="C157" s="79">
        <v>33088</v>
      </c>
      <c r="D157" s="7">
        <f>SUM(B157:C157)</f>
        <v>64441</v>
      </c>
      <c r="E157" s="79">
        <v>693</v>
      </c>
      <c r="F157" s="79">
        <v>687</v>
      </c>
      <c r="G157" s="7">
        <f>SUM(E157:F157)</f>
        <v>1380</v>
      </c>
      <c r="H157" s="7">
        <f>D157+G157</f>
        <v>65821</v>
      </c>
      <c r="I157" s="71">
        <v>1510855</v>
      </c>
      <c r="J157" s="71">
        <v>731419</v>
      </c>
      <c r="K157" s="17">
        <f>SUM(I157:J157)</f>
        <v>2242274</v>
      </c>
      <c r="L157" s="71">
        <v>286753</v>
      </c>
      <c r="M157" s="71">
        <v>91330</v>
      </c>
      <c r="N157" s="86">
        <f>SUM(L157:M157)</f>
        <v>378083</v>
      </c>
      <c r="O157" s="18">
        <f>K157+N157</f>
        <v>2620357</v>
      </c>
    </row>
    <row r="158" spans="1:15" ht="18.75" customHeight="1" x14ac:dyDescent="0.15">
      <c r="A158" s="14" t="s">
        <v>19</v>
      </c>
      <c r="B158" s="80">
        <v>30857</v>
      </c>
      <c r="C158" s="80">
        <v>29542</v>
      </c>
      <c r="D158" s="5">
        <f>SUM(B158:C158)</f>
        <v>60399</v>
      </c>
      <c r="E158" s="80">
        <v>703</v>
      </c>
      <c r="F158" s="80">
        <v>740</v>
      </c>
      <c r="G158" s="5">
        <f>SUM(E158:F158)</f>
        <v>1443</v>
      </c>
      <c r="H158" s="5">
        <f>D158+G158</f>
        <v>61842</v>
      </c>
      <c r="I158" s="46">
        <v>1002999</v>
      </c>
      <c r="J158" s="46">
        <v>554039</v>
      </c>
      <c r="K158" s="1">
        <f>SUM(I158:J158)</f>
        <v>1557038</v>
      </c>
      <c r="L158" s="46">
        <v>226761</v>
      </c>
      <c r="M158" s="46">
        <v>90743</v>
      </c>
      <c r="N158" s="9">
        <f>SUM(L158:M158)</f>
        <v>317504</v>
      </c>
      <c r="O158" s="8">
        <f>K158+N158</f>
        <v>1874542</v>
      </c>
    </row>
    <row r="159" spans="1:15" ht="18.75" customHeight="1" x14ac:dyDescent="0.15">
      <c r="A159" s="14" t="s">
        <v>20</v>
      </c>
      <c r="B159" s="80">
        <v>37148</v>
      </c>
      <c r="C159" s="80">
        <v>38200</v>
      </c>
      <c r="D159" s="5">
        <f>SUM(B159:C159)</f>
        <v>75348</v>
      </c>
      <c r="E159" s="80">
        <v>813</v>
      </c>
      <c r="F159" s="80">
        <v>791</v>
      </c>
      <c r="G159" s="5">
        <f>SUM(E159:F159)</f>
        <v>1604</v>
      </c>
      <c r="H159" s="5">
        <f>D159+G159</f>
        <v>76952</v>
      </c>
      <c r="I159" s="46">
        <v>1892372</v>
      </c>
      <c r="J159" s="46">
        <v>834944</v>
      </c>
      <c r="K159" s="1">
        <f>SUM(I159:J159)</f>
        <v>2727316</v>
      </c>
      <c r="L159" s="46">
        <v>223497</v>
      </c>
      <c r="M159" s="46">
        <v>104502</v>
      </c>
      <c r="N159" s="9">
        <f>SUM(L159:M159)</f>
        <v>327999</v>
      </c>
      <c r="O159" s="8">
        <f>K159+N159</f>
        <v>3055315</v>
      </c>
    </row>
    <row r="160" spans="1:15" ht="12" customHeight="1" x14ac:dyDescent="0.15">
      <c r="A160" s="15"/>
      <c r="B160" s="5"/>
      <c r="C160" s="5"/>
      <c r="D160" s="5"/>
      <c r="E160" s="5"/>
      <c r="F160" s="5"/>
      <c r="G160" s="5"/>
      <c r="H160" s="5"/>
      <c r="I160" s="1"/>
      <c r="J160" s="1"/>
      <c r="K160" s="1"/>
      <c r="L160" s="1"/>
      <c r="M160" s="1"/>
      <c r="N160" s="1"/>
      <c r="O160" s="8"/>
    </row>
    <row r="161" spans="1:15" ht="18.75" customHeight="1" x14ac:dyDescent="0.15">
      <c r="A161" s="15" t="s">
        <v>31</v>
      </c>
      <c r="B161" s="5">
        <f>SUM(B145:B153,B157:B159)</f>
        <v>397228</v>
      </c>
      <c r="C161" s="5">
        <f>SUM(C145:C153,C157:C159)</f>
        <v>434466</v>
      </c>
      <c r="D161" s="5">
        <f>SUM(D145:D153,D157:D159)</f>
        <v>831694</v>
      </c>
      <c r="E161" s="5">
        <f t="shared" ref="E161:J161" si="72">SUM(E145:E153,E157:E159)</f>
        <v>9485</v>
      </c>
      <c r="F161" s="5">
        <f t="shared" si="72"/>
        <v>10380</v>
      </c>
      <c r="G161" s="5">
        <f t="shared" si="72"/>
        <v>19865</v>
      </c>
      <c r="H161" s="5">
        <f t="shared" si="72"/>
        <v>851559</v>
      </c>
      <c r="I161" s="1">
        <f t="shared" si="72"/>
        <v>17510840</v>
      </c>
      <c r="J161" s="1">
        <f t="shared" si="72"/>
        <v>9613286</v>
      </c>
      <c r="K161" s="1">
        <f>SUM(K145:K153,K157:K159)</f>
        <v>27124126</v>
      </c>
      <c r="L161" s="9">
        <f>SUM(L145:L153,L157:L159)</f>
        <v>3336438</v>
      </c>
      <c r="M161" s="9">
        <f>SUM(M145:M153,M157:M159)</f>
        <v>1160010</v>
      </c>
      <c r="N161" s="9">
        <f>SUM(N145:N153,N157:N159)</f>
        <v>4496448</v>
      </c>
      <c r="O161" s="8">
        <f>SUM(O145:O153,O157:O159)</f>
        <v>31620574</v>
      </c>
    </row>
    <row r="162" spans="1:15" ht="6.75" customHeight="1" thickBot="1" x14ac:dyDescent="0.2">
      <c r="A162" s="19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20"/>
    </row>
    <row r="163" spans="1:15" ht="20.25" customHeight="1" x14ac:dyDescent="0.15">
      <c r="A163" s="173" t="str">
        <f>A109</f>
        <v>平　成　２　９　年　空　港　管　理　状　況　調　書</v>
      </c>
      <c r="B163" s="173"/>
      <c r="C163" s="173"/>
      <c r="D163" s="173"/>
      <c r="E163" s="173"/>
      <c r="F163" s="173"/>
      <c r="G163" s="173"/>
      <c r="H163" s="173"/>
      <c r="I163" s="173"/>
      <c r="J163" s="173"/>
      <c r="K163" s="173"/>
      <c r="L163" s="173"/>
      <c r="M163" s="173"/>
      <c r="N163" s="173"/>
      <c r="O163" s="173"/>
    </row>
    <row r="164" spans="1:15" ht="18" customHeight="1" thickBot="1" x14ac:dyDescent="0.2">
      <c r="A164" s="21" t="s">
        <v>0</v>
      </c>
      <c r="B164" s="21" t="s">
        <v>41</v>
      </c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3"/>
      <c r="O164" s="23"/>
    </row>
    <row r="165" spans="1:15" ht="17.25" customHeight="1" x14ac:dyDescent="0.15">
      <c r="A165" s="24" t="s">
        <v>1</v>
      </c>
      <c r="B165" s="25"/>
      <c r="C165" s="26" t="s">
        <v>2</v>
      </c>
      <c r="D165" s="26"/>
      <c r="E165" s="174" t="s">
        <v>52</v>
      </c>
      <c r="F165" s="175"/>
      <c r="G165" s="175"/>
      <c r="H165" s="175"/>
      <c r="I165" s="175"/>
      <c r="J165" s="175"/>
      <c r="K165" s="175"/>
      <c r="L165" s="176"/>
      <c r="M165" s="174" t="s">
        <v>3</v>
      </c>
      <c r="N165" s="175"/>
      <c r="O165" s="177"/>
    </row>
    <row r="166" spans="1:15" ht="17.25" customHeight="1" x14ac:dyDescent="0.15">
      <c r="A166" s="27"/>
      <c r="B166" s="28" t="s">
        <v>4</v>
      </c>
      <c r="C166" s="28" t="s">
        <v>5</v>
      </c>
      <c r="D166" s="28" t="s">
        <v>6</v>
      </c>
      <c r="E166" s="28"/>
      <c r="F166" s="29" t="s">
        <v>7</v>
      </c>
      <c r="G166" s="29"/>
      <c r="H166" s="30"/>
      <c r="I166" s="28"/>
      <c r="J166" s="30" t="s">
        <v>8</v>
      </c>
      <c r="K166" s="30"/>
      <c r="L166" s="28" t="s">
        <v>9</v>
      </c>
      <c r="M166" s="31" t="s">
        <v>10</v>
      </c>
      <c r="N166" s="32" t="s">
        <v>11</v>
      </c>
      <c r="O166" s="33" t="s">
        <v>12</v>
      </c>
    </row>
    <row r="167" spans="1:15" ht="17.25" customHeight="1" x14ac:dyDescent="0.15">
      <c r="A167" s="27" t="s">
        <v>13</v>
      </c>
      <c r="B167" s="31"/>
      <c r="C167" s="31"/>
      <c r="D167" s="31"/>
      <c r="E167" s="28" t="s">
        <v>14</v>
      </c>
      <c r="F167" s="28" t="s">
        <v>15</v>
      </c>
      <c r="G167" s="28" t="s">
        <v>16</v>
      </c>
      <c r="H167" s="28" t="s">
        <v>17</v>
      </c>
      <c r="I167" s="28" t="s">
        <v>14</v>
      </c>
      <c r="J167" s="28" t="s">
        <v>15</v>
      </c>
      <c r="K167" s="28" t="s">
        <v>17</v>
      </c>
      <c r="L167" s="31"/>
      <c r="M167" s="40"/>
      <c r="N167" s="41"/>
      <c r="O167" s="42"/>
    </row>
    <row r="168" spans="1:15" ht="6.75" customHeight="1" x14ac:dyDescent="0.15">
      <c r="A168" s="43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44"/>
      <c r="N168" s="9"/>
      <c r="O168" s="45"/>
    </row>
    <row r="169" spans="1:15" ht="18.75" customHeight="1" x14ac:dyDescent="0.15">
      <c r="A169" s="14" t="s">
        <v>18</v>
      </c>
      <c r="B169" s="46">
        <v>0</v>
      </c>
      <c r="C169" s="46">
        <v>5879</v>
      </c>
      <c r="D169" s="1">
        <f>SUM(B169:C169)</f>
        <v>5879</v>
      </c>
      <c r="E169" s="46">
        <v>0</v>
      </c>
      <c r="F169" s="46">
        <v>0</v>
      </c>
      <c r="G169" s="46">
        <v>0</v>
      </c>
      <c r="H169" s="1">
        <f>SUM(E169:G169)</f>
        <v>0</v>
      </c>
      <c r="I169" s="46">
        <v>585585</v>
      </c>
      <c r="J169" s="46">
        <v>575602</v>
      </c>
      <c r="K169" s="1">
        <f>SUM(I169:J169)</f>
        <v>1161187</v>
      </c>
      <c r="L169" s="1">
        <f>H169+K169</f>
        <v>1161187</v>
      </c>
      <c r="M169" s="79">
        <v>21943</v>
      </c>
      <c r="N169" s="79">
        <v>0</v>
      </c>
      <c r="O169" s="82">
        <f>SUM(M169:N169)</f>
        <v>21943</v>
      </c>
    </row>
    <row r="170" spans="1:15" ht="18.75" customHeight="1" x14ac:dyDescent="0.15">
      <c r="A170" s="14" t="s">
        <v>19</v>
      </c>
      <c r="B170" s="46">
        <v>0</v>
      </c>
      <c r="C170" s="46">
        <v>5247</v>
      </c>
      <c r="D170" s="1">
        <f>SUM(B170:C170)</f>
        <v>5247</v>
      </c>
      <c r="E170" s="46">
        <v>0</v>
      </c>
      <c r="F170" s="46">
        <v>0</v>
      </c>
      <c r="G170" s="46">
        <v>0</v>
      </c>
      <c r="H170" s="1">
        <f>SUM(E170:G170)</f>
        <v>0</v>
      </c>
      <c r="I170" s="46">
        <v>571125</v>
      </c>
      <c r="J170" s="46">
        <v>559372</v>
      </c>
      <c r="K170" s="1">
        <f>SUM(I170:J170)</f>
        <v>1130497</v>
      </c>
      <c r="L170" s="1">
        <f>H170+K170</f>
        <v>1130497</v>
      </c>
      <c r="M170" s="80">
        <v>20136</v>
      </c>
      <c r="N170" s="80">
        <v>0</v>
      </c>
      <c r="O170" s="82">
        <f>SUM(M170:N170)</f>
        <v>20136</v>
      </c>
    </row>
    <row r="171" spans="1:15" ht="18.75" customHeight="1" x14ac:dyDescent="0.15">
      <c r="A171" s="14" t="s">
        <v>20</v>
      </c>
      <c r="B171" s="46">
        <v>0</v>
      </c>
      <c r="C171" s="46">
        <v>5872</v>
      </c>
      <c r="D171" s="1">
        <f>SUM(B171:C171)</f>
        <v>5872</v>
      </c>
      <c r="E171" s="46">
        <v>0</v>
      </c>
      <c r="F171" s="46">
        <v>0</v>
      </c>
      <c r="G171" s="46">
        <v>0</v>
      </c>
      <c r="H171" s="1">
        <f>SUM(E171:G171)</f>
        <v>0</v>
      </c>
      <c r="I171" s="46">
        <v>697831</v>
      </c>
      <c r="J171" s="46">
        <v>699365</v>
      </c>
      <c r="K171" s="1">
        <f>SUM(I171:J171)</f>
        <v>1397196</v>
      </c>
      <c r="L171" s="1">
        <f>H171+K171</f>
        <v>1397196</v>
      </c>
      <c r="M171" s="80">
        <v>21203</v>
      </c>
      <c r="N171" s="80">
        <v>0</v>
      </c>
      <c r="O171" s="82">
        <f>SUM(M171:N171)</f>
        <v>21203</v>
      </c>
    </row>
    <row r="172" spans="1:15" ht="18.75" customHeight="1" x14ac:dyDescent="0.15">
      <c r="A172" s="14" t="s">
        <v>21</v>
      </c>
      <c r="B172" s="46">
        <v>1</v>
      </c>
      <c r="C172" s="46">
        <v>5680</v>
      </c>
      <c r="D172" s="1">
        <f t="shared" ref="D172:D180" si="73">SUM(B172:C172)</f>
        <v>5681</v>
      </c>
      <c r="E172" s="46">
        <v>0</v>
      </c>
      <c r="F172" s="46">
        <v>0</v>
      </c>
      <c r="G172" s="46">
        <v>0</v>
      </c>
      <c r="H172" s="1">
        <f t="shared" ref="H172:H180" si="74">SUM(E172:G172)</f>
        <v>0</v>
      </c>
      <c r="I172" s="46">
        <v>613647</v>
      </c>
      <c r="J172" s="46">
        <v>594330</v>
      </c>
      <c r="K172" s="1">
        <f t="shared" ref="K172:K180" si="75">SUM(I172:J172)</f>
        <v>1207977</v>
      </c>
      <c r="L172" s="1">
        <f t="shared" ref="L172:L180" si="76">H172+K172</f>
        <v>1207977</v>
      </c>
      <c r="M172" s="4">
        <v>19735</v>
      </c>
      <c r="N172" s="4">
        <v>0</v>
      </c>
      <c r="O172" s="82">
        <f t="shared" ref="O172:O180" si="77">SUM(M172:N172)</f>
        <v>19735</v>
      </c>
    </row>
    <row r="173" spans="1:15" ht="18.75" customHeight="1" x14ac:dyDescent="0.15">
      <c r="A173" s="14" t="s">
        <v>22</v>
      </c>
      <c r="B173" s="46">
        <v>0</v>
      </c>
      <c r="C173" s="46">
        <v>5880</v>
      </c>
      <c r="D173" s="1">
        <f t="shared" si="73"/>
        <v>5880</v>
      </c>
      <c r="E173" s="46">
        <v>0</v>
      </c>
      <c r="F173" s="46">
        <v>0</v>
      </c>
      <c r="G173" s="46">
        <v>0</v>
      </c>
      <c r="H173" s="1">
        <f t="shared" si="74"/>
        <v>0</v>
      </c>
      <c r="I173" s="46">
        <v>662592</v>
      </c>
      <c r="J173" s="46">
        <v>654580</v>
      </c>
      <c r="K173" s="1">
        <f t="shared" si="75"/>
        <v>1317172</v>
      </c>
      <c r="L173" s="1">
        <f t="shared" si="76"/>
        <v>1317172</v>
      </c>
      <c r="M173" s="4">
        <v>20440</v>
      </c>
      <c r="N173" s="4">
        <v>0</v>
      </c>
      <c r="O173" s="82">
        <f t="shared" si="77"/>
        <v>20440</v>
      </c>
    </row>
    <row r="174" spans="1:15" ht="18.75" customHeight="1" x14ac:dyDescent="0.15">
      <c r="A174" s="14" t="s">
        <v>23</v>
      </c>
      <c r="B174" s="46">
        <v>0</v>
      </c>
      <c r="C174" s="46">
        <v>5672</v>
      </c>
      <c r="D174" s="1">
        <f t="shared" si="73"/>
        <v>5672</v>
      </c>
      <c r="E174" s="46">
        <v>0</v>
      </c>
      <c r="F174" s="46">
        <v>0</v>
      </c>
      <c r="G174" s="46">
        <v>0</v>
      </c>
      <c r="H174" s="1">
        <f t="shared" si="74"/>
        <v>0</v>
      </c>
      <c r="I174" s="46">
        <v>620264</v>
      </c>
      <c r="J174" s="46">
        <v>608370</v>
      </c>
      <c r="K174" s="1">
        <f t="shared" si="75"/>
        <v>1228634</v>
      </c>
      <c r="L174" s="1">
        <f t="shared" si="76"/>
        <v>1228634</v>
      </c>
      <c r="M174" s="4">
        <v>20216</v>
      </c>
      <c r="N174" s="4">
        <v>0</v>
      </c>
      <c r="O174" s="82">
        <f t="shared" si="77"/>
        <v>20216</v>
      </c>
    </row>
    <row r="175" spans="1:15" ht="18.75" customHeight="1" x14ac:dyDescent="0.15">
      <c r="A175" s="14" t="s">
        <v>24</v>
      </c>
      <c r="B175" s="46">
        <v>0</v>
      </c>
      <c r="C175" s="46">
        <v>5980</v>
      </c>
      <c r="D175" s="1">
        <f t="shared" si="73"/>
        <v>5980</v>
      </c>
      <c r="E175" s="46">
        <v>0</v>
      </c>
      <c r="F175" s="46">
        <v>0</v>
      </c>
      <c r="G175" s="46">
        <v>0</v>
      </c>
      <c r="H175" s="1">
        <f t="shared" si="74"/>
        <v>0</v>
      </c>
      <c r="I175" s="46">
        <v>663967</v>
      </c>
      <c r="J175" s="46">
        <v>648013</v>
      </c>
      <c r="K175" s="1">
        <f t="shared" si="75"/>
        <v>1311980</v>
      </c>
      <c r="L175" s="1">
        <f t="shared" si="76"/>
        <v>1311980</v>
      </c>
      <c r="M175" s="5">
        <v>20179</v>
      </c>
      <c r="N175" s="5">
        <v>0</v>
      </c>
      <c r="O175" s="82">
        <f t="shared" si="77"/>
        <v>20179</v>
      </c>
    </row>
    <row r="176" spans="1:15" ht="18.75" customHeight="1" x14ac:dyDescent="0.15">
      <c r="A176" s="14" t="s">
        <v>25</v>
      </c>
      <c r="B176" s="46">
        <v>1</v>
      </c>
      <c r="C176" s="46">
        <v>6190</v>
      </c>
      <c r="D176" s="1">
        <f t="shared" si="73"/>
        <v>6191</v>
      </c>
      <c r="E176" s="46">
        <v>0</v>
      </c>
      <c r="F176" s="46">
        <v>0</v>
      </c>
      <c r="G176" s="46">
        <v>0</v>
      </c>
      <c r="H176" s="1">
        <f t="shared" si="74"/>
        <v>0</v>
      </c>
      <c r="I176" s="46">
        <v>749492</v>
      </c>
      <c r="J176" s="46">
        <v>742163</v>
      </c>
      <c r="K176" s="1">
        <f t="shared" si="75"/>
        <v>1491655</v>
      </c>
      <c r="L176" s="1">
        <f t="shared" si="76"/>
        <v>1491655</v>
      </c>
      <c r="M176" s="5">
        <v>23203</v>
      </c>
      <c r="N176" s="5">
        <v>0</v>
      </c>
      <c r="O176" s="82">
        <f t="shared" si="77"/>
        <v>23203</v>
      </c>
    </row>
    <row r="177" spans="1:15" ht="18.75" customHeight="1" x14ac:dyDescent="0.15">
      <c r="A177" s="14" t="s">
        <v>26</v>
      </c>
      <c r="B177" s="46">
        <v>0</v>
      </c>
      <c r="C177" s="46">
        <v>5558</v>
      </c>
      <c r="D177" s="1">
        <f t="shared" si="73"/>
        <v>5558</v>
      </c>
      <c r="E177" s="46">
        <v>0</v>
      </c>
      <c r="F177" s="46">
        <v>0</v>
      </c>
      <c r="G177" s="46">
        <v>0</v>
      </c>
      <c r="H177" s="1">
        <f t="shared" si="74"/>
        <v>0</v>
      </c>
      <c r="I177" s="46">
        <v>657211</v>
      </c>
      <c r="J177" s="46">
        <v>655257</v>
      </c>
      <c r="K177" s="1">
        <f t="shared" si="75"/>
        <v>1312468</v>
      </c>
      <c r="L177" s="1">
        <f t="shared" si="76"/>
        <v>1312468</v>
      </c>
      <c r="M177" s="5">
        <v>20360</v>
      </c>
      <c r="N177" s="5">
        <v>0</v>
      </c>
      <c r="O177" s="82">
        <f t="shared" si="77"/>
        <v>20360</v>
      </c>
    </row>
    <row r="178" spans="1:15" ht="18.75" customHeight="1" x14ac:dyDescent="0.15">
      <c r="A178" s="14" t="s">
        <v>27</v>
      </c>
      <c r="B178" s="46">
        <v>0</v>
      </c>
      <c r="C178" s="46">
        <v>5684</v>
      </c>
      <c r="D178" s="1">
        <f t="shared" si="73"/>
        <v>5684</v>
      </c>
      <c r="E178" s="46">
        <v>0</v>
      </c>
      <c r="F178" s="46">
        <v>0</v>
      </c>
      <c r="G178" s="46">
        <v>0</v>
      </c>
      <c r="H178" s="1">
        <f t="shared" si="74"/>
        <v>0</v>
      </c>
      <c r="I178" s="46">
        <v>686097</v>
      </c>
      <c r="J178" s="46">
        <v>676543</v>
      </c>
      <c r="K178" s="1">
        <f t="shared" si="75"/>
        <v>1362640</v>
      </c>
      <c r="L178" s="1">
        <f t="shared" si="76"/>
        <v>1362640</v>
      </c>
      <c r="M178" s="5">
        <v>20951</v>
      </c>
      <c r="N178" s="5">
        <v>0</v>
      </c>
      <c r="O178" s="82">
        <f t="shared" si="77"/>
        <v>20951</v>
      </c>
    </row>
    <row r="179" spans="1:15" ht="18.75" customHeight="1" x14ac:dyDescent="0.15">
      <c r="A179" s="14" t="s">
        <v>28</v>
      </c>
      <c r="B179" s="46">
        <v>0</v>
      </c>
      <c r="C179" s="46">
        <v>5663</v>
      </c>
      <c r="D179" s="1">
        <f t="shared" si="73"/>
        <v>5663</v>
      </c>
      <c r="E179" s="46">
        <v>0</v>
      </c>
      <c r="F179" s="46">
        <v>0</v>
      </c>
      <c r="G179" s="46">
        <v>0</v>
      </c>
      <c r="H179" s="1">
        <f t="shared" si="74"/>
        <v>0</v>
      </c>
      <c r="I179" s="46">
        <v>691003</v>
      </c>
      <c r="J179" s="46">
        <v>691386</v>
      </c>
      <c r="K179" s="1">
        <f t="shared" si="75"/>
        <v>1382389</v>
      </c>
      <c r="L179" s="1">
        <f t="shared" si="76"/>
        <v>1382389</v>
      </c>
      <c r="M179" s="5">
        <v>20545</v>
      </c>
      <c r="N179" s="5">
        <v>0</v>
      </c>
      <c r="O179" s="82">
        <f t="shared" si="77"/>
        <v>20545</v>
      </c>
    </row>
    <row r="180" spans="1:15" ht="18.75" customHeight="1" x14ac:dyDescent="0.15">
      <c r="A180" s="14" t="s">
        <v>29</v>
      </c>
      <c r="B180" s="46">
        <v>0</v>
      </c>
      <c r="C180" s="46">
        <v>5921</v>
      </c>
      <c r="D180" s="1">
        <f t="shared" si="73"/>
        <v>5921</v>
      </c>
      <c r="E180" s="46">
        <v>0</v>
      </c>
      <c r="F180" s="46">
        <v>0</v>
      </c>
      <c r="G180" s="46">
        <v>0</v>
      </c>
      <c r="H180" s="1">
        <f t="shared" si="74"/>
        <v>0</v>
      </c>
      <c r="I180" s="46">
        <v>647061</v>
      </c>
      <c r="J180" s="46">
        <v>646921</v>
      </c>
      <c r="K180" s="1">
        <f t="shared" si="75"/>
        <v>1293982</v>
      </c>
      <c r="L180" s="1">
        <f t="shared" si="76"/>
        <v>1293982</v>
      </c>
      <c r="M180" s="5">
        <v>22863</v>
      </c>
      <c r="N180" s="5">
        <v>0</v>
      </c>
      <c r="O180" s="82">
        <f t="shared" si="77"/>
        <v>22863</v>
      </c>
    </row>
    <row r="181" spans="1:15" ht="11.25" customHeight="1" x14ac:dyDescent="0.15">
      <c r="A181" s="15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5"/>
      <c r="N181" s="4"/>
      <c r="O181" s="82"/>
    </row>
    <row r="182" spans="1:15" ht="18.75" customHeight="1" x14ac:dyDescent="0.15">
      <c r="A182" s="15" t="s">
        <v>30</v>
      </c>
      <c r="B182" s="1">
        <f>SUM(B169:B180)</f>
        <v>2</v>
      </c>
      <c r="C182" s="1">
        <f>SUM(C169:C180)</f>
        <v>69226</v>
      </c>
      <c r="D182" s="1">
        <f>SUM(D169:D180)</f>
        <v>69228</v>
      </c>
      <c r="E182" s="1">
        <f>SUM(E169:E180)</f>
        <v>0</v>
      </c>
      <c r="F182" s="1">
        <f t="shared" ref="F182:L182" si="78">SUM(F169:F180)</f>
        <v>0</v>
      </c>
      <c r="G182" s="1">
        <f t="shared" si="78"/>
        <v>0</v>
      </c>
      <c r="H182" s="1">
        <f t="shared" si="78"/>
        <v>0</v>
      </c>
      <c r="I182" s="1">
        <f t="shared" si="78"/>
        <v>7845875</v>
      </c>
      <c r="J182" s="1">
        <f t="shared" si="78"/>
        <v>7751902</v>
      </c>
      <c r="K182" s="1">
        <f t="shared" si="78"/>
        <v>15597777</v>
      </c>
      <c r="L182" s="1">
        <f t="shared" si="78"/>
        <v>15597777</v>
      </c>
      <c r="M182" s="5">
        <f>SUM(M169:M180)</f>
        <v>251774</v>
      </c>
      <c r="N182" s="5">
        <f>SUM(N169:N180)</f>
        <v>0</v>
      </c>
      <c r="O182" s="82">
        <f>SUM(O169:O180)</f>
        <v>251774</v>
      </c>
    </row>
    <row r="183" spans="1:15" ht="6.75" customHeight="1" x14ac:dyDescent="0.15">
      <c r="A183" s="64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77"/>
      <c r="N183" s="77"/>
      <c r="O183" s="84"/>
    </row>
    <row r="184" spans="1:15" ht="18.75" customHeight="1" x14ac:dyDescent="0.15">
      <c r="A184" s="14" t="s">
        <v>18</v>
      </c>
      <c r="B184" s="46">
        <v>0</v>
      </c>
      <c r="C184" s="46">
        <v>5878</v>
      </c>
      <c r="D184" s="1">
        <f>SUM(B184:C184)</f>
        <v>5878</v>
      </c>
      <c r="E184" s="46">
        <v>0</v>
      </c>
      <c r="F184" s="46">
        <v>0</v>
      </c>
      <c r="G184" s="46">
        <v>0</v>
      </c>
      <c r="H184" s="1">
        <f>SUM(E184:G184)</f>
        <v>0</v>
      </c>
      <c r="I184" s="46">
        <v>610104</v>
      </c>
      <c r="J184" s="46">
        <v>587577</v>
      </c>
      <c r="K184" s="1">
        <f>SUM(I184:J184)</f>
        <v>1197681</v>
      </c>
      <c r="L184" s="1">
        <f>H184+K184</f>
        <v>1197681</v>
      </c>
      <c r="M184" s="79">
        <v>23369</v>
      </c>
      <c r="N184" s="79">
        <v>0</v>
      </c>
      <c r="O184" s="82">
        <f>SUM(M184:N184)</f>
        <v>23369</v>
      </c>
    </row>
    <row r="185" spans="1:15" ht="18.75" customHeight="1" x14ac:dyDescent="0.15">
      <c r="A185" s="14" t="s">
        <v>19</v>
      </c>
      <c r="B185" s="46">
        <v>0</v>
      </c>
      <c r="C185" s="46">
        <v>5244</v>
      </c>
      <c r="D185" s="1">
        <f>SUM(B185:C185)</f>
        <v>5244</v>
      </c>
      <c r="E185" s="46">
        <v>0</v>
      </c>
      <c r="F185" s="46">
        <v>0</v>
      </c>
      <c r="G185" s="46">
        <v>0</v>
      </c>
      <c r="H185" s="1">
        <f>SUM(E185:G185)</f>
        <v>0</v>
      </c>
      <c r="I185" s="46">
        <v>582101</v>
      </c>
      <c r="J185" s="46">
        <v>583119</v>
      </c>
      <c r="K185" s="1">
        <f>SUM(I185:J185)</f>
        <v>1165220</v>
      </c>
      <c r="L185" s="1">
        <f>H185+K185</f>
        <v>1165220</v>
      </c>
      <c r="M185" s="80">
        <v>20190</v>
      </c>
      <c r="N185" s="80">
        <v>0</v>
      </c>
      <c r="O185" s="82">
        <f>SUM(M185:N185)</f>
        <v>20190</v>
      </c>
    </row>
    <row r="186" spans="1:15" ht="18.75" customHeight="1" x14ac:dyDescent="0.15">
      <c r="A186" s="14" t="s">
        <v>20</v>
      </c>
      <c r="B186" s="46">
        <v>0</v>
      </c>
      <c r="C186" s="46">
        <v>5828</v>
      </c>
      <c r="D186" s="1">
        <f>SUM(B186:C186)</f>
        <v>5828</v>
      </c>
      <c r="E186" s="46">
        <v>0</v>
      </c>
      <c r="F186" s="46">
        <v>0</v>
      </c>
      <c r="G186" s="46">
        <v>0</v>
      </c>
      <c r="H186" s="1">
        <f>SUM(E186:G186)</f>
        <v>0</v>
      </c>
      <c r="I186" s="46">
        <v>700700</v>
      </c>
      <c r="J186" s="46">
        <v>704863</v>
      </c>
      <c r="K186" s="1">
        <f>SUM(I186:J186)</f>
        <v>1405563</v>
      </c>
      <c r="L186" s="1">
        <f>H186+K186</f>
        <v>1405563</v>
      </c>
      <c r="M186" s="80">
        <v>21347</v>
      </c>
      <c r="N186" s="80">
        <v>0</v>
      </c>
      <c r="O186" s="82">
        <f>SUM(M186:N186)</f>
        <v>21347</v>
      </c>
    </row>
    <row r="187" spans="1:15" ht="11.25" customHeight="1" x14ac:dyDescent="0.15">
      <c r="A187" s="15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5"/>
      <c r="N187" s="5"/>
      <c r="O187" s="82"/>
    </row>
    <row r="188" spans="1:15" ht="18.75" customHeight="1" x14ac:dyDescent="0.15">
      <c r="A188" s="15" t="s">
        <v>31</v>
      </c>
      <c r="B188" s="1">
        <f>SUM(B172:B180,B184:B186)</f>
        <v>2</v>
      </c>
      <c r="C188" s="1">
        <f>SUM(C172:C180,C184:C186)</f>
        <v>69178</v>
      </c>
      <c r="D188" s="1">
        <f>SUM(D172:D180,D184:D186)</f>
        <v>69180</v>
      </c>
      <c r="E188" s="1">
        <f t="shared" ref="E188:N188" si="79">SUM(E172:E180,E184:E186)</f>
        <v>0</v>
      </c>
      <c r="F188" s="1">
        <f t="shared" si="79"/>
        <v>0</v>
      </c>
      <c r="G188" s="1">
        <f t="shared" si="79"/>
        <v>0</v>
      </c>
      <c r="H188" s="1">
        <f t="shared" si="79"/>
        <v>0</v>
      </c>
      <c r="I188" s="1">
        <f t="shared" si="79"/>
        <v>7884239</v>
      </c>
      <c r="J188" s="1">
        <f t="shared" si="79"/>
        <v>7793122</v>
      </c>
      <c r="K188" s="1">
        <f t="shared" si="79"/>
        <v>15677361</v>
      </c>
      <c r="L188" s="1">
        <f t="shared" si="79"/>
        <v>15677361</v>
      </c>
      <c r="M188" s="5">
        <f t="shared" si="79"/>
        <v>253398</v>
      </c>
      <c r="N188" s="5">
        <f t="shared" si="79"/>
        <v>0</v>
      </c>
      <c r="O188" s="82">
        <f>SUM(O172:O180,O184:O186)</f>
        <v>253398</v>
      </c>
    </row>
    <row r="189" spans="1:15" ht="6.75" customHeight="1" thickBot="1" x14ac:dyDescent="0.2">
      <c r="A189" s="19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47"/>
      <c r="O189" s="48"/>
    </row>
    <row r="190" spans="1:15" x14ac:dyDescent="0.15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3"/>
      <c r="O190" s="23"/>
    </row>
    <row r="191" spans="1:15" ht="15" thickBot="1" x14ac:dyDescent="0.2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3"/>
      <c r="O191" s="23"/>
    </row>
    <row r="192" spans="1:15" x14ac:dyDescent="0.15">
      <c r="A192" s="24" t="s">
        <v>1</v>
      </c>
      <c r="B192" s="25"/>
      <c r="C192" s="26"/>
      <c r="D192" s="26"/>
      <c r="E192" s="26" t="s">
        <v>50</v>
      </c>
      <c r="F192" s="26"/>
      <c r="G192" s="26"/>
      <c r="H192" s="26"/>
      <c r="I192" s="25"/>
      <c r="J192" s="26"/>
      <c r="K192" s="26"/>
      <c r="L192" s="26" t="s">
        <v>35</v>
      </c>
      <c r="M192" s="26"/>
      <c r="N192" s="49"/>
      <c r="O192" s="50"/>
    </row>
    <row r="193" spans="1:15" x14ac:dyDescent="0.15">
      <c r="A193" s="51"/>
      <c r="B193" s="28"/>
      <c r="C193" s="30" t="s">
        <v>7</v>
      </c>
      <c r="D193" s="30"/>
      <c r="E193" s="28"/>
      <c r="F193" s="30" t="s">
        <v>8</v>
      </c>
      <c r="G193" s="30"/>
      <c r="H193" s="28" t="s">
        <v>32</v>
      </c>
      <c r="I193" s="28"/>
      <c r="J193" s="30" t="s">
        <v>7</v>
      </c>
      <c r="K193" s="30"/>
      <c r="L193" s="28"/>
      <c r="M193" s="30" t="s">
        <v>8</v>
      </c>
      <c r="N193" s="52"/>
      <c r="O193" s="53" t="s">
        <v>9</v>
      </c>
    </row>
    <row r="194" spans="1:15" x14ac:dyDescent="0.15">
      <c r="A194" s="54" t="s">
        <v>13</v>
      </c>
      <c r="B194" s="28" t="s">
        <v>33</v>
      </c>
      <c r="C194" s="28" t="s">
        <v>34</v>
      </c>
      <c r="D194" s="28" t="s">
        <v>17</v>
      </c>
      <c r="E194" s="28" t="s">
        <v>33</v>
      </c>
      <c r="F194" s="28" t="s">
        <v>34</v>
      </c>
      <c r="G194" s="28" t="s">
        <v>17</v>
      </c>
      <c r="H194" s="31"/>
      <c r="I194" s="28" t="s">
        <v>33</v>
      </c>
      <c r="J194" s="28" t="s">
        <v>34</v>
      </c>
      <c r="K194" s="28" t="s">
        <v>17</v>
      </c>
      <c r="L194" s="28" t="s">
        <v>33</v>
      </c>
      <c r="M194" s="28" t="s">
        <v>34</v>
      </c>
      <c r="N194" s="55" t="s">
        <v>17</v>
      </c>
      <c r="O194" s="56"/>
    </row>
    <row r="195" spans="1:15" ht="6.75" customHeight="1" x14ac:dyDescent="0.15">
      <c r="A195" s="57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5"/>
      <c r="O195" s="53"/>
    </row>
    <row r="196" spans="1:15" ht="18.75" customHeight="1" x14ac:dyDescent="0.15">
      <c r="A196" s="14" t="s">
        <v>18</v>
      </c>
      <c r="B196" s="5">
        <v>0</v>
      </c>
      <c r="C196" s="4">
        <v>0</v>
      </c>
      <c r="D196" s="5">
        <f t="shared" ref="D196:D207" si="80">SUM(B196:C196)</f>
        <v>0</v>
      </c>
      <c r="E196" s="5">
        <v>4647</v>
      </c>
      <c r="F196" s="4">
        <v>4813</v>
      </c>
      <c r="G196" s="5">
        <f t="shared" ref="G196:G207" si="81">SUM(E196:F196)</f>
        <v>9460</v>
      </c>
      <c r="H196" s="5">
        <f t="shared" ref="H196:H207" si="82">D196+G196</f>
        <v>9460</v>
      </c>
      <c r="I196" s="13">
        <v>0</v>
      </c>
      <c r="J196" s="46">
        <v>0</v>
      </c>
      <c r="K196" s="1">
        <f t="shared" ref="K196:K207" si="83">SUM(I196:J196)</f>
        <v>0</v>
      </c>
      <c r="L196" s="13">
        <v>345655</v>
      </c>
      <c r="M196" s="46">
        <v>340043</v>
      </c>
      <c r="N196" s="1">
        <f t="shared" ref="N196:N207" si="84">SUM(L196:M196)</f>
        <v>685698</v>
      </c>
      <c r="O196" s="8">
        <f t="shared" ref="O196:O207" si="85">K196+N196</f>
        <v>685698</v>
      </c>
    </row>
    <row r="197" spans="1:15" ht="18.75" customHeight="1" x14ac:dyDescent="0.15">
      <c r="A197" s="14" t="s">
        <v>19</v>
      </c>
      <c r="B197" s="5">
        <v>0</v>
      </c>
      <c r="C197" s="5">
        <v>0</v>
      </c>
      <c r="D197" s="5">
        <f t="shared" si="80"/>
        <v>0</v>
      </c>
      <c r="E197" s="5">
        <v>4874</v>
      </c>
      <c r="F197" s="5">
        <v>4853</v>
      </c>
      <c r="G197" s="5">
        <f t="shared" si="81"/>
        <v>9727</v>
      </c>
      <c r="H197" s="5">
        <f t="shared" si="82"/>
        <v>9727</v>
      </c>
      <c r="I197" s="13">
        <v>0</v>
      </c>
      <c r="J197" s="13">
        <v>0</v>
      </c>
      <c r="K197" s="1">
        <f t="shared" si="83"/>
        <v>0</v>
      </c>
      <c r="L197" s="13">
        <v>325228</v>
      </c>
      <c r="M197" s="13">
        <v>299159</v>
      </c>
      <c r="N197" s="1">
        <f t="shared" si="84"/>
        <v>624387</v>
      </c>
      <c r="O197" s="8">
        <f t="shared" si="85"/>
        <v>624387</v>
      </c>
    </row>
    <row r="198" spans="1:15" ht="18.75" customHeight="1" x14ac:dyDescent="0.15">
      <c r="A198" s="14" t="s">
        <v>20</v>
      </c>
      <c r="B198" s="5">
        <v>0</v>
      </c>
      <c r="C198" s="5">
        <v>0</v>
      </c>
      <c r="D198" s="5">
        <f t="shared" si="80"/>
        <v>0</v>
      </c>
      <c r="E198" s="5">
        <v>5668</v>
      </c>
      <c r="F198" s="5">
        <v>5968</v>
      </c>
      <c r="G198" s="5">
        <f t="shared" si="81"/>
        <v>11636</v>
      </c>
      <c r="H198" s="5">
        <f t="shared" si="82"/>
        <v>11636</v>
      </c>
      <c r="I198" s="13">
        <v>0</v>
      </c>
      <c r="J198" s="13">
        <v>0</v>
      </c>
      <c r="K198" s="1">
        <f t="shared" si="83"/>
        <v>0</v>
      </c>
      <c r="L198" s="13">
        <v>386715</v>
      </c>
      <c r="M198" s="13">
        <v>374094</v>
      </c>
      <c r="N198" s="1">
        <f t="shared" si="84"/>
        <v>760809</v>
      </c>
      <c r="O198" s="8">
        <f t="shared" si="85"/>
        <v>760809</v>
      </c>
    </row>
    <row r="199" spans="1:15" ht="18.75" customHeight="1" x14ac:dyDescent="0.15">
      <c r="A199" s="14" t="s">
        <v>21</v>
      </c>
      <c r="B199" s="75">
        <v>0</v>
      </c>
      <c r="C199" s="75">
        <v>0</v>
      </c>
      <c r="D199" s="5">
        <f t="shared" si="80"/>
        <v>0</v>
      </c>
      <c r="E199" s="4">
        <v>4842</v>
      </c>
      <c r="F199" s="4">
        <v>5648</v>
      </c>
      <c r="G199" s="5">
        <f>SUM(E199:F199)</f>
        <v>10490</v>
      </c>
      <c r="H199" s="5">
        <f>D199+G199</f>
        <v>10490</v>
      </c>
      <c r="I199" s="46">
        <v>0</v>
      </c>
      <c r="J199" s="46">
        <v>0</v>
      </c>
      <c r="K199" s="1">
        <f t="shared" si="83"/>
        <v>0</v>
      </c>
      <c r="L199" s="46">
        <v>354008</v>
      </c>
      <c r="M199" s="46">
        <v>322750</v>
      </c>
      <c r="N199" s="1">
        <f t="shared" si="84"/>
        <v>676758</v>
      </c>
      <c r="O199" s="8">
        <f t="shared" si="85"/>
        <v>676758</v>
      </c>
    </row>
    <row r="200" spans="1:15" ht="18.75" customHeight="1" x14ac:dyDescent="0.15">
      <c r="A200" s="14" t="s">
        <v>22</v>
      </c>
      <c r="B200" s="75">
        <v>0</v>
      </c>
      <c r="C200" s="75">
        <v>0</v>
      </c>
      <c r="D200" s="5">
        <f t="shared" si="80"/>
        <v>0</v>
      </c>
      <c r="E200" s="4">
        <v>4408</v>
      </c>
      <c r="F200" s="4">
        <v>5653</v>
      </c>
      <c r="G200" s="5">
        <f t="shared" si="81"/>
        <v>10061</v>
      </c>
      <c r="H200" s="5">
        <f t="shared" si="82"/>
        <v>10061</v>
      </c>
      <c r="I200" s="46">
        <v>0</v>
      </c>
      <c r="J200" s="46">
        <v>0</v>
      </c>
      <c r="K200" s="1">
        <f t="shared" si="83"/>
        <v>0</v>
      </c>
      <c r="L200" s="46">
        <v>334322</v>
      </c>
      <c r="M200" s="46">
        <v>315222</v>
      </c>
      <c r="N200" s="1">
        <f t="shared" si="84"/>
        <v>649544</v>
      </c>
      <c r="O200" s="8">
        <f t="shared" si="85"/>
        <v>649544</v>
      </c>
    </row>
    <row r="201" spans="1:15" ht="18.75" customHeight="1" x14ac:dyDescent="0.15">
      <c r="A201" s="14" t="s">
        <v>23</v>
      </c>
      <c r="B201" s="75">
        <v>0</v>
      </c>
      <c r="C201" s="75">
        <v>0</v>
      </c>
      <c r="D201" s="5">
        <f t="shared" si="80"/>
        <v>0</v>
      </c>
      <c r="E201" s="4">
        <v>4673</v>
      </c>
      <c r="F201" s="4">
        <v>5498</v>
      </c>
      <c r="G201" s="5">
        <f t="shared" si="81"/>
        <v>10171</v>
      </c>
      <c r="H201" s="5">
        <f t="shared" si="82"/>
        <v>10171</v>
      </c>
      <c r="I201" s="46">
        <v>0</v>
      </c>
      <c r="J201" s="46">
        <v>0</v>
      </c>
      <c r="K201" s="1">
        <f t="shared" si="83"/>
        <v>0</v>
      </c>
      <c r="L201" s="46">
        <v>339254</v>
      </c>
      <c r="M201" s="46">
        <v>340591</v>
      </c>
      <c r="N201" s="1">
        <f t="shared" si="84"/>
        <v>679845</v>
      </c>
      <c r="O201" s="8">
        <f t="shared" si="85"/>
        <v>679845</v>
      </c>
    </row>
    <row r="202" spans="1:15" ht="18.75" customHeight="1" x14ac:dyDescent="0.15">
      <c r="A202" s="14" t="s">
        <v>24</v>
      </c>
      <c r="B202" s="75">
        <v>0</v>
      </c>
      <c r="C202" s="75">
        <v>0</v>
      </c>
      <c r="D202" s="5">
        <f t="shared" si="80"/>
        <v>0</v>
      </c>
      <c r="E202" s="75">
        <v>4951</v>
      </c>
      <c r="F202" s="75">
        <v>6575</v>
      </c>
      <c r="G202" s="5">
        <f t="shared" si="81"/>
        <v>11526</v>
      </c>
      <c r="H202" s="5">
        <f t="shared" si="82"/>
        <v>11526</v>
      </c>
      <c r="I202" s="46">
        <v>0</v>
      </c>
      <c r="J202" s="46">
        <v>0</v>
      </c>
      <c r="K202" s="1">
        <f t="shared" si="83"/>
        <v>0</v>
      </c>
      <c r="L202" s="46">
        <v>330552</v>
      </c>
      <c r="M202" s="46">
        <v>298671</v>
      </c>
      <c r="N202" s="1">
        <f t="shared" si="84"/>
        <v>629223</v>
      </c>
      <c r="O202" s="8">
        <f t="shared" si="85"/>
        <v>629223</v>
      </c>
    </row>
    <row r="203" spans="1:15" ht="18.75" customHeight="1" x14ac:dyDescent="0.15">
      <c r="A203" s="14" t="s">
        <v>25</v>
      </c>
      <c r="B203" s="75">
        <v>0</v>
      </c>
      <c r="C203" s="75">
        <v>0</v>
      </c>
      <c r="D203" s="5">
        <f t="shared" si="80"/>
        <v>0</v>
      </c>
      <c r="E203" s="75">
        <v>4947</v>
      </c>
      <c r="F203" s="75">
        <v>6825</v>
      </c>
      <c r="G203" s="5">
        <f t="shared" si="81"/>
        <v>11772</v>
      </c>
      <c r="H203" s="5">
        <f t="shared" si="82"/>
        <v>11772</v>
      </c>
      <c r="I203" s="46">
        <v>0</v>
      </c>
      <c r="J203" s="46">
        <v>0</v>
      </c>
      <c r="K203" s="1">
        <f t="shared" si="83"/>
        <v>0</v>
      </c>
      <c r="L203" s="46">
        <v>322577</v>
      </c>
      <c r="M203" s="46">
        <v>290375</v>
      </c>
      <c r="N203" s="1">
        <f t="shared" si="84"/>
        <v>612952</v>
      </c>
      <c r="O203" s="8">
        <f t="shared" si="85"/>
        <v>612952</v>
      </c>
    </row>
    <row r="204" spans="1:15" ht="18.75" customHeight="1" x14ac:dyDescent="0.15">
      <c r="A204" s="14" t="s">
        <v>26</v>
      </c>
      <c r="B204" s="75">
        <v>0</v>
      </c>
      <c r="C204" s="75">
        <v>0</v>
      </c>
      <c r="D204" s="5">
        <f t="shared" si="80"/>
        <v>0</v>
      </c>
      <c r="E204" s="75">
        <v>4792</v>
      </c>
      <c r="F204" s="75">
        <v>6692</v>
      </c>
      <c r="G204" s="5">
        <f t="shared" si="81"/>
        <v>11484</v>
      </c>
      <c r="H204" s="5">
        <f t="shared" si="82"/>
        <v>11484</v>
      </c>
      <c r="I204" s="46">
        <v>0</v>
      </c>
      <c r="J204" s="46">
        <v>0</v>
      </c>
      <c r="K204" s="1">
        <f t="shared" si="83"/>
        <v>0</v>
      </c>
      <c r="L204" s="46">
        <v>339308</v>
      </c>
      <c r="M204" s="46">
        <v>308905</v>
      </c>
      <c r="N204" s="1">
        <f t="shared" si="84"/>
        <v>648213</v>
      </c>
      <c r="O204" s="8">
        <f t="shared" si="85"/>
        <v>648213</v>
      </c>
    </row>
    <row r="205" spans="1:15" ht="18.75" customHeight="1" x14ac:dyDescent="0.15">
      <c r="A205" s="14" t="s">
        <v>27</v>
      </c>
      <c r="B205" s="75">
        <v>0</v>
      </c>
      <c r="C205" s="75">
        <v>0</v>
      </c>
      <c r="D205" s="5">
        <f t="shared" si="80"/>
        <v>0</v>
      </c>
      <c r="E205" s="75">
        <v>5115</v>
      </c>
      <c r="F205" s="75">
        <v>6690</v>
      </c>
      <c r="G205" s="5">
        <f t="shared" si="81"/>
        <v>11805</v>
      </c>
      <c r="H205" s="5">
        <f t="shared" si="82"/>
        <v>11805</v>
      </c>
      <c r="I205" s="46">
        <v>0</v>
      </c>
      <c r="J205" s="46">
        <v>0</v>
      </c>
      <c r="K205" s="1">
        <f t="shared" si="83"/>
        <v>0</v>
      </c>
      <c r="L205" s="46">
        <v>374406</v>
      </c>
      <c r="M205" s="46">
        <v>344901</v>
      </c>
      <c r="N205" s="1">
        <f t="shared" si="84"/>
        <v>719307</v>
      </c>
      <c r="O205" s="8">
        <f t="shared" si="85"/>
        <v>719307</v>
      </c>
    </row>
    <row r="206" spans="1:15" ht="18.75" customHeight="1" x14ac:dyDescent="0.15">
      <c r="A206" s="14" t="s">
        <v>28</v>
      </c>
      <c r="B206" s="75">
        <v>0</v>
      </c>
      <c r="C206" s="75">
        <v>0</v>
      </c>
      <c r="D206" s="5">
        <f t="shared" si="80"/>
        <v>0</v>
      </c>
      <c r="E206" s="75">
        <v>5528</v>
      </c>
      <c r="F206" s="75">
        <v>6004</v>
      </c>
      <c r="G206" s="5">
        <f t="shared" si="81"/>
        <v>11532</v>
      </c>
      <c r="H206" s="5">
        <f t="shared" si="82"/>
        <v>11532</v>
      </c>
      <c r="I206" s="46">
        <v>0</v>
      </c>
      <c r="J206" s="46">
        <v>0</v>
      </c>
      <c r="K206" s="1">
        <f t="shared" si="83"/>
        <v>0</v>
      </c>
      <c r="L206" s="46">
        <v>379977</v>
      </c>
      <c r="M206" s="46">
        <v>355615</v>
      </c>
      <c r="N206" s="1">
        <f t="shared" si="84"/>
        <v>735592</v>
      </c>
      <c r="O206" s="8">
        <f t="shared" si="85"/>
        <v>735592</v>
      </c>
    </row>
    <row r="207" spans="1:15" ht="18.75" customHeight="1" x14ac:dyDescent="0.15">
      <c r="A207" s="14" t="s">
        <v>29</v>
      </c>
      <c r="B207" s="75">
        <v>0</v>
      </c>
      <c r="C207" s="75">
        <v>0</v>
      </c>
      <c r="D207" s="5">
        <f t="shared" si="80"/>
        <v>0</v>
      </c>
      <c r="E207" s="75">
        <v>6723</v>
      </c>
      <c r="F207" s="75">
        <v>6496</v>
      </c>
      <c r="G207" s="5">
        <f t="shared" si="81"/>
        <v>13219</v>
      </c>
      <c r="H207" s="5">
        <f t="shared" si="82"/>
        <v>13219</v>
      </c>
      <c r="I207" s="46">
        <v>0</v>
      </c>
      <c r="J207" s="46">
        <v>0</v>
      </c>
      <c r="K207" s="1">
        <f t="shared" si="83"/>
        <v>0</v>
      </c>
      <c r="L207" s="46">
        <v>539522</v>
      </c>
      <c r="M207" s="46">
        <v>396754</v>
      </c>
      <c r="N207" s="1">
        <f t="shared" si="84"/>
        <v>936276</v>
      </c>
      <c r="O207" s="8">
        <f t="shared" si="85"/>
        <v>936276</v>
      </c>
    </row>
    <row r="208" spans="1:15" ht="11.25" customHeight="1" x14ac:dyDescent="0.15">
      <c r="A208" s="15"/>
      <c r="B208" s="5"/>
      <c r="C208" s="5"/>
      <c r="D208" s="5"/>
      <c r="E208" s="5"/>
      <c r="F208" s="5"/>
      <c r="G208" s="5"/>
      <c r="H208" s="5"/>
      <c r="I208" s="1"/>
      <c r="J208" s="1"/>
      <c r="K208" s="1"/>
      <c r="L208" s="1"/>
      <c r="M208" s="1"/>
      <c r="N208" s="1"/>
      <c r="O208" s="8"/>
    </row>
    <row r="209" spans="1:15" ht="18.75" customHeight="1" x14ac:dyDescent="0.15">
      <c r="A209" s="15" t="s">
        <v>30</v>
      </c>
      <c r="B209" s="5">
        <f t="shared" ref="B209:J209" si="86">SUM(B196:B208)</f>
        <v>0</v>
      </c>
      <c r="C209" s="5">
        <f t="shared" si="86"/>
        <v>0</v>
      </c>
      <c r="D209" s="5">
        <f t="shared" si="86"/>
        <v>0</v>
      </c>
      <c r="E209" s="5">
        <f t="shared" si="86"/>
        <v>61168</v>
      </c>
      <c r="F209" s="5">
        <f t="shared" si="86"/>
        <v>71715</v>
      </c>
      <c r="G209" s="5">
        <f t="shared" si="86"/>
        <v>132883</v>
      </c>
      <c r="H209" s="5">
        <f t="shared" si="86"/>
        <v>132883</v>
      </c>
      <c r="I209" s="1">
        <f t="shared" si="86"/>
        <v>0</v>
      </c>
      <c r="J209" s="1">
        <f t="shared" si="86"/>
        <v>0</v>
      </c>
      <c r="K209" s="1">
        <f>SUM(K196:K208)</f>
        <v>0</v>
      </c>
      <c r="L209" s="1">
        <f>SUM(L196:L208)</f>
        <v>4371524</v>
      </c>
      <c r="M209" s="1">
        <f>SUM(M196:M208)</f>
        <v>3987080</v>
      </c>
      <c r="N209" s="1">
        <f>SUM(N196:N208)</f>
        <v>8358604</v>
      </c>
      <c r="O209" s="8">
        <f>SUM(O196:O208)</f>
        <v>8358604</v>
      </c>
    </row>
    <row r="210" spans="1:15" ht="6.75" customHeight="1" x14ac:dyDescent="0.15">
      <c r="A210" s="15"/>
      <c r="B210" s="5"/>
      <c r="C210" s="5"/>
      <c r="D210" s="5"/>
      <c r="E210" s="5"/>
      <c r="F210" s="5"/>
      <c r="G210" s="5"/>
      <c r="H210" s="5"/>
      <c r="I210" s="1"/>
      <c r="J210" s="1"/>
      <c r="K210" s="1"/>
      <c r="L210" s="1"/>
      <c r="M210" s="1"/>
      <c r="N210" s="1"/>
      <c r="O210" s="8"/>
    </row>
    <row r="211" spans="1:15" ht="18.75" customHeight="1" x14ac:dyDescent="0.15">
      <c r="A211" s="16" t="s">
        <v>18</v>
      </c>
      <c r="B211" s="79">
        <v>0</v>
      </c>
      <c r="C211" s="79">
        <v>0</v>
      </c>
      <c r="D211" s="7">
        <f>SUM(B211:C211)</f>
        <v>0</v>
      </c>
      <c r="E211" s="79">
        <v>4753</v>
      </c>
      <c r="F211" s="79">
        <v>4848</v>
      </c>
      <c r="G211" s="7">
        <f>SUM(E211:F211)</f>
        <v>9601</v>
      </c>
      <c r="H211" s="7">
        <f>D211+G211</f>
        <v>9601</v>
      </c>
      <c r="I211" s="71">
        <v>0</v>
      </c>
      <c r="J211" s="71">
        <v>0</v>
      </c>
      <c r="K211" s="17">
        <f>SUM(I211:J211)</f>
        <v>0</v>
      </c>
      <c r="L211" s="71">
        <v>230947</v>
      </c>
      <c r="M211" s="71">
        <v>170678</v>
      </c>
      <c r="N211" s="86">
        <f>SUM(L211:M211)</f>
        <v>401625</v>
      </c>
      <c r="O211" s="18">
        <f>K211+N211</f>
        <v>401625</v>
      </c>
    </row>
    <row r="212" spans="1:15" ht="18.75" customHeight="1" x14ac:dyDescent="0.15">
      <c r="A212" s="14" t="s">
        <v>19</v>
      </c>
      <c r="B212" s="80">
        <v>0</v>
      </c>
      <c r="C212" s="80">
        <v>0</v>
      </c>
      <c r="D212" s="5">
        <f>SUM(B212:C212)</f>
        <v>0</v>
      </c>
      <c r="E212" s="80">
        <v>4798</v>
      </c>
      <c r="F212" s="80">
        <v>4689</v>
      </c>
      <c r="G212" s="5">
        <f>SUM(E212:F212)</f>
        <v>9487</v>
      </c>
      <c r="H212" s="5">
        <f>D212+G212</f>
        <v>9487</v>
      </c>
      <c r="I212" s="46">
        <v>0</v>
      </c>
      <c r="J212" s="46">
        <v>0</v>
      </c>
      <c r="K212" s="1">
        <f>SUM(I212:J212)</f>
        <v>0</v>
      </c>
      <c r="L212" s="46">
        <v>362626</v>
      </c>
      <c r="M212" s="46">
        <v>308235</v>
      </c>
      <c r="N212" s="9">
        <f>SUM(L212:M212)</f>
        <v>670861</v>
      </c>
      <c r="O212" s="8">
        <f>K212+N212</f>
        <v>670861</v>
      </c>
    </row>
    <row r="213" spans="1:15" ht="18.75" customHeight="1" x14ac:dyDescent="0.15">
      <c r="A213" s="14" t="s">
        <v>20</v>
      </c>
      <c r="B213" s="80">
        <v>0</v>
      </c>
      <c r="C213" s="80">
        <v>0</v>
      </c>
      <c r="D213" s="5">
        <f>SUM(B213:C213)</f>
        <v>0</v>
      </c>
      <c r="E213" s="80">
        <v>5836</v>
      </c>
      <c r="F213" s="80">
        <v>5794</v>
      </c>
      <c r="G213" s="5">
        <f>SUM(E213:F213)</f>
        <v>11630</v>
      </c>
      <c r="H213" s="5">
        <f>D213+G213</f>
        <v>11630</v>
      </c>
      <c r="I213" s="46">
        <v>0</v>
      </c>
      <c r="J213" s="46">
        <v>0</v>
      </c>
      <c r="K213" s="1">
        <f>SUM(I213:J213)</f>
        <v>0</v>
      </c>
      <c r="L213" s="46">
        <v>453130</v>
      </c>
      <c r="M213" s="46">
        <v>383114</v>
      </c>
      <c r="N213" s="9">
        <f>SUM(L213:M213)</f>
        <v>836244</v>
      </c>
      <c r="O213" s="8">
        <f>K213+N213</f>
        <v>836244</v>
      </c>
    </row>
    <row r="214" spans="1:15" ht="11.25" customHeight="1" x14ac:dyDescent="0.15">
      <c r="A214" s="15"/>
      <c r="B214" s="5"/>
      <c r="C214" s="5"/>
      <c r="D214" s="5"/>
      <c r="E214" s="5"/>
      <c r="F214" s="5"/>
      <c r="G214" s="5"/>
      <c r="H214" s="5"/>
      <c r="I214" s="1"/>
      <c r="J214" s="1"/>
      <c r="K214" s="1"/>
      <c r="L214" s="1"/>
      <c r="M214" s="1"/>
      <c r="N214" s="1"/>
      <c r="O214" s="8"/>
    </row>
    <row r="215" spans="1:15" ht="18.75" customHeight="1" x14ac:dyDescent="0.15">
      <c r="A215" s="15" t="s">
        <v>31</v>
      </c>
      <c r="B215" s="5">
        <f>SUM(B199:B207,B211:B213)</f>
        <v>0</v>
      </c>
      <c r="C215" s="5">
        <f>SUM(C199:C207,C211:C213)</f>
        <v>0</v>
      </c>
      <c r="D215" s="5">
        <f>SUM(D199:D207,D211:D213)</f>
        <v>0</v>
      </c>
      <c r="E215" s="5">
        <f t="shared" ref="E215:J215" si="87">SUM(E199:E207,E211:E213)</f>
        <v>61366</v>
      </c>
      <c r="F215" s="5">
        <f t="shared" si="87"/>
        <v>71412</v>
      </c>
      <c r="G215" s="5">
        <f t="shared" si="87"/>
        <v>132778</v>
      </c>
      <c r="H215" s="5">
        <f t="shared" si="87"/>
        <v>132778</v>
      </c>
      <c r="I215" s="1">
        <f t="shared" si="87"/>
        <v>0</v>
      </c>
      <c r="J215" s="1">
        <f t="shared" si="87"/>
        <v>0</v>
      </c>
      <c r="K215" s="1">
        <f>SUM(K199:K207,K211:K213)</f>
        <v>0</v>
      </c>
      <c r="L215" s="9">
        <f>SUM(L199:L207,L211:L213)</f>
        <v>4360629</v>
      </c>
      <c r="M215" s="9">
        <f>SUM(M199:M207,M211:M213)</f>
        <v>3835811</v>
      </c>
      <c r="N215" s="9">
        <f>SUM(N199:N207,N211:N213)</f>
        <v>8196440</v>
      </c>
      <c r="O215" s="8">
        <f>SUM(O199:O207,O211:O213)</f>
        <v>8196440</v>
      </c>
    </row>
    <row r="216" spans="1:15" ht="6.75" customHeight="1" thickBot="1" x14ac:dyDescent="0.2">
      <c r="A216" s="19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20"/>
    </row>
    <row r="217" spans="1:15" ht="17.25" x14ac:dyDescent="0.15">
      <c r="A217" s="173" t="str">
        <f>A163</f>
        <v>平　成　２　９　年　空　港　管　理　状　況　調　書</v>
      </c>
      <c r="B217" s="173"/>
      <c r="C217" s="173"/>
      <c r="D217" s="173"/>
      <c r="E217" s="173"/>
      <c r="F217" s="173"/>
      <c r="G217" s="173"/>
      <c r="H217" s="173"/>
      <c r="I217" s="173"/>
      <c r="J217" s="173"/>
      <c r="K217" s="173"/>
      <c r="L217" s="173"/>
      <c r="M217" s="173"/>
      <c r="N217" s="173"/>
      <c r="O217" s="173"/>
    </row>
    <row r="218" spans="1:15" ht="15" thickBot="1" x14ac:dyDescent="0.2">
      <c r="A218" s="21" t="s">
        <v>0</v>
      </c>
      <c r="B218" s="21" t="s">
        <v>54</v>
      </c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3"/>
      <c r="O218" s="23"/>
    </row>
    <row r="219" spans="1:15" ht="17.25" customHeight="1" x14ac:dyDescent="0.15">
      <c r="A219" s="24" t="s">
        <v>1</v>
      </c>
      <c r="B219" s="25"/>
      <c r="C219" s="26" t="s">
        <v>2</v>
      </c>
      <c r="D219" s="26"/>
      <c r="E219" s="174" t="s">
        <v>52</v>
      </c>
      <c r="F219" s="175"/>
      <c r="G219" s="175"/>
      <c r="H219" s="175"/>
      <c r="I219" s="175"/>
      <c r="J219" s="175"/>
      <c r="K219" s="175"/>
      <c r="L219" s="176"/>
      <c r="M219" s="174" t="s">
        <v>36</v>
      </c>
      <c r="N219" s="175"/>
      <c r="O219" s="177"/>
    </row>
    <row r="220" spans="1:15" ht="17.25" customHeight="1" x14ac:dyDescent="0.15">
      <c r="A220" s="27"/>
      <c r="B220" s="28" t="s">
        <v>4</v>
      </c>
      <c r="C220" s="28" t="s">
        <v>5</v>
      </c>
      <c r="D220" s="28" t="s">
        <v>6</v>
      </c>
      <c r="E220" s="28"/>
      <c r="F220" s="30" t="s">
        <v>7</v>
      </c>
      <c r="G220" s="30"/>
      <c r="H220" s="30"/>
      <c r="I220" s="28"/>
      <c r="J220" s="30" t="s">
        <v>8</v>
      </c>
      <c r="K220" s="30"/>
      <c r="L220" s="28" t="s">
        <v>9</v>
      </c>
      <c r="M220" s="31" t="s">
        <v>10</v>
      </c>
      <c r="N220" s="32" t="s">
        <v>11</v>
      </c>
      <c r="O220" s="33" t="s">
        <v>12</v>
      </c>
    </row>
    <row r="221" spans="1:15" ht="17.25" customHeight="1" x14ac:dyDescent="0.15">
      <c r="A221" s="27" t="s">
        <v>13</v>
      </c>
      <c r="B221" s="31"/>
      <c r="C221" s="31"/>
      <c r="D221" s="31"/>
      <c r="E221" s="28" t="s">
        <v>14</v>
      </c>
      <c r="F221" s="28" t="s">
        <v>15</v>
      </c>
      <c r="G221" s="28" t="s">
        <v>16</v>
      </c>
      <c r="H221" s="28" t="s">
        <v>17</v>
      </c>
      <c r="I221" s="28" t="s">
        <v>14</v>
      </c>
      <c r="J221" s="28" t="s">
        <v>15</v>
      </c>
      <c r="K221" s="28" t="s">
        <v>17</v>
      </c>
      <c r="L221" s="31"/>
      <c r="M221" s="40"/>
      <c r="N221" s="41"/>
      <c r="O221" s="42"/>
    </row>
    <row r="222" spans="1:15" ht="6.75" customHeight="1" x14ac:dyDescent="0.15">
      <c r="A222" s="43"/>
      <c r="B222" s="28"/>
      <c r="C222" s="28"/>
      <c r="D222" s="28"/>
      <c r="E222" s="28"/>
      <c r="F222" s="28"/>
      <c r="G222" s="28"/>
      <c r="H222" s="28"/>
      <c r="I222" s="28"/>
      <c r="J222" s="28"/>
      <c r="K222" s="28"/>
      <c r="L222" s="28"/>
      <c r="M222" s="44"/>
      <c r="N222" s="9"/>
      <c r="O222" s="45"/>
    </row>
    <row r="223" spans="1:15" ht="18.75" customHeight="1" x14ac:dyDescent="0.15">
      <c r="A223" s="14" t="s">
        <v>18</v>
      </c>
      <c r="B223" s="1">
        <f t="shared" ref="B223:B234" si="88">B7+B61+B115+B169</f>
        <v>15282</v>
      </c>
      <c r="C223" s="1">
        <f t="shared" ref="C223:C234" si="89">C7+C61+C115+C169</f>
        <v>12701</v>
      </c>
      <c r="D223" s="1">
        <f>SUM(B223:C223)</f>
        <v>27983</v>
      </c>
      <c r="E223" s="1">
        <f>E7+E61+E115+E169</f>
        <v>2107586</v>
      </c>
      <c r="F223" s="1">
        <f>F7+F61+F115+F169</f>
        <v>2283101</v>
      </c>
      <c r="G223" s="1">
        <f t="shared" ref="F223:G234" si="90">G7+G61+G115+G169</f>
        <v>234695</v>
      </c>
      <c r="H223" s="1">
        <f>SUM(E223:G223)</f>
        <v>4625382</v>
      </c>
      <c r="I223" s="1">
        <f t="shared" ref="I223:J234" si="91">I7+I61+I115+I169</f>
        <v>1338643</v>
      </c>
      <c r="J223" s="1">
        <f t="shared" si="91"/>
        <v>1358078</v>
      </c>
      <c r="K223" s="1">
        <f>SUM(I223:J223)</f>
        <v>2696721</v>
      </c>
      <c r="L223" s="1">
        <f>SUM(K223,H223)</f>
        <v>7322103</v>
      </c>
      <c r="M223" s="1">
        <f t="shared" ref="M223:M234" si="92">M7+M61+M115+M169</f>
        <v>571410</v>
      </c>
      <c r="N223" s="1">
        <f t="shared" ref="N223:N234" si="93">N7+N61+N115+N169</f>
        <v>0</v>
      </c>
      <c r="O223" s="8">
        <f>SUM(M223:N223)</f>
        <v>571410</v>
      </c>
    </row>
    <row r="224" spans="1:15" ht="18.75" customHeight="1" x14ac:dyDescent="0.15">
      <c r="A224" s="14" t="s">
        <v>19</v>
      </c>
      <c r="B224" s="1">
        <f t="shared" si="88"/>
        <v>13925</v>
      </c>
      <c r="C224" s="1">
        <f t="shared" si="89"/>
        <v>11664</v>
      </c>
      <c r="D224" s="1">
        <f t="shared" ref="D224:D234" si="94">SUM(B224:C224)</f>
        <v>25589</v>
      </c>
      <c r="E224" s="1">
        <f t="shared" ref="E224:E234" si="95">E8+E62+E116+E170</f>
        <v>2202799</v>
      </c>
      <c r="F224" s="1">
        <f t="shared" si="90"/>
        <v>2009658</v>
      </c>
      <c r="G224" s="1">
        <f t="shared" si="90"/>
        <v>175803</v>
      </c>
      <c r="H224" s="1">
        <f t="shared" ref="H224:H233" si="96">SUM(E224:G224)</f>
        <v>4388260</v>
      </c>
      <c r="I224" s="1">
        <f t="shared" si="91"/>
        <v>1331132</v>
      </c>
      <c r="J224" s="1">
        <f t="shared" si="91"/>
        <v>1333934</v>
      </c>
      <c r="K224" s="1">
        <f t="shared" ref="K224:K234" si="97">SUM(I224:J224)</f>
        <v>2665066</v>
      </c>
      <c r="L224" s="1">
        <f t="shared" ref="L224:L234" si="98">SUM(K224,H224)</f>
        <v>7053326</v>
      </c>
      <c r="M224" s="1">
        <f t="shared" si="92"/>
        <v>518339</v>
      </c>
      <c r="N224" s="1">
        <f t="shared" si="93"/>
        <v>0</v>
      </c>
      <c r="O224" s="8">
        <f t="shared" ref="O224:O234" si="99">SUM(M224:N224)</f>
        <v>518339</v>
      </c>
    </row>
    <row r="225" spans="1:15" ht="18.75" customHeight="1" x14ac:dyDescent="0.15">
      <c r="A225" s="14" t="s">
        <v>20</v>
      </c>
      <c r="B225" s="1">
        <f t="shared" si="88"/>
        <v>15634</v>
      </c>
      <c r="C225" s="1">
        <f t="shared" si="89"/>
        <v>13095</v>
      </c>
      <c r="D225" s="1">
        <f t="shared" si="94"/>
        <v>28729</v>
      </c>
      <c r="E225" s="1">
        <f t="shared" si="95"/>
        <v>2294632</v>
      </c>
      <c r="F225" s="1">
        <f t="shared" si="90"/>
        <v>2509336</v>
      </c>
      <c r="G225" s="1">
        <f t="shared" si="90"/>
        <v>144949</v>
      </c>
      <c r="H225" s="1">
        <f t="shared" si="96"/>
        <v>4948917</v>
      </c>
      <c r="I225" s="1">
        <f t="shared" si="91"/>
        <v>1615997</v>
      </c>
      <c r="J225" s="1">
        <f t="shared" si="91"/>
        <v>1628023</v>
      </c>
      <c r="K225" s="1">
        <f t="shared" si="97"/>
        <v>3244020</v>
      </c>
      <c r="L225" s="1">
        <f t="shared" si="98"/>
        <v>8192937</v>
      </c>
      <c r="M225" s="1">
        <f t="shared" si="92"/>
        <v>594298</v>
      </c>
      <c r="N225" s="1">
        <f t="shared" si="93"/>
        <v>0</v>
      </c>
      <c r="O225" s="8">
        <f t="shared" si="99"/>
        <v>594298</v>
      </c>
    </row>
    <row r="226" spans="1:15" ht="18.75" customHeight="1" x14ac:dyDescent="0.15">
      <c r="A226" s="14" t="s">
        <v>21</v>
      </c>
      <c r="B226" s="1">
        <f t="shared" si="88"/>
        <v>15277</v>
      </c>
      <c r="C226" s="1">
        <f t="shared" si="89"/>
        <v>12463</v>
      </c>
      <c r="D226" s="1">
        <f t="shared" si="94"/>
        <v>27740</v>
      </c>
      <c r="E226" s="1">
        <f t="shared" si="95"/>
        <v>2346116</v>
      </c>
      <c r="F226" s="1">
        <f t="shared" si="90"/>
        <v>2282972</v>
      </c>
      <c r="G226" s="1">
        <f t="shared" si="90"/>
        <v>142908</v>
      </c>
      <c r="H226" s="1">
        <f t="shared" si="96"/>
        <v>4771996</v>
      </c>
      <c r="I226" s="1">
        <f t="shared" si="91"/>
        <v>1392332</v>
      </c>
      <c r="J226" s="1">
        <f t="shared" si="91"/>
        <v>1361393</v>
      </c>
      <c r="K226" s="1">
        <f t="shared" si="97"/>
        <v>2753725</v>
      </c>
      <c r="L226" s="1">
        <f t="shared" si="98"/>
        <v>7525721</v>
      </c>
      <c r="M226" s="1">
        <f t="shared" si="92"/>
        <v>561553</v>
      </c>
      <c r="N226" s="1">
        <f t="shared" si="93"/>
        <v>0</v>
      </c>
      <c r="O226" s="8">
        <f t="shared" si="99"/>
        <v>561553</v>
      </c>
    </row>
    <row r="227" spans="1:15" ht="18.75" customHeight="1" x14ac:dyDescent="0.15">
      <c r="A227" s="14" t="s">
        <v>22</v>
      </c>
      <c r="B227" s="1">
        <f t="shared" si="88"/>
        <v>15592</v>
      </c>
      <c r="C227" s="1">
        <f>C11+C65+C119+C173</f>
        <v>12995</v>
      </c>
      <c r="D227" s="1">
        <f t="shared" si="94"/>
        <v>28587</v>
      </c>
      <c r="E227" s="1">
        <f t="shared" si="95"/>
        <v>2121926</v>
      </c>
      <c r="F227" s="1">
        <f t="shared" si="90"/>
        <v>2210530</v>
      </c>
      <c r="G227" s="1">
        <f t="shared" si="90"/>
        <v>190253</v>
      </c>
      <c r="H227" s="1">
        <f t="shared" si="96"/>
        <v>4522709</v>
      </c>
      <c r="I227" s="1">
        <f t="shared" si="91"/>
        <v>1504489</v>
      </c>
      <c r="J227" s="1">
        <f t="shared" si="91"/>
        <v>1520293</v>
      </c>
      <c r="K227" s="1">
        <f t="shared" si="97"/>
        <v>3024782</v>
      </c>
      <c r="L227" s="1">
        <f t="shared" si="98"/>
        <v>7547491</v>
      </c>
      <c r="M227" s="1">
        <f t="shared" si="92"/>
        <v>567819</v>
      </c>
      <c r="N227" s="1">
        <f t="shared" si="93"/>
        <v>0</v>
      </c>
      <c r="O227" s="8">
        <f t="shared" si="99"/>
        <v>567819</v>
      </c>
    </row>
    <row r="228" spans="1:15" ht="18.75" customHeight="1" x14ac:dyDescent="0.15">
      <c r="A228" s="14" t="s">
        <v>23</v>
      </c>
      <c r="B228" s="1">
        <f t="shared" si="88"/>
        <v>15245</v>
      </c>
      <c r="C228" s="1">
        <f t="shared" si="89"/>
        <v>12468</v>
      </c>
      <c r="D228" s="1">
        <f t="shared" si="94"/>
        <v>27713</v>
      </c>
      <c r="E228" s="1">
        <f t="shared" si="95"/>
        <v>2120556</v>
      </c>
      <c r="F228" s="1">
        <f t="shared" si="90"/>
        <v>2166501</v>
      </c>
      <c r="G228" s="1">
        <f t="shared" si="90"/>
        <v>210541</v>
      </c>
      <c r="H228" s="1">
        <f t="shared" si="96"/>
        <v>4497598</v>
      </c>
      <c r="I228" s="1">
        <f t="shared" si="91"/>
        <v>1425039</v>
      </c>
      <c r="J228" s="1">
        <f t="shared" si="91"/>
        <v>1404005</v>
      </c>
      <c r="K228" s="1">
        <f t="shared" si="97"/>
        <v>2829044</v>
      </c>
      <c r="L228" s="1">
        <f t="shared" si="98"/>
        <v>7326642</v>
      </c>
      <c r="M228" s="1">
        <f t="shared" si="92"/>
        <v>560285</v>
      </c>
      <c r="N228" s="1">
        <f t="shared" si="93"/>
        <v>0</v>
      </c>
      <c r="O228" s="8">
        <f t="shared" si="99"/>
        <v>560285</v>
      </c>
    </row>
    <row r="229" spans="1:15" ht="18.75" customHeight="1" x14ac:dyDescent="0.15">
      <c r="A229" s="14" t="s">
        <v>24</v>
      </c>
      <c r="B229" s="1">
        <f t="shared" si="88"/>
        <v>16055</v>
      </c>
      <c r="C229" s="1">
        <f t="shared" si="89"/>
        <v>13285</v>
      </c>
      <c r="D229" s="1">
        <f t="shared" si="94"/>
        <v>29340</v>
      </c>
      <c r="E229" s="1">
        <f t="shared" si="95"/>
        <v>2428795</v>
      </c>
      <c r="F229" s="1">
        <f t="shared" si="90"/>
        <v>2389473</v>
      </c>
      <c r="G229" s="1">
        <f t="shared" si="90"/>
        <v>201983</v>
      </c>
      <c r="H229" s="1">
        <f t="shared" si="96"/>
        <v>5020251</v>
      </c>
      <c r="I229" s="1">
        <f t="shared" si="91"/>
        <v>1558346</v>
      </c>
      <c r="J229" s="1">
        <f t="shared" si="91"/>
        <v>1540520</v>
      </c>
      <c r="K229" s="1">
        <f t="shared" si="97"/>
        <v>3098866</v>
      </c>
      <c r="L229" s="1">
        <f t="shared" si="98"/>
        <v>8119117</v>
      </c>
      <c r="M229" s="1">
        <f t="shared" si="92"/>
        <v>574956</v>
      </c>
      <c r="N229" s="1">
        <f t="shared" si="93"/>
        <v>0</v>
      </c>
      <c r="O229" s="8">
        <f t="shared" si="99"/>
        <v>574956</v>
      </c>
    </row>
    <row r="230" spans="1:15" ht="18.75" customHeight="1" x14ac:dyDescent="0.15">
      <c r="A230" s="14" t="s">
        <v>25</v>
      </c>
      <c r="B230" s="1">
        <f t="shared" si="88"/>
        <v>16190</v>
      </c>
      <c r="C230" s="1">
        <f t="shared" si="89"/>
        <v>13864</v>
      </c>
      <c r="D230" s="1">
        <f t="shared" si="94"/>
        <v>30054</v>
      </c>
      <c r="E230" s="1">
        <f t="shared" si="95"/>
        <v>2687633</v>
      </c>
      <c r="F230" s="1">
        <f t="shared" si="90"/>
        <v>2575980</v>
      </c>
      <c r="G230" s="1">
        <f t="shared" si="90"/>
        <v>169463</v>
      </c>
      <c r="H230" s="1">
        <f t="shared" si="96"/>
        <v>5433076</v>
      </c>
      <c r="I230" s="1">
        <f t="shared" si="91"/>
        <v>1768473</v>
      </c>
      <c r="J230" s="1">
        <f t="shared" si="91"/>
        <v>1777717</v>
      </c>
      <c r="K230" s="1">
        <f t="shared" si="97"/>
        <v>3546190</v>
      </c>
      <c r="L230" s="1">
        <f t="shared" si="98"/>
        <v>8979266</v>
      </c>
      <c r="M230" s="1">
        <f t="shared" si="92"/>
        <v>581100</v>
      </c>
      <c r="N230" s="1">
        <f t="shared" si="93"/>
        <v>0</v>
      </c>
      <c r="O230" s="8">
        <f t="shared" si="99"/>
        <v>581100</v>
      </c>
    </row>
    <row r="231" spans="1:15" ht="18.75" customHeight="1" x14ac:dyDescent="0.15">
      <c r="A231" s="14" t="s">
        <v>26</v>
      </c>
      <c r="B231" s="1">
        <f t="shared" si="88"/>
        <v>15448</v>
      </c>
      <c r="C231" s="1">
        <f t="shared" si="89"/>
        <v>12591</v>
      </c>
      <c r="D231" s="1">
        <f t="shared" si="94"/>
        <v>28039</v>
      </c>
      <c r="E231" s="1">
        <f t="shared" si="95"/>
        <v>2229599</v>
      </c>
      <c r="F231" s="1">
        <f t="shared" si="90"/>
        <v>2378379</v>
      </c>
      <c r="G231" s="1">
        <f t="shared" si="90"/>
        <v>164188</v>
      </c>
      <c r="H231" s="1">
        <f t="shared" si="96"/>
        <v>4772166</v>
      </c>
      <c r="I231" s="1">
        <f t="shared" si="91"/>
        <v>1535705</v>
      </c>
      <c r="J231" s="1">
        <f t="shared" si="91"/>
        <v>1546012</v>
      </c>
      <c r="K231" s="1">
        <f t="shared" si="97"/>
        <v>3081717</v>
      </c>
      <c r="L231" s="1">
        <f t="shared" si="98"/>
        <v>7853883</v>
      </c>
      <c r="M231" s="1">
        <f t="shared" si="92"/>
        <v>555519</v>
      </c>
      <c r="N231" s="1">
        <f t="shared" si="93"/>
        <v>0</v>
      </c>
      <c r="O231" s="8">
        <f t="shared" si="99"/>
        <v>555519</v>
      </c>
    </row>
    <row r="232" spans="1:15" ht="18.75" customHeight="1" x14ac:dyDescent="0.15">
      <c r="A232" s="14" t="s">
        <v>27</v>
      </c>
      <c r="B232" s="1">
        <f t="shared" si="88"/>
        <v>15887</v>
      </c>
      <c r="C232" s="1">
        <f t="shared" si="89"/>
        <v>12648</v>
      </c>
      <c r="D232" s="1">
        <f t="shared" si="94"/>
        <v>28535</v>
      </c>
      <c r="E232" s="1">
        <f t="shared" si="95"/>
        <v>2372714</v>
      </c>
      <c r="F232" s="1">
        <f t="shared" si="90"/>
        <v>2366535</v>
      </c>
      <c r="G232" s="1">
        <f t="shared" si="90"/>
        <v>171859</v>
      </c>
      <c r="H232" s="1">
        <f t="shared" si="96"/>
        <v>4911108</v>
      </c>
      <c r="I232" s="1">
        <f t="shared" si="91"/>
        <v>1529387</v>
      </c>
      <c r="J232" s="1">
        <f t="shared" si="91"/>
        <v>1536344</v>
      </c>
      <c r="K232" s="1">
        <f t="shared" si="97"/>
        <v>3065731</v>
      </c>
      <c r="L232" s="1">
        <f t="shared" si="98"/>
        <v>7976839</v>
      </c>
      <c r="M232" s="1">
        <f t="shared" si="92"/>
        <v>556976</v>
      </c>
      <c r="N232" s="1">
        <f t="shared" si="93"/>
        <v>0</v>
      </c>
      <c r="O232" s="8">
        <f t="shared" si="99"/>
        <v>556976</v>
      </c>
    </row>
    <row r="233" spans="1:15" ht="18.75" customHeight="1" x14ac:dyDescent="0.15">
      <c r="A233" s="14" t="s">
        <v>28</v>
      </c>
      <c r="B233" s="1">
        <f t="shared" si="88"/>
        <v>15384</v>
      </c>
      <c r="C233" s="1">
        <f t="shared" si="89"/>
        <v>12304</v>
      </c>
      <c r="D233" s="1">
        <f t="shared" si="94"/>
        <v>27688</v>
      </c>
      <c r="E233" s="1">
        <f t="shared" si="95"/>
        <v>2342292</v>
      </c>
      <c r="F233" s="1">
        <f t="shared" si="90"/>
        <v>2365612</v>
      </c>
      <c r="G233" s="1">
        <f t="shared" si="90"/>
        <v>148874</v>
      </c>
      <c r="H233" s="1">
        <f t="shared" si="96"/>
        <v>4856778</v>
      </c>
      <c r="I233" s="1">
        <f t="shared" si="91"/>
        <v>1512967</v>
      </c>
      <c r="J233" s="1">
        <f t="shared" si="91"/>
        <v>1522716</v>
      </c>
      <c r="K233" s="1">
        <f t="shared" si="97"/>
        <v>3035683</v>
      </c>
      <c r="L233" s="1">
        <f t="shared" si="98"/>
        <v>7892461</v>
      </c>
      <c r="M233" s="1">
        <f t="shared" si="92"/>
        <v>562121</v>
      </c>
      <c r="N233" s="1">
        <f t="shared" si="93"/>
        <v>0</v>
      </c>
      <c r="O233" s="8">
        <f t="shared" si="99"/>
        <v>562121</v>
      </c>
    </row>
    <row r="234" spans="1:15" ht="18.75" customHeight="1" x14ac:dyDescent="0.15">
      <c r="A234" s="14" t="s">
        <v>29</v>
      </c>
      <c r="B234" s="1">
        <f t="shared" si="88"/>
        <v>16115</v>
      </c>
      <c r="C234" s="1">
        <f t="shared" si="89"/>
        <v>12820</v>
      </c>
      <c r="D234" s="1">
        <f t="shared" si="94"/>
        <v>28935</v>
      </c>
      <c r="E234" s="1">
        <f t="shared" si="95"/>
        <v>2393355</v>
      </c>
      <c r="F234" s="1">
        <f t="shared" si="90"/>
        <v>2326651</v>
      </c>
      <c r="G234" s="1">
        <f t="shared" si="90"/>
        <v>170943</v>
      </c>
      <c r="H234" s="1">
        <f>SUM(E234:G234)</f>
        <v>4890949</v>
      </c>
      <c r="I234" s="1">
        <f t="shared" si="91"/>
        <v>1452521</v>
      </c>
      <c r="J234" s="1">
        <f t="shared" si="91"/>
        <v>1429139</v>
      </c>
      <c r="K234" s="1">
        <f t="shared" si="97"/>
        <v>2881660</v>
      </c>
      <c r="L234" s="1">
        <f t="shared" si="98"/>
        <v>7772609</v>
      </c>
      <c r="M234" s="1">
        <f t="shared" si="92"/>
        <v>585596</v>
      </c>
      <c r="N234" s="1">
        <f t="shared" si="93"/>
        <v>0</v>
      </c>
      <c r="O234" s="8">
        <f t="shared" si="99"/>
        <v>585596</v>
      </c>
    </row>
    <row r="235" spans="1:15" ht="11.25" customHeight="1" x14ac:dyDescent="0.15">
      <c r="A235" s="15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9"/>
      <c r="O235" s="8"/>
    </row>
    <row r="236" spans="1:15" ht="18.75" customHeight="1" x14ac:dyDescent="0.15">
      <c r="A236" s="15" t="s">
        <v>30</v>
      </c>
      <c r="B236" s="1">
        <f t="shared" ref="B236:K236" si="100">SUM(B223:B234)</f>
        <v>186034</v>
      </c>
      <c r="C236" s="1">
        <f t="shared" si="100"/>
        <v>152898</v>
      </c>
      <c r="D236" s="1">
        <f>SUM(D223:D234)</f>
        <v>338932</v>
      </c>
      <c r="E236" s="1">
        <f t="shared" si="100"/>
        <v>27648003</v>
      </c>
      <c r="F236" s="1">
        <f t="shared" si="100"/>
        <v>27864728</v>
      </c>
      <c r="G236" s="1">
        <f t="shared" si="100"/>
        <v>2126459</v>
      </c>
      <c r="H236" s="1">
        <f t="shared" si="100"/>
        <v>57639190</v>
      </c>
      <c r="I236" s="1">
        <f t="shared" si="100"/>
        <v>17965031</v>
      </c>
      <c r="J236" s="1">
        <f t="shared" si="100"/>
        <v>17958174</v>
      </c>
      <c r="K236" s="1">
        <f t="shared" si="100"/>
        <v>35923205</v>
      </c>
      <c r="L236" s="1">
        <f>SUM(L223:L235)</f>
        <v>93562395</v>
      </c>
      <c r="M236" s="1">
        <f>SUM(M223:M234)</f>
        <v>6789972</v>
      </c>
      <c r="N236" s="1">
        <f>SUM(N223:N234)</f>
        <v>0</v>
      </c>
      <c r="O236" s="8">
        <f>SUM(M236:N236)</f>
        <v>6789972</v>
      </c>
    </row>
    <row r="237" spans="1:15" ht="6.75" customHeight="1" x14ac:dyDescent="0.15">
      <c r="A237" s="15"/>
      <c r="B237" s="2"/>
      <c r="C237" s="41"/>
      <c r="D237" s="41"/>
      <c r="E237" s="2"/>
      <c r="F237" s="2"/>
      <c r="G237" s="41"/>
      <c r="H237" s="41"/>
      <c r="I237" s="2"/>
      <c r="J237" s="41"/>
      <c r="K237" s="41"/>
      <c r="L237" s="41"/>
      <c r="M237" s="41"/>
      <c r="N237" s="41"/>
      <c r="O237" s="87"/>
    </row>
    <row r="238" spans="1:15" ht="18.75" customHeight="1" x14ac:dyDescent="0.15">
      <c r="A238" s="16" t="s">
        <v>18</v>
      </c>
      <c r="B238" s="1">
        <f>B22+B76+B130+B184</f>
        <v>16001</v>
      </c>
      <c r="C238" s="1">
        <f t="shared" ref="B238:C240" si="101">C22+C76+C130+C184</f>
        <v>12682</v>
      </c>
      <c r="D238" s="1">
        <f>SUM(B238:C238)</f>
        <v>28683</v>
      </c>
      <c r="E238" s="1">
        <f t="shared" ref="E238:G240" si="102">E22+E76+E130+E184</f>
        <v>2301513</v>
      </c>
      <c r="F238" s="1">
        <f t="shared" si="102"/>
        <v>2394851</v>
      </c>
      <c r="G238" s="1">
        <f t="shared" si="102"/>
        <v>188620</v>
      </c>
      <c r="H238" s="1">
        <f>SUM(E238:G238)</f>
        <v>4884984</v>
      </c>
      <c r="I238" s="1">
        <f t="shared" ref="I238:J240" si="103">I22+I76+I130+I184</f>
        <v>1361829</v>
      </c>
      <c r="J238" s="1">
        <f t="shared" si="103"/>
        <v>1369284</v>
      </c>
      <c r="K238" s="1">
        <f>SUM(I238:J238)</f>
        <v>2731113</v>
      </c>
      <c r="L238" s="1">
        <f>SUM(K238,H238)</f>
        <v>7616097</v>
      </c>
      <c r="M238" s="1">
        <f t="shared" ref="M238:N240" si="104">M22+M76+M130+M184</f>
        <v>580644</v>
      </c>
      <c r="N238" s="1">
        <f t="shared" si="104"/>
        <v>0</v>
      </c>
      <c r="O238" s="8">
        <f>SUM(M238:N238)</f>
        <v>580644</v>
      </c>
    </row>
    <row r="239" spans="1:15" ht="18.75" customHeight="1" x14ac:dyDescent="0.15">
      <c r="A239" s="14" t="s">
        <v>19</v>
      </c>
      <c r="B239" s="1">
        <f t="shared" si="101"/>
        <v>14573</v>
      </c>
      <c r="C239" s="1">
        <f t="shared" si="101"/>
        <v>11460</v>
      </c>
      <c r="D239" s="1">
        <f>SUM(B239:C239)</f>
        <v>26033</v>
      </c>
      <c r="E239" s="1">
        <f t="shared" si="102"/>
        <v>2372496</v>
      </c>
      <c r="F239" s="1">
        <f t="shared" si="102"/>
        <v>2266722</v>
      </c>
      <c r="G239" s="1">
        <f t="shared" si="102"/>
        <v>150978</v>
      </c>
      <c r="H239" s="1">
        <f>SUM(E239:G239)</f>
        <v>4790196</v>
      </c>
      <c r="I239" s="1">
        <f t="shared" si="103"/>
        <v>1354464</v>
      </c>
      <c r="J239" s="1">
        <f t="shared" si="103"/>
        <v>1362779</v>
      </c>
      <c r="K239" s="1">
        <f>SUM(I239:J239)</f>
        <v>2717243</v>
      </c>
      <c r="L239" s="1">
        <f>SUM(K239,H239)</f>
        <v>7507439</v>
      </c>
      <c r="M239" s="1">
        <f t="shared" si="104"/>
        <v>532517</v>
      </c>
      <c r="N239" s="1">
        <f t="shared" si="104"/>
        <v>0</v>
      </c>
      <c r="O239" s="8">
        <f>SUM(M239:N239)</f>
        <v>532517</v>
      </c>
    </row>
    <row r="240" spans="1:15" ht="18.75" customHeight="1" x14ac:dyDescent="0.15">
      <c r="A240" s="14" t="s">
        <v>20</v>
      </c>
      <c r="B240" s="1">
        <f t="shared" si="101"/>
        <v>16373</v>
      </c>
      <c r="C240" s="1">
        <f t="shared" si="101"/>
        <v>12960</v>
      </c>
      <c r="D240" s="1">
        <f>SUM(B240:C240)</f>
        <v>29333</v>
      </c>
      <c r="E240" s="1">
        <f t="shared" si="102"/>
        <v>2573017</v>
      </c>
      <c r="F240" s="1">
        <f t="shared" si="102"/>
        <v>2801128</v>
      </c>
      <c r="G240" s="1">
        <f t="shared" si="102"/>
        <v>132573</v>
      </c>
      <c r="H240" s="1">
        <f>SUM(E240:G240)</f>
        <v>5506718</v>
      </c>
      <c r="I240" s="1">
        <f t="shared" si="103"/>
        <v>1613129</v>
      </c>
      <c r="J240" s="1">
        <f t="shared" si="103"/>
        <v>1635897</v>
      </c>
      <c r="K240" s="1">
        <f>SUM(I240:J240)</f>
        <v>3249026</v>
      </c>
      <c r="L240" s="1">
        <f>SUM(K240,H240)</f>
        <v>8755744</v>
      </c>
      <c r="M240" s="1">
        <f t="shared" si="104"/>
        <v>576978</v>
      </c>
      <c r="N240" s="1">
        <f t="shared" si="104"/>
        <v>0</v>
      </c>
      <c r="O240" s="8">
        <f>SUM(M240:N240)</f>
        <v>576978</v>
      </c>
    </row>
    <row r="241" spans="1:15" ht="11.25" customHeight="1" x14ac:dyDescent="0.15">
      <c r="A241" s="15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9"/>
      <c r="O241" s="45"/>
    </row>
    <row r="242" spans="1:15" ht="18.75" customHeight="1" x14ac:dyDescent="0.15">
      <c r="A242" s="15" t="s">
        <v>31</v>
      </c>
      <c r="B242" s="9">
        <f t="shared" ref="B242:L242" si="105">SUM(B226:B234,B238:B240)</f>
        <v>188140</v>
      </c>
      <c r="C242" s="9">
        <f t="shared" si="105"/>
        <v>152540</v>
      </c>
      <c r="D242" s="9">
        <f t="shared" si="105"/>
        <v>340680</v>
      </c>
      <c r="E242" s="9">
        <f t="shared" si="105"/>
        <v>28290012</v>
      </c>
      <c r="F242" s="9">
        <f t="shared" si="105"/>
        <v>28525334</v>
      </c>
      <c r="G242" s="9">
        <f t="shared" si="105"/>
        <v>2043183</v>
      </c>
      <c r="H242" s="9">
        <f t="shared" si="105"/>
        <v>58858529</v>
      </c>
      <c r="I242" s="9">
        <f t="shared" si="105"/>
        <v>18008681</v>
      </c>
      <c r="J242" s="9">
        <f t="shared" si="105"/>
        <v>18006099</v>
      </c>
      <c r="K242" s="9">
        <f t="shared" si="105"/>
        <v>36014780</v>
      </c>
      <c r="L242" s="9">
        <f t="shared" si="105"/>
        <v>94873309</v>
      </c>
      <c r="M242" s="9">
        <f>SUM(M226:M234,M238:M240)</f>
        <v>6796064</v>
      </c>
      <c r="N242" s="9">
        <f>SUM(N226:N234,N238:N240)</f>
        <v>0</v>
      </c>
      <c r="O242" s="8">
        <f>SUM(O226:O234,O238:O240)</f>
        <v>6796064</v>
      </c>
    </row>
    <row r="243" spans="1:15" ht="6.75" customHeight="1" thickBot="1" x14ac:dyDescent="0.2">
      <c r="A243" s="19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47"/>
      <c r="O243" s="48"/>
    </row>
    <row r="244" spans="1:15" x14ac:dyDescent="0.15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3"/>
      <c r="O244" s="23"/>
    </row>
    <row r="245" spans="1:15" ht="15" thickBot="1" x14ac:dyDescent="0.2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3"/>
      <c r="O245" s="23"/>
    </row>
    <row r="246" spans="1:15" x14ac:dyDescent="0.15">
      <c r="A246" s="24" t="s">
        <v>1</v>
      </c>
      <c r="B246" s="25"/>
      <c r="C246" s="26"/>
      <c r="D246" s="26"/>
      <c r="E246" s="26" t="s">
        <v>50</v>
      </c>
      <c r="F246" s="26"/>
      <c r="G246" s="26"/>
      <c r="H246" s="26"/>
      <c r="I246" s="25"/>
      <c r="J246" s="26"/>
      <c r="K246" s="26"/>
      <c r="L246" s="26" t="s">
        <v>35</v>
      </c>
      <c r="M246" s="26"/>
      <c r="N246" s="49"/>
      <c r="O246" s="50"/>
    </row>
    <row r="247" spans="1:15" x14ac:dyDescent="0.15">
      <c r="A247" s="51"/>
      <c r="B247" s="28"/>
      <c r="C247" s="30" t="s">
        <v>7</v>
      </c>
      <c r="D247" s="30"/>
      <c r="E247" s="28"/>
      <c r="F247" s="30" t="s">
        <v>8</v>
      </c>
      <c r="G247" s="30"/>
      <c r="H247" s="28" t="s">
        <v>32</v>
      </c>
      <c r="I247" s="28"/>
      <c r="J247" s="30" t="s">
        <v>7</v>
      </c>
      <c r="K247" s="30"/>
      <c r="L247" s="28"/>
      <c r="M247" s="30" t="s">
        <v>8</v>
      </c>
      <c r="N247" s="52"/>
      <c r="O247" s="53" t="s">
        <v>9</v>
      </c>
    </row>
    <row r="248" spans="1:15" x14ac:dyDescent="0.15">
      <c r="A248" s="54" t="s">
        <v>13</v>
      </c>
      <c r="B248" s="28" t="s">
        <v>33</v>
      </c>
      <c r="C248" s="28" t="s">
        <v>34</v>
      </c>
      <c r="D248" s="28" t="s">
        <v>17</v>
      </c>
      <c r="E248" s="28" t="s">
        <v>33</v>
      </c>
      <c r="F248" s="28" t="s">
        <v>34</v>
      </c>
      <c r="G248" s="28" t="s">
        <v>17</v>
      </c>
      <c r="H248" s="31"/>
      <c r="I248" s="28" t="s">
        <v>33</v>
      </c>
      <c r="J248" s="28" t="s">
        <v>34</v>
      </c>
      <c r="K248" s="28" t="s">
        <v>17</v>
      </c>
      <c r="L248" s="28" t="s">
        <v>33</v>
      </c>
      <c r="M248" s="28" t="s">
        <v>34</v>
      </c>
      <c r="N248" s="55" t="s">
        <v>17</v>
      </c>
      <c r="O248" s="56"/>
    </row>
    <row r="249" spans="1:15" ht="6.75" customHeight="1" x14ac:dyDescent="0.15">
      <c r="A249" s="57"/>
      <c r="B249" s="28"/>
      <c r="C249" s="28"/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55"/>
      <c r="O249" s="53"/>
    </row>
    <row r="250" spans="1:15" ht="18.75" customHeight="1" x14ac:dyDescent="0.15">
      <c r="A250" s="14" t="s">
        <v>18</v>
      </c>
      <c r="B250" s="1">
        <f t="shared" ref="B250:C261" si="106">B34+B88+B142+B196</f>
        <v>110647</v>
      </c>
      <c r="C250" s="1">
        <f t="shared" si="106"/>
        <v>124173</v>
      </c>
      <c r="D250" s="1">
        <f>SUM(B250:C250)</f>
        <v>234820</v>
      </c>
      <c r="E250" s="1">
        <f t="shared" ref="E250:F261" si="107">E34+E88+E142+E196</f>
        <v>8243</v>
      </c>
      <c r="F250" s="1">
        <f t="shared" si="107"/>
        <v>8478</v>
      </c>
      <c r="G250" s="1">
        <f>SUM(E250:F250)</f>
        <v>16721</v>
      </c>
      <c r="H250" s="1">
        <f>D250+G250</f>
        <v>251541</v>
      </c>
      <c r="I250" s="1">
        <f t="shared" ref="I250:J261" si="108">I34+I88+I142+I196</f>
        <v>2466429</v>
      </c>
      <c r="J250" s="1">
        <f t="shared" si="108"/>
        <v>2338032</v>
      </c>
      <c r="K250" s="1">
        <f>SUM(I250:J250)</f>
        <v>4804461</v>
      </c>
      <c r="L250" s="1">
        <f t="shared" ref="L250:M261" si="109">L34+L88+L142+L196</f>
        <v>882080</v>
      </c>
      <c r="M250" s="1">
        <f t="shared" si="109"/>
        <v>523214</v>
      </c>
      <c r="N250" s="1">
        <f>SUM(L250:M250)</f>
        <v>1405294</v>
      </c>
      <c r="O250" s="8">
        <f>K250+N250</f>
        <v>6209755</v>
      </c>
    </row>
    <row r="251" spans="1:15" ht="18.75" customHeight="1" x14ac:dyDescent="0.15">
      <c r="A251" s="14" t="s">
        <v>19</v>
      </c>
      <c r="B251" s="1">
        <f t="shared" si="106"/>
        <v>110034</v>
      </c>
      <c r="C251" s="1">
        <f t="shared" si="106"/>
        <v>115023</v>
      </c>
      <c r="D251" s="1">
        <f t="shared" ref="D251:D261" si="110">SUM(B251:C251)</f>
        <v>225057</v>
      </c>
      <c r="E251" s="1">
        <f t="shared" si="107"/>
        <v>8392</v>
      </c>
      <c r="F251" s="1">
        <f t="shared" si="107"/>
        <v>7412</v>
      </c>
      <c r="G251" s="1">
        <f t="shared" ref="G251:G261" si="111">SUM(E251:F251)</f>
        <v>15804</v>
      </c>
      <c r="H251" s="1">
        <f t="shared" ref="H251:H261" si="112">D251+G251</f>
        <v>240861</v>
      </c>
      <c r="I251" s="1">
        <f t="shared" si="108"/>
        <v>2490205</v>
      </c>
      <c r="J251" s="1">
        <f t="shared" si="108"/>
        <v>2117772</v>
      </c>
      <c r="K251" s="1">
        <f t="shared" ref="K251:K261" si="113">SUM(I251:J251)</f>
        <v>4607977</v>
      </c>
      <c r="L251" s="1">
        <f t="shared" si="109"/>
        <v>823516</v>
      </c>
      <c r="M251" s="1">
        <f t="shared" si="109"/>
        <v>470893</v>
      </c>
      <c r="N251" s="1">
        <f t="shared" ref="N251:N261" si="114">SUM(L251:M251)</f>
        <v>1294409</v>
      </c>
      <c r="O251" s="8">
        <f t="shared" ref="O251:O261" si="115">K251+N251</f>
        <v>5902386</v>
      </c>
    </row>
    <row r="252" spans="1:15" ht="18.75" customHeight="1" x14ac:dyDescent="0.15">
      <c r="A252" s="14" t="s">
        <v>20</v>
      </c>
      <c r="B252" s="1">
        <f t="shared" si="106"/>
        <v>136073</v>
      </c>
      <c r="C252" s="1">
        <f t="shared" si="106"/>
        <v>155835</v>
      </c>
      <c r="D252" s="1">
        <f t="shared" si="110"/>
        <v>291908</v>
      </c>
      <c r="E252" s="1">
        <f t="shared" si="107"/>
        <v>9848</v>
      </c>
      <c r="F252" s="1">
        <f t="shared" si="107"/>
        <v>9358</v>
      </c>
      <c r="G252" s="1">
        <f t="shared" si="111"/>
        <v>19206</v>
      </c>
      <c r="H252" s="1">
        <f t="shared" si="112"/>
        <v>311114</v>
      </c>
      <c r="I252" s="1">
        <f t="shared" si="108"/>
        <v>2927329</v>
      </c>
      <c r="J252" s="1">
        <f t="shared" si="108"/>
        <v>2607064</v>
      </c>
      <c r="K252" s="1">
        <f t="shared" si="113"/>
        <v>5534393</v>
      </c>
      <c r="L252" s="1">
        <f t="shared" si="109"/>
        <v>985674</v>
      </c>
      <c r="M252" s="1">
        <f t="shared" si="109"/>
        <v>579719</v>
      </c>
      <c r="N252" s="1">
        <f t="shared" si="114"/>
        <v>1565393</v>
      </c>
      <c r="O252" s="8">
        <f t="shared" si="115"/>
        <v>7099786</v>
      </c>
    </row>
    <row r="253" spans="1:15" ht="18.75" customHeight="1" x14ac:dyDescent="0.15">
      <c r="A253" s="14" t="s">
        <v>21</v>
      </c>
      <c r="B253" s="1">
        <f t="shared" si="106"/>
        <v>130481</v>
      </c>
      <c r="C253" s="1">
        <f t="shared" si="106"/>
        <v>140458</v>
      </c>
      <c r="D253" s="1">
        <f t="shared" si="110"/>
        <v>270939</v>
      </c>
      <c r="E253" s="1">
        <f t="shared" si="107"/>
        <v>8004</v>
      </c>
      <c r="F253" s="1">
        <f t="shared" si="107"/>
        <v>9003</v>
      </c>
      <c r="G253" s="1">
        <f t="shared" si="111"/>
        <v>17007</v>
      </c>
      <c r="H253" s="1">
        <f t="shared" si="112"/>
        <v>287946</v>
      </c>
      <c r="I253" s="1">
        <f t="shared" si="108"/>
        <v>2688961</v>
      </c>
      <c r="J253" s="1">
        <f t="shared" si="108"/>
        <v>2443409</v>
      </c>
      <c r="K253" s="1">
        <f t="shared" si="113"/>
        <v>5132370</v>
      </c>
      <c r="L253" s="1">
        <f t="shared" si="109"/>
        <v>882297</v>
      </c>
      <c r="M253" s="1">
        <f t="shared" si="109"/>
        <v>509567</v>
      </c>
      <c r="N253" s="1">
        <f t="shared" si="114"/>
        <v>1391864</v>
      </c>
      <c r="O253" s="8">
        <f t="shared" si="115"/>
        <v>6524234</v>
      </c>
    </row>
    <row r="254" spans="1:15" ht="18.75" customHeight="1" x14ac:dyDescent="0.15">
      <c r="A254" s="14" t="s">
        <v>22</v>
      </c>
      <c r="B254" s="1">
        <f t="shared" si="106"/>
        <v>126918</v>
      </c>
      <c r="C254" s="1">
        <f t="shared" si="106"/>
        <v>131704</v>
      </c>
      <c r="D254" s="1">
        <f t="shared" si="110"/>
        <v>258622</v>
      </c>
      <c r="E254" s="1">
        <f t="shared" si="107"/>
        <v>7121</v>
      </c>
      <c r="F254" s="1">
        <f t="shared" si="107"/>
        <v>8441</v>
      </c>
      <c r="G254" s="1">
        <f t="shared" si="111"/>
        <v>15562</v>
      </c>
      <c r="H254" s="1">
        <f t="shared" si="112"/>
        <v>274184</v>
      </c>
      <c r="I254" s="1">
        <f t="shared" si="108"/>
        <v>2700011</v>
      </c>
      <c r="J254" s="1">
        <f t="shared" si="108"/>
        <v>2471634</v>
      </c>
      <c r="K254" s="1">
        <f t="shared" si="113"/>
        <v>5171645</v>
      </c>
      <c r="L254" s="1">
        <f t="shared" si="109"/>
        <v>875062</v>
      </c>
      <c r="M254" s="1">
        <f t="shared" si="109"/>
        <v>511272</v>
      </c>
      <c r="N254" s="1">
        <f t="shared" si="114"/>
        <v>1386334</v>
      </c>
      <c r="O254" s="8">
        <f t="shared" si="115"/>
        <v>6557979</v>
      </c>
    </row>
    <row r="255" spans="1:15" ht="18.75" customHeight="1" x14ac:dyDescent="0.15">
      <c r="A255" s="14" t="s">
        <v>23</v>
      </c>
      <c r="B255" s="1">
        <f t="shared" si="106"/>
        <v>132870</v>
      </c>
      <c r="C255" s="1">
        <f t="shared" si="106"/>
        <v>138428</v>
      </c>
      <c r="D255" s="1">
        <f t="shared" si="110"/>
        <v>271298</v>
      </c>
      <c r="E255" s="1">
        <f t="shared" si="107"/>
        <v>7782</v>
      </c>
      <c r="F255" s="1">
        <f t="shared" si="107"/>
        <v>8720</v>
      </c>
      <c r="G255" s="1">
        <f t="shared" si="111"/>
        <v>16502</v>
      </c>
      <c r="H255" s="1">
        <f t="shared" si="112"/>
        <v>287800</v>
      </c>
      <c r="I255" s="1">
        <f t="shared" si="108"/>
        <v>2758991</v>
      </c>
      <c r="J255" s="1">
        <f t="shared" si="108"/>
        <v>2633254</v>
      </c>
      <c r="K255" s="1">
        <f t="shared" si="113"/>
        <v>5392245</v>
      </c>
      <c r="L255" s="1">
        <f t="shared" si="109"/>
        <v>858793</v>
      </c>
      <c r="M255" s="1">
        <f t="shared" si="109"/>
        <v>525839</v>
      </c>
      <c r="N255" s="1">
        <f t="shared" si="114"/>
        <v>1384632</v>
      </c>
      <c r="O255" s="8">
        <f t="shared" si="115"/>
        <v>6776877</v>
      </c>
    </row>
    <row r="256" spans="1:15" ht="18.75" customHeight="1" x14ac:dyDescent="0.15">
      <c r="A256" s="14" t="s">
        <v>24</v>
      </c>
      <c r="B256" s="1">
        <f t="shared" si="106"/>
        <v>132440</v>
      </c>
      <c r="C256" s="1">
        <f t="shared" si="106"/>
        <v>144303</v>
      </c>
      <c r="D256" s="1">
        <f t="shared" si="110"/>
        <v>276743</v>
      </c>
      <c r="E256" s="1">
        <f t="shared" si="107"/>
        <v>8070</v>
      </c>
      <c r="F256" s="1">
        <f t="shared" si="107"/>
        <v>10012</v>
      </c>
      <c r="G256" s="1">
        <f t="shared" si="111"/>
        <v>18082</v>
      </c>
      <c r="H256" s="1">
        <f t="shared" si="112"/>
        <v>294825</v>
      </c>
      <c r="I256" s="1">
        <f t="shared" si="108"/>
        <v>2691891</v>
      </c>
      <c r="J256" s="1">
        <f t="shared" si="108"/>
        <v>2639980</v>
      </c>
      <c r="K256" s="1">
        <f t="shared" si="113"/>
        <v>5331871</v>
      </c>
      <c r="L256" s="1">
        <f t="shared" si="109"/>
        <v>812209</v>
      </c>
      <c r="M256" s="1">
        <f t="shared" si="109"/>
        <v>462178</v>
      </c>
      <c r="N256" s="1">
        <f t="shared" si="114"/>
        <v>1274387</v>
      </c>
      <c r="O256" s="8">
        <f t="shared" si="115"/>
        <v>6606258</v>
      </c>
    </row>
    <row r="257" spans="1:15" ht="18.75" customHeight="1" x14ac:dyDescent="0.15">
      <c r="A257" s="14" t="s">
        <v>25</v>
      </c>
      <c r="B257" s="1">
        <f t="shared" si="106"/>
        <v>129631</v>
      </c>
      <c r="C257" s="1">
        <f t="shared" si="106"/>
        <v>138783</v>
      </c>
      <c r="D257" s="1">
        <f t="shared" si="110"/>
        <v>268414</v>
      </c>
      <c r="E257" s="1">
        <f t="shared" si="107"/>
        <v>8056</v>
      </c>
      <c r="F257" s="1">
        <f t="shared" si="107"/>
        <v>10047</v>
      </c>
      <c r="G257" s="1">
        <f t="shared" si="111"/>
        <v>18103</v>
      </c>
      <c r="H257" s="1">
        <f t="shared" si="112"/>
        <v>286517</v>
      </c>
      <c r="I257" s="1">
        <f t="shared" si="108"/>
        <v>2561318</v>
      </c>
      <c r="J257" s="1">
        <f t="shared" si="108"/>
        <v>2467123</v>
      </c>
      <c r="K257" s="1">
        <f t="shared" si="113"/>
        <v>5028441</v>
      </c>
      <c r="L257" s="1">
        <f t="shared" si="109"/>
        <v>752014</v>
      </c>
      <c r="M257" s="1">
        <f t="shared" si="109"/>
        <v>457070</v>
      </c>
      <c r="N257" s="1">
        <f t="shared" si="114"/>
        <v>1209084</v>
      </c>
      <c r="O257" s="8">
        <f t="shared" si="115"/>
        <v>6237525</v>
      </c>
    </row>
    <row r="258" spans="1:15" ht="18.75" customHeight="1" x14ac:dyDescent="0.15">
      <c r="A258" s="14" t="s">
        <v>26</v>
      </c>
      <c r="B258" s="1">
        <f t="shared" si="106"/>
        <v>140235</v>
      </c>
      <c r="C258" s="1">
        <f t="shared" si="106"/>
        <v>144288</v>
      </c>
      <c r="D258" s="1">
        <f t="shared" si="110"/>
        <v>284523</v>
      </c>
      <c r="E258" s="1">
        <f t="shared" si="107"/>
        <v>8731</v>
      </c>
      <c r="F258" s="1">
        <f t="shared" si="107"/>
        <v>9895</v>
      </c>
      <c r="G258" s="1">
        <f t="shared" si="111"/>
        <v>18626</v>
      </c>
      <c r="H258" s="1">
        <f t="shared" si="112"/>
        <v>303149</v>
      </c>
      <c r="I258" s="1">
        <f t="shared" si="108"/>
        <v>2998926</v>
      </c>
      <c r="J258" s="1">
        <f t="shared" si="108"/>
        <v>2655023</v>
      </c>
      <c r="K258" s="1">
        <f t="shared" si="113"/>
        <v>5653949</v>
      </c>
      <c r="L258" s="1">
        <f t="shared" si="109"/>
        <v>827846</v>
      </c>
      <c r="M258" s="1">
        <f t="shared" si="109"/>
        <v>476020</v>
      </c>
      <c r="N258" s="1">
        <f t="shared" si="114"/>
        <v>1303866</v>
      </c>
      <c r="O258" s="8">
        <f t="shared" si="115"/>
        <v>6957815</v>
      </c>
    </row>
    <row r="259" spans="1:15" ht="18.75" customHeight="1" x14ac:dyDescent="0.15">
      <c r="A259" s="14" t="s">
        <v>27</v>
      </c>
      <c r="B259" s="1">
        <f t="shared" si="106"/>
        <v>138843</v>
      </c>
      <c r="C259" s="1">
        <f t="shared" si="106"/>
        <v>147029</v>
      </c>
      <c r="D259" s="1">
        <f t="shared" si="110"/>
        <v>285872</v>
      </c>
      <c r="E259" s="1">
        <f t="shared" si="107"/>
        <v>8965</v>
      </c>
      <c r="F259" s="1">
        <f t="shared" si="107"/>
        <v>9554</v>
      </c>
      <c r="G259" s="1">
        <f t="shared" si="111"/>
        <v>18519</v>
      </c>
      <c r="H259" s="1">
        <f t="shared" si="112"/>
        <v>304391</v>
      </c>
      <c r="I259" s="1">
        <f t="shared" si="108"/>
        <v>3241262</v>
      </c>
      <c r="J259" s="1">
        <f t="shared" si="108"/>
        <v>2678275</v>
      </c>
      <c r="K259" s="1">
        <f t="shared" si="113"/>
        <v>5919537</v>
      </c>
      <c r="L259" s="1">
        <f t="shared" si="109"/>
        <v>880383</v>
      </c>
      <c r="M259" s="1">
        <f t="shared" si="109"/>
        <v>527985</v>
      </c>
      <c r="N259" s="1">
        <f t="shared" si="114"/>
        <v>1408368</v>
      </c>
      <c r="O259" s="8">
        <f t="shared" si="115"/>
        <v>7327905</v>
      </c>
    </row>
    <row r="260" spans="1:15" ht="18.75" customHeight="1" x14ac:dyDescent="0.15">
      <c r="A260" s="14" t="s">
        <v>28</v>
      </c>
      <c r="B260" s="1">
        <f t="shared" si="106"/>
        <v>140977</v>
      </c>
      <c r="C260" s="1">
        <f t="shared" si="106"/>
        <v>153672</v>
      </c>
      <c r="D260" s="1">
        <f t="shared" si="110"/>
        <v>294649</v>
      </c>
      <c r="E260" s="1">
        <f t="shared" si="107"/>
        <v>9502</v>
      </c>
      <c r="F260" s="1">
        <f t="shared" si="107"/>
        <v>8920</v>
      </c>
      <c r="G260" s="1">
        <f t="shared" si="111"/>
        <v>18422</v>
      </c>
      <c r="H260" s="1">
        <f t="shared" si="112"/>
        <v>313071</v>
      </c>
      <c r="I260" s="1">
        <f t="shared" si="108"/>
        <v>3596018</v>
      </c>
      <c r="J260" s="1">
        <f t="shared" si="108"/>
        <v>3133663</v>
      </c>
      <c r="K260" s="1">
        <f t="shared" si="113"/>
        <v>6729681</v>
      </c>
      <c r="L260" s="1">
        <f t="shared" si="109"/>
        <v>929428</v>
      </c>
      <c r="M260" s="1">
        <f t="shared" si="109"/>
        <v>574296</v>
      </c>
      <c r="N260" s="1">
        <f t="shared" si="114"/>
        <v>1503724</v>
      </c>
      <c r="O260" s="8">
        <f t="shared" si="115"/>
        <v>8233405</v>
      </c>
    </row>
    <row r="261" spans="1:15" ht="18.75" customHeight="1" x14ac:dyDescent="0.15">
      <c r="A261" s="14" t="s">
        <v>29</v>
      </c>
      <c r="B261" s="1">
        <f t="shared" si="106"/>
        <v>142215</v>
      </c>
      <c r="C261" s="1">
        <f t="shared" si="106"/>
        <v>149153</v>
      </c>
      <c r="D261" s="1">
        <f t="shared" si="110"/>
        <v>291368</v>
      </c>
      <c r="E261" s="1">
        <f t="shared" si="107"/>
        <v>10984</v>
      </c>
      <c r="F261" s="1">
        <f t="shared" si="107"/>
        <v>9667</v>
      </c>
      <c r="G261" s="1">
        <f t="shared" si="111"/>
        <v>20651</v>
      </c>
      <c r="H261" s="1">
        <f t="shared" si="112"/>
        <v>312019</v>
      </c>
      <c r="I261" s="1">
        <f t="shared" si="108"/>
        <v>4095186</v>
      </c>
      <c r="J261" s="1">
        <f t="shared" si="108"/>
        <v>3697062</v>
      </c>
      <c r="K261" s="1">
        <f t="shared" si="113"/>
        <v>7792248</v>
      </c>
      <c r="L261" s="1">
        <f t="shared" si="109"/>
        <v>1179360</v>
      </c>
      <c r="M261" s="1">
        <f t="shared" si="109"/>
        <v>632088</v>
      </c>
      <c r="N261" s="1">
        <f t="shared" si="114"/>
        <v>1811448</v>
      </c>
      <c r="O261" s="8">
        <f t="shared" si="115"/>
        <v>9603696</v>
      </c>
    </row>
    <row r="262" spans="1:15" ht="11.25" customHeight="1" x14ac:dyDescent="0.15">
      <c r="A262" s="15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8"/>
    </row>
    <row r="263" spans="1:15" ht="18.75" customHeight="1" x14ac:dyDescent="0.15">
      <c r="A263" s="15" t="s">
        <v>30</v>
      </c>
      <c r="B263" s="1">
        <f>SUM(B250:B262)</f>
        <v>1571364</v>
      </c>
      <c r="C263" s="1">
        <f t="shared" ref="C263:O263" si="116">SUM(C250:C262)</f>
        <v>1682849</v>
      </c>
      <c r="D263" s="1">
        <f t="shared" si="116"/>
        <v>3254213</v>
      </c>
      <c r="E263" s="1">
        <f t="shared" si="116"/>
        <v>103698</v>
      </c>
      <c r="F263" s="1">
        <f t="shared" si="116"/>
        <v>109507</v>
      </c>
      <c r="G263" s="1">
        <f t="shared" si="116"/>
        <v>213205</v>
      </c>
      <c r="H263" s="1">
        <f t="shared" si="116"/>
        <v>3467418</v>
      </c>
      <c r="I263" s="1">
        <f t="shared" si="116"/>
        <v>35216527</v>
      </c>
      <c r="J263" s="1">
        <f t="shared" si="116"/>
        <v>31882291</v>
      </c>
      <c r="K263" s="1">
        <f t="shared" si="116"/>
        <v>67098818</v>
      </c>
      <c r="L263" s="1">
        <f t="shared" si="116"/>
        <v>10688662</v>
      </c>
      <c r="M263" s="1">
        <f t="shared" si="116"/>
        <v>6250141</v>
      </c>
      <c r="N263" s="1">
        <f t="shared" si="116"/>
        <v>16938803</v>
      </c>
      <c r="O263" s="8">
        <f t="shared" si="116"/>
        <v>84037621</v>
      </c>
    </row>
    <row r="264" spans="1:15" ht="6.75" customHeight="1" x14ac:dyDescent="0.15">
      <c r="A264" s="64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87"/>
    </row>
    <row r="265" spans="1:15" ht="18.75" customHeight="1" x14ac:dyDescent="0.15">
      <c r="A265" s="14" t="s">
        <v>18</v>
      </c>
      <c r="B265" s="1">
        <f t="shared" ref="B265:C267" si="117">B49+B103+B157+B211</f>
        <v>123203</v>
      </c>
      <c r="C265" s="1">
        <f t="shared" si="117"/>
        <v>129714</v>
      </c>
      <c r="D265" s="1">
        <f>SUM(B265:C265)</f>
        <v>252917</v>
      </c>
      <c r="E265" s="1">
        <f t="shared" ref="E265:F267" si="118">E49+E103+E157+E211</f>
        <v>7338</v>
      </c>
      <c r="F265" s="1">
        <f t="shared" si="118"/>
        <v>7159</v>
      </c>
      <c r="G265" s="1">
        <f>SUM(E265:F265)</f>
        <v>14497</v>
      </c>
      <c r="H265" s="1">
        <f>D265+G265</f>
        <v>267414</v>
      </c>
      <c r="I265" s="1">
        <f t="shared" ref="I265:J267" si="119">I49+I103+I157+I211</f>
        <v>3238060</v>
      </c>
      <c r="J265" s="1">
        <f t="shared" si="119"/>
        <v>2725959</v>
      </c>
      <c r="K265" s="1">
        <f>SUM(I265:J265)</f>
        <v>5964019</v>
      </c>
      <c r="L265" s="1">
        <f t="shared" ref="L265:M267" si="120">L49+L103+L157+L211</f>
        <v>728411</v>
      </c>
      <c r="M265" s="1">
        <f t="shared" si="120"/>
        <v>356819</v>
      </c>
      <c r="N265" s="1">
        <f>SUM(L265:M265)</f>
        <v>1085230</v>
      </c>
      <c r="O265" s="8">
        <f>K265+N265</f>
        <v>7049249</v>
      </c>
    </row>
    <row r="266" spans="1:15" ht="18.75" customHeight="1" x14ac:dyDescent="0.15">
      <c r="A266" s="14" t="s">
        <v>19</v>
      </c>
      <c r="B266" s="1">
        <f t="shared" si="117"/>
        <v>122256</v>
      </c>
      <c r="C266" s="1">
        <f t="shared" si="117"/>
        <v>119721</v>
      </c>
      <c r="D266" s="1">
        <f>SUM(B266:C266)</f>
        <v>241977</v>
      </c>
      <c r="E266" s="1">
        <f t="shared" si="118"/>
        <v>7184</v>
      </c>
      <c r="F266" s="1">
        <f t="shared" si="118"/>
        <v>6914</v>
      </c>
      <c r="G266" s="1">
        <f>SUM(E266:F266)</f>
        <v>14098</v>
      </c>
      <c r="H266" s="1">
        <f>D266+G266</f>
        <v>256075</v>
      </c>
      <c r="I266" s="1">
        <f t="shared" si="119"/>
        <v>2380232</v>
      </c>
      <c r="J266" s="1">
        <f t="shared" si="119"/>
        <v>2055477</v>
      </c>
      <c r="K266" s="1">
        <f>SUM(I266:J266)</f>
        <v>4435709</v>
      </c>
      <c r="L266" s="1">
        <f t="shared" si="120"/>
        <v>783567</v>
      </c>
      <c r="M266" s="1">
        <f t="shared" si="120"/>
        <v>466337</v>
      </c>
      <c r="N266" s="1">
        <f>SUM(L266:M266)</f>
        <v>1249904</v>
      </c>
      <c r="O266" s="8">
        <f>K266+N266</f>
        <v>5685613</v>
      </c>
    </row>
    <row r="267" spans="1:15" ht="18.75" customHeight="1" x14ac:dyDescent="0.15">
      <c r="A267" s="14" t="s">
        <v>20</v>
      </c>
      <c r="B267" s="1">
        <f t="shared" si="117"/>
        <v>146926</v>
      </c>
      <c r="C267" s="1">
        <f t="shared" si="117"/>
        <v>149525</v>
      </c>
      <c r="D267" s="1">
        <f>SUM(B267:C267)</f>
        <v>296451</v>
      </c>
      <c r="E267" s="1">
        <f t="shared" si="118"/>
        <v>8829</v>
      </c>
      <c r="F267" s="1">
        <f t="shared" si="118"/>
        <v>8734</v>
      </c>
      <c r="G267" s="1">
        <f>SUM(E267:F267)</f>
        <v>17563</v>
      </c>
      <c r="H267" s="1">
        <f>D267+G267</f>
        <v>314014</v>
      </c>
      <c r="I267" s="1">
        <f t="shared" si="119"/>
        <v>3880268</v>
      </c>
      <c r="J267" s="1">
        <f t="shared" si="119"/>
        <v>2590435</v>
      </c>
      <c r="K267" s="1">
        <f>SUM(I267:J267)</f>
        <v>6470703</v>
      </c>
      <c r="L267" s="1">
        <f t="shared" si="120"/>
        <v>883919</v>
      </c>
      <c r="M267" s="1">
        <f t="shared" si="120"/>
        <v>583075</v>
      </c>
      <c r="N267" s="1">
        <f>SUM(L267:M267)</f>
        <v>1466994</v>
      </c>
      <c r="O267" s="8">
        <f>K267+N267</f>
        <v>7937697</v>
      </c>
    </row>
    <row r="268" spans="1:15" ht="11.25" customHeight="1" x14ac:dyDescent="0.15">
      <c r="A268" s="15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8"/>
    </row>
    <row r="269" spans="1:15" ht="18.75" customHeight="1" x14ac:dyDescent="0.15">
      <c r="A269" s="15" t="s">
        <v>31</v>
      </c>
      <c r="B269" s="9">
        <f t="shared" ref="B269:O269" si="121">SUM(B253:B261,B265:B267)</f>
        <v>1606995</v>
      </c>
      <c r="C269" s="9">
        <f t="shared" si="121"/>
        <v>1686778</v>
      </c>
      <c r="D269" s="9">
        <f t="shared" si="121"/>
        <v>3293773</v>
      </c>
      <c r="E269" s="9">
        <f t="shared" si="121"/>
        <v>100566</v>
      </c>
      <c r="F269" s="9">
        <f t="shared" si="121"/>
        <v>107066</v>
      </c>
      <c r="G269" s="9">
        <f t="shared" si="121"/>
        <v>207632</v>
      </c>
      <c r="H269" s="9">
        <f t="shared" si="121"/>
        <v>3501405</v>
      </c>
      <c r="I269" s="9">
        <f t="shared" si="121"/>
        <v>36831124</v>
      </c>
      <c r="J269" s="9">
        <f t="shared" si="121"/>
        <v>32191294</v>
      </c>
      <c r="K269" s="9">
        <f t="shared" si="121"/>
        <v>69022418</v>
      </c>
      <c r="L269" s="9">
        <f t="shared" si="121"/>
        <v>10393289</v>
      </c>
      <c r="M269" s="9">
        <f t="shared" si="121"/>
        <v>6082546</v>
      </c>
      <c r="N269" s="9">
        <f t="shared" si="121"/>
        <v>16475835</v>
      </c>
      <c r="O269" s="8">
        <f t="shared" si="121"/>
        <v>85498253</v>
      </c>
    </row>
    <row r="270" spans="1:15" ht="6.75" customHeight="1" thickBot="1" x14ac:dyDescent="0.2">
      <c r="A270" s="19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20"/>
    </row>
    <row r="271" spans="1:15" ht="17.25" x14ac:dyDescent="0.15">
      <c r="A271" s="173" t="str">
        <f>A217</f>
        <v>平　成　２　９　年　空　港　管　理　状　況　調　書</v>
      </c>
      <c r="B271" s="173"/>
      <c r="C271" s="173"/>
      <c r="D271" s="173"/>
      <c r="E271" s="173"/>
      <c r="F271" s="173"/>
      <c r="G271" s="173"/>
      <c r="H271" s="173"/>
      <c r="I271" s="173"/>
      <c r="J271" s="173"/>
      <c r="K271" s="173"/>
      <c r="L271" s="173"/>
      <c r="M271" s="173"/>
      <c r="N271" s="173"/>
      <c r="O271" s="173"/>
    </row>
    <row r="272" spans="1:15" ht="15" thickBot="1" x14ac:dyDescent="0.2">
      <c r="A272" s="21" t="s">
        <v>0</v>
      </c>
      <c r="B272" s="21" t="s">
        <v>55</v>
      </c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3"/>
      <c r="O272" s="23"/>
    </row>
    <row r="273" spans="1:15" ht="17.25" customHeight="1" x14ac:dyDescent="0.15">
      <c r="A273" s="24" t="s">
        <v>1</v>
      </c>
      <c r="B273" s="25"/>
      <c r="C273" s="26" t="s">
        <v>2</v>
      </c>
      <c r="D273" s="26"/>
      <c r="E273" s="174" t="s">
        <v>189</v>
      </c>
      <c r="F273" s="175"/>
      <c r="G273" s="175"/>
      <c r="H273" s="175"/>
      <c r="I273" s="175"/>
      <c r="J273" s="175"/>
      <c r="K273" s="175"/>
      <c r="L273" s="176"/>
      <c r="M273" s="174" t="s">
        <v>36</v>
      </c>
      <c r="N273" s="175"/>
      <c r="O273" s="177"/>
    </row>
    <row r="274" spans="1:15" ht="17.25" customHeight="1" x14ac:dyDescent="0.15">
      <c r="A274" s="27"/>
      <c r="B274" s="28" t="s">
        <v>4</v>
      </c>
      <c r="C274" s="28" t="s">
        <v>5</v>
      </c>
      <c r="D274" s="28" t="s">
        <v>6</v>
      </c>
      <c r="E274" s="28"/>
      <c r="F274" s="29" t="s">
        <v>7</v>
      </c>
      <c r="G274" s="29"/>
      <c r="H274" s="30"/>
      <c r="I274" s="28"/>
      <c r="J274" s="30" t="s">
        <v>8</v>
      </c>
      <c r="K274" s="30"/>
      <c r="L274" s="28" t="s">
        <v>9</v>
      </c>
      <c r="M274" s="31" t="s">
        <v>10</v>
      </c>
      <c r="N274" s="32" t="s">
        <v>11</v>
      </c>
      <c r="O274" s="33" t="s">
        <v>12</v>
      </c>
    </row>
    <row r="275" spans="1:15" ht="17.25" customHeight="1" x14ac:dyDescent="0.15">
      <c r="A275" s="27" t="s">
        <v>13</v>
      </c>
      <c r="B275" s="31"/>
      <c r="C275" s="31"/>
      <c r="D275" s="31"/>
      <c r="E275" s="28" t="s">
        <v>14</v>
      </c>
      <c r="F275" s="28" t="s">
        <v>15</v>
      </c>
      <c r="G275" s="28" t="s">
        <v>16</v>
      </c>
      <c r="H275" s="28" t="s">
        <v>17</v>
      </c>
      <c r="I275" s="28" t="s">
        <v>14</v>
      </c>
      <c r="J275" s="28" t="s">
        <v>15</v>
      </c>
      <c r="K275" s="28" t="s">
        <v>17</v>
      </c>
      <c r="L275" s="31"/>
      <c r="M275" s="40"/>
      <c r="N275" s="41"/>
      <c r="O275" s="42"/>
    </row>
    <row r="276" spans="1:15" ht="6.75" customHeight="1" x14ac:dyDescent="0.15">
      <c r="A276" s="43"/>
      <c r="B276" s="28"/>
      <c r="C276" s="28"/>
      <c r="D276" s="28"/>
      <c r="E276" s="28"/>
      <c r="F276" s="28"/>
      <c r="G276" s="28"/>
      <c r="H276" s="28"/>
      <c r="I276" s="28"/>
      <c r="J276" s="28"/>
      <c r="K276" s="28"/>
      <c r="L276" s="28"/>
      <c r="M276" s="44"/>
      <c r="N276" s="9"/>
      <c r="O276" s="45"/>
    </row>
    <row r="277" spans="1:15" ht="18.75" customHeight="1" x14ac:dyDescent="0.15">
      <c r="A277" s="14" t="s">
        <v>18</v>
      </c>
      <c r="B277" s="1">
        <v>3506</v>
      </c>
      <c r="C277" s="1">
        <v>15586</v>
      </c>
      <c r="D277" s="1">
        <f>SUM(B277:C277)</f>
        <v>19092</v>
      </c>
      <c r="E277" s="1">
        <v>651364</v>
      </c>
      <c r="F277" s="1">
        <v>680436</v>
      </c>
      <c r="G277" s="1">
        <v>20725</v>
      </c>
      <c r="H277" s="1">
        <f>SUM(E277:G277)</f>
        <v>1352525</v>
      </c>
      <c r="I277" s="1">
        <v>2398948</v>
      </c>
      <c r="J277" s="1">
        <v>2692269</v>
      </c>
      <c r="K277" s="1">
        <f>I277+J277</f>
        <v>5091217</v>
      </c>
      <c r="L277" s="9">
        <f>H277+K277</f>
        <v>6443742</v>
      </c>
      <c r="M277" s="13">
        <v>285809</v>
      </c>
      <c r="N277" s="13">
        <v>0</v>
      </c>
      <c r="O277" s="8">
        <f>SUM(M277:N277)</f>
        <v>285809</v>
      </c>
    </row>
    <row r="278" spans="1:15" ht="18.75" customHeight="1" x14ac:dyDescent="0.15">
      <c r="A278" s="14" t="s">
        <v>19</v>
      </c>
      <c r="B278" s="1">
        <v>3203</v>
      </c>
      <c r="C278" s="1">
        <v>14112</v>
      </c>
      <c r="D278" s="1">
        <f>SUM(B278:C278)</f>
        <v>17315</v>
      </c>
      <c r="E278" s="1">
        <v>669117</v>
      </c>
      <c r="F278" s="1">
        <v>609574</v>
      </c>
      <c r="G278" s="1">
        <v>10875</v>
      </c>
      <c r="H278" s="1">
        <f>SUM(E278:G278)</f>
        <v>1289566</v>
      </c>
      <c r="I278" s="1">
        <v>2442255</v>
      </c>
      <c r="J278" s="1">
        <v>2446194</v>
      </c>
      <c r="K278" s="1">
        <f>I278+J278</f>
        <v>4888449</v>
      </c>
      <c r="L278" s="9">
        <f>H278+K278</f>
        <v>6178015</v>
      </c>
      <c r="M278" s="13">
        <v>256412</v>
      </c>
      <c r="N278" s="46">
        <v>0</v>
      </c>
      <c r="O278" s="8">
        <f>SUM(M278:N278)</f>
        <v>256412</v>
      </c>
    </row>
    <row r="279" spans="1:15" ht="18.75" customHeight="1" x14ac:dyDescent="0.15">
      <c r="A279" s="14" t="s">
        <v>20</v>
      </c>
      <c r="B279" s="1">
        <v>3585</v>
      </c>
      <c r="C279" s="1">
        <v>15700</v>
      </c>
      <c r="D279" s="1">
        <f>SUM(B279:C279)</f>
        <v>19285</v>
      </c>
      <c r="E279" s="1">
        <v>708637</v>
      </c>
      <c r="F279" s="1">
        <v>764805</v>
      </c>
      <c r="G279" s="1">
        <v>7427</v>
      </c>
      <c r="H279" s="1">
        <f>SUM(E279:G279)</f>
        <v>1480869</v>
      </c>
      <c r="I279" s="1">
        <v>2922289</v>
      </c>
      <c r="J279" s="1">
        <v>2935219</v>
      </c>
      <c r="K279" s="1">
        <f>I279+J279</f>
        <v>5857508</v>
      </c>
      <c r="L279" s="9">
        <f>H279+K279</f>
        <v>7338377</v>
      </c>
      <c r="M279" s="13">
        <v>285889</v>
      </c>
      <c r="N279" s="13">
        <v>0</v>
      </c>
      <c r="O279" s="8">
        <f>SUM(M279:N279)</f>
        <v>285889</v>
      </c>
    </row>
    <row r="280" spans="1:15" ht="18.75" customHeight="1" x14ac:dyDescent="0.15">
      <c r="A280" s="14" t="s">
        <v>21</v>
      </c>
      <c r="B280" s="1">
        <v>3473</v>
      </c>
      <c r="C280" s="1">
        <v>15163</v>
      </c>
      <c r="D280" s="1">
        <f t="shared" ref="D280:D288" si="122">SUM(B280:C280)</f>
        <v>18636</v>
      </c>
      <c r="E280" s="1">
        <v>713467</v>
      </c>
      <c r="F280" s="1">
        <v>676871</v>
      </c>
      <c r="G280" s="1">
        <v>8823</v>
      </c>
      <c r="H280" s="1">
        <f t="shared" ref="H280:H288" si="123">SUM(E280:G280)</f>
        <v>1399161</v>
      </c>
      <c r="I280" s="1">
        <v>2523776</v>
      </c>
      <c r="J280" s="1">
        <v>2451107</v>
      </c>
      <c r="K280" s="1">
        <f t="shared" ref="K280:K288" si="124">SUM(I280:J280)</f>
        <v>4974883</v>
      </c>
      <c r="L280" s="1">
        <f t="shared" ref="L280:L288" si="125">H280+K280</f>
        <v>6374044</v>
      </c>
      <c r="M280" s="1">
        <v>277862</v>
      </c>
      <c r="N280" s="1">
        <v>0</v>
      </c>
      <c r="O280" s="8">
        <f t="shared" ref="O280:O288" si="126">SUM(M280:N280)</f>
        <v>277862</v>
      </c>
    </row>
    <row r="281" spans="1:15" ht="18.75" customHeight="1" x14ac:dyDescent="0.15">
      <c r="A281" s="14" t="s">
        <v>22</v>
      </c>
      <c r="B281" s="1">
        <v>3537</v>
      </c>
      <c r="C281" s="1">
        <v>15737</v>
      </c>
      <c r="D281" s="1">
        <f t="shared" si="122"/>
        <v>19274</v>
      </c>
      <c r="E281" s="1">
        <v>654635</v>
      </c>
      <c r="F281" s="1">
        <v>663928</v>
      </c>
      <c r="G281" s="1">
        <v>14781</v>
      </c>
      <c r="H281" s="1">
        <f t="shared" si="123"/>
        <v>1333344</v>
      </c>
      <c r="I281" s="1">
        <v>2693969</v>
      </c>
      <c r="J281" s="1">
        <v>2791239</v>
      </c>
      <c r="K281" s="1">
        <f t="shared" si="124"/>
        <v>5485208</v>
      </c>
      <c r="L281" s="1">
        <f t="shared" si="125"/>
        <v>6818552</v>
      </c>
      <c r="M281" s="1">
        <v>283074</v>
      </c>
      <c r="N281" s="1">
        <v>0</v>
      </c>
      <c r="O281" s="8">
        <f t="shared" si="126"/>
        <v>283074</v>
      </c>
    </row>
    <row r="282" spans="1:15" ht="18.75" customHeight="1" x14ac:dyDescent="0.15">
      <c r="A282" s="14" t="s">
        <v>23</v>
      </c>
      <c r="B282" s="1">
        <v>3430</v>
      </c>
      <c r="C282" s="1">
        <v>15149</v>
      </c>
      <c r="D282" s="1">
        <f t="shared" si="122"/>
        <v>18579</v>
      </c>
      <c r="E282" s="1">
        <v>643076</v>
      </c>
      <c r="F282" s="1">
        <v>650487</v>
      </c>
      <c r="G282" s="1">
        <v>18343</v>
      </c>
      <c r="H282" s="1">
        <f t="shared" si="123"/>
        <v>1311906</v>
      </c>
      <c r="I282" s="1">
        <v>2632262</v>
      </c>
      <c r="J282" s="1">
        <v>2597116</v>
      </c>
      <c r="K282" s="1">
        <f t="shared" si="124"/>
        <v>5229378</v>
      </c>
      <c r="L282" s="1">
        <f t="shared" si="125"/>
        <v>6541284</v>
      </c>
      <c r="M282" s="1">
        <v>277464</v>
      </c>
      <c r="N282" s="1">
        <v>0</v>
      </c>
      <c r="O282" s="8">
        <f t="shared" si="126"/>
        <v>277464</v>
      </c>
    </row>
    <row r="283" spans="1:15" ht="18.75" customHeight="1" x14ac:dyDescent="0.15">
      <c r="A283" s="14" t="s">
        <v>24</v>
      </c>
      <c r="B283" s="1">
        <v>3531</v>
      </c>
      <c r="C283" s="1">
        <v>15768</v>
      </c>
      <c r="D283" s="1">
        <f t="shared" si="122"/>
        <v>19299</v>
      </c>
      <c r="E283" s="1">
        <v>721018</v>
      </c>
      <c r="F283" s="1">
        <v>706665</v>
      </c>
      <c r="G283" s="1">
        <v>16126</v>
      </c>
      <c r="H283" s="1">
        <f t="shared" si="123"/>
        <v>1443809</v>
      </c>
      <c r="I283" s="1">
        <v>2883766</v>
      </c>
      <c r="J283" s="1">
        <v>2810308</v>
      </c>
      <c r="K283" s="1">
        <f t="shared" si="124"/>
        <v>5694074</v>
      </c>
      <c r="L283" s="1">
        <f t="shared" si="125"/>
        <v>7137883</v>
      </c>
      <c r="M283" s="1">
        <v>288024</v>
      </c>
      <c r="N283" s="1">
        <v>0</v>
      </c>
      <c r="O283" s="8">
        <f t="shared" si="126"/>
        <v>288024</v>
      </c>
    </row>
    <row r="284" spans="1:15" ht="18.75" customHeight="1" x14ac:dyDescent="0.15">
      <c r="A284" s="14" t="s">
        <v>25</v>
      </c>
      <c r="B284" s="1">
        <v>3569</v>
      </c>
      <c r="C284" s="1">
        <v>15847</v>
      </c>
      <c r="D284" s="1">
        <f t="shared" si="122"/>
        <v>19416</v>
      </c>
      <c r="E284" s="1">
        <v>778885</v>
      </c>
      <c r="F284" s="1">
        <v>742265</v>
      </c>
      <c r="G284" s="1">
        <v>11102</v>
      </c>
      <c r="H284" s="1">
        <f>SUM(E284:G284)</f>
        <v>1532252</v>
      </c>
      <c r="I284" s="1">
        <v>3253361</v>
      </c>
      <c r="J284" s="1">
        <v>3310021</v>
      </c>
      <c r="K284" s="1">
        <f t="shared" si="124"/>
        <v>6563382</v>
      </c>
      <c r="L284" s="1">
        <f t="shared" si="125"/>
        <v>8095634</v>
      </c>
      <c r="M284" s="1">
        <v>284391</v>
      </c>
      <c r="N284" s="1">
        <v>0</v>
      </c>
      <c r="O284" s="8">
        <f t="shared" si="126"/>
        <v>284391</v>
      </c>
    </row>
    <row r="285" spans="1:15" ht="18.75" customHeight="1" x14ac:dyDescent="0.15">
      <c r="A285" s="14" t="s">
        <v>26</v>
      </c>
      <c r="B285" s="1">
        <v>3475</v>
      </c>
      <c r="C285" s="1">
        <v>15064</v>
      </c>
      <c r="D285" s="1">
        <f t="shared" si="122"/>
        <v>18539</v>
      </c>
      <c r="E285" s="1">
        <v>688568</v>
      </c>
      <c r="F285" s="1">
        <v>721062</v>
      </c>
      <c r="G285" s="1">
        <v>13468</v>
      </c>
      <c r="H285" s="1">
        <f t="shared" si="123"/>
        <v>1423098</v>
      </c>
      <c r="I285" s="1">
        <v>2893076</v>
      </c>
      <c r="J285" s="1">
        <v>2924413</v>
      </c>
      <c r="K285" s="1">
        <f t="shared" si="124"/>
        <v>5817489</v>
      </c>
      <c r="L285" s="1">
        <f t="shared" si="125"/>
        <v>7240587</v>
      </c>
      <c r="M285" s="1">
        <v>273606</v>
      </c>
      <c r="N285" s="1">
        <v>0</v>
      </c>
      <c r="O285" s="8">
        <f t="shared" si="126"/>
        <v>273606</v>
      </c>
    </row>
    <row r="286" spans="1:15" ht="18.75" customHeight="1" x14ac:dyDescent="0.15">
      <c r="A286" s="14" t="s">
        <v>27</v>
      </c>
      <c r="B286" s="1">
        <v>3620</v>
      </c>
      <c r="C286" s="1">
        <v>15503</v>
      </c>
      <c r="D286" s="1">
        <f t="shared" si="122"/>
        <v>19123</v>
      </c>
      <c r="E286" s="1">
        <v>719211</v>
      </c>
      <c r="F286" s="1">
        <v>715909</v>
      </c>
      <c r="G286" s="1">
        <v>15241</v>
      </c>
      <c r="H286" s="1">
        <f t="shared" si="123"/>
        <v>1450361</v>
      </c>
      <c r="I286" s="1">
        <v>2980497</v>
      </c>
      <c r="J286" s="1">
        <v>2979917</v>
      </c>
      <c r="K286" s="1">
        <f t="shared" si="124"/>
        <v>5960414</v>
      </c>
      <c r="L286" s="1">
        <f t="shared" si="125"/>
        <v>7410775</v>
      </c>
      <c r="M286" s="1">
        <v>274302</v>
      </c>
      <c r="N286" s="1">
        <v>0</v>
      </c>
      <c r="O286" s="8">
        <f t="shared" si="126"/>
        <v>274302</v>
      </c>
    </row>
    <row r="287" spans="1:15" ht="18.75" customHeight="1" x14ac:dyDescent="0.15">
      <c r="A287" s="14" t="s">
        <v>28</v>
      </c>
      <c r="B287" s="1">
        <v>3520</v>
      </c>
      <c r="C287" s="1">
        <v>15198</v>
      </c>
      <c r="D287" s="1">
        <f t="shared" si="122"/>
        <v>18718</v>
      </c>
      <c r="E287" s="1">
        <v>712520</v>
      </c>
      <c r="F287" s="1">
        <v>709145</v>
      </c>
      <c r="G287" s="1">
        <v>10688</v>
      </c>
      <c r="H287" s="1">
        <f t="shared" si="123"/>
        <v>1432353</v>
      </c>
      <c r="I287" s="1">
        <v>2892760</v>
      </c>
      <c r="J287" s="1">
        <v>2886031</v>
      </c>
      <c r="K287" s="1">
        <f>SUM(I287:J287)</f>
        <v>5778791</v>
      </c>
      <c r="L287" s="1">
        <f t="shared" si="125"/>
        <v>7211144</v>
      </c>
      <c r="M287" s="1">
        <v>281915</v>
      </c>
      <c r="N287" s="1">
        <v>0</v>
      </c>
      <c r="O287" s="8">
        <f t="shared" si="126"/>
        <v>281915</v>
      </c>
    </row>
    <row r="288" spans="1:15" ht="18.75" customHeight="1" x14ac:dyDescent="0.15">
      <c r="A288" s="14" t="s">
        <v>29</v>
      </c>
      <c r="B288" s="1">
        <v>3616</v>
      </c>
      <c r="C288" s="1">
        <v>15671</v>
      </c>
      <c r="D288" s="1">
        <f t="shared" si="122"/>
        <v>19287</v>
      </c>
      <c r="E288" s="1">
        <v>722074</v>
      </c>
      <c r="F288" s="1">
        <v>706531</v>
      </c>
      <c r="G288" s="1">
        <v>17163</v>
      </c>
      <c r="H288" s="1">
        <f t="shared" si="123"/>
        <v>1445768</v>
      </c>
      <c r="I288" s="1">
        <v>2808095</v>
      </c>
      <c r="J288" s="1">
        <v>2521576</v>
      </c>
      <c r="K288" s="1">
        <f t="shared" si="124"/>
        <v>5329671</v>
      </c>
      <c r="L288" s="1">
        <f t="shared" si="125"/>
        <v>6775439</v>
      </c>
      <c r="M288" s="1">
        <v>300198</v>
      </c>
      <c r="N288" s="1">
        <v>0</v>
      </c>
      <c r="O288" s="8">
        <f t="shared" si="126"/>
        <v>300198</v>
      </c>
    </row>
    <row r="289" spans="1:15" ht="11.25" customHeight="1" x14ac:dyDescent="0.15">
      <c r="A289" s="15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9"/>
      <c r="O289" s="8"/>
    </row>
    <row r="290" spans="1:15" ht="18.75" customHeight="1" x14ac:dyDescent="0.15">
      <c r="A290" s="15" t="s">
        <v>30</v>
      </c>
      <c r="B290" s="1">
        <f>SUM(B277:B288)</f>
        <v>42065</v>
      </c>
      <c r="C290" s="1">
        <f>SUM(C277:C288)</f>
        <v>184498</v>
      </c>
      <c r="D290" s="1">
        <f>SUM(D277:D288)</f>
        <v>226563</v>
      </c>
      <c r="E290" s="1">
        <f>SUM(E277:E288)</f>
        <v>8382572</v>
      </c>
      <c r="F290" s="1">
        <f t="shared" ref="F290:M290" si="127">SUM(F277:F288)</f>
        <v>8347678</v>
      </c>
      <c r="G290" s="1">
        <f>SUM(G277:G288)</f>
        <v>164762</v>
      </c>
      <c r="H290" s="1">
        <f t="shared" si="127"/>
        <v>16895012</v>
      </c>
      <c r="I290" s="1">
        <f t="shared" si="127"/>
        <v>33325054</v>
      </c>
      <c r="J290" s="1">
        <f t="shared" si="127"/>
        <v>33345410</v>
      </c>
      <c r="K290" s="1">
        <f t="shared" si="127"/>
        <v>66670464</v>
      </c>
      <c r="L290" s="1">
        <f t="shared" si="127"/>
        <v>83565476</v>
      </c>
      <c r="M290" s="1">
        <f t="shared" si="127"/>
        <v>3368946</v>
      </c>
      <c r="N290" s="1">
        <f>SUM(N277:N288)</f>
        <v>0</v>
      </c>
      <c r="O290" s="8">
        <f>SUM(O277:O288)</f>
        <v>3368946</v>
      </c>
    </row>
    <row r="291" spans="1:15" ht="6.75" customHeight="1" x14ac:dyDescent="0.15">
      <c r="A291" s="15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8"/>
    </row>
    <row r="292" spans="1:15" ht="18.75" customHeight="1" x14ac:dyDescent="0.15">
      <c r="A292" s="16" t="s">
        <v>18</v>
      </c>
      <c r="B292" s="17">
        <v>3600</v>
      </c>
      <c r="C292" s="17">
        <v>15445</v>
      </c>
      <c r="D292" s="17">
        <f t="shared" ref="D292:D294" si="128">SUM(B292:C292)</f>
        <v>19045</v>
      </c>
      <c r="E292" s="17">
        <v>691342</v>
      </c>
      <c r="F292" s="17">
        <v>697255</v>
      </c>
      <c r="G292" s="17">
        <v>20576</v>
      </c>
      <c r="H292" s="12">
        <f t="shared" ref="H292:H294" si="129">SUM(E292:G292)</f>
        <v>1409173</v>
      </c>
      <c r="I292" s="17">
        <v>2395662</v>
      </c>
      <c r="J292" s="17">
        <v>2690723</v>
      </c>
      <c r="K292" s="12">
        <f t="shared" ref="K292:K294" si="130">SUM(I292:J292)</f>
        <v>5086385</v>
      </c>
      <c r="L292" s="12">
        <f t="shared" ref="L292:L294" si="131">H292+K292</f>
        <v>6495558</v>
      </c>
      <c r="M292" s="12">
        <v>297256</v>
      </c>
      <c r="N292" s="12">
        <v>0</v>
      </c>
      <c r="O292" s="18">
        <f t="shared" ref="O292:O294" si="132">SUM(M292:N292)</f>
        <v>297256</v>
      </c>
    </row>
    <row r="293" spans="1:15" ht="18.75" customHeight="1" x14ac:dyDescent="0.15">
      <c r="A293" s="14" t="s">
        <v>19</v>
      </c>
      <c r="B293" s="1">
        <v>3291</v>
      </c>
      <c r="C293" s="1">
        <v>13979</v>
      </c>
      <c r="D293" s="1">
        <f t="shared" si="128"/>
        <v>17270</v>
      </c>
      <c r="E293" s="1">
        <v>690696</v>
      </c>
      <c r="F293" s="1">
        <v>658435</v>
      </c>
      <c r="G293" s="1">
        <v>13372</v>
      </c>
      <c r="H293" s="13">
        <f t="shared" si="129"/>
        <v>1362503</v>
      </c>
      <c r="I293" s="1">
        <v>2513066</v>
      </c>
      <c r="J293" s="1">
        <v>2513979</v>
      </c>
      <c r="K293" s="13">
        <f t="shared" si="130"/>
        <v>5027045</v>
      </c>
      <c r="L293" s="13">
        <f t="shared" si="131"/>
        <v>6389548</v>
      </c>
      <c r="M293" s="13">
        <v>273168</v>
      </c>
      <c r="N293" s="46">
        <v>0</v>
      </c>
      <c r="O293" s="8">
        <f t="shared" si="132"/>
        <v>273168</v>
      </c>
    </row>
    <row r="294" spans="1:15" ht="18.75" customHeight="1" x14ac:dyDescent="0.15">
      <c r="A294" s="14" t="s">
        <v>20</v>
      </c>
      <c r="B294" s="1">
        <v>3658</v>
      </c>
      <c r="C294" s="1">
        <v>15605</v>
      </c>
      <c r="D294" s="1">
        <f t="shared" si="128"/>
        <v>19263</v>
      </c>
      <c r="E294" s="1">
        <v>752097</v>
      </c>
      <c r="F294" s="1">
        <v>814150</v>
      </c>
      <c r="G294" s="1">
        <v>10297</v>
      </c>
      <c r="H294" s="13">
        <f t="shared" si="129"/>
        <v>1576544</v>
      </c>
      <c r="I294" s="1">
        <v>2928496</v>
      </c>
      <c r="J294" s="1">
        <v>2944098</v>
      </c>
      <c r="K294" s="13">
        <f t="shared" si="130"/>
        <v>5872594</v>
      </c>
      <c r="L294" s="13">
        <f t="shared" si="131"/>
        <v>7449138</v>
      </c>
      <c r="M294" s="13">
        <v>282369</v>
      </c>
      <c r="N294" s="46">
        <v>0</v>
      </c>
      <c r="O294" s="8">
        <f t="shared" si="132"/>
        <v>282369</v>
      </c>
    </row>
    <row r="295" spans="1:15" ht="11.25" customHeight="1" x14ac:dyDescent="0.15">
      <c r="A295" s="15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8"/>
    </row>
    <row r="296" spans="1:15" ht="18.75" customHeight="1" x14ac:dyDescent="0.15">
      <c r="A296" s="15" t="s">
        <v>31</v>
      </c>
      <c r="B296" s="1">
        <f>SUM(B280:B288,B292:B294)</f>
        <v>42320</v>
      </c>
      <c r="C296" s="1">
        <f>SUM(C280:C288,C292:C294)</f>
        <v>184129</v>
      </c>
      <c r="D296" s="1">
        <f>SUM(D280:D288,D292:D294)</f>
        <v>226449</v>
      </c>
      <c r="E296" s="1">
        <f t="shared" ref="E296:K296" si="133">SUM(E280:E288,E292:E294)</f>
        <v>8487589</v>
      </c>
      <c r="F296" s="1">
        <f t="shared" si="133"/>
        <v>8462703</v>
      </c>
      <c r="G296" s="1">
        <f t="shared" si="133"/>
        <v>169980</v>
      </c>
      <c r="H296" s="1">
        <f t="shared" si="133"/>
        <v>17120272</v>
      </c>
      <c r="I296" s="1">
        <f t="shared" si="133"/>
        <v>33398786</v>
      </c>
      <c r="J296" s="1">
        <f t="shared" si="133"/>
        <v>33420528</v>
      </c>
      <c r="K296" s="1">
        <f t="shared" si="133"/>
        <v>66819314</v>
      </c>
      <c r="L296" s="1">
        <f>SUM(L280:L288,L292:L294)</f>
        <v>83939586</v>
      </c>
      <c r="M296" s="1">
        <f>SUM(M280:M288,M292:M294)</f>
        <v>3393629</v>
      </c>
      <c r="N296" s="1">
        <f t="shared" ref="N296" si="134">SUM(N280:N288,N292:N294)</f>
        <v>0</v>
      </c>
      <c r="O296" s="8">
        <f>SUM(O280:O288,O292:O294)</f>
        <v>3393629</v>
      </c>
    </row>
    <row r="297" spans="1:15" ht="6.75" customHeight="1" thickBot="1" x14ac:dyDescent="0.2">
      <c r="A297" s="19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47"/>
      <c r="O297" s="48"/>
    </row>
    <row r="298" spans="1:15" x14ac:dyDescent="0.15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3"/>
      <c r="O298" s="23"/>
    </row>
    <row r="299" spans="1:15" ht="15" thickBot="1" x14ac:dyDescent="0.2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3"/>
      <c r="O299" s="23"/>
    </row>
    <row r="300" spans="1:15" x14ac:dyDescent="0.15">
      <c r="A300" s="24" t="s">
        <v>1</v>
      </c>
      <c r="B300" s="25"/>
      <c r="C300" s="26"/>
      <c r="D300" s="26"/>
      <c r="E300" s="26" t="s">
        <v>190</v>
      </c>
      <c r="F300" s="26"/>
      <c r="G300" s="26"/>
      <c r="H300" s="26"/>
      <c r="I300" s="25"/>
      <c r="J300" s="26"/>
      <c r="K300" s="26"/>
      <c r="L300" s="26" t="s">
        <v>35</v>
      </c>
      <c r="M300" s="26"/>
      <c r="N300" s="49"/>
      <c r="O300" s="50"/>
    </row>
    <row r="301" spans="1:15" x14ac:dyDescent="0.15">
      <c r="A301" s="51"/>
      <c r="B301" s="28"/>
      <c r="C301" s="30" t="s">
        <v>7</v>
      </c>
      <c r="D301" s="30"/>
      <c r="E301" s="28"/>
      <c r="F301" s="30" t="s">
        <v>8</v>
      </c>
      <c r="G301" s="30"/>
      <c r="H301" s="28" t="s">
        <v>32</v>
      </c>
      <c r="I301" s="28"/>
      <c r="J301" s="30" t="s">
        <v>7</v>
      </c>
      <c r="K301" s="30"/>
      <c r="L301" s="28"/>
      <c r="M301" s="30" t="s">
        <v>8</v>
      </c>
      <c r="N301" s="52"/>
      <c r="O301" s="53" t="s">
        <v>9</v>
      </c>
    </row>
    <row r="302" spans="1:15" x14ac:dyDescent="0.15">
      <c r="A302" s="54" t="s">
        <v>13</v>
      </c>
      <c r="B302" s="28" t="s">
        <v>33</v>
      </c>
      <c r="C302" s="28" t="s">
        <v>34</v>
      </c>
      <c r="D302" s="28" t="s">
        <v>17</v>
      </c>
      <c r="E302" s="28" t="s">
        <v>33</v>
      </c>
      <c r="F302" s="28" t="s">
        <v>34</v>
      </c>
      <c r="G302" s="28" t="s">
        <v>17</v>
      </c>
      <c r="H302" s="31"/>
      <c r="I302" s="28" t="s">
        <v>33</v>
      </c>
      <c r="J302" s="28" t="s">
        <v>34</v>
      </c>
      <c r="K302" s="28" t="s">
        <v>17</v>
      </c>
      <c r="L302" s="28" t="s">
        <v>33</v>
      </c>
      <c r="M302" s="28" t="s">
        <v>34</v>
      </c>
      <c r="N302" s="55" t="s">
        <v>17</v>
      </c>
      <c r="O302" s="56"/>
    </row>
    <row r="303" spans="1:15" ht="6.75" customHeight="1" x14ac:dyDescent="0.15">
      <c r="A303" s="57"/>
      <c r="B303" s="28"/>
      <c r="C303" s="28"/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55"/>
      <c r="O303" s="53"/>
    </row>
    <row r="304" spans="1:15" ht="18.75" customHeight="1" x14ac:dyDescent="0.15">
      <c r="A304" s="14" t="s">
        <v>18</v>
      </c>
      <c r="B304" s="1">
        <v>17925</v>
      </c>
      <c r="C304" s="1">
        <v>20933</v>
      </c>
      <c r="D304" s="1">
        <f>SUM(B304:C304)</f>
        <v>38858</v>
      </c>
      <c r="E304" s="1">
        <v>24297</v>
      </c>
      <c r="F304" s="1">
        <v>27905</v>
      </c>
      <c r="G304" s="1">
        <f>SUM(E304:F304)</f>
        <v>52202</v>
      </c>
      <c r="H304" s="1">
        <f>D304+G304</f>
        <v>91060</v>
      </c>
      <c r="I304" s="1">
        <v>1542868</v>
      </c>
      <c r="J304" s="1">
        <v>1477497</v>
      </c>
      <c r="K304" s="1">
        <f>SUM(I304:J304)</f>
        <v>3020365</v>
      </c>
      <c r="L304" s="1">
        <v>2666444</v>
      </c>
      <c r="M304" s="1">
        <v>1508354</v>
      </c>
      <c r="N304" s="1">
        <f>SUM(L304:M304)</f>
        <v>4174798</v>
      </c>
      <c r="O304" s="8">
        <f>K304+N304</f>
        <v>7195163</v>
      </c>
    </row>
    <row r="305" spans="1:15" ht="18.75" customHeight="1" x14ac:dyDescent="0.15">
      <c r="A305" s="14" t="s">
        <v>19</v>
      </c>
      <c r="B305" s="1">
        <v>17427</v>
      </c>
      <c r="C305" s="1">
        <v>18419</v>
      </c>
      <c r="D305" s="1">
        <f>SUM(B305:C305)</f>
        <v>35846</v>
      </c>
      <c r="E305" s="1">
        <v>25081</v>
      </c>
      <c r="F305" s="1">
        <v>30084</v>
      </c>
      <c r="G305" s="1">
        <f>SUM(E305:F305)</f>
        <v>55165</v>
      </c>
      <c r="H305" s="1">
        <f>D305+G305</f>
        <v>91011</v>
      </c>
      <c r="I305" s="1">
        <v>1457352</v>
      </c>
      <c r="J305" s="1">
        <v>1385979</v>
      </c>
      <c r="K305" s="1">
        <v>2843331</v>
      </c>
      <c r="L305" s="1">
        <v>2449283</v>
      </c>
      <c r="M305" s="9">
        <v>1418412</v>
      </c>
      <c r="N305" s="1">
        <f>SUM(L305:M305)</f>
        <v>3867695</v>
      </c>
      <c r="O305" s="8">
        <f>K305+N305</f>
        <v>6711026</v>
      </c>
    </row>
    <row r="306" spans="1:15" ht="18.75" customHeight="1" x14ac:dyDescent="0.15">
      <c r="A306" s="14" t="s">
        <v>20</v>
      </c>
      <c r="B306" s="1">
        <v>21324</v>
      </c>
      <c r="C306" s="1">
        <v>25448</v>
      </c>
      <c r="D306" s="1">
        <f>SUM(B306:C306)</f>
        <v>46772</v>
      </c>
      <c r="E306" s="1">
        <v>30068</v>
      </c>
      <c r="F306" s="1">
        <v>34610</v>
      </c>
      <c r="G306" s="1">
        <f>SUM(E306:F306)</f>
        <v>64678</v>
      </c>
      <c r="H306" s="1">
        <f>D306+G306</f>
        <v>111450</v>
      </c>
      <c r="I306" s="1">
        <v>1796260</v>
      </c>
      <c r="J306" s="1">
        <v>1692387</v>
      </c>
      <c r="K306" s="1">
        <f>SUM(I306:J306)</f>
        <v>3488647</v>
      </c>
      <c r="L306" s="1">
        <v>2926135</v>
      </c>
      <c r="M306" s="1">
        <v>1666384</v>
      </c>
      <c r="N306" s="1">
        <f>SUM(L306:M306)</f>
        <v>4592519</v>
      </c>
      <c r="O306" s="8">
        <f>K306+N306</f>
        <v>8081166</v>
      </c>
    </row>
    <row r="307" spans="1:15" ht="18.75" customHeight="1" x14ac:dyDescent="0.15">
      <c r="A307" s="14" t="s">
        <v>21</v>
      </c>
      <c r="B307" s="1">
        <v>19708</v>
      </c>
      <c r="C307" s="1">
        <v>23229</v>
      </c>
      <c r="D307" s="1">
        <f t="shared" ref="D307:D315" si="135">SUM(B307:C307)</f>
        <v>42937</v>
      </c>
      <c r="E307" s="1">
        <v>27960</v>
      </c>
      <c r="F307" s="1">
        <v>31955</v>
      </c>
      <c r="G307" s="1">
        <f t="shared" ref="G307:G315" si="136">SUM(E307:F307)</f>
        <v>59915</v>
      </c>
      <c r="H307" s="1">
        <f t="shared" ref="H307:H315" si="137">D307+G307</f>
        <v>102852</v>
      </c>
      <c r="I307" s="1">
        <v>1552740</v>
      </c>
      <c r="J307" s="1">
        <v>1573222</v>
      </c>
      <c r="K307" s="1">
        <f t="shared" ref="K307:K315" si="138">SUM(I307:J307)</f>
        <v>3125962</v>
      </c>
      <c r="L307" s="1">
        <v>2727461</v>
      </c>
      <c r="M307" s="1">
        <v>1613807</v>
      </c>
      <c r="N307" s="1">
        <f t="shared" ref="N307:N315" si="139">SUM(L307:M307)</f>
        <v>4341268</v>
      </c>
      <c r="O307" s="8">
        <f t="shared" ref="O307:O315" si="140">K307+N307</f>
        <v>7467230</v>
      </c>
    </row>
    <row r="308" spans="1:15" ht="18.75" customHeight="1" x14ac:dyDescent="0.15">
      <c r="A308" s="14" t="s">
        <v>22</v>
      </c>
      <c r="B308" s="1">
        <v>21817</v>
      </c>
      <c r="C308" s="1">
        <v>24994</v>
      </c>
      <c r="D308" s="1">
        <f t="shared" si="135"/>
        <v>46811</v>
      </c>
      <c r="E308" s="1">
        <v>24970</v>
      </c>
      <c r="F308" s="1">
        <v>28732</v>
      </c>
      <c r="G308" s="1">
        <f t="shared" si="136"/>
        <v>53702</v>
      </c>
      <c r="H308" s="1">
        <f t="shared" si="137"/>
        <v>100513</v>
      </c>
      <c r="I308" s="1">
        <v>1734643</v>
      </c>
      <c r="J308" s="1">
        <v>1685485</v>
      </c>
      <c r="K308" s="1">
        <f t="shared" si="138"/>
        <v>3420128</v>
      </c>
      <c r="L308" s="1">
        <v>2544834</v>
      </c>
      <c r="M308" s="1">
        <v>1606352</v>
      </c>
      <c r="N308" s="1">
        <f t="shared" si="139"/>
        <v>4151186</v>
      </c>
      <c r="O308" s="8">
        <f t="shared" si="140"/>
        <v>7571314</v>
      </c>
    </row>
    <row r="309" spans="1:15" ht="18.75" customHeight="1" x14ac:dyDescent="0.15">
      <c r="A309" s="14" t="s">
        <v>23</v>
      </c>
      <c r="B309" s="1">
        <v>20948</v>
      </c>
      <c r="C309" s="1">
        <v>23716</v>
      </c>
      <c r="D309" s="1">
        <f t="shared" si="135"/>
        <v>44664</v>
      </c>
      <c r="E309" s="1">
        <v>26976</v>
      </c>
      <c r="F309" s="1">
        <v>29551</v>
      </c>
      <c r="G309" s="1">
        <f t="shared" si="136"/>
        <v>56527</v>
      </c>
      <c r="H309" s="1">
        <f t="shared" si="137"/>
        <v>101191</v>
      </c>
      <c r="I309" s="1">
        <v>1672214</v>
      </c>
      <c r="J309" s="1">
        <v>1588212</v>
      </c>
      <c r="K309" s="1">
        <f t="shared" si="138"/>
        <v>3260426</v>
      </c>
      <c r="L309" s="1">
        <v>2844447</v>
      </c>
      <c r="M309" s="1">
        <v>1623093</v>
      </c>
      <c r="N309" s="1">
        <f t="shared" si="139"/>
        <v>4467540</v>
      </c>
      <c r="O309" s="8">
        <f t="shared" si="140"/>
        <v>7727966</v>
      </c>
    </row>
    <row r="310" spans="1:15" ht="18.75" customHeight="1" x14ac:dyDescent="0.15">
      <c r="A310" s="14" t="s">
        <v>24</v>
      </c>
      <c r="B310" s="1">
        <v>20104</v>
      </c>
      <c r="C310" s="1">
        <v>24140</v>
      </c>
      <c r="D310" s="1">
        <f t="shared" si="135"/>
        <v>44244</v>
      </c>
      <c r="E310" s="1">
        <v>29384</v>
      </c>
      <c r="F310" s="1">
        <v>35382</v>
      </c>
      <c r="G310" s="1">
        <f t="shared" si="136"/>
        <v>64766</v>
      </c>
      <c r="H310" s="1">
        <f t="shared" si="137"/>
        <v>109010</v>
      </c>
      <c r="I310" s="1">
        <v>1518200</v>
      </c>
      <c r="J310" s="1">
        <v>1527616</v>
      </c>
      <c r="K310" s="1">
        <f t="shared" si="138"/>
        <v>3045816</v>
      </c>
      <c r="L310" s="1">
        <v>2467255</v>
      </c>
      <c r="M310" s="1">
        <v>1465691</v>
      </c>
      <c r="N310" s="1">
        <f t="shared" si="139"/>
        <v>3932946</v>
      </c>
      <c r="O310" s="8">
        <f t="shared" si="140"/>
        <v>6978762</v>
      </c>
    </row>
    <row r="311" spans="1:15" ht="18.75" customHeight="1" x14ac:dyDescent="0.15">
      <c r="A311" s="14" t="s">
        <v>25</v>
      </c>
      <c r="B311" s="1">
        <v>19541</v>
      </c>
      <c r="C311" s="1">
        <v>23309</v>
      </c>
      <c r="D311" s="1">
        <f t="shared" si="135"/>
        <v>42850</v>
      </c>
      <c r="E311" s="1">
        <v>30290</v>
      </c>
      <c r="F311" s="1">
        <v>34453</v>
      </c>
      <c r="G311" s="1">
        <f t="shared" si="136"/>
        <v>64743</v>
      </c>
      <c r="H311" s="1">
        <f t="shared" si="137"/>
        <v>107593</v>
      </c>
      <c r="I311" s="1">
        <v>1525001</v>
      </c>
      <c r="J311" s="1">
        <v>1454489</v>
      </c>
      <c r="K311" s="1">
        <f t="shared" si="138"/>
        <v>2979490</v>
      </c>
      <c r="L311" s="1">
        <v>2390359</v>
      </c>
      <c r="M311" s="1">
        <v>1380555</v>
      </c>
      <c r="N311" s="1">
        <f t="shared" si="139"/>
        <v>3770914</v>
      </c>
      <c r="O311" s="8">
        <f t="shared" si="140"/>
        <v>6750404</v>
      </c>
    </row>
    <row r="312" spans="1:15" ht="18.75" customHeight="1" x14ac:dyDescent="0.15">
      <c r="A312" s="14" t="s">
        <v>26</v>
      </c>
      <c r="B312" s="1">
        <v>21278</v>
      </c>
      <c r="C312" s="1">
        <v>24862</v>
      </c>
      <c r="D312" s="1">
        <f t="shared" si="135"/>
        <v>46140</v>
      </c>
      <c r="E312" s="1">
        <v>30368</v>
      </c>
      <c r="F312" s="1">
        <v>33449</v>
      </c>
      <c r="G312" s="1">
        <f t="shared" si="136"/>
        <v>63817</v>
      </c>
      <c r="H312" s="1">
        <f t="shared" si="137"/>
        <v>109957</v>
      </c>
      <c r="I312" s="1">
        <v>1721715</v>
      </c>
      <c r="J312" s="1">
        <v>1631207</v>
      </c>
      <c r="K312" s="1">
        <f t="shared" si="138"/>
        <v>3352922</v>
      </c>
      <c r="L312" s="1">
        <v>2542884</v>
      </c>
      <c r="M312" s="1">
        <v>2013047</v>
      </c>
      <c r="N312" s="1">
        <f t="shared" si="139"/>
        <v>4555931</v>
      </c>
      <c r="O312" s="8">
        <f t="shared" si="140"/>
        <v>7908853</v>
      </c>
    </row>
    <row r="313" spans="1:15" ht="18.75" customHeight="1" x14ac:dyDescent="0.15">
      <c r="A313" s="14" t="s">
        <v>27</v>
      </c>
      <c r="B313" s="1">
        <v>22939</v>
      </c>
      <c r="C313" s="1">
        <v>27495</v>
      </c>
      <c r="D313" s="1">
        <f t="shared" si="135"/>
        <v>50434</v>
      </c>
      <c r="E313" s="1">
        <v>30115</v>
      </c>
      <c r="F313" s="1">
        <v>33831</v>
      </c>
      <c r="G313" s="1">
        <f t="shared" si="136"/>
        <v>63946</v>
      </c>
      <c r="H313" s="1">
        <f t="shared" si="137"/>
        <v>114380</v>
      </c>
      <c r="I313" s="1">
        <v>1825228</v>
      </c>
      <c r="J313" s="1">
        <v>1750348</v>
      </c>
      <c r="K313" s="1">
        <f t="shared" si="138"/>
        <v>3575576</v>
      </c>
      <c r="L313" s="1">
        <v>2782998</v>
      </c>
      <c r="M313" s="1">
        <v>1576421</v>
      </c>
      <c r="N313" s="1">
        <f t="shared" si="139"/>
        <v>4359419</v>
      </c>
      <c r="O313" s="8">
        <f t="shared" si="140"/>
        <v>7934995</v>
      </c>
    </row>
    <row r="314" spans="1:15" ht="18.75" customHeight="1" x14ac:dyDescent="0.15">
      <c r="A314" s="14" t="s">
        <v>28</v>
      </c>
      <c r="B314" s="1">
        <v>23366</v>
      </c>
      <c r="C314" s="1">
        <v>27975</v>
      </c>
      <c r="D314" s="1">
        <f t="shared" si="135"/>
        <v>51341</v>
      </c>
      <c r="E314" s="1">
        <v>33589</v>
      </c>
      <c r="F314" s="1">
        <v>36011</v>
      </c>
      <c r="G314" s="1">
        <f t="shared" si="136"/>
        <v>69600</v>
      </c>
      <c r="H314" s="1">
        <f t="shared" si="137"/>
        <v>120941</v>
      </c>
      <c r="I314" s="1">
        <v>2131158</v>
      </c>
      <c r="J314" s="1">
        <v>2115781</v>
      </c>
      <c r="K314" s="1">
        <f t="shared" si="138"/>
        <v>4246939</v>
      </c>
      <c r="L314" s="1">
        <v>2969560</v>
      </c>
      <c r="M314" s="1">
        <v>1912238</v>
      </c>
      <c r="N314" s="1">
        <f t="shared" si="139"/>
        <v>4881798</v>
      </c>
      <c r="O314" s="8">
        <f t="shared" si="140"/>
        <v>9128737</v>
      </c>
    </row>
    <row r="315" spans="1:15" ht="18.75" customHeight="1" x14ac:dyDescent="0.15">
      <c r="A315" s="14" t="s">
        <v>29</v>
      </c>
      <c r="B315" s="1">
        <v>23374</v>
      </c>
      <c r="C315" s="1">
        <v>26868</v>
      </c>
      <c r="D315" s="1">
        <f t="shared" si="135"/>
        <v>50242</v>
      </c>
      <c r="E315" s="1">
        <v>35981</v>
      </c>
      <c r="F315" s="1">
        <v>38500</v>
      </c>
      <c r="G315" s="1">
        <f t="shared" si="136"/>
        <v>74481</v>
      </c>
      <c r="H315" s="1">
        <f t="shared" si="137"/>
        <v>124723</v>
      </c>
      <c r="I315" s="1">
        <v>2339299</v>
      </c>
      <c r="J315" s="1">
        <v>2414733</v>
      </c>
      <c r="K315" s="1">
        <f t="shared" si="138"/>
        <v>4754032</v>
      </c>
      <c r="L315" s="1">
        <v>3329101</v>
      </c>
      <c r="M315" s="1">
        <v>2133921</v>
      </c>
      <c r="N315" s="1">
        <f t="shared" si="139"/>
        <v>5463022</v>
      </c>
      <c r="O315" s="8">
        <f t="shared" si="140"/>
        <v>10217054</v>
      </c>
    </row>
    <row r="316" spans="1:15" ht="11.25" customHeight="1" x14ac:dyDescent="0.15">
      <c r="A316" s="15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8"/>
    </row>
    <row r="317" spans="1:15" ht="18.75" customHeight="1" x14ac:dyDescent="0.15">
      <c r="A317" s="15" t="s">
        <v>30</v>
      </c>
      <c r="B317" s="1">
        <f t="shared" ref="B317:J317" si="141">SUM(B304:B316)</f>
        <v>249751</v>
      </c>
      <c r="C317" s="1">
        <f t="shared" si="141"/>
        <v>291388</v>
      </c>
      <c r="D317" s="1">
        <f t="shared" si="141"/>
        <v>541139</v>
      </c>
      <c r="E317" s="1">
        <f t="shared" si="141"/>
        <v>349079</v>
      </c>
      <c r="F317" s="1">
        <f t="shared" si="141"/>
        <v>394463</v>
      </c>
      <c r="G317" s="1">
        <f t="shared" si="141"/>
        <v>743542</v>
      </c>
      <c r="H317" s="1">
        <f t="shared" si="141"/>
        <v>1284681</v>
      </c>
      <c r="I317" s="1">
        <f t="shared" si="141"/>
        <v>20816678</v>
      </c>
      <c r="J317" s="1">
        <f t="shared" si="141"/>
        <v>20296956</v>
      </c>
      <c r="K317" s="1">
        <f>SUM(K304:K316)</f>
        <v>41113634</v>
      </c>
      <c r="L317" s="1">
        <f>SUM(L304:L316)</f>
        <v>32640761</v>
      </c>
      <c r="M317" s="1">
        <f t="shared" ref="M317" si="142">SUM(M304:M316)</f>
        <v>19918275</v>
      </c>
      <c r="N317" s="1">
        <f>SUM(N304:N316)</f>
        <v>52559036</v>
      </c>
      <c r="O317" s="8">
        <f>SUM(O304:O316)</f>
        <v>93672670</v>
      </c>
    </row>
    <row r="318" spans="1:15" ht="6.75" customHeight="1" x14ac:dyDescent="0.15">
      <c r="A318" s="15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8"/>
    </row>
    <row r="319" spans="1:15" ht="18.75" customHeight="1" x14ac:dyDescent="0.15">
      <c r="A319" s="16" t="s">
        <v>18</v>
      </c>
      <c r="B319" s="17">
        <v>20791</v>
      </c>
      <c r="C319" s="17">
        <v>23402</v>
      </c>
      <c r="D319" s="17">
        <f>SUM(B319:C319)</f>
        <v>44193</v>
      </c>
      <c r="E319" s="17">
        <v>23308</v>
      </c>
      <c r="F319" s="17">
        <v>26914</v>
      </c>
      <c r="G319" s="17">
        <f>SUM(E319:F319)</f>
        <v>50222</v>
      </c>
      <c r="H319" s="17">
        <f>D319+G319</f>
        <v>94415</v>
      </c>
      <c r="I319" s="17">
        <v>1956853</v>
      </c>
      <c r="J319" s="17">
        <v>1722345</v>
      </c>
      <c r="K319" s="17">
        <f>SUM(I319:J319)</f>
        <v>3679198</v>
      </c>
      <c r="L319" s="17">
        <v>2596233</v>
      </c>
      <c r="M319" s="17">
        <v>1638506</v>
      </c>
      <c r="N319" s="17">
        <f>SUM(L319:M319)</f>
        <v>4234739</v>
      </c>
      <c r="O319" s="18">
        <f>K319+N319</f>
        <v>7913937</v>
      </c>
    </row>
    <row r="320" spans="1:15" ht="18.75" customHeight="1" x14ac:dyDescent="0.15">
      <c r="A320" s="14" t="s">
        <v>19</v>
      </c>
      <c r="B320" s="1">
        <v>19756</v>
      </c>
      <c r="C320" s="1">
        <v>20128</v>
      </c>
      <c r="D320" s="1">
        <f>SUM(B320:C320)</f>
        <v>39884</v>
      </c>
      <c r="E320" s="1">
        <v>23663</v>
      </c>
      <c r="F320" s="1">
        <v>27005</v>
      </c>
      <c r="G320" s="1">
        <f>SUM(E320:F320)</f>
        <v>50668</v>
      </c>
      <c r="H320" s="1">
        <f>D320+G320</f>
        <v>90552</v>
      </c>
      <c r="I320" s="1">
        <v>1883537</v>
      </c>
      <c r="J320" s="1">
        <v>1467659</v>
      </c>
      <c r="K320" s="1">
        <f>SUM(I320:J320)</f>
        <v>3351196</v>
      </c>
      <c r="L320" s="1">
        <v>2401241</v>
      </c>
      <c r="M320" s="9">
        <v>1406270</v>
      </c>
      <c r="N320" s="1">
        <f>SUM(L320:M320)</f>
        <v>3807511</v>
      </c>
      <c r="O320" s="8">
        <f>K320+N320</f>
        <v>7158707</v>
      </c>
    </row>
    <row r="321" spans="1:15" ht="18.75" customHeight="1" x14ac:dyDescent="0.15">
      <c r="A321" s="14" t="s">
        <v>20</v>
      </c>
      <c r="B321" s="1">
        <v>24634</v>
      </c>
      <c r="C321" s="1">
        <v>25145</v>
      </c>
      <c r="D321" s="1">
        <f>SUM(B321:C321)</f>
        <v>49779</v>
      </c>
      <c r="E321" s="1">
        <v>28811</v>
      </c>
      <c r="F321" s="1">
        <v>33508</v>
      </c>
      <c r="G321" s="1">
        <f>SUM(E321:F321)</f>
        <v>62319</v>
      </c>
      <c r="H321" s="1">
        <f>D321+G321</f>
        <v>112098</v>
      </c>
      <c r="I321" s="1">
        <v>2031159</v>
      </c>
      <c r="J321" s="1">
        <v>1853863</v>
      </c>
      <c r="K321" s="1">
        <f>SUM(I321:J321)</f>
        <v>3885022</v>
      </c>
      <c r="L321" s="1">
        <v>2887508</v>
      </c>
      <c r="M321" s="1">
        <v>1665264</v>
      </c>
      <c r="N321" s="1">
        <f>SUM(L321:M321)</f>
        <v>4552772</v>
      </c>
      <c r="O321" s="8">
        <f>K321+N321</f>
        <v>8437794</v>
      </c>
    </row>
    <row r="322" spans="1:15" ht="11.25" customHeight="1" x14ac:dyDescent="0.15">
      <c r="A322" s="15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8"/>
    </row>
    <row r="323" spans="1:15" ht="18.75" customHeight="1" x14ac:dyDescent="0.15">
      <c r="A323" s="15" t="s">
        <v>31</v>
      </c>
      <c r="B323" s="1">
        <f t="shared" ref="B323:O323" si="143">SUM(B307:B315,B319:B321)</f>
        <v>258256</v>
      </c>
      <c r="C323" s="1">
        <f t="shared" si="143"/>
        <v>295263</v>
      </c>
      <c r="D323" s="1">
        <f t="shared" si="143"/>
        <v>553519</v>
      </c>
      <c r="E323" s="1">
        <f t="shared" si="143"/>
        <v>345415</v>
      </c>
      <c r="F323" s="1">
        <f t="shared" si="143"/>
        <v>389291</v>
      </c>
      <c r="G323" s="1">
        <f t="shared" si="143"/>
        <v>734706</v>
      </c>
      <c r="H323" s="1">
        <f t="shared" si="143"/>
        <v>1288225</v>
      </c>
      <c r="I323" s="1">
        <f t="shared" si="143"/>
        <v>21891747</v>
      </c>
      <c r="J323" s="1">
        <f t="shared" si="143"/>
        <v>20784960</v>
      </c>
      <c r="K323" s="1">
        <f>SUM(K307:K315,K319:K321)</f>
        <v>42676707</v>
      </c>
      <c r="L323" s="9">
        <f t="shared" si="143"/>
        <v>32483881</v>
      </c>
      <c r="M323" s="9">
        <f t="shared" si="143"/>
        <v>20035165</v>
      </c>
      <c r="N323" s="9">
        <f t="shared" si="143"/>
        <v>52519046</v>
      </c>
      <c r="O323" s="8">
        <f t="shared" si="143"/>
        <v>95195753</v>
      </c>
    </row>
    <row r="324" spans="1:15" ht="6.75" customHeight="1" thickBot="1" x14ac:dyDescent="0.2">
      <c r="A324" s="19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20"/>
    </row>
    <row r="325" spans="1:15" ht="17.25" x14ac:dyDescent="0.15">
      <c r="A325" s="173" t="str">
        <f>A271</f>
        <v>平　成　２　９　年　空　港　管　理　状　況　調　書</v>
      </c>
      <c r="B325" s="173"/>
      <c r="C325" s="173"/>
      <c r="D325" s="173"/>
      <c r="E325" s="173"/>
      <c r="F325" s="173"/>
      <c r="G325" s="173"/>
      <c r="H325" s="173"/>
      <c r="I325" s="173"/>
      <c r="J325" s="173"/>
      <c r="K325" s="173"/>
      <c r="L325" s="173"/>
      <c r="M325" s="173"/>
      <c r="N325" s="173"/>
      <c r="O325" s="173"/>
    </row>
    <row r="326" spans="1:15" ht="15" thickBot="1" x14ac:dyDescent="0.2">
      <c r="A326" s="21" t="s">
        <v>0</v>
      </c>
      <c r="B326" s="21" t="s">
        <v>191</v>
      </c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3"/>
      <c r="O326" s="23"/>
    </row>
    <row r="327" spans="1:15" ht="17.25" customHeight="1" x14ac:dyDescent="0.15">
      <c r="A327" s="24" t="s">
        <v>1</v>
      </c>
      <c r="B327" s="25"/>
      <c r="C327" s="26" t="s">
        <v>2</v>
      </c>
      <c r="D327" s="26"/>
      <c r="E327" s="174" t="s">
        <v>189</v>
      </c>
      <c r="F327" s="175"/>
      <c r="G327" s="175"/>
      <c r="H327" s="175"/>
      <c r="I327" s="175"/>
      <c r="J327" s="175"/>
      <c r="K327" s="175"/>
      <c r="L327" s="176"/>
      <c r="M327" s="174" t="s">
        <v>36</v>
      </c>
      <c r="N327" s="175"/>
      <c r="O327" s="177"/>
    </row>
    <row r="328" spans="1:15" ht="17.25" customHeight="1" x14ac:dyDescent="0.15">
      <c r="A328" s="27"/>
      <c r="B328" s="28" t="s">
        <v>4</v>
      </c>
      <c r="C328" s="28" t="s">
        <v>5</v>
      </c>
      <c r="D328" s="28" t="s">
        <v>6</v>
      </c>
      <c r="E328" s="28"/>
      <c r="F328" s="29" t="s">
        <v>7</v>
      </c>
      <c r="G328" s="29"/>
      <c r="H328" s="30"/>
      <c r="I328" s="28"/>
      <c r="J328" s="30" t="s">
        <v>8</v>
      </c>
      <c r="K328" s="30"/>
      <c r="L328" s="28" t="s">
        <v>9</v>
      </c>
      <c r="M328" s="31" t="s">
        <v>10</v>
      </c>
      <c r="N328" s="32" t="s">
        <v>11</v>
      </c>
      <c r="O328" s="33" t="s">
        <v>12</v>
      </c>
    </row>
    <row r="329" spans="1:15" ht="17.25" customHeight="1" x14ac:dyDescent="0.15">
      <c r="A329" s="27" t="s">
        <v>13</v>
      </c>
      <c r="B329" s="31"/>
      <c r="C329" s="31"/>
      <c r="D329" s="31"/>
      <c r="E329" s="28" t="s">
        <v>14</v>
      </c>
      <c r="F329" s="28" t="s">
        <v>15</v>
      </c>
      <c r="G329" s="28" t="s">
        <v>16</v>
      </c>
      <c r="H329" s="28" t="s">
        <v>17</v>
      </c>
      <c r="I329" s="28" t="s">
        <v>14</v>
      </c>
      <c r="J329" s="28" t="s">
        <v>15</v>
      </c>
      <c r="K329" s="28" t="s">
        <v>17</v>
      </c>
      <c r="L329" s="31"/>
      <c r="M329" s="40"/>
      <c r="N329" s="41"/>
      <c r="O329" s="42"/>
    </row>
    <row r="330" spans="1:15" ht="6.75" customHeight="1" x14ac:dyDescent="0.15">
      <c r="A330" s="43"/>
      <c r="B330" s="28"/>
      <c r="C330" s="28"/>
      <c r="D330" s="28"/>
      <c r="E330" s="28"/>
      <c r="F330" s="28"/>
      <c r="G330" s="28"/>
      <c r="H330" s="28"/>
      <c r="I330" s="28"/>
      <c r="J330" s="28"/>
      <c r="K330" s="28"/>
      <c r="L330" s="28"/>
      <c r="M330" s="44"/>
      <c r="N330" s="9"/>
      <c r="O330" s="45"/>
    </row>
    <row r="331" spans="1:15" ht="18.75" customHeight="1" x14ac:dyDescent="0.15">
      <c r="A331" s="14" t="s">
        <v>18</v>
      </c>
      <c r="B331" s="1">
        <v>792</v>
      </c>
      <c r="C331" s="1">
        <v>5336</v>
      </c>
      <c r="D331" s="1">
        <f>SUM(B331:C331)</f>
        <v>6128</v>
      </c>
      <c r="E331" s="1">
        <v>152045</v>
      </c>
      <c r="F331" s="1">
        <v>163089</v>
      </c>
      <c r="G331" s="1">
        <v>0</v>
      </c>
      <c r="H331" s="1">
        <f>SUM(E331:G331)</f>
        <v>315134</v>
      </c>
      <c r="I331" s="1">
        <v>763155</v>
      </c>
      <c r="J331" s="1">
        <v>721883</v>
      </c>
      <c r="K331" s="1">
        <f>SUM(I331:J331)</f>
        <v>1485038</v>
      </c>
      <c r="L331" s="1">
        <f>H331+K331</f>
        <v>1800172</v>
      </c>
      <c r="M331" s="1">
        <v>36793</v>
      </c>
      <c r="N331" s="1">
        <v>0</v>
      </c>
      <c r="O331" s="8">
        <f>SUM(M331:N331)</f>
        <v>36793</v>
      </c>
    </row>
    <row r="332" spans="1:15" ht="18.75" customHeight="1" x14ac:dyDescent="0.15">
      <c r="A332" s="14" t="s">
        <v>19</v>
      </c>
      <c r="B332" s="1">
        <v>716</v>
      </c>
      <c r="C332" s="1">
        <v>4952</v>
      </c>
      <c r="D332" s="1">
        <f>SUM(B332:C332)</f>
        <v>5668</v>
      </c>
      <c r="E332" s="1">
        <v>154294</v>
      </c>
      <c r="F332" s="1">
        <v>142454</v>
      </c>
      <c r="G332" s="1">
        <v>0</v>
      </c>
      <c r="H332" s="1">
        <f>SUM(E332:G332)</f>
        <v>296748</v>
      </c>
      <c r="I332" s="1">
        <v>732862</v>
      </c>
      <c r="J332" s="1">
        <v>704104</v>
      </c>
      <c r="K332" s="1">
        <f>SUM(I332:J332)</f>
        <v>1436966</v>
      </c>
      <c r="L332" s="1">
        <f>H332+K332</f>
        <v>1733714</v>
      </c>
      <c r="M332" s="1">
        <v>34321</v>
      </c>
      <c r="N332" s="9">
        <v>0</v>
      </c>
      <c r="O332" s="8">
        <f>SUM(M332:N332)</f>
        <v>34321</v>
      </c>
    </row>
    <row r="333" spans="1:15" ht="18.75" customHeight="1" x14ac:dyDescent="0.15">
      <c r="A333" s="14" t="s">
        <v>20</v>
      </c>
      <c r="B333" s="1">
        <v>723</v>
      </c>
      <c r="C333" s="1">
        <v>5505</v>
      </c>
      <c r="D333" s="1">
        <f>SUM(B333:C333)</f>
        <v>6228</v>
      </c>
      <c r="E333" s="1">
        <v>124253</v>
      </c>
      <c r="F333" s="1">
        <v>120482</v>
      </c>
      <c r="G333" s="1">
        <v>0</v>
      </c>
      <c r="H333" s="1">
        <f>SUM(E333:G333)</f>
        <v>244735</v>
      </c>
      <c r="I333" s="1">
        <v>813727</v>
      </c>
      <c r="J333" s="1">
        <v>794666</v>
      </c>
      <c r="K333" s="1">
        <f>SUM(I333:J333)</f>
        <v>1608393</v>
      </c>
      <c r="L333" s="1">
        <f>H333+K333</f>
        <v>1853128</v>
      </c>
      <c r="M333" s="1">
        <v>38806</v>
      </c>
      <c r="N333" s="1">
        <v>0</v>
      </c>
      <c r="O333" s="8">
        <f>SUM(M333:N333)</f>
        <v>38806</v>
      </c>
    </row>
    <row r="334" spans="1:15" ht="18.75" customHeight="1" x14ac:dyDescent="0.15">
      <c r="A334" s="14" t="s">
        <v>21</v>
      </c>
      <c r="B334" s="1">
        <v>707</v>
      </c>
      <c r="C334" s="1">
        <v>5306</v>
      </c>
      <c r="D334" s="1">
        <f t="shared" ref="D334:D342" si="144">SUM(B334:C334)</f>
        <v>6013</v>
      </c>
      <c r="E334" s="1">
        <v>97583</v>
      </c>
      <c r="F334" s="1">
        <v>103769</v>
      </c>
      <c r="G334" s="1">
        <v>0</v>
      </c>
      <c r="H334" s="1">
        <f t="shared" ref="H334:H342" si="145">SUM(E334:G334)</f>
        <v>201352</v>
      </c>
      <c r="I334" s="1">
        <v>636801</v>
      </c>
      <c r="J334" s="1">
        <v>657638</v>
      </c>
      <c r="K334" s="1">
        <f t="shared" ref="K334:K342" si="146">SUM(I334:J334)</f>
        <v>1294439</v>
      </c>
      <c r="L334" s="1">
        <f t="shared" ref="L334:L342" si="147">H334+K334</f>
        <v>1495791</v>
      </c>
      <c r="M334" s="1">
        <v>38705</v>
      </c>
      <c r="N334" s="13">
        <v>0</v>
      </c>
      <c r="O334" s="8">
        <f t="shared" ref="O334:O342" si="148">SUM(M334:N334)</f>
        <v>38705</v>
      </c>
    </row>
    <row r="335" spans="1:15" ht="18.75" customHeight="1" x14ac:dyDescent="0.15">
      <c r="A335" s="14" t="s">
        <v>22</v>
      </c>
      <c r="B335" s="1">
        <v>708</v>
      </c>
      <c r="C335" s="1">
        <v>5587</v>
      </c>
      <c r="D335" s="1">
        <f t="shared" si="144"/>
        <v>6295</v>
      </c>
      <c r="E335" s="1">
        <v>113519</v>
      </c>
      <c r="F335" s="1">
        <v>114957</v>
      </c>
      <c r="G335" s="1">
        <v>0</v>
      </c>
      <c r="H335" s="1">
        <f t="shared" si="145"/>
        <v>228476</v>
      </c>
      <c r="I335" s="1">
        <v>812312</v>
      </c>
      <c r="J335" s="1">
        <v>785665</v>
      </c>
      <c r="K335" s="1">
        <f t="shared" si="146"/>
        <v>1597977</v>
      </c>
      <c r="L335" s="1">
        <f t="shared" si="147"/>
        <v>1826453</v>
      </c>
      <c r="M335" s="1">
        <v>41977</v>
      </c>
      <c r="N335" s="13">
        <v>0</v>
      </c>
      <c r="O335" s="8">
        <f t="shared" si="148"/>
        <v>41977</v>
      </c>
    </row>
    <row r="336" spans="1:15" ht="18.75" customHeight="1" x14ac:dyDescent="0.15">
      <c r="A336" s="14" t="s">
        <v>23</v>
      </c>
      <c r="B336" s="1">
        <v>687</v>
      </c>
      <c r="C336" s="1">
        <v>5468</v>
      </c>
      <c r="D336" s="1">
        <f t="shared" si="144"/>
        <v>6155</v>
      </c>
      <c r="E336" s="1">
        <v>113013</v>
      </c>
      <c r="F336" s="1">
        <v>117954</v>
      </c>
      <c r="G336" s="1">
        <v>0</v>
      </c>
      <c r="H336" s="1">
        <f t="shared" si="145"/>
        <v>230967</v>
      </c>
      <c r="I336" s="1">
        <v>817022</v>
      </c>
      <c r="J336" s="1">
        <v>826811</v>
      </c>
      <c r="K336" s="1">
        <f t="shared" si="146"/>
        <v>1643833</v>
      </c>
      <c r="L336" s="1">
        <f t="shared" si="147"/>
        <v>1874800</v>
      </c>
      <c r="M336" s="1">
        <v>42169</v>
      </c>
      <c r="N336" s="13">
        <v>0</v>
      </c>
      <c r="O336" s="8">
        <f t="shared" si="148"/>
        <v>42169</v>
      </c>
    </row>
    <row r="337" spans="1:15" ht="18.75" customHeight="1" x14ac:dyDescent="0.15">
      <c r="A337" s="14" t="s">
        <v>24</v>
      </c>
      <c r="B337" s="1">
        <v>875</v>
      </c>
      <c r="C337" s="1">
        <v>5787</v>
      </c>
      <c r="D337" s="1">
        <f t="shared" si="144"/>
        <v>6662</v>
      </c>
      <c r="E337" s="1">
        <v>157166</v>
      </c>
      <c r="F337" s="1">
        <v>164738</v>
      </c>
      <c r="G337" s="1">
        <v>0</v>
      </c>
      <c r="H337" s="1">
        <f t="shared" si="145"/>
        <v>321904</v>
      </c>
      <c r="I337" s="1">
        <v>892929</v>
      </c>
      <c r="J337" s="1">
        <v>884922</v>
      </c>
      <c r="K337" s="1">
        <f t="shared" si="146"/>
        <v>1777851</v>
      </c>
      <c r="L337" s="1">
        <f t="shared" si="147"/>
        <v>2099755</v>
      </c>
      <c r="M337" s="1">
        <v>46939</v>
      </c>
      <c r="N337" s="13">
        <v>0</v>
      </c>
      <c r="O337" s="8">
        <f t="shared" si="148"/>
        <v>46939</v>
      </c>
    </row>
    <row r="338" spans="1:15" ht="18.75" customHeight="1" x14ac:dyDescent="0.15">
      <c r="A338" s="14" t="s">
        <v>25</v>
      </c>
      <c r="B338" s="1">
        <v>869</v>
      </c>
      <c r="C338" s="1">
        <v>6003</v>
      </c>
      <c r="D338" s="1">
        <f t="shared" si="144"/>
        <v>6872</v>
      </c>
      <c r="E338" s="1">
        <v>168157</v>
      </c>
      <c r="F338" s="1">
        <v>156034</v>
      </c>
      <c r="G338" s="1">
        <v>0</v>
      </c>
      <c r="H338" s="1">
        <f t="shared" si="145"/>
        <v>324191</v>
      </c>
      <c r="I338" s="1">
        <v>1017974</v>
      </c>
      <c r="J338" s="1">
        <v>982924</v>
      </c>
      <c r="K338" s="1">
        <f t="shared" si="146"/>
        <v>2000898</v>
      </c>
      <c r="L338" s="1">
        <f t="shared" si="147"/>
        <v>2325089</v>
      </c>
      <c r="M338" s="1">
        <v>50707</v>
      </c>
      <c r="N338" s="13">
        <v>0</v>
      </c>
      <c r="O338" s="8">
        <f t="shared" si="148"/>
        <v>50707</v>
      </c>
    </row>
    <row r="339" spans="1:15" ht="18.75" customHeight="1" x14ac:dyDescent="0.15">
      <c r="A339" s="14" t="s">
        <v>26</v>
      </c>
      <c r="B339" s="1">
        <v>741</v>
      </c>
      <c r="C339" s="1">
        <v>5589</v>
      </c>
      <c r="D339" s="1">
        <f t="shared" si="144"/>
        <v>6330</v>
      </c>
      <c r="E339" s="1">
        <v>115903</v>
      </c>
      <c r="F339" s="1">
        <v>121187</v>
      </c>
      <c r="G339" s="1">
        <v>0</v>
      </c>
      <c r="H339" s="1">
        <f t="shared" si="145"/>
        <v>237090</v>
      </c>
      <c r="I339" s="1">
        <v>926535</v>
      </c>
      <c r="J339" s="1">
        <v>901707</v>
      </c>
      <c r="K339" s="1">
        <f t="shared" si="146"/>
        <v>1828242</v>
      </c>
      <c r="L339" s="1">
        <f t="shared" si="147"/>
        <v>2065332</v>
      </c>
      <c r="M339" s="1">
        <v>44995</v>
      </c>
      <c r="N339" s="13">
        <v>0</v>
      </c>
      <c r="O339" s="8">
        <f t="shared" si="148"/>
        <v>44995</v>
      </c>
    </row>
    <row r="340" spans="1:15" ht="18.75" customHeight="1" x14ac:dyDescent="0.15">
      <c r="A340" s="14" t="s">
        <v>27</v>
      </c>
      <c r="B340" s="1">
        <v>783</v>
      </c>
      <c r="C340" s="1">
        <v>5618</v>
      </c>
      <c r="D340" s="1">
        <f t="shared" si="144"/>
        <v>6401</v>
      </c>
      <c r="E340" s="1">
        <v>139124</v>
      </c>
      <c r="F340" s="1">
        <v>134829</v>
      </c>
      <c r="G340" s="1">
        <v>0</v>
      </c>
      <c r="H340" s="1">
        <f t="shared" si="145"/>
        <v>273953</v>
      </c>
      <c r="I340" s="1">
        <v>900686</v>
      </c>
      <c r="J340" s="1">
        <v>860893</v>
      </c>
      <c r="K340" s="1">
        <f t="shared" si="146"/>
        <v>1761579</v>
      </c>
      <c r="L340" s="1">
        <f t="shared" si="147"/>
        <v>2035532</v>
      </c>
      <c r="M340" s="1">
        <v>49762</v>
      </c>
      <c r="N340" s="13">
        <v>0</v>
      </c>
      <c r="O340" s="8">
        <f t="shared" si="148"/>
        <v>49762</v>
      </c>
    </row>
    <row r="341" spans="1:15" ht="18.75" customHeight="1" x14ac:dyDescent="0.15">
      <c r="A341" s="14" t="s">
        <v>28</v>
      </c>
      <c r="B341" s="1">
        <v>759</v>
      </c>
      <c r="C341" s="1">
        <v>5313</v>
      </c>
      <c r="D341" s="1">
        <f t="shared" si="144"/>
        <v>6072</v>
      </c>
      <c r="E341" s="1">
        <v>125508</v>
      </c>
      <c r="F341" s="1">
        <v>131238</v>
      </c>
      <c r="G341" s="1">
        <v>0</v>
      </c>
      <c r="H341" s="1">
        <f t="shared" si="145"/>
        <v>256746</v>
      </c>
      <c r="I341" s="1">
        <v>768296</v>
      </c>
      <c r="J341" s="1">
        <v>768560</v>
      </c>
      <c r="K341" s="1">
        <f t="shared" si="146"/>
        <v>1536856</v>
      </c>
      <c r="L341" s="1">
        <f t="shared" si="147"/>
        <v>1793602</v>
      </c>
      <c r="M341" s="1">
        <v>42605</v>
      </c>
      <c r="N341" s="13">
        <v>0</v>
      </c>
      <c r="O341" s="8">
        <f t="shared" si="148"/>
        <v>42605</v>
      </c>
    </row>
    <row r="342" spans="1:15" ht="18.75" customHeight="1" x14ac:dyDescent="0.15">
      <c r="A342" s="14" t="s">
        <v>29</v>
      </c>
      <c r="B342" s="1">
        <v>950</v>
      </c>
      <c r="C342" s="1">
        <v>5536</v>
      </c>
      <c r="D342" s="1">
        <f t="shared" si="144"/>
        <v>6486</v>
      </c>
      <c r="E342" s="1">
        <v>175177</v>
      </c>
      <c r="F342" s="1">
        <v>183893</v>
      </c>
      <c r="G342" s="1">
        <v>0</v>
      </c>
      <c r="H342" s="1">
        <f t="shared" si="145"/>
        <v>359070</v>
      </c>
      <c r="I342" s="1">
        <v>698189</v>
      </c>
      <c r="J342" s="1">
        <v>757985</v>
      </c>
      <c r="K342" s="1">
        <f t="shared" si="146"/>
        <v>1456174</v>
      </c>
      <c r="L342" s="1">
        <f t="shared" si="147"/>
        <v>1815244</v>
      </c>
      <c r="M342" s="1">
        <v>43605</v>
      </c>
      <c r="N342" s="13">
        <v>0</v>
      </c>
      <c r="O342" s="8">
        <f t="shared" si="148"/>
        <v>43605</v>
      </c>
    </row>
    <row r="343" spans="1:15" ht="11.25" customHeight="1" x14ac:dyDescent="0.15">
      <c r="A343" s="15"/>
      <c r="B343" s="1"/>
      <c r="C343" s="1"/>
      <c r="D343" s="1"/>
      <c r="E343" s="1"/>
      <c r="F343" s="1"/>
      <c r="G343" s="1">
        <v>0</v>
      </c>
      <c r="H343" s="1"/>
      <c r="I343" s="1"/>
      <c r="J343" s="1"/>
      <c r="K343" s="1"/>
      <c r="L343" s="1"/>
      <c r="M343" s="1"/>
      <c r="N343" s="13">
        <v>0</v>
      </c>
      <c r="O343" s="8"/>
    </row>
    <row r="344" spans="1:15" ht="18.75" customHeight="1" x14ac:dyDescent="0.15">
      <c r="A344" s="15" t="s">
        <v>30</v>
      </c>
      <c r="B344" s="1">
        <f>SUM(B331:B342)</f>
        <v>9310</v>
      </c>
      <c r="C344" s="1">
        <f>SUM(C331:C342)</f>
        <v>66000</v>
      </c>
      <c r="D344" s="1">
        <f>SUM(D331:D342)</f>
        <v>75310</v>
      </c>
      <c r="E344" s="1">
        <f>SUM(E331:E342)</f>
        <v>1635742</v>
      </c>
      <c r="F344" s="1">
        <f t="shared" ref="F344:M344" si="149">SUM(F331:F342)</f>
        <v>1654624</v>
      </c>
      <c r="G344" s="1">
        <f t="shared" si="149"/>
        <v>0</v>
      </c>
      <c r="H344" s="1">
        <f t="shared" si="149"/>
        <v>3290366</v>
      </c>
      <c r="I344" s="1">
        <f t="shared" si="149"/>
        <v>9780488</v>
      </c>
      <c r="J344" s="1">
        <f t="shared" si="149"/>
        <v>9647758</v>
      </c>
      <c r="K344" s="1">
        <f t="shared" si="149"/>
        <v>19428246</v>
      </c>
      <c r="L344" s="1">
        <f t="shared" si="149"/>
        <v>22718612</v>
      </c>
      <c r="M344" s="1">
        <f t="shared" si="149"/>
        <v>511384</v>
      </c>
      <c r="N344" s="1">
        <f>SUM(N331:N342)</f>
        <v>0</v>
      </c>
      <c r="O344" s="8">
        <f>SUM(O331:O342)</f>
        <v>511384</v>
      </c>
    </row>
    <row r="345" spans="1:15" ht="6.75" customHeight="1" x14ac:dyDescent="0.15">
      <c r="A345" s="15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8"/>
    </row>
    <row r="346" spans="1:15" ht="18.75" customHeight="1" x14ac:dyDescent="0.15">
      <c r="A346" s="16" t="s">
        <v>18</v>
      </c>
      <c r="B346" s="17">
        <v>993</v>
      </c>
      <c r="C346" s="17">
        <v>5435</v>
      </c>
      <c r="D346" s="17">
        <f t="shared" ref="D346:D348" si="150">SUM(B346:C346)</f>
        <v>6428</v>
      </c>
      <c r="E346" s="17">
        <v>187441</v>
      </c>
      <c r="F346" s="17">
        <v>192161</v>
      </c>
      <c r="G346" s="17">
        <v>0</v>
      </c>
      <c r="H346" s="12">
        <f t="shared" ref="H346:H348" si="151">SUM(E346:G346)</f>
        <v>379602</v>
      </c>
      <c r="I346" s="12">
        <v>773317</v>
      </c>
      <c r="J346" s="12">
        <v>728307</v>
      </c>
      <c r="K346" s="12">
        <f t="shared" ref="K346:K348" si="152">SUM(I346:J346)</f>
        <v>1501624</v>
      </c>
      <c r="L346" s="12">
        <f t="shared" ref="L346:L348" si="153">H346+K346</f>
        <v>1881226</v>
      </c>
      <c r="M346" s="12">
        <v>43817</v>
      </c>
      <c r="N346" s="12">
        <v>0</v>
      </c>
      <c r="O346" s="18">
        <f t="shared" ref="O346:O348" si="154">SUM(M346:N346)</f>
        <v>43817</v>
      </c>
    </row>
    <row r="347" spans="1:15" ht="18.75" customHeight="1" x14ac:dyDescent="0.15">
      <c r="A347" s="14" t="s">
        <v>19</v>
      </c>
      <c r="B347" s="1">
        <v>963</v>
      </c>
      <c r="C347" s="1">
        <v>4904</v>
      </c>
      <c r="D347" s="1">
        <f t="shared" si="150"/>
        <v>5867</v>
      </c>
      <c r="E347" s="1">
        <v>186298</v>
      </c>
      <c r="F347" s="1">
        <v>182015</v>
      </c>
      <c r="G347" s="1">
        <v>0</v>
      </c>
      <c r="H347" s="13">
        <f t="shared" si="151"/>
        <v>368313</v>
      </c>
      <c r="I347" s="13">
        <v>779644</v>
      </c>
      <c r="J347" s="13">
        <v>760037</v>
      </c>
      <c r="K347" s="13">
        <f t="shared" si="152"/>
        <v>1539681</v>
      </c>
      <c r="L347" s="13">
        <f t="shared" si="153"/>
        <v>1907994</v>
      </c>
      <c r="M347" s="13">
        <v>39858</v>
      </c>
      <c r="N347" s="46">
        <v>0</v>
      </c>
      <c r="O347" s="8">
        <f t="shared" si="154"/>
        <v>39858</v>
      </c>
    </row>
    <row r="348" spans="1:15" ht="18.75" customHeight="1" x14ac:dyDescent="0.15">
      <c r="A348" s="14" t="s">
        <v>20</v>
      </c>
      <c r="B348" s="1">
        <v>867</v>
      </c>
      <c r="C348" s="1">
        <v>5548</v>
      </c>
      <c r="D348" s="1">
        <f t="shared" si="150"/>
        <v>6415</v>
      </c>
      <c r="E348" s="1">
        <v>158843</v>
      </c>
      <c r="F348" s="1">
        <v>154122</v>
      </c>
      <c r="G348" s="1">
        <v>0</v>
      </c>
      <c r="H348" s="13">
        <f t="shared" si="151"/>
        <v>312965</v>
      </c>
      <c r="I348" s="13">
        <v>842170</v>
      </c>
      <c r="J348" s="13">
        <v>816336</v>
      </c>
      <c r="K348" s="13">
        <f t="shared" si="152"/>
        <v>1658506</v>
      </c>
      <c r="L348" s="13">
        <f t="shared" si="153"/>
        <v>1971471</v>
      </c>
      <c r="M348" s="13">
        <v>43624</v>
      </c>
      <c r="N348" s="46">
        <v>0</v>
      </c>
      <c r="O348" s="8">
        <f t="shared" si="154"/>
        <v>43624</v>
      </c>
    </row>
    <row r="349" spans="1:15" ht="11.25" customHeight="1" x14ac:dyDescent="0.15">
      <c r="A349" s="15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8"/>
    </row>
    <row r="350" spans="1:15" ht="18.75" customHeight="1" x14ac:dyDescent="0.15">
      <c r="A350" s="15" t="s">
        <v>31</v>
      </c>
      <c r="B350" s="1">
        <f>SUM(B334:B342,B346:B348)</f>
        <v>9902</v>
      </c>
      <c r="C350" s="1">
        <f>SUM(C334:C342,C346:C348)</f>
        <v>66094</v>
      </c>
      <c r="D350" s="1">
        <f>SUM(D334:D342,D346:D348)</f>
        <v>75996</v>
      </c>
      <c r="E350" s="1">
        <f t="shared" ref="E350:K350" si="155">SUM(E334:E342,E346:E348)</f>
        <v>1737732</v>
      </c>
      <c r="F350" s="1">
        <f t="shared" si="155"/>
        <v>1756897</v>
      </c>
      <c r="G350" s="1">
        <f t="shared" si="155"/>
        <v>0</v>
      </c>
      <c r="H350" s="1">
        <f t="shared" si="155"/>
        <v>3494629</v>
      </c>
      <c r="I350" s="1">
        <f t="shared" si="155"/>
        <v>9865875</v>
      </c>
      <c r="J350" s="1">
        <f t="shared" si="155"/>
        <v>9731785</v>
      </c>
      <c r="K350" s="1">
        <f t="shared" si="155"/>
        <v>19597660</v>
      </c>
      <c r="L350" s="1">
        <f>SUM(L334:L342,L346:L348)</f>
        <v>23092289</v>
      </c>
      <c r="M350" s="1">
        <f t="shared" ref="M350:N350" si="156">SUM(M334:M342,M346:M348)</f>
        <v>528763</v>
      </c>
      <c r="N350" s="1">
        <f t="shared" si="156"/>
        <v>0</v>
      </c>
      <c r="O350" s="8">
        <f>SUM(O334:O342,O346:O348)</f>
        <v>528763</v>
      </c>
    </row>
    <row r="351" spans="1:15" ht="6.75" customHeight="1" thickBot="1" x14ac:dyDescent="0.2">
      <c r="A351" s="19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47"/>
      <c r="O351" s="48"/>
    </row>
    <row r="352" spans="1:15" x14ac:dyDescent="0.15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3"/>
      <c r="O352" s="23"/>
    </row>
    <row r="353" spans="1:15" ht="15" thickBot="1" x14ac:dyDescent="0.2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3"/>
      <c r="O353" s="23"/>
    </row>
    <row r="354" spans="1:15" x14ac:dyDescent="0.15">
      <c r="A354" s="24" t="s">
        <v>1</v>
      </c>
      <c r="B354" s="25"/>
      <c r="C354" s="26"/>
      <c r="D354" s="26"/>
      <c r="E354" s="26" t="s">
        <v>190</v>
      </c>
      <c r="F354" s="26"/>
      <c r="G354" s="26"/>
      <c r="H354" s="26"/>
      <c r="I354" s="25"/>
      <c r="J354" s="26"/>
      <c r="K354" s="26"/>
      <c r="L354" s="26" t="s">
        <v>35</v>
      </c>
      <c r="M354" s="26"/>
      <c r="N354" s="49"/>
      <c r="O354" s="50"/>
    </row>
    <row r="355" spans="1:15" x14ac:dyDescent="0.15">
      <c r="A355" s="51"/>
      <c r="B355" s="28"/>
      <c r="C355" s="30" t="s">
        <v>7</v>
      </c>
      <c r="D355" s="30"/>
      <c r="E355" s="28"/>
      <c r="F355" s="30" t="s">
        <v>8</v>
      </c>
      <c r="G355" s="30"/>
      <c r="H355" s="28" t="s">
        <v>32</v>
      </c>
      <c r="I355" s="28"/>
      <c r="J355" s="30" t="s">
        <v>7</v>
      </c>
      <c r="K355" s="30"/>
      <c r="L355" s="28"/>
      <c r="M355" s="30" t="s">
        <v>8</v>
      </c>
      <c r="N355" s="52"/>
      <c r="O355" s="53" t="s">
        <v>9</v>
      </c>
    </row>
    <row r="356" spans="1:15" x14ac:dyDescent="0.15">
      <c r="A356" s="54" t="s">
        <v>13</v>
      </c>
      <c r="B356" s="28" t="s">
        <v>33</v>
      </c>
      <c r="C356" s="28" t="s">
        <v>34</v>
      </c>
      <c r="D356" s="28" t="s">
        <v>17</v>
      </c>
      <c r="E356" s="28" t="s">
        <v>33</v>
      </c>
      <c r="F356" s="28" t="s">
        <v>34</v>
      </c>
      <c r="G356" s="28" t="s">
        <v>17</v>
      </c>
      <c r="H356" s="31"/>
      <c r="I356" s="28" t="s">
        <v>33</v>
      </c>
      <c r="J356" s="28" t="s">
        <v>34</v>
      </c>
      <c r="K356" s="28" t="s">
        <v>17</v>
      </c>
      <c r="L356" s="28" t="s">
        <v>33</v>
      </c>
      <c r="M356" s="28" t="s">
        <v>34</v>
      </c>
      <c r="N356" s="55" t="s">
        <v>17</v>
      </c>
      <c r="O356" s="56"/>
    </row>
    <row r="357" spans="1:15" ht="6.75" customHeight="1" x14ac:dyDescent="0.15">
      <c r="A357" s="57"/>
      <c r="B357" s="28"/>
      <c r="C357" s="28"/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55"/>
      <c r="O357" s="53"/>
    </row>
    <row r="358" spans="1:15" ht="18.75" customHeight="1" x14ac:dyDescent="0.15">
      <c r="A358" s="14" t="s">
        <v>18</v>
      </c>
      <c r="B358" s="1">
        <v>566</v>
      </c>
      <c r="C358" s="1">
        <v>335</v>
      </c>
      <c r="D358" s="1">
        <f>SUM(B358:C358)</f>
        <v>901</v>
      </c>
      <c r="E358" s="1">
        <v>4539</v>
      </c>
      <c r="F358" s="1">
        <v>6394</v>
      </c>
      <c r="G358" s="1">
        <f>SUM(E358:F358)</f>
        <v>10933</v>
      </c>
      <c r="H358" s="1">
        <f>D358+G358</f>
        <v>11834</v>
      </c>
      <c r="I358" s="1">
        <v>0</v>
      </c>
      <c r="J358" s="1">
        <v>0</v>
      </c>
      <c r="K358" s="1">
        <f>SUM(I358:J358)</f>
        <v>0</v>
      </c>
      <c r="L358" s="1">
        <v>475010</v>
      </c>
      <c r="M358" s="1">
        <v>606724</v>
      </c>
      <c r="N358" s="1">
        <f>SUM(L358:M358)</f>
        <v>1081734</v>
      </c>
      <c r="O358" s="8">
        <f>K358+N358</f>
        <v>1081734</v>
      </c>
    </row>
    <row r="359" spans="1:15" ht="18.75" customHeight="1" x14ac:dyDescent="0.15">
      <c r="A359" s="14" t="s">
        <v>19</v>
      </c>
      <c r="B359" s="1">
        <v>550</v>
      </c>
      <c r="C359" s="1">
        <v>328</v>
      </c>
      <c r="D359" s="1">
        <f>SUM(B359:C359)</f>
        <v>878</v>
      </c>
      <c r="E359" s="1">
        <v>4793</v>
      </c>
      <c r="F359" s="1">
        <v>6885</v>
      </c>
      <c r="G359" s="1">
        <f>SUM(E359:F359)</f>
        <v>11678</v>
      </c>
      <c r="H359" s="1">
        <f>D359+G359</f>
        <v>12556</v>
      </c>
      <c r="I359" s="1">
        <v>0</v>
      </c>
      <c r="J359" s="1">
        <v>0</v>
      </c>
      <c r="K359" s="1">
        <f>SUM(I359:J359)</f>
        <v>0</v>
      </c>
      <c r="L359" s="1">
        <v>454421</v>
      </c>
      <c r="M359" s="9">
        <v>564662</v>
      </c>
      <c r="N359" s="1">
        <f>SUM(L359:M359)</f>
        <v>1019083</v>
      </c>
      <c r="O359" s="8">
        <f>K359+N359</f>
        <v>1019083</v>
      </c>
    </row>
    <row r="360" spans="1:15" ht="18.75" customHeight="1" x14ac:dyDescent="0.15">
      <c r="A360" s="14" t="s">
        <v>20</v>
      </c>
      <c r="B360" s="1">
        <v>491</v>
      </c>
      <c r="C360" s="1">
        <v>452</v>
      </c>
      <c r="D360" s="1">
        <f>SUM(B360:C360)</f>
        <v>943</v>
      </c>
      <c r="E360" s="1">
        <v>5656</v>
      </c>
      <c r="F360" s="1">
        <v>8264</v>
      </c>
      <c r="G360" s="1">
        <f>SUM(E360:F360)</f>
        <v>13920</v>
      </c>
      <c r="H360" s="1">
        <f>D360+G360</f>
        <v>14863</v>
      </c>
      <c r="I360" s="1">
        <v>0</v>
      </c>
      <c r="J360" s="1">
        <v>0</v>
      </c>
      <c r="K360" s="1">
        <f>SUM(I360:J360)</f>
        <v>0</v>
      </c>
      <c r="L360" s="1">
        <v>498504</v>
      </c>
      <c r="M360" s="1">
        <v>663198</v>
      </c>
      <c r="N360" s="1">
        <f>SUM(L360:M360)</f>
        <v>1161702</v>
      </c>
      <c r="O360" s="8">
        <f>K360+N360</f>
        <v>1161702</v>
      </c>
    </row>
    <row r="361" spans="1:15" ht="18.75" customHeight="1" x14ac:dyDescent="0.15">
      <c r="A361" s="14" t="s">
        <v>21</v>
      </c>
      <c r="B361" s="1">
        <v>512</v>
      </c>
      <c r="C361" s="1">
        <v>399</v>
      </c>
      <c r="D361" s="1">
        <f t="shared" ref="D361:D369" si="157">SUM(B361:C361)</f>
        <v>911</v>
      </c>
      <c r="E361" s="1">
        <v>5930</v>
      </c>
      <c r="F361" s="1">
        <v>8112</v>
      </c>
      <c r="G361" s="1">
        <f t="shared" ref="G361:G369" si="158">SUM(E361:F361)</f>
        <v>14042</v>
      </c>
      <c r="H361" s="1">
        <f t="shared" ref="H361:H369" si="159">D361+G361</f>
        <v>14953</v>
      </c>
      <c r="I361" s="1">
        <v>0</v>
      </c>
      <c r="J361" s="1">
        <v>0</v>
      </c>
      <c r="K361" s="1">
        <f t="shared" ref="K361:K369" si="160">SUM(I361:J361)</f>
        <v>0</v>
      </c>
      <c r="L361" s="1">
        <v>476496</v>
      </c>
      <c r="M361" s="1">
        <v>604297</v>
      </c>
      <c r="N361" s="1">
        <f t="shared" ref="N361:N369" si="161">SUM(L361:M361)</f>
        <v>1080793</v>
      </c>
      <c r="O361" s="8">
        <f t="shared" ref="O361:O369" si="162">K361+N361</f>
        <v>1080793</v>
      </c>
    </row>
    <row r="362" spans="1:15" ht="18.75" customHeight="1" x14ac:dyDescent="0.15">
      <c r="A362" s="14" t="s">
        <v>22</v>
      </c>
      <c r="B362" s="1">
        <v>532</v>
      </c>
      <c r="C362" s="1">
        <v>392</v>
      </c>
      <c r="D362" s="1">
        <f t="shared" si="157"/>
        <v>924</v>
      </c>
      <c r="E362" s="1">
        <v>5802</v>
      </c>
      <c r="F362" s="1">
        <v>7322</v>
      </c>
      <c r="G362" s="1">
        <f t="shared" si="158"/>
        <v>13124</v>
      </c>
      <c r="H362" s="1">
        <f t="shared" si="159"/>
        <v>14048</v>
      </c>
      <c r="I362" s="1">
        <v>0</v>
      </c>
      <c r="J362" s="1">
        <v>0</v>
      </c>
      <c r="K362" s="1">
        <f t="shared" si="160"/>
        <v>0</v>
      </c>
      <c r="L362" s="1">
        <v>450049</v>
      </c>
      <c r="M362" s="1">
        <v>567647</v>
      </c>
      <c r="N362" s="1">
        <f t="shared" si="161"/>
        <v>1017696</v>
      </c>
      <c r="O362" s="8">
        <f t="shared" si="162"/>
        <v>1017696</v>
      </c>
    </row>
    <row r="363" spans="1:15" ht="18.75" customHeight="1" x14ac:dyDescent="0.15">
      <c r="A363" s="14" t="s">
        <v>23</v>
      </c>
      <c r="B363" s="1">
        <v>524</v>
      </c>
      <c r="C363" s="1">
        <v>342</v>
      </c>
      <c r="D363" s="1">
        <f t="shared" si="157"/>
        <v>866</v>
      </c>
      <c r="E363" s="1">
        <v>6788</v>
      </c>
      <c r="F363" s="1">
        <v>7609</v>
      </c>
      <c r="G363" s="1">
        <f t="shared" si="158"/>
        <v>14397</v>
      </c>
      <c r="H363" s="1">
        <f t="shared" si="159"/>
        <v>15263</v>
      </c>
      <c r="I363" s="1">
        <v>0</v>
      </c>
      <c r="J363" s="1">
        <v>0</v>
      </c>
      <c r="K363" s="1">
        <f t="shared" si="160"/>
        <v>0</v>
      </c>
      <c r="L363" s="1">
        <v>466572</v>
      </c>
      <c r="M363" s="1">
        <v>612719</v>
      </c>
      <c r="N363" s="1">
        <f t="shared" si="161"/>
        <v>1079291</v>
      </c>
      <c r="O363" s="8">
        <f t="shared" si="162"/>
        <v>1079291</v>
      </c>
    </row>
    <row r="364" spans="1:15" ht="18.75" customHeight="1" x14ac:dyDescent="0.15">
      <c r="A364" s="14" t="s">
        <v>24</v>
      </c>
      <c r="B364" s="1">
        <v>534</v>
      </c>
      <c r="C364" s="1">
        <v>353</v>
      </c>
      <c r="D364" s="1">
        <f t="shared" si="157"/>
        <v>887</v>
      </c>
      <c r="E364" s="1">
        <v>10993</v>
      </c>
      <c r="F364" s="1">
        <v>7872</v>
      </c>
      <c r="G364" s="1">
        <f t="shared" si="158"/>
        <v>18865</v>
      </c>
      <c r="H364" s="1">
        <f t="shared" si="159"/>
        <v>19752</v>
      </c>
      <c r="I364" s="1">
        <v>0</v>
      </c>
      <c r="J364" s="1">
        <v>0</v>
      </c>
      <c r="K364" s="1">
        <f t="shared" si="160"/>
        <v>0</v>
      </c>
      <c r="L364" s="1">
        <v>420251</v>
      </c>
      <c r="M364" s="1">
        <v>552343</v>
      </c>
      <c r="N364" s="1">
        <f t="shared" si="161"/>
        <v>972594</v>
      </c>
      <c r="O364" s="8">
        <f t="shared" si="162"/>
        <v>972594</v>
      </c>
    </row>
    <row r="365" spans="1:15" ht="18.75" customHeight="1" x14ac:dyDescent="0.15">
      <c r="A365" s="14" t="s">
        <v>25</v>
      </c>
      <c r="B365" s="1">
        <v>588</v>
      </c>
      <c r="C365" s="1">
        <v>408</v>
      </c>
      <c r="D365" s="1">
        <f t="shared" si="157"/>
        <v>996</v>
      </c>
      <c r="E365" s="1">
        <v>11276</v>
      </c>
      <c r="F365" s="1">
        <v>7731</v>
      </c>
      <c r="G365" s="1">
        <f t="shared" si="158"/>
        <v>19007</v>
      </c>
      <c r="H365" s="1">
        <f t="shared" si="159"/>
        <v>20003</v>
      </c>
      <c r="I365" s="1">
        <v>0</v>
      </c>
      <c r="J365" s="1">
        <v>0</v>
      </c>
      <c r="K365" s="1">
        <f t="shared" si="160"/>
        <v>0</v>
      </c>
      <c r="L365" s="1">
        <v>423639</v>
      </c>
      <c r="M365" s="1">
        <v>533173</v>
      </c>
      <c r="N365" s="1">
        <f t="shared" si="161"/>
        <v>956812</v>
      </c>
      <c r="O365" s="8">
        <f t="shared" si="162"/>
        <v>956812</v>
      </c>
    </row>
    <row r="366" spans="1:15" ht="18.75" customHeight="1" x14ac:dyDescent="0.15">
      <c r="A366" s="14" t="s">
        <v>26</v>
      </c>
      <c r="B366" s="1">
        <v>707</v>
      </c>
      <c r="C366" s="1">
        <v>450</v>
      </c>
      <c r="D366" s="1">
        <f t="shared" si="157"/>
        <v>1157</v>
      </c>
      <c r="E366" s="1">
        <v>11136</v>
      </c>
      <c r="F366" s="1">
        <v>7822</v>
      </c>
      <c r="G366" s="1">
        <f t="shared" si="158"/>
        <v>18958</v>
      </c>
      <c r="H366" s="1">
        <f t="shared" si="159"/>
        <v>20115</v>
      </c>
      <c r="I366" s="1">
        <v>0</v>
      </c>
      <c r="J366" s="1">
        <v>0</v>
      </c>
      <c r="K366" s="1">
        <f t="shared" si="160"/>
        <v>0</v>
      </c>
      <c r="L366" s="1">
        <v>452328</v>
      </c>
      <c r="M366" s="1">
        <v>562532</v>
      </c>
      <c r="N366" s="1">
        <f t="shared" si="161"/>
        <v>1014860</v>
      </c>
      <c r="O366" s="8">
        <f t="shared" si="162"/>
        <v>1014860</v>
      </c>
    </row>
    <row r="367" spans="1:15" ht="18.75" customHeight="1" x14ac:dyDescent="0.15">
      <c r="A367" s="14" t="s">
        <v>27</v>
      </c>
      <c r="B367" s="1">
        <v>762</v>
      </c>
      <c r="C367" s="1">
        <v>495</v>
      </c>
      <c r="D367" s="1">
        <f t="shared" si="157"/>
        <v>1257</v>
      </c>
      <c r="E367" s="1">
        <v>11283</v>
      </c>
      <c r="F367" s="1">
        <v>7954</v>
      </c>
      <c r="G367" s="1">
        <f t="shared" si="158"/>
        <v>19237</v>
      </c>
      <c r="H367" s="1">
        <f t="shared" si="159"/>
        <v>20494</v>
      </c>
      <c r="I367" s="1">
        <v>0</v>
      </c>
      <c r="J367" s="1">
        <v>0</v>
      </c>
      <c r="K367" s="1">
        <f t="shared" si="160"/>
        <v>0</v>
      </c>
      <c r="L367" s="1">
        <v>482213</v>
      </c>
      <c r="M367" s="1">
        <v>611181</v>
      </c>
      <c r="N367" s="1">
        <f t="shared" si="161"/>
        <v>1093394</v>
      </c>
      <c r="O367" s="8">
        <f t="shared" si="162"/>
        <v>1093394</v>
      </c>
    </row>
    <row r="368" spans="1:15" ht="18.75" customHeight="1" x14ac:dyDescent="0.15">
      <c r="A368" s="14" t="s">
        <v>28</v>
      </c>
      <c r="B368" s="1">
        <v>793</v>
      </c>
      <c r="C368" s="1">
        <v>537</v>
      </c>
      <c r="D368" s="1">
        <f t="shared" si="157"/>
        <v>1330</v>
      </c>
      <c r="E368" s="1">
        <v>8783</v>
      </c>
      <c r="F368" s="1">
        <v>8636</v>
      </c>
      <c r="G368" s="1">
        <f t="shared" si="158"/>
        <v>17419</v>
      </c>
      <c r="H368" s="1">
        <f t="shared" si="159"/>
        <v>18749</v>
      </c>
      <c r="I368" s="1">
        <v>0</v>
      </c>
      <c r="J368" s="1">
        <v>0</v>
      </c>
      <c r="K368" s="1">
        <f t="shared" si="160"/>
        <v>0</v>
      </c>
      <c r="L368" s="1">
        <v>541232</v>
      </c>
      <c r="M368" s="1">
        <v>609394</v>
      </c>
      <c r="N368" s="1">
        <f t="shared" si="161"/>
        <v>1150626</v>
      </c>
      <c r="O368" s="8">
        <f t="shared" si="162"/>
        <v>1150626</v>
      </c>
    </row>
    <row r="369" spans="1:15" ht="18.75" customHeight="1" x14ac:dyDescent="0.15">
      <c r="A369" s="14" t="s">
        <v>29</v>
      </c>
      <c r="B369" s="1">
        <v>1302</v>
      </c>
      <c r="C369" s="1">
        <v>491</v>
      </c>
      <c r="D369" s="1">
        <f t="shared" si="157"/>
        <v>1793</v>
      </c>
      <c r="E369" s="1">
        <v>8397</v>
      </c>
      <c r="F369" s="1">
        <v>11148</v>
      </c>
      <c r="G369" s="1">
        <f t="shared" si="158"/>
        <v>19545</v>
      </c>
      <c r="H369" s="1">
        <f t="shared" si="159"/>
        <v>21338</v>
      </c>
      <c r="I369" s="1">
        <v>0</v>
      </c>
      <c r="J369" s="1">
        <v>0</v>
      </c>
      <c r="K369" s="1">
        <f t="shared" si="160"/>
        <v>0</v>
      </c>
      <c r="L369" s="1">
        <v>578201</v>
      </c>
      <c r="M369" s="1">
        <v>637405</v>
      </c>
      <c r="N369" s="1">
        <f t="shared" si="161"/>
        <v>1215606</v>
      </c>
      <c r="O369" s="8">
        <f t="shared" si="162"/>
        <v>1215606</v>
      </c>
    </row>
    <row r="370" spans="1:15" ht="11.25" customHeight="1" x14ac:dyDescent="0.15">
      <c r="A370" s="15"/>
      <c r="B370" s="1"/>
      <c r="C370" s="1"/>
      <c r="D370" s="1"/>
      <c r="E370" s="1"/>
      <c r="F370" s="1"/>
      <c r="G370" s="1"/>
      <c r="H370" s="1"/>
      <c r="I370" s="1">
        <v>0</v>
      </c>
      <c r="J370" s="1">
        <v>0</v>
      </c>
      <c r="K370" s="1"/>
      <c r="L370" s="1"/>
      <c r="M370" s="1"/>
      <c r="N370" s="1"/>
      <c r="O370" s="8"/>
    </row>
    <row r="371" spans="1:15" ht="18.75" customHeight="1" x14ac:dyDescent="0.15">
      <c r="A371" s="15" t="s">
        <v>30</v>
      </c>
      <c r="B371" s="1">
        <f t="shared" ref="B371:J371" si="163">SUM(B358:B370)</f>
        <v>7861</v>
      </c>
      <c r="C371" s="1">
        <f t="shared" si="163"/>
        <v>4982</v>
      </c>
      <c r="D371" s="1">
        <f t="shared" si="163"/>
        <v>12843</v>
      </c>
      <c r="E371" s="1">
        <f t="shared" si="163"/>
        <v>95376</v>
      </c>
      <c r="F371" s="1">
        <f t="shared" si="163"/>
        <v>95749</v>
      </c>
      <c r="G371" s="1">
        <f t="shared" si="163"/>
        <v>191125</v>
      </c>
      <c r="H371" s="1">
        <f t="shared" si="163"/>
        <v>203968</v>
      </c>
      <c r="I371" s="1">
        <f t="shared" si="163"/>
        <v>0</v>
      </c>
      <c r="J371" s="1">
        <f t="shared" si="163"/>
        <v>0</v>
      </c>
      <c r="K371" s="1">
        <f>SUM(K358:K370)</f>
        <v>0</v>
      </c>
      <c r="L371" s="1">
        <f>SUM(L358:L370)</f>
        <v>5718916</v>
      </c>
      <c r="M371" s="1">
        <f t="shared" ref="M371" si="164">SUM(M358:M370)</f>
        <v>7125275</v>
      </c>
      <c r="N371" s="1">
        <f>SUM(N358:N370)</f>
        <v>12844191</v>
      </c>
      <c r="O371" s="8">
        <f>SUM(O358:O370)</f>
        <v>12844191</v>
      </c>
    </row>
    <row r="372" spans="1:15" ht="6.75" customHeight="1" x14ac:dyDescent="0.15">
      <c r="A372" s="15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8"/>
    </row>
    <row r="373" spans="1:15" ht="18.75" customHeight="1" x14ac:dyDescent="0.15">
      <c r="A373" s="16" t="s">
        <v>18</v>
      </c>
      <c r="B373" s="17">
        <v>1557</v>
      </c>
      <c r="C373" s="17">
        <v>323</v>
      </c>
      <c r="D373" s="17">
        <f>SUM(B373:C373)</f>
        <v>1880</v>
      </c>
      <c r="E373" s="17">
        <v>4828</v>
      </c>
      <c r="F373" s="17">
        <v>6883</v>
      </c>
      <c r="G373" s="17">
        <f>SUM(E373:F373)</f>
        <v>11711</v>
      </c>
      <c r="H373" s="17">
        <f>D373+G373</f>
        <v>13591</v>
      </c>
      <c r="I373" s="17">
        <v>0</v>
      </c>
      <c r="J373" s="17">
        <v>0</v>
      </c>
      <c r="K373" s="17">
        <f>SUM(I373:J373)</f>
        <v>0</v>
      </c>
      <c r="L373" s="17">
        <v>480064</v>
      </c>
      <c r="M373" s="17">
        <v>586812</v>
      </c>
      <c r="N373" s="17">
        <f>SUM(L373:M373)</f>
        <v>1066876</v>
      </c>
      <c r="O373" s="18">
        <f>K373+N373</f>
        <v>1066876</v>
      </c>
    </row>
    <row r="374" spans="1:15" ht="18.75" customHeight="1" x14ac:dyDescent="0.15">
      <c r="A374" s="14" t="s">
        <v>19</v>
      </c>
      <c r="B374" s="1">
        <v>2513</v>
      </c>
      <c r="C374" s="1">
        <v>274</v>
      </c>
      <c r="D374" s="1">
        <f>SUM(B374:C374)</f>
        <v>2787</v>
      </c>
      <c r="E374" s="1">
        <v>4801</v>
      </c>
      <c r="F374" s="1">
        <v>7162</v>
      </c>
      <c r="G374" s="1">
        <f>SUM(E374:F374)</f>
        <v>11963</v>
      </c>
      <c r="H374" s="1">
        <f>D374+G374</f>
        <v>14750</v>
      </c>
      <c r="I374" s="1">
        <v>0</v>
      </c>
      <c r="J374" s="1">
        <v>0</v>
      </c>
      <c r="K374" s="1">
        <f>SUM(I374:J374)</f>
        <v>0</v>
      </c>
      <c r="L374" s="1">
        <v>456815</v>
      </c>
      <c r="M374" s="9">
        <v>553696</v>
      </c>
      <c r="N374" s="1">
        <f>SUM(L374:M374)</f>
        <v>1010511</v>
      </c>
      <c r="O374" s="8">
        <f>K374+N374</f>
        <v>1010511</v>
      </c>
    </row>
    <row r="375" spans="1:15" ht="18.75" customHeight="1" x14ac:dyDescent="0.15">
      <c r="A375" s="14" t="s">
        <v>20</v>
      </c>
      <c r="B375" s="1">
        <v>1773</v>
      </c>
      <c r="C375" s="1">
        <v>370</v>
      </c>
      <c r="D375" s="1">
        <f>SUM(B375:C375)</f>
        <v>2143</v>
      </c>
      <c r="E375" s="1">
        <v>5376</v>
      </c>
      <c r="F375" s="1">
        <v>8631</v>
      </c>
      <c r="G375" s="1">
        <f>SUM(E375:F375)</f>
        <v>14007</v>
      </c>
      <c r="H375" s="1">
        <f>D375+G375</f>
        <v>16150</v>
      </c>
      <c r="I375" s="1">
        <v>0</v>
      </c>
      <c r="J375" s="1">
        <v>0</v>
      </c>
      <c r="K375" s="1">
        <f>SUM(I375:J375)</f>
        <v>0</v>
      </c>
      <c r="L375" s="1">
        <v>516215</v>
      </c>
      <c r="M375" s="1">
        <v>620572</v>
      </c>
      <c r="N375" s="1">
        <f>SUM(L375:M375)</f>
        <v>1136787</v>
      </c>
      <c r="O375" s="8">
        <f>K375+N375</f>
        <v>1136787</v>
      </c>
    </row>
    <row r="376" spans="1:15" ht="11.25" customHeight="1" x14ac:dyDescent="0.15">
      <c r="A376" s="15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8"/>
    </row>
    <row r="377" spans="1:15" ht="18.75" customHeight="1" x14ac:dyDescent="0.15">
      <c r="A377" s="15" t="s">
        <v>31</v>
      </c>
      <c r="B377" s="1">
        <f>SUM(B361:B369,B373:B375)</f>
        <v>12097</v>
      </c>
      <c r="C377" s="1">
        <f>SUM(C361:C369,C373:C375)</f>
        <v>4834</v>
      </c>
      <c r="D377" s="1">
        <f>SUM(D361:D369,D373:D375)</f>
        <v>16931</v>
      </c>
      <c r="E377" s="1">
        <f t="shared" ref="E377:J377" si="165">SUM(E361:E369,E373:E375)</f>
        <v>95393</v>
      </c>
      <c r="F377" s="1">
        <f>SUM(F361:F369,F373:F375)</f>
        <v>96882</v>
      </c>
      <c r="G377" s="1">
        <f>SUM(G361:G369,G373:G375)</f>
        <v>192275</v>
      </c>
      <c r="H377" s="1">
        <f t="shared" si="165"/>
        <v>209206</v>
      </c>
      <c r="I377" s="1">
        <f t="shared" si="165"/>
        <v>0</v>
      </c>
      <c r="J377" s="1">
        <f t="shared" si="165"/>
        <v>0</v>
      </c>
      <c r="K377" s="1">
        <f>SUM(K361:K369,K373:K375)</f>
        <v>0</v>
      </c>
      <c r="L377" s="9">
        <f>SUM(L361:L369,L373:L375)</f>
        <v>5744075</v>
      </c>
      <c r="M377" s="9">
        <f>SUM(M361:M369,M373:M375)</f>
        <v>7051771</v>
      </c>
      <c r="N377" s="9">
        <f>SUM(N361:N369,N373:N375)</f>
        <v>12795846</v>
      </c>
      <c r="O377" s="8">
        <f>SUM(O361:O369,O373:O375)</f>
        <v>12795846</v>
      </c>
    </row>
    <row r="378" spans="1:15" ht="6.75" customHeight="1" thickBot="1" x14ac:dyDescent="0.2">
      <c r="A378" s="19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20"/>
    </row>
    <row r="379" spans="1:15" ht="17.25" x14ac:dyDescent="0.15">
      <c r="A379" s="173" t="str">
        <f>A325</f>
        <v>平　成　２　９　年　空　港　管　理　状　況　調　書</v>
      </c>
      <c r="B379" s="173"/>
      <c r="C379" s="173"/>
      <c r="D379" s="173"/>
      <c r="E379" s="173"/>
      <c r="F379" s="173"/>
      <c r="G379" s="173"/>
      <c r="H379" s="173"/>
      <c r="I379" s="173"/>
      <c r="J379" s="173"/>
      <c r="K379" s="173"/>
      <c r="L379" s="173"/>
      <c r="M379" s="173"/>
      <c r="N379" s="173"/>
      <c r="O379" s="173"/>
    </row>
    <row r="380" spans="1:15" ht="15" thickBot="1" x14ac:dyDescent="0.2">
      <c r="A380" s="21" t="s">
        <v>0</v>
      </c>
      <c r="B380" s="21" t="s">
        <v>56</v>
      </c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3"/>
      <c r="O380" s="23"/>
    </row>
    <row r="381" spans="1:15" ht="17.25" customHeight="1" x14ac:dyDescent="0.15">
      <c r="A381" s="24" t="s">
        <v>1</v>
      </c>
      <c r="B381" s="25"/>
      <c r="C381" s="26" t="s">
        <v>2</v>
      </c>
      <c r="D381" s="26"/>
      <c r="E381" s="174" t="s">
        <v>189</v>
      </c>
      <c r="F381" s="175"/>
      <c r="G381" s="175"/>
      <c r="H381" s="175"/>
      <c r="I381" s="175"/>
      <c r="J381" s="175"/>
      <c r="K381" s="175"/>
      <c r="L381" s="176"/>
      <c r="M381" s="174" t="s">
        <v>36</v>
      </c>
      <c r="N381" s="175"/>
      <c r="O381" s="177"/>
    </row>
    <row r="382" spans="1:15" ht="17.25" customHeight="1" x14ac:dyDescent="0.15">
      <c r="A382" s="27"/>
      <c r="B382" s="28" t="s">
        <v>4</v>
      </c>
      <c r="C382" s="28" t="s">
        <v>5</v>
      </c>
      <c r="D382" s="28" t="s">
        <v>6</v>
      </c>
      <c r="E382" s="28"/>
      <c r="F382" s="29" t="s">
        <v>7</v>
      </c>
      <c r="G382" s="29"/>
      <c r="H382" s="30"/>
      <c r="I382" s="28"/>
      <c r="J382" s="30" t="s">
        <v>8</v>
      </c>
      <c r="K382" s="30"/>
      <c r="L382" s="28" t="s">
        <v>9</v>
      </c>
      <c r="M382" s="31" t="s">
        <v>10</v>
      </c>
      <c r="N382" s="32" t="s">
        <v>11</v>
      </c>
      <c r="O382" s="33" t="s">
        <v>12</v>
      </c>
    </row>
    <row r="383" spans="1:15" ht="17.25" customHeight="1" x14ac:dyDescent="0.15">
      <c r="A383" s="27" t="s">
        <v>13</v>
      </c>
      <c r="B383" s="31"/>
      <c r="C383" s="31"/>
      <c r="D383" s="31"/>
      <c r="E383" s="28" t="s">
        <v>14</v>
      </c>
      <c r="F383" s="28" t="s">
        <v>15</v>
      </c>
      <c r="G383" s="28" t="s">
        <v>16</v>
      </c>
      <c r="H383" s="28" t="s">
        <v>17</v>
      </c>
      <c r="I383" s="28" t="s">
        <v>14</v>
      </c>
      <c r="J383" s="28" t="s">
        <v>15</v>
      </c>
      <c r="K383" s="28" t="s">
        <v>17</v>
      </c>
      <c r="L383" s="31"/>
      <c r="M383" s="40"/>
      <c r="N383" s="41"/>
      <c r="O383" s="42"/>
    </row>
    <row r="384" spans="1:15" ht="6.75" customHeight="1" x14ac:dyDescent="0.15">
      <c r="A384" s="43"/>
      <c r="B384" s="28"/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44"/>
      <c r="N384" s="9"/>
      <c r="O384" s="45"/>
    </row>
    <row r="385" spans="1:15" ht="18.75" customHeight="1" x14ac:dyDescent="0.15">
      <c r="A385" s="14" t="s">
        <v>18</v>
      </c>
      <c r="B385" s="1">
        <v>0</v>
      </c>
      <c r="C385" s="1">
        <v>82</v>
      </c>
      <c r="D385" s="1">
        <f>SUM(B385:C385)</f>
        <v>82</v>
      </c>
      <c r="E385" s="1">
        <v>0</v>
      </c>
      <c r="F385" s="1">
        <v>0</v>
      </c>
      <c r="G385" s="1">
        <v>0</v>
      </c>
      <c r="H385" s="1">
        <f>SUM(E385:G385)</f>
        <v>0</v>
      </c>
      <c r="I385" s="1">
        <v>3129</v>
      </c>
      <c r="J385" s="1">
        <v>2629</v>
      </c>
      <c r="K385" s="1">
        <f>SUM(I385:J385)</f>
        <v>5758</v>
      </c>
      <c r="L385" s="1">
        <f>H385+K385</f>
        <v>5758</v>
      </c>
      <c r="M385" s="1">
        <v>61</v>
      </c>
      <c r="N385" s="1">
        <v>0</v>
      </c>
      <c r="O385" s="8">
        <f>SUM(M385:N385)</f>
        <v>61</v>
      </c>
    </row>
    <row r="386" spans="1:15" ht="18.75" customHeight="1" x14ac:dyDescent="0.15">
      <c r="A386" s="14" t="s">
        <v>19</v>
      </c>
      <c r="B386" s="1">
        <v>0</v>
      </c>
      <c r="C386" s="1">
        <v>76</v>
      </c>
      <c r="D386" s="1">
        <f>SUM(B386:C386)</f>
        <v>76</v>
      </c>
      <c r="E386" s="1">
        <v>0</v>
      </c>
      <c r="F386" s="1">
        <v>0</v>
      </c>
      <c r="G386" s="1">
        <v>0</v>
      </c>
      <c r="H386" s="1">
        <f>SUM(E386:G386)</f>
        <v>0</v>
      </c>
      <c r="I386" s="1">
        <v>2802</v>
      </c>
      <c r="J386" s="1">
        <v>3112</v>
      </c>
      <c r="K386" s="1">
        <f>SUM(I386:J386)</f>
        <v>5914</v>
      </c>
      <c r="L386" s="1">
        <f>H386+K386</f>
        <v>5914</v>
      </c>
      <c r="M386" s="1">
        <v>56</v>
      </c>
      <c r="N386" s="9">
        <v>0</v>
      </c>
      <c r="O386" s="8">
        <f>SUM(M386:N386)</f>
        <v>56</v>
      </c>
    </row>
    <row r="387" spans="1:15" ht="18.75" customHeight="1" x14ac:dyDescent="0.15">
      <c r="A387" s="14" t="s">
        <v>20</v>
      </c>
      <c r="B387" s="1">
        <v>0</v>
      </c>
      <c r="C387" s="1">
        <v>95</v>
      </c>
      <c r="D387" s="1">
        <f>SUM(B387:C387)</f>
        <v>95</v>
      </c>
      <c r="E387" s="1">
        <v>0</v>
      </c>
      <c r="F387" s="1">
        <v>0</v>
      </c>
      <c r="G387" s="1">
        <v>0</v>
      </c>
      <c r="H387" s="1">
        <f>SUM(E387:G387)</f>
        <v>0</v>
      </c>
      <c r="I387" s="1">
        <v>4107</v>
      </c>
      <c r="J387" s="1">
        <v>4566</v>
      </c>
      <c r="K387" s="1">
        <f>SUM(I387:J387)</f>
        <v>8673</v>
      </c>
      <c r="L387" s="1">
        <f>H387+K387</f>
        <v>8673</v>
      </c>
      <c r="M387" s="1">
        <v>87</v>
      </c>
      <c r="N387" s="1">
        <v>0</v>
      </c>
      <c r="O387" s="8">
        <f>SUM(M387:N387)</f>
        <v>87</v>
      </c>
    </row>
    <row r="388" spans="1:15" ht="18.75" customHeight="1" x14ac:dyDescent="0.15">
      <c r="A388" s="14" t="s">
        <v>21</v>
      </c>
      <c r="B388" s="1">
        <v>0</v>
      </c>
      <c r="C388" s="1">
        <v>97</v>
      </c>
      <c r="D388" s="1">
        <f t="shared" ref="D388:D396" si="166">SUM(B388:C388)</f>
        <v>97</v>
      </c>
      <c r="E388" s="1">
        <v>0</v>
      </c>
      <c r="F388" s="1">
        <v>0</v>
      </c>
      <c r="G388" s="1">
        <v>0</v>
      </c>
      <c r="H388" s="1">
        <f t="shared" ref="H388:H396" si="167">SUM(E388:G388)</f>
        <v>0</v>
      </c>
      <c r="I388" s="1">
        <v>3837</v>
      </c>
      <c r="J388" s="1">
        <v>4540</v>
      </c>
      <c r="K388" s="1">
        <f t="shared" ref="K388:K396" si="168">SUM(I388:J388)</f>
        <v>8377</v>
      </c>
      <c r="L388" s="1">
        <f t="shared" ref="L388:L396" si="169">H388+K388</f>
        <v>8377</v>
      </c>
      <c r="M388" s="1">
        <v>138</v>
      </c>
      <c r="N388" s="13">
        <v>0</v>
      </c>
      <c r="O388" s="8">
        <f t="shared" ref="O388:O396" si="170">SUM(M388:N388)</f>
        <v>138</v>
      </c>
    </row>
    <row r="389" spans="1:15" ht="18.75" customHeight="1" x14ac:dyDescent="0.15">
      <c r="A389" s="14" t="s">
        <v>22</v>
      </c>
      <c r="B389" s="1">
        <v>0</v>
      </c>
      <c r="C389" s="1">
        <v>101</v>
      </c>
      <c r="D389" s="1">
        <f t="shared" si="166"/>
        <v>101</v>
      </c>
      <c r="E389" s="1">
        <v>0</v>
      </c>
      <c r="F389" s="1">
        <v>0</v>
      </c>
      <c r="G389" s="1">
        <v>0</v>
      </c>
      <c r="H389" s="1">
        <f t="shared" si="167"/>
        <v>0</v>
      </c>
      <c r="I389" s="1">
        <v>7333</v>
      </c>
      <c r="J389" s="1">
        <v>7787</v>
      </c>
      <c r="K389" s="1">
        <f t="shared" si="168"/>
        <v>15120</v>
      </c>
      <c r="L389" s="1">
        <f t="shared" si="169"/>
        <v>15120</v>
      </c>
      <c r="M389" s="1">
        <v>157</v>
      </c>
      <c r="N389" s="13">
        <v>0</v>
      </c>
      <c r="O389" s="8">
        <f t="shared" si="170"/>
        <v>157</v>
      </c>
    </row>
    <row r="390" spans="1:15" ht="18.75" customHeight="1" x14ac:dyDescent="0.15">
      <c r="A390" s="14" t="s">
        <v>23</v>
      </c>
      <c r="B390" s="1">
        <v>0</v>
      </c>
      <c r="C390" s="1">
        <v>178</v>
      </c>
      <c r="D390" s="1">
        <f t="shared" si="166"/>
        <v>178</v>
      </c>
      <c r="E390" s="1">
        <v>0</v>
      </c>
      <c r="F390" s="1">
        <v>0</v>
      </c>
      <c r="G390" s="1">
        <v>0</v>
      </c>
      <c r="H390" s="1">
        <f t="shared" si="167"/>
        <v>0</v>
      </c>
      <c r="I390" s="1">
        <v>14056</v>
      </c>
      <c r="J390" s="1">
        <v>15046</v>
      </c>
      <c r="K390" s="1">
        <f t="shared" si="168"/>
        <v>29102</v>
      </c>
      <c r="L390" s="1">
        <f t="shared" si="169"/>
        <v>29102</v>
      </c>
      <c r="M390" s="1">
        <v>413</v>
      </c>
      <c r="N390" s="13">
        <v>0</v>
      </c>
      <c r="O390" s="8">
        <f t="shared" si="170"/>
        <v>413</v>
      </c>
    </row>
    <row r="391" spans="1:15" ht="18.75" customHeight="1" x14ac:dyDescent="0.15">
      <c r="A391" s="14" t="s">
        <v>24</v>
      </c>
      <c r="B391" s="1">
        <v>0</v>
      </c>
      <c r="C391" s="1">
        <v>207</v>
      </c>
      <c r="D391" s="1">
        <f t="shared" si="166"/>
        <v>207</v>
      </c>
      <c r="E391" s="1">
        <v>0</v>
      </c>
      <c r="F391" s="1">
        <v>0</v>
      </c>
      <c r="G391" s="1">
        <v>0</v>
      </c>
      <c r="H391" s="1">
        <f t="shared" si="167"/>
        <v>0</v>
      </c>
      <c r="I391" s="1">
        <v>17401</v>
      </c>
      <c r="J391" s="1">
        <v>18112</v>
      </c>
      <c r="K391" s="1">
        <f t="shared" si="168"/>
        <v>35513</v>
      </c>
      <c r="L391" s="1">
        <f t="shared" si="169"/>
        <v>35513</v>
      </c>
      <c r="M391" s="1">
        <v>595</v>
      </c>
      <c r="N391" s="13">
        <v>0</v>
      </c>
      <c r="O391" s="8">
        <f t="shared" si="170"/>
        <v>595</v>
      </c>
    </row>
    <row r="392" spans="1:15" ht="18.75" customHeight="1" x14ac:dyDescent="0.15">
      <c r="A392" s="14" t="s">
        <v>25</v>
      </c>
      <c r="B392" s="1">
        <v>0</v>
      </c>
      <c r="C392" s="1">
        <v>169</v>
      </c>
      <c r="D392" s="1">
        <f t="shared" si="166"/>
        <v>169</v>
      </c>
      <c r="E392" s="1">
        <v>0</v>
      </c>
      <c r="F392" s="1">
        <v>0</v>
      </c>
      <c r="G392" s="1">
        <v>0</v>
      </c>
      <c r="H392" s="1">
        <f t="shared" si="167"/>
        <v>0</v>
      </c>
      <c r="I392" s="1">
        <v>16171</v>
      </c>
      <c r="J392" s="1">
        <v>17344</v>
      </c>
      <c r="K392" s="1">
        <f t="shared" si="168"/>
        <v>33515</v>
      </c>
      <c r="L392" s="1">
        <f t="shared" si="169"/>
        <v>33515</v>
      </c>
      <c r="M392" s="1">
        <v>620</v>
      </c>
      <c r="N392" s="13">
        <v>0</v>
      </c>
      <c r="O392" s="8">
        <f t="shared" si="170"/>
        <v>620</v>
      </c>
    </row>
    <row r="393" spans="1:15" ht="18.75" customHeight="1" x14ac:dyDescent="0.15">
      <c r="A393" s="14" t="s">
        <v>26</v>
      </c>
      <c r="B393" s="1">
        <v>0</v>
      </c>
      <c r="C393" s="1">
        <v>142</v>
      </c>
      <c r="D393" s="1">
        <f t="shared" si="166"/>
        <v>142</v>
      </c>
      <c r="E393" s="1">
        <v>0</v>
      </c>
      <c r="F393" s="1">
        <v>0</v>
      </c>
      <c r="G393" s="1">
        <v>0</v>
      </c>
      <c r="H393" s="1">
        <f t="shared" si="167"/>
        <v>0</v>
      </c>
      <c r="I393" s="1">
        <v>13354</v>
      </c>
      <c r="J393" s="1">
        <v>13030</v>
      </c>
      <c r="K393" s="1">
        <f t="shared" si="168"/>
        <v>26384</v>
      </c>
      <c r="L393" s="1">
        <f t="shared" si="169"/>
        <v>26384</v>
      </c>
      <c r="M393" s="1">
        <v>550</v>
      </c>
      <c r="N393" s="13">
        <v>0</v>
      </c>
      <c r="O393" s="8">
        <f t="shared" si="170"/>
        <v>550</v>
      </c>
    </row>
    <row r="394" spans="1:15" ht="18.75" customHeight="1" x14ac:dyDescent="0.15">
      <c r="A394" s="14" t="s">
        <v>27</v>
      </c>
      <c r="B394" s="1">
        <v>0</v>
      </c>
      <c r="C394" s="1">
        <v>116</v>
      </c>
      <c r="D394" s="1">
        <f t="shared" si="166"/>
        <v>116</v>
      </c>
      <c r="E394" s="1">
        <v>0</v>
      </c>
      <c r="F394" s="1">
        <v>0</v>
      </c>
      <c r="G394" s="1">
        <v>0</v>
      </c>
      <c r="H394" s="1">
        <f t="shared" si="167"/>
        <v>0</v>
      </c>
      <c r="I394" s="1">
        <v>8135</v>
      </c>
      <c r="J394" s="1">
        <v>8483</v>
      </c>
      <c r="K394" s="1">
        <f t="shared" si="168"/>
        <v>16618</v>
      </c>
      <c r="L394" s="1">
        <f t="shared" si="169"/>
        <v>16618</v>
      </c>
      <c r="M394" s="1">
        <v>287</v>
      </c>
      <c r="N394" s="13">
        <v>0</v>
      </c>
      <c r="O394" s="8">
        <f t="shared" si="170"/>
        <v>287</v>
      </c>
    </row>
    <row r="395" spans="1:15" ht="18.75" customHeight="1" x14ac:dyDescent="0.15">
      <c r="A395" s="14" t="s">
        <v>28</v>
      </c>
      <c r="B395" s="1">
        <v>0</v>
      </c>
      <c r="C395" s="1">
        <v>74</v>
      </c>
      <c r="D395" s="1">
        <f t="shared" si="166"/>
        <v>74</v>
      </c>
      <c r="E395" s="1">
        <v>0</v>
      </c>
      <c r="F395" s="1">
        <v>0</v>
      </c>
      <c r="G395" s="1">
        <v>0</v>
      </c>
      <c r="H395" s="1">
        <f t="shared" si="167"/>
        <v>0</v>
      </c>
      <c r="I395" s="1">
        <v>4201</v>
      </c>
      <c r="J395" s="1">
        <v>3957</v>
      </c>
      <c r="K395" s="1">
        <f t="shared" si="168"/>
        <v>8158</v>
      </c>
      <c r="L395" s="1">
        <f t="shared" si="169"/>
        <v>8158</v>
      </c>
      <c r="M395" s="1">
        <v>90</v>
      </c>
      <c r="N395" s="13">
        <v>0</v>
      </c>
      <c r="O395" s="8">
        <f t="shared" si="170"/>
        <v>90</v>
      </c>
    </row>
    <row r="396" spans="1:15" ht="18.75" customHeight="1" x14ac:dyDescent="0.15">
      <c r="A396" s="14" t="s">
        <v>29</v>
      </c>
      <c r="B396" s="1">
        <v>0</v>
      </c>
      <c r="C396" s="1">
        <v>76</v>
      </c>
      <c r="D396" s="1">
        <f t="shared" si="166"/>
        <v>76</v>
      </c>
      <c r="E396" s="1">
        <v>0</v>
      </c>
      <c r="F396" s="1">
        <v>0</v>
      </c>
      <c r="G396" s="1">
        <v>0</v>
      </c>
      <c r="H396" s="1">
        <f t="shared" si="167"/>
        <v>0</v>
      </c>
      <c r="I396" s="1">
        <v>3198</v>
      </c>
      <c r="J396" s="1">
        <v>3071</v>
      </c>
      <c r="K396" s="1">
        <f t="shared" si="168"/>
        <v>6269</v>
      </c>
      <c r="L396" s="1">
        <f t="shared" si="169"/>
        <v>6269</v>
      </c>
      <c r="M396" s="1">
        <v>62</v>
      </c>
      <c r="N396" s="13">
        <v>0</v>
      </c>
      <c r="O396" s="8">
        <f t="shared" si="170"/>
        <v>62</v>
      </c>
    </row>
    <row r="397" spans="1:15" ht="11.25" customHeight="1" x14ac:dyDescent="0.15">
      <c r="A397" s="15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9"/>
      <c r="O397" s="8"/>
    </row>
    <row r="398" spans="1:15" ht="18.75" customHeight="1" x14ac:dyDescent="0.15">
      <c r="A398" s="15" t="s">
        <v>30</v>
      </c>
      <c r="B398" s="1">
        <f>SUM(B385:B396)</f>
        <v>0</v>
      </c>
      <c r="C398" s="1">
        <f>SUM(C385:C396)</f>
        <v>1413</v>
      </c>
      <c r="D398" s="1">
        <f>SUM(D385:D396)</f>
        <v>1413</v>
      </c>
      <c r="E398" s="1">
        <f>SUM(E385:E396)</f>
        <v>0</v>
      </c>
      <c r="F398" s="1">
        <f t="shared" ref="F398:M398" si="171">SUM(F385:F396)</f>
        <v>0</v>
      </c>
      <c r="G398" s="1">
        <f t="shared" si="171"/>
        <v>0</v>
      </c>
      <c r="H398" s="1">
        <f t="shared" si="171"/>
        <v>0</v>
      </c>
      <c r="I398" s="1">
        <f t="shared" si="171"/>
        <v>97724</v>
      </c>
      <c r="J398" s="1">
        <f t="shared" si="171"/>
        <v>101677</v>
      </c>
      <c r="K398" s="1">
        <f t="shared" si="171"/>
        <v>199401</v>
      </c>
      <c r="L398" s="1">
        <f t="shared" si="171"/>
        <v>199401</v>
      </c>
      <c r="M398" s="1">
        <f t="shared" si="171"/>
        <v>3116</v>
      </c>
      <c r="N398" s="1">
        <f>SUM(N385:N396)</f>
        <v>0</v>
      </c>
      <c r="O398" s="8">
        <f>SUM(O385:O396)</f>
        <v>3116</v>
      </c>
    </row>
    <row r="399" spans="1:15" ht="6.75" customHeight="1" x14ac:dyDescent="0.15">
      <c r="A399" s="15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8"/>
    </row>
    <row r="400" spans="1:15" ht="18.75" customHeight="1" x14ac:dyDescent="0.15">
      <c r="A400" s="16" t="s">
        <v>18</v>
      </c>
      <c r="B400" s="17">
        <v>0</v>
      </c>
      <c r="C400" s="17">
        <v>72</v>
      </c>
      <c r="D400" s="17">
        <f t="shared" ref="D400:D402" si="172">SUM(B400:C400)</f>
        <v>72</v>
      </c>
      <c r="E400" s="17">
        <v>0</v>
      </c>
      <c r="F400" s="17">
        <v>0</v>
      </c>
      <c r="G400" s="17">
        <v>0</v>
      </c>
      <c r="H400" s="12">
        <f t="shared" ref="H400:H402" si="173">SUM(E400:G400)</f>
        <v>0</v>
      </c>
      <c r="I400" s="12">
        <v>3274</v>
      </c>
      <c r="J400" s="12">
        <v>2818</v>
      </c>
      <c r="K400" s="12">
        <f t="shared" ref="K400:K402" si="174">SUM(I400:J400)</f>
        <v>6092</v>
      </c>
      <c r="L400" s="12">
        <f t="shared" ref="L400:L402" si="175">H400+K400</f>
        <v>6092</v>
      </c>
      <c r="M400" s="12">
        <v>63</v>
      </c>
      <c r="N400" s="12">
        <v>0</v>
      </c>
      <c r="O400" s="18">
        <f t="shared" ref="O400:O402" si="176">SUM(M400:N400)</f>
        <v>63</v>
      </c>
    </row>
    <row r="401" spans="1:15" ht="18.75" customHeight="1" x14ac:dyDescent="0.15">
      <c r="A401" s="14" t="s">
        <v>19</v>
      </c>
      <c r="B401" s="1">
        <v>0</v>
      </c>
      <c r="C401" s="1">
        <v>78</v>
      </c>
      <c r="D401" s="1">
        <f t="shared" si="172"/>
        <v>78</v>
      </c>
      <c r="E401" s="1">
        <v>0</v>
      </c>
      <c r="F401" s="1">
        <v>0</v>
      </c>
      <c r="G401" s="1">
        <v>0</v>
      </c>
      <c r="H401" s="13">
        <f t="shared" si="173"/>
        <v>0</v>
      </c>
      <c r="I401" s="13">
        <v>3075</v>
      </c>
      <c r="J401" s="13">
        <v>3338</v>
      </c>
      <c r="K401" s="13">
        <f t="shared" si="174"/>
        <v>6413</v>
      </c>
      <c r="L401" s="13">
        <f t="shared" si="175"/>
        <v>6413</v>
      </c>
      <c r="M401" s="13">
        <v>53</v>
      </c>
      <c r="N401" s="46">
        <v>0</v>
      </c>
      <c r="O401" s="8">
        <f t="shared" si="176"/>
        <v>53</v>
      </c>
    </row>
    <row r="402" spans="1:15" ht="18.75" customHeight="1" x14ac:dyDescent="0.15">
      <c r="A402" s="14" t="s">
        <v>20</v>
      </c>
      <c r="B402" s="1">
        <v>0</v>
      </c>
      <c r="C402" s="1">
        <v>84</v>
      </c>
      <c r="D402" s="1">
        <f t="shared" si="172"/>
        <v>84</v>
      </c>
      <c r="E402" s="1">
        <v>0</v>
      </c>
      <c r="F402" s="1">
        <v>0</v>
      </c>
      <c r="G402" s="1">
        <v>0</v>
      </c>
      <c r="H402" s="13">
        <f t="shared" si="173"/>
        <v>0</v>
      </c>
      <c r="I402" s="13">
        <v>3598</v>
      </c>
      <c r="J402" s="13">
        <v>3637</v>
      </c>
      <c r="K402" s="13">
        <f t="shared" si="174"/>
        <v>7235</v>
      </c>
      <c r="L402" s="13">
        <f t="shared" si="175"/>
        <v>7235</v>
      </c>
      <c r="M402" s="13">
        <v>115</v>
      </c>
      <c r="N402" s="46">
        <v>0</v>
      </c>
      <c r="O402" s="8">
        <f t="shared" si="176"/>
        <v>115</v>
      </c>
    </row>
    <row r="403" spans="1:15" ht="11.25" customHeight="1" x14ac:dyDescent="0.15">
      <c r="A403" s="15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8"/>
    </row>
    <row r="404" spans="1:15" ht="18.75" customHeight="1" x14ac:dyDescent="0.15">
      <c r="A404" s="15" t="s">
        <v>31</v>
      </c>
      <c r="B404" s="1">
        <f>SUM(B388:B396,B400:B402)</f>
        <v>0</v>
      </c>
      <c r="C404" s="1">
        <f>SUM(C388:C396,C400:C402)</f>
        <v>1394</v>
      </c>
      <c r="D404" s="1">
        <f>SUM(D388:D396,D400:D402)</f>
        <v>1394</v>
      </c>
      <c r="E404" s="1">
        <f t="shared" ref="E404:K404" si="177">SUM(E388:E396,E400:E402)</f>
        <v>0</v>
      </c>
      <c r="F404" s="1">
        <f t="shared" si="177"/>
        <v>0</v>
      </c>
      <c r="G404" s="1">
        <f t="shared" si="177"/>
        <v>0</v>
      </c>
      <c r="H404" s="1">
        <f t="shared" si="177"/>
        <v>0</v>
      </c>
      <c r="I404" s="1">
        <f t="shared" si="177"/>
        <v>97633</v>
      </c>
      <c r="J404" s="1">
        <f t="shared" si="177"/>
        <v>101163</v>
      </c>
      <c r="K404" s="1">
        <f t="shared" si="177"/>
        <v>198796</v>
      </c>
      <c r="L404" s="1">
        <f>SUM(L388:L396,L400:L402)</f>
        <v>198796</v>
      </c>
      <c r="M404" s="1">
        <f t="shared" ref="M404:N404" si="178">SUM(M388:M396,M400:M402)</f>
        <v>3143</v>
      </c>
      <c r="N404" s="1">
        <f t="shared" si="178"/>
        <v>0</v>
      </c>
      <c r="O404" s="8">
        <f>SUM(O388:O396,O400:O402)</f>
        <v>3143</v>
      </c>
    </row>
    <row r="405" spans="1:15" ht="6.75" customHeight="1" thickBot="1" x14ac:dyDescent="0.2">
      <c r="A405" s="19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47"/>
      <c r="O405" s="48"/>
    </row>
    <row r="406" spans="1:15" x14ac:dyDescent="0.15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3"/>
      <c r="O406" s="23"/>
    </row>
    <row r="407" spans="1:15" ht="15" thickBot="1" x14ac:dyDescent="0.2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3"/>
      <c r="O407" s="23"/>
    </row>
    <row r="408" spans="1:15" x14ac:dyDescent="0.15">
      <c r="A408" s="24" t="s">
        <v>1</v>
      </c>
      <c r="B408" s="25"/>
      <c r="C408" s="26"/>
      <c r="D408" s="26"/>
      <c r="E408" s="26" t="s">
        <v>190</v>
      </c>
      <c r="F408" s="26"/>
      <c r="G408" s="26"/>
      <c r="H408" s="26"/>
      <c r="I408" s="25"/>
      <c r="J408" s="26"/>
      <c r="K408" s="26"/>
      <c r="L408" s="26" t="s">
        <v>35</v>
      </c>
      <c r="M408" s="26"/>
      <c r="N408" s="49"/>
      <c r="O408" s="50"/>
    </row>
    <row r="409" spans="1:15" x14ac:dyDescent="0.15">
      <c r="A409" s="51"/>
      <c r="B409" s="28"/>
      <c r="C409" s="30" t="s">
        <v>7</v>
      </c>
      <c r="D409" s="30"/>
      <c r="E409" s="28"/>
      <c r="F409" s="30" t="s">
        <v>8</v>
      </c>
      <c r="G409" s="30"/>
      <c r="H409" s="28" t="s">
        <v>32</v>
      </c>
      <c r="I409" s="28"/>
      <c r="J409" s="30" t="s">
        <v>7</v>
      </c>
      <c r="K409" s="30"/>
      <c r="L409" s="28"/>
      <c r="M409" s="30" t="s">
        <v>8</v>
      </c>
      <c r="N409" s="52"/>
      <c r="O409" s="53" t="s">
        <v>9</v>
      </c>
    </row>
    <row r="410" spans="1:15" x14ac:dyDescent="0.15">
      <c r="A410" s="54" t="s">
        <v>13</v>
      </c>
      <c r="B410" s="28" t="s">
        <v>33</v>
      </c>
      <c r="C410" s="28" t="s">
        <v>34</v>
      </c>
      <c r="D410" s="28" t="s">
        <v>17</v>
      </c>
      <c r="E410" s="28" t="s">
        <v>33</v>
      </c>
      <c r="F410" s="28" t="s">
        <v>34</v>
      </c>
      <c r="G410" s="28" t="s">
        <v>17</v>
      </c>
      <c r="H410" s="31"/>
      <c r="I410" s="28" t="s">
        <v>33</v>
      </c>
      <c r="J410" s="28" t="s">
        <v>34</v>
      </c>
      <c r="K410" s="28" t="s">
        <v>17</v>
      </c>
      <c r="L410" s="28" t="s">
        <v>33</v>
      </c>
      <c r="M410" s="28" t="s">
        <v>34</v>
      </c>
      <c r="N410" s="55" t="s">
        <v>17</v>
      </c>
      <c r="O410" s="56"/>
    </row>
    <row r="411" spans="1:15" ht="6.75" customHeight="1" x14ac:dyDescent="0.15">
      <c r="A411" s="57"/>
      <c r="B411" s="28"/>
      <c r="C411" s="28"/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55"/>
      <c r="O411" s="53"/>
    </row>
    <row r="412" spans="1:15" ht="18.75" customHeight="1" x14ac:dyDescent="0.15">
      <c r="A412" s="14" t="s">
        <v>18</v>
      </c>
      <c r="B412" s="1">
        <v>0</v>
      </c>
      <c r="C412" s="1">
        <v>0</v>
      </c>
      <c r="D412" s="1">
        <f>SUM(B412:C412)</f>
        <v>0</v>
      </c>
      <c r="E412" s="1">
        <v>5</v>
      </c>
      <c r="F412" s="1">
        <v>1</v>
      </c>
      <c r="G412" s="1">
        <f>SUM(E412:F412)</f>
        <v>6</v>
      </c>
      <c r="H412" s="1">
        <f>D412+G412</f>
        <v>6</v>
      </c>
      <c r="I412" s="1">
        <v>0</v>
      </c>
      <c r="J412" s="1">
        <v>0</v>
      </c>
      <c r="K412" s="1">
        <f>SUM(I412:J412)</f>
        <v>0</v>
      </c>
      <c r="L412" s="1">
        <v>0</v>
      </c>
      <c r="M412" s="1">
        <v>0</v>
      </c>
      <c r="N412" s="1">
        <f>SUM(L412:M412)</f>
        <v>0</v>
      </c>
      <c r="O412" s="8">
        <f>K412+N412</f>
        <v>0</v>
      </c>
    </row>
    <row r="413" spans="1:15" ht="18.75" customHeight="1" x14ac:dyDescent="0.15">
      <c r="A413" s="14" t="s">
        <v>19</v>
      </c>
      <c r="B413" s="1">
        <v>0</v>
      </c>
      <c r="C413" s="1">
        <v>0</v>
      </c>
      <c r="D413" s="1">
        <f>SUM(B413:C413)</f>
        <v>0</v>
      </c>
      <c r="E413" s="1">
        <v>15</v>
      </c>
      <c r="F413" s="1">
        <v>1</v>
      </c>
      <c r="G413" s="1">
        <f>SUM(E413:F413)</f>
        <v>16</v>
      </c>
      <c r="H413" s="1">
        <f>D413+G413</f>
        <v>16</v>
      </c>
      <c r="I413" s="1">
        <v>0</v>
      </c>
      <c r="J413" s="1">
        <v>0</v>
      </c>
      <c r="K413" s="1">
        <f>SUM(I413:J413)</f>
        <v>0</v>
      </c>
      <c r="L413" s="1">
        <v>0</v>
      </c>
      <c r="M413" s="9">
        <v>0</v>
      </c>
      <c r="N413" s="1">
        <f>SUM(L413:M413)</f>
        <v>0</v>
      </c>
      <c r="O413" s="8">
        <f>K413+N413</f>
        <v>0</v>
      </c>
    </row>
    <row r="414" spans="1:15" ht="18.75" customHeight="1" x14ac:dyDescent="0.15">
      <c r="A414" s="14" t="s">
        <v>20</v>
      </c>
      <c r="B414" s="1">
        <v>0</v>
      </c>
      <c r="C414" s="1">
        <v>0</v>
      </c>
      <c r="D414" s="1">
        <f>SUM(B414:C414)</f>
        <v>0</v>
      </c>
      <c r="E414" s="1">
        <v>19</v>
      </c>
      <c r="F414" s="1">
        <v>1</v>
      </c>
      <c r="G414" s="1">
        <f>SUM(E414:F414)</f>
        <v>20</v>
      </c>
      <c r="H414" s="1">
        <f>D414+G414</f>
        <v>20</v>
      </c>
      <c r="I414" s="1">
        <v>0</v>
      </c>
      <c r="J414" s="1">
        <v>0</v>
      </c>
      <c r="K414" s="1">
        <f>SUM(I414:J414)</f>
        <v>0</v>
      </c>
      <c r="L414" s="1">
        <v>0</v>
      </c>
      <c r="M414" s="1">
        <v>0</v>
      </c>
      <c r="N414" s="1">
        <f>SUM(L414:M414)</f>
        <v>0</v>
      </c>
      <c r="O414" s="8">
        <f>K414+N414</f>
        <v>0</v>
      </c>
    </row>
    <row r="415" spans="1:15" ht="18.75" customHeight="1" x14ac:dyDescent="0.15">
      <c r="A415" s="14" t="s">
        <v>21</v>
      </c>
      <c r="B415" s="1">
        <v>0</v>
      </c>
      <c r="C415" s="1">
        <v>0</v>
      </c>
      <c r="D415" s="1">
        <f t="shared" ref="D415:D422" si="179">SUM(B415:C415)</f>
        <v>0</v>
      </c>
      <c r="E415" s="1">
        <v>13</v>
      </c>
      <c r="F415" s="1">
        <v>1</v>
      </c>
      <c r="G415" s="1">
        <f t="shared" ref="G415:G423" si="180">SUM(E415:F415)</f>
        <v>14</v>
      </c>
      <c r="H415" s="1">
        <f t="shared" ref="H415:H423" si="181">D415+G415</f>
        <v>14</v>
      </c>
      <c r="I415" s="1">
        <v>0</v>
      </c>
      <c r="J415" s="1">
        <v>0</v>
      </c>
      <c r="K415" s="1">
        <f t="shared" ref="K415:K423" si="182">SUM(I415:J415)</f>
        <v>0</v>
      </c>
      <c r="L415" s="1">
        <v>0</v>
      </c>
      <c r="M415" s="1">
        <v>0</v>
      </c>
      <c r="N415" s="1">
        <f t="shared" ref="N415:N423" si="183">SUM(L415:M415)</f>
        <v>0</v>
      </c>
      <c r="O415" s="8">
        <f t="shared" ref="O415:O423" si="184">K415+N415</f>
        <v>0</v>
      </c>
    </row>
    <row r="416" spans="1:15" ht="18.75" customHeight="1" x14ac:dyDescent="0.15">
      <c r="A416" s="14" t="s">
        <v>22</v>
      </c>
      <c r="B416" s="1">
        <v>0</v>
      </c>
      <c r="C416" s="1">
        <v>0</v>
      </c>
      <c r="D416" s="1">
        <f t="shared" si="179"/>
        <v>0</v>
      </c>
      <c r="E416" s="1">
        <v>20</v>
      </c>
      <c r="F416" s="1">
        <v>1</v>
      </c>
      <c r="G416" s="1">
        <f t="shared" si="180"/>
        <v>21</v>
      </c>
      <c r="H416" s="1">
        <f t="shared" si="181"/>
        <v>21</v>
      </c>
      <c r="I416" s="1">
        <v>0</v>
      </c>
      <c r="J416" s="1">
        <v>0</v>
      </c>
      <c r="K416" s="1">
        <f t="shared" si="182"/>
        <v>0</v>
      </c>
      <c r="L416" s="1">
        <v>0</v>
      </c>
      <c r="M416" s="1">
        <v>0</v>
      </c>
      <c r="N416" s="1">
        <f t="shared" si="183"/>
        <v>0</v>
      </c>
      <c r="O416" s="8">
        <f t="shared" si="184"/>
        <v>0</v>
      </c>
    </row>
    <row r="417" spans="1:15" ht="18.75" customHeight="1" x14ac:dyDescent="0.15">
      <c r="A417" s="14" t="s">
        <v>23</v>
      </c>
      <c r="B417" s="1">
        <v>0</v>
      </c>
      <c r="C417" s="1">
        <v>0</v>
      </c>
      <c r="D417" s="1">
        <f t="shared" si="179"/>
        <v>0</v>
      </c>
      <c r="E417" s="1">
        <v>5</v>
      </c>
      <c r="F417" s="1">
        <v>1</v>
      </c>
      <c r="G417" s="1">
        <f t="shared" si="180"/>
        <v>6</v>
      </c>
      <c r="H417" s="1">
        <f t="shared" si="181"/>
        <v>6</v>
      </c>
      <c r="I417" s="1">
        <v>0</v>
      </c>
      <c r="J417" s="1">
        <v>0</v>
      </c>
      <c r="K417" s="1">
        <f t="shared" si="182"/>
        <v>0</v>
      </c>
      <c r="L417" s="1">
        <v>0</v>
      </c>
      <c r="M417" s="1">
        <v>0</v>
      </c>
      <c r="N417" s="1">
        <f t="shared" si="183"/>
        <v>0</v>
      </c>
      <c r="O417" s="8">
        <f t="shared" si="184"/>
        <v>0</v>
      </c>
    </row>
    <row r="418" spans="1:15" ht="18.75" customHeight="1" x14ac:dyDescent="0.15">
      <c r="A418" s="14" t="s">
        <v>24</v>
      </c>
      <c r="B418" s="1">
        <v>0</v>
      </c>
      <c r="C418" s="1">
        <v>0</v>
      </c>
      <c r="D418" s="1">
        <f t="shared" si="179"/>
        <v>0</v>
      </c>
      <c r="E418" s="1">
        <v>19</v>
      </c>
      <c r="F418" s="1">
        <v>1</v>
      </c>
      <c r="G418" s="1">
        <f t="shared" si="180"/>
        <v>20</v>
      </c>
      <c r="H418" s="1">
        <f t="shared" si="181"/>
        <v>20</v>
      </c>
      <c r="I418" s="1">
        <v>0</v>
      </c>
      <c r="J418" s="1">
        <v>0</v>
      </c>
      <c r="K418" s="1">
        <f t="shared" si="182"/>
        <v>0</v>
      </c>
      <c r="L418" s="1">
        <v>0</v>
      </c>
      <c r="M418" s="1">
        <v>0</v>
      </c>
      <c r="N418" s="1">
        <f t="shared" si="183"/>
        <v>0</v>
      </c>
      <c r="O418" s="8">
        <f t="shared" si="184"/>
        <v>0</v>
      </c>
    </row>
    <row r="419" spans="1:15" ht="18.75" customHeight="1" x14ac:dyDescent="0.15">
      <c r="A419" s="14" t="s">
        <v>25</v>
      </c>
      <c r="B419" s="1">
        <v>0</v>
      </c>
      <c r="C419" s="1">
        <v>0</v>
      </c>
      <c r="D419" s="1">
        <f t="shared" si="179"/>
        <v>0</v>
      </c>
      <c r="E419" s="1">
        <v>34</v>
      </c>
      <c r="F419" s="1">
        <v>2</v>
      </c>
      <c r="G419" s="1">
        <f t="shared" si="180"/>
        <v>36</v>
      </c>
      <c r="H419" s="1">
        <f t="shared" si="181"/>
        <v>36</v>
      </c>
      <c r="I419" s="1">
        <v>0</v>
      </c>
      <c r="J419" s="1">
        <v>0</v>
      </c>
      <c r="K419" s="1">
        <f t="shared" si="182"/>
        <v>0</v>
      </c>
      <c r="L419" s="1">
        <v>0</v>
      </c>
      <c r="M419" s="1">
        <v>0</v>
      </c>
      <c r="N419" s="1">
        <f t="shared" si="183"/>
        <v>0</v>
      </c>
      <c r="O419" s="8">
        <f t="shared" si="184"/>
        <v>0</v>
      </c>
    </row>
    <row r="420" spans="1:15" ht="18.75" customHeight="1" x14ac:dyDescent="0.15">
      <c r="A420" s="14" t="s">
        <v>26</v>
      </c>
      <c r="B420" s="1">
        <v>0</v>
      </c>
      <c r="C420" s="1">
        <v>0</v>
      </c>
      <c r="D420" s="1">
        <f t="shared" si="179"/>
        <v>0</v>
      </c>
      <c r="E420" s="1">
        <v>32</v>
      </c>
      <c r="F420" s="1">
        <v>2</v>
      </c>
      <c r="G420" s="1">
        <f t="shared" si="180"/>
        <v>34</v>
      </c>
      <c r="H420" s="1">
        <f t="shared" si="181"/>
        <v>34</v>
      </c>
      <c r="I420" s="1">
        <v>0</v>
      </c>
      <c r="J420" s="1">
        <v>0</v>
      </c>
      <c r="K420" s="1">
        <f t="shared" si="182"/>
        <v>0</v>
      </c>
      <c r="L420" s="1">
        <v>0</v>
      </c>
      <c r="M420" s="1">
        <v>0</v>
      </c>
      <c r="N420" s="1">
        <f t="shared" si="183"/>
        <v>0</v>
      </c>
      <c r="O420" s="8">
        <f t="shared" si="184"/>
        <v>0</v>
      </c>
    </row>
    <row r="421" spans="1:15" ht="18.75" customHeight="1" x14ac:dyDescent="0.15">
      <c r="A421" s="14" t="s">
        <v>27</v>
      </c>
      <c r="B421" s="1">
        <v>0</v>
      </c>
      <c r="C421" s="1">
        <v>0</v>
      </c>
      <c r="D421" s="1">
        <f t="shared" si="179"/>
        <v>0</v>
      </c>
      <c r="E421" s="1">
        <v>38</v>
      </c>
      <c r="F421" s="1">
        <v>1</v>
      </c>
      <c r="G421" s="1">
        <f t="shared" si="180"/>
        <v>39</v>
      </c>
      <c r="H421" s="1">
        <f t="shared" si="181"/>
        <v>39</v>
      </c>
      <c r="I421" s="1">
        <v>0</v>
      </c>
      <c r="J421" s="1">
        <v>0</v>
      </c>
      <c r="K421" s="1">
        <f t="shared" si="182"/>
        <v>0</v>
      </c>
      <c r="L421" s="1">
        <v>0</v>
      </c>
      <c r="M421" s="1">
        <v>0</v>
      </c>
      <c r="N421" s="1">
        <f t="shared" si="183"/>
        <v>0</v>
      </c>
      <c r="O421" s="8">
        <f t="shared" si="184"/>
        <v>0</v>
      </c>
    </row>
    <row r="422" spans="1:15" ht="18.75" customHeight="1" x14ac:dyDescent="0.15">
      <c r="A422" s="14" t="s">
        <v>28</v>
      </c>
      <c r="B422" s="1">
        <v>0</v>
      </c>
      <c r="C422" s="1">
        <v>0</v>
      </c>
      <c r="D422" s="1">
        <f t="shared" si="179"/>
        <v>0</v>
      </c>
      <c r="E422" s="1">
        <v>6</v>
      </c>
      <c r="F422" s="1">
        <v>1</v>
      </c>
      <c r="G422" s="1">
        <f t="shared" si="180"/>
        <v>7</v>
      </c>
      <c r="H422" s="1">
        <f t="shared" si="181"/>
        <v>7</v>
      </c>
      <c r="I422" s="1">
        <v>0</v>
      </c>
      <c r="J422" s="1">
        <v>0</v>
      </c>
      <c r="K422" s="1">
        <f t="shared" si="182"/>
        <v>0</v>
      </c>
      <c r="L422" s="1">
        <v>0</v>
      </c>
      <c r="M422" s="1">
        <v>0</v>
      </c>
      <c r="N422" s="1">
        <f t="shared" si="183"/>
        <v>0</v>
      </c>
      <c r="O422" s="8">
        <f t="shared" si="184"/>
        <v>0</v>
      </c>
    </row>
    <row r="423" spans="1:15" ht="18.75" customHeight="1" x14ac:dyDescent="0.15">
      <c r="A423" s="14" t="s">
        <v>29</v>
      </c>
      <c r="B423" s="1">
        <v>0</v>
      </c>
      <c r="C423" s="1">
        <v>0</v>
      </c>
      <c r="D423" s="1">
        <f>SUM(B423:C423)</f>
        <v>0</v>
      </c>
      <c r="E423" s="1">
        <v>10</v>
      </c>
      <c r="F423" s="1">
        <v>1</v>
      </c>
      <c r="G423" s="1">
        <f t="shared" si="180"/>
        <v>11</v>
      </c>
      <c r="H423" s="1">
        <f t="shared" si="181"/>
        <v>11</v>
      </c>
      <c r="I423" s="1">
        <v>0</v>
      </c>
      <c r="J423" s="1">
        <v>0</v>
      </c>
      <c r="K423" s="1">
        <f t="shared" si="182"/>
        <v>0</v>
      </c>
      <c r="L423" s="1">
        <v>0</v>
      </c>
      <c r="M423" s="1">
        <v>0</v>
      </c>
      <c r="N423" s="1">
        <f t="shared" si="183"/>
        <v>0</v>
      </c>
      <c r="O423" s="8">
        <f t="shared" si="184"/>
        <v>0</v>
      </c>
    </row>
    <row r="424" spans="1:15" ht="11.25" customHeight="1" x14ac:dyDescent="0.15">
      <c r="A424" s="15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8"/>
    </row>
    <row r="425" spans="1:15" ht="18.75" customHeight="1" x14ac:dyDescent="0.15">
      <c r="A425" s="15" t="s">
        <v>30</v>
      </c>
      <c r="B425" s="1">
        <f>SUM(B412:B424)</f>
        <v>0</v>
      </c>
      <c r="C425" s="1">
        <f t="shared" ref="C425:J425" si="185">SUM(C412:C424)</f>
        <v>0</v>
      </c>
      <c r="D425" s="1">
        <f t="shared" si="185"/>
        <v>0</v>
      </c>
      <c r="E425" s="1">
        <f>SUM(E412:E424)</f>
        <v>216</v>
      </c>
      <c r="F425" s="1">
        <f t="shared" si="185"/>
        <v>14</v>
      </c>
      <c r="G425" s="1">
        <f t="shared" si="185"/>
        <v>230</v>
      </c>
      <c r="H425" s="1">
        <f t="shared" si="185"/>
        <v>230</v>
      </c>
      <c r="I425" s="1">
        <f t="shared" si="185"/>
        <v>0</v>
      </c>
      <c r="J425" s="1">
        <f t="shared" si="185"/>
        <v>0</v>
      </c>
      <c r="K425" s="1">
        <f>SUM(K412:K424)</f>
        <v>0</v>
      </c>
      <c r="L425" s="1">
        <f>SUM(L412:L424)</f>
        <v>0</v>
      </c>
      <c r="M425" s="1">
        <f t="shared" ref="M425" si="186">SUM(M412:M424)</f>
        <v>0</v>
      </c>
      <c r="N425" s="1">
        <f>SUM(N412:N424)</f>
        <v>0</v>
      </c>
      <c r="O425" s="8">
        <f>SUM(O412:O424)</f>
        <v>0</v>
      </c>
    </row>
    <row r="426" spans="1:15" ht="6.75" customHeight="1" x14ac:dyDescent="0.15">
      <c r="A426" s="15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8"/>
    </row>
    <row r="427" spans="1:15" ht="18.75" customHeight="1" x14ac:dyDescent="0.15">
      <c r="A427" s="16" t="s">
        <v>18</v>
      </c>
      <c r="B427" s="17">
        <v>0</v>
      </c>
      <c r="C427" s="17">
        <v>0</v>
      </c>
      <c r="D427" s="17">
        <f>SUM(B427:C427)</f>
        <v>0</v>
      </c>
      <c r="E427" s="17">
        <v>4</v>
      </c>
      <c r="F427" s="17">
        <v>1</v>
      </c>
      <c r="G427" s="17">
        <f>SUM(E427:F427)</f>
        <v>5</v>
      </c>
      <c r="H427" s="17">
        <f>D427+G427</f>
        <v>5</v>
      </c>
      <c r="I427" s="17">
        <v>0</v>
      </c>
      <c r="J427" s="17">
        <v>0</v>
      </c>
      <c r="K427" s="17">
        <f>SUM(I427:J427)</f>
        <v>0</v>
      </c>
      <c r="L427" s="17">
        <v>0</v>
      </c>
      <c r="M427" s="17">
        <v>0</v>
      </c>
      <c r="N427" s="17">
        <f>SUM(L427:M427)</f>
        <v>0</v>
      </c>
      <c r="O427" s="18">
        <f>K427+N427</f>
        <v>0</v>
      </c>
    </row>
    <row r="428" spans="1:15" ht="18.75" customHeight="1" x14ac:dyDescent="0.15">
      <c r="A428" s="14" t="s">
        <v>19</v>
      </c>
      <c r="B428" s="1">
        <v>0</v>
      </c>
      <c r="C428" s="1">
        <v>0</v>
      </c>
      <c r="D428" s="1">
        <f>SUM(B428:C428)</f>
        <v>0</v>
      </c>
      <c r="E428" s="1">
        <v>4</v>
      </c>
      <c r="F428" s="1">
        <v>1</v>
      </c>
      <c r="G428" s="1">
        <f>SUM(E428:F428)</f>
        <v>5</v>
      </c>
      <c r="H428" s="1">
        <f>D428+G428</f>
        <v>5</v>
      </c>
      <c r="I428" s="1">
        <v>0</v>
      </c>
      <c r="J428" s="1">
        <v>0</v>
      </c>
      <c r="K428" s="1">
        <f>SUM(I428:J428)</f>
        <v>0</v>
      </c>
      <c r="L428" s="1">
        <v>0</v>
      </c>
      <c r="M428" s="9">
        <v>0</v>
      </c>
      <c r="N428" s="1">
        <f>SUM(L428:M428)</f>
        <v>0</v>
      </c>
      <c r="O428" s="8">
        <f>K428+N428</f>
        <v>0</v>
      </c>
    </row>
    <row r="429" spans="1:15" ht="18.75" customHeight="1" x14ac:dyDescent="0.15">
      <c r="A429" s="14" t="s">
        <v>20</v>
      </c>
      <c r="B429" s="1">
        <v>0</v>
      </c>
      <c r="C429" s="1">
        <v>0</v>
      </c>
      <c r="D429" s="1">
        <f>SUM(B429:C429)</f>
        <v>0</v>
      </c>
      <c r="E429" s="1">
        <v>9</v>
      </c>
      <c r="F429" s="1">
        <v>1</v>
      </c>
      <c r="G429" s="1">
        <f>SUM(E429:F429)</f>
        <v>10</v>
      </c>
      <c r="H429" s="1">
        <f>D429+G429</f>
        <v>10</v>
      </c>
      <c r="I429" s="1">
        <v>0</v>
      </c>
      <c r="J429" s="1">
        <v>0</v>
      </c>
      <c r="K429" s="1">
        <f>SUM(I429:J429)</f>
        <v>0</v>
      </c>
      <c r="L429" s="1">
        <v>0</v>
      </c>
      <c r="M429" s="1">
        <v>0</v>
      </c>
      <c r="N429" s="1">
        <f>SUM(L429:M429)</f>
        <v>0</v>
      </c>
      <c r="O429" s="8">
        <f>K429+N429</f>
        <v>0</v>
      </c>
    </row>
    <row r="430" spans="1:15" ht="11.25" customHeight="1" x14ac:dyDescent="0.15">
      <c r="A430" s="15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8"/>
    </row>
    <row r="431" spans="1:15" ht="18.75" customHeight="1" x14ac:dyDescent="0.15">
      <c r="A431" s="15" t="s">
        <v>31</v>
      </c>
      <c r="B431" s="1">
        <f t="shared" ref="B431:J431" si="187">SUM(B415:B423,B427:B429)</f>
        <v>0</v>
      </c>
      <c r="C431" s="1">
        <f t="shared" si="187"/>
        <v>0</v>
      </c>
      <c r="D431" s="1">
        <f t="shared" si="187"/>
        <v>0</v>
      </c>
      <c r="E431" s="1">
        <f t="shared" si="187"/>
        <v>194</v>
      </c>
      <c r="F431" s="1">
        <f t="shared" si="187"/>
        <v>14</v>
      </c>
      <c r="G431" s="1">
        <f t="shared" si="187"/>
        <v>208</v>
      </c>
      <c r="H431" s="1">
        <f t="shared" si="187"/>
        <v>208</v>
      </c>
      <c r="I431" s="1">
        <f t="shared" si="187"/>
        <v>0</v>
      </c>
      <c r="J431" s="1">
        <f t="shared" si="187"/>
        <v>0</v>
      </c>
      <c r="K431" s="1">
        <f>SUM(K415:K423,K427:K429)</f>
        <v>0</v>
      </c>
      <c r="L431" s="9">
        <f>SUM(L415:L423,L427:L429)</f>
        <v>0</v>
      </c>
      <c r="M431" s="9">
        <f>SUM(M415:M423,M427:M429)</f>
        <v>0</v>
      </c>
      <c r="N431" s="9">
        <f>SUM(N415:N423,N427:N429)</f>
        <v>0</v>
      </c>
      <c r="O431" s="8">
        <f>SUM(O415:O423,O427:O429)</f>
        <v>0</v>
      </c>
    </row>
    <row r="432" spans="1:15" ht="6.75" customHeight="1" thickBot="1" x14ac:dyDescent="0.2">
      <c r="A432" s="19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20"/>
    </row>
    <row r="433" spans="1:15" ht="17.25" x14ac:dyDescent="0.15">
      <c r="A433" s="173" t="str">
        <f>A379</f>
        <v>平　成　２　９　年　空　港　管　理　状　況　調　書</v>
      </c>
      <c r="B433" s="173"/>
      <c r="C433" s="173"/>
      <c r="D433" s="173"/>
      <c r="E433" s="173"/>
      <c r="F433" s="173"/>
      <c r="G433" s="173"/>
      <c r="H433" s="173"/>
      <c r="I433" s="173"/>
      <c r="J433" s="173"/>
      <c r="K433" s="173"/>
      <c r="L433" s="173"/>
      <c r="M433" s="173"/>
      <c r="N433" s="173"/>
      <c r="O433" s="173"/>
    </row>
    <row r="434" spans="1:15" ht="15" thickBot="1" x14ac:dyDescent="0.2">
      <c r="A434" s="21" t="s">
        <v>0</v>
      </c>
      <c r="B434" s="21" t="s">
        <v>57</v>
      </c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3"/>
      <c r="O434" s="23"/>
    </row>
    <row r="435" spans="1:15" ht="17.25" customHeight="1" x14ac:dyDescent="0.15">
      <c r="A435" s="24" t="s">
        <v>1</v>
      </c>
      <c r="B435" s="25"/>
      <c r="C435" s="26" t="s">
        <v>2</v>
      </c>
      <c r="D435" s="26"/>
      <c r="E435" s="174" t="s">
        <v>189</v>
      </c>
      <c r="F435" s="175"/>
      <c r="G435" s="175"/>
      <c r="H435" s="175"/>
      <c r="I435" s="175"/>
      <c r="J435" s="175"/>
      <c r="K435" s="175"/>
      <c r="L435" s="176"/>
      <c r="M435" s="174" t="s">
        <v>36</v>
      </c>
      <c r="N435" s="175"/>
      <c r="O435" s="177"/>
    </row>
    <row r="436" spans="1:15" ht="17.25" customHeight="1" x14ac:dyDescent="0.15">
      <c r="A436" s="27"/>
      <c r="B436" s="28" t="s">
        <v>4</v>
      </c>
      <c r="C436" s="28" t="s">
        <v>5</v>
      </c>
      <c r="D436" s="28" t="s">
        <v>6</v>
      </c>
      <c r="E436" s="28"/>
      <c r="F436" s="29" t="s">
        <v>7</v>
      </c>
      <c r="G436" s="29"/>
      <c r="H436" s="30"/>
      <c r="I436" s="28"/>
      <c r="J436" s="30" t="s">
        <v>8</v>
      </c>
      <c r="K436" s="30"/>
      <c r="L436" s="28" t="s">
        <v>9</v>
      </c>
      <c r="M436" s="31" t="s">
        <v>10</v>
      </c>
      <c r="N436" s="32" t="s">
        <v>11</v>
      </c>
      <c r="O436" s="33" t="s">
        <v>12</v>
      </c>
    </row>
    <row r="437" spans="1:15" ht="17.25" customHeight="1" x14ac:dyDescent="0.15">
      <c r="A437" s="27" t="s">
        <v>13</v>
      </c>
      <c r="B437" s="31"/>
      <c r="C437" s="31"/>
      <c r="D437" s="31"/>
      <c r="E437" s="28" t="s">
        <v>14</v>
      </c>
      <c r="F437" s="28" t="s">
        <v>15</v>
      </c>
      <c r="G437" s="28" t="s">
        <v>16</v>
      </c>
      <c r="H437" s="28" t="s">
        <v>17</v>
      </c>
      <c r="I437" s="28" t="s">
        <v>14</v>
      </c>
      <c r="J437" s="28" t="s">
        <v>15</v>
      </c>
      <c r="K437" s="28" t="s">
        <v>17</v>
      </c>
      <c r="L437" s="31"/>
      <c r="M437" s="40"/>
      <c r="N437" s="41"/>
      <c r="O437" s="42"/>
    </row>
    <row r="438" spans="1:15" ht="6.75" customHeight="1" x14ac:dyDescent="0.15">
      <c r="A438" s="43"/>
      <c r="B438" s="28"/>
      <c r="C438" s="28"/>
      <c r="D438" s="28"/>
      <c r="E438" s="28"/>
      <c r="F438" s="28"/>
      <c r="G438" s="28"/>
      <c r="H438" s="28"/>
      <c r="I438" s="28"/>
      <c r="J438" s="28"/>
      <c r="K438" s="28"/>
      <c r="L438" s="28"/>
      <c r="M438" s="44"/>
      <c r="N438" s="9"/>
      <c r="O438" s="45"/>
    </row>
    <row r="439" spans="1:15" ht="18.75" customHeight="1" x14ac:dyDescent="0.15">
      <c r="A439" s="14" t="s">
        <v>18</v>
      </c>
      <c r="B439" s="1">
        <v>1</v>
      </c>
      <c r="C439" s="1">
        <v>432</v>
      </c>
      <c r="D439" s="1">
        <f>SUM(B439:C439)</f>
        <v>433</v>
      </c>
      <c r="E439" s="1">
        <v>0</v>
      </c>
      <c r="F439" s="1">
        <v>0</v>
      </c>
      <c r="G439" s="1">
        <v>0</v>
      </c>
      <c r="H439" s="1">
        <f>SUM(E439:G439)</f>
        <v>0</v>
      </c>
      <c r="I439" s="1">
        <v>27791</v>
      </c>
      <c r="J439" s="1">
        <v>25291</v>
      </c>
      <c r="K439" s="1">
        <f>SUM(I439:J439)</f>
        <v>53082</v>
      </c>
      <c r="L439" s="1">
        <f>H439+K439</f>
        <v>53082</v>
      </c>
      <c r="M439" s="1">
        <v>925</v>
      </c>
      <c r="N439" s="1">
        <v>0</v>
      </c>
      <c r="O439" s="8">
        <f>SUM(M439:N439)</f>
        <v>925</v>
      </c>
    </row>
    <row r="440" spans="1:15" ht="18.75" customHeight="1" x14ac:dyDescent="0.15">
      <c r="A440" s="14" t="s">
        <v>19</v>
      </c>
      <c r="B440" s="1">
        <v>0</v>
      </c>
      <c r="C440" s="1">
        <v>407</v>
      </c>
      <c r="D440" s="1">
        <f>SUM(B440:C440)</f>
        <v>407</v>
      </c>
      <c r="E440" s="1">
        <v>0</v>
      </c>
      <c r="F440" s="1">
        <v>0</v>
      </c>
      <c r="G440" s="1">
        <v>0</v>
      </c>
      <c r="H440" s="1">
        <f>SUM(E440:G440)</f>
        <v>0</v>
      </c>
      <c r="I440" s="1">
        <v>24702</v>
      </c>
      <c r="J440" s="1">
        <v>25754</v>
      </c>
      <c r="K440" s="1">
        <f>SUM(I440:J440)</f>
        <v>50456</v>
      </c>
      <c r="L440" s="1">
        <f>H440+K440</f>
        <v>50456</v>
      </c>
      <c r="M440" s="1">
        <v>924</v>
      </c>
      <c r="N440" s="9">
        <v>0</v>
      </c>
      <c r="O440" s="8">
        <f>SUM(M440:N440)</f>
        <v>924</v>
      </c>
    </row>
    <row r="441" spans="1:15" ht="18.75" customHeight="1" x14ac:dyDescent="0.15">
      <c r="A441" s="14" t="s">
        <v>20</v>
      </c>
      <c r="B441" s="1">
        <v>1</v>
      </c>
      <c r="C441" s="1">
        <v>448</v>
      </c>
      <c r="D441" s="1">
        <f>SUM(B441:C441)</f>
        <v>449</v>
      </c>
      <c r="E441" s="1">
        <v>0</v>
      </c>
      <c r="F441" s="1">
        <v>0</v>
      </c>
      <c r="G441" s="1">
        <v>0</v>
      </c>
      <c r="H441" s="1">
        <f>SUM(E441:G441)</f>
        <v>0</v>
      </c>
      <c r="I441" s="1">
        <v>27431</v>
      </c>
      <c r="J441" s="1">
        <v>26817</v>
      </c>
      <c r="K441" s="1">
        <f>SUM(I441:J441)</f>
        <v>54248</v>
      </c>
      <c r="L441" s="1">
        <f>H441+K441</f>
        <v>54248</v>
      </c>
      <c r="M441" s="1">
        <v>952</v>
      </c>
      <c r="N441" s="1">
        <v>0</v>
      </c>
      <c r="O441" s="8">
        <f>SUM(M441:N441)</f>
        <v>952</v>
      </c>
    </row>
    <row r="442" spans="1:15" ht="18.75" customHeight="1" x14ac:dyDescent="0.15">
      <c r="A442" s="14" t="s">
        <v>21</v>
      </c>
      <c r="B442" s="1">
        <v>2</v>
      </c>
      <c r="C442" s="1">
        <v>425</v>
      </c>
      <c r="D442" s="1">
        <f t="shared" ref="D442:D450" si="188">SUM(B442:C442)</f>
        <v>427</v>
      </c>
      <c r="E442" s="1">
        <v>0</v>
      </c>
      <c r="F442" s="1">
        <v>0</v>
      </c>
      <c r="G442" s="1">
        <v>0</v>
      </c>
      <c r="H442" s="1">
        <f t="shared" ref="H442:H450" si="189">SUM(E442:G442)</f>
        <v>0</v>
      </c>
      <c r="I442" s="1">
        <v>22646</v>
      </c>
      <c r="J442" s="1">
        <v>25106</v>
      </c>
      <c r="K442" s="1">
        <f t="shared" ref="K442:K450" si="190">SUM(I442:J442)</f>
        <v>47752</v>
      </c>
      <c r="L442" s="1">
        <f t="shared" ref="L442:L450" si="191">H442+K442</f>
        <v>47752</v>
      </c>
      <c r="M442" s="1">
        <v>912</v>
      </c>
      <c r="N442" s="13">
        <v>0</v>
      </c>
      <c r="O442" s="8">
        <f t="shared" ref="O442:O450" si="192">SUM(M442:N442)</f>
        <v>912</v>
      </c>
    </row>
    <row r="443" spans="1:15" ht="18.75" customHeight="1" x14ac:dyDescent="0.15">
      <c r="A443" s="14" t="s">
        <v>22</v>
      </c>
      <c r="B443" s="1">
        <v>2</v>
      </c>
      <c r="C443" s="1">
        <v>425</v>
      </c>
      <c r="D443" s="1">
        <f t="shared" si="188"/>
        <v>427</v>
      </c>
      <c r="E443" s="1">
        <v>0</v>
      </c>
      <c r="F443" s="1">
        <v>0</v>
      </c>
      <c r="G443" s="1">
        <v>0</v>
      </c>
      <c r="H443" s="1">
        <f t="shared" si="189"/>
        <v>0</v>
      </c>
      <c r="I443" s="1">
        <v>28018</v>
      </c>
      <c r="J443" s="1">
        <v>27717</v>
      </c>
      <c r="K443" s="1">
        <f t="shared" si="190"/>
        <v>55735</v>
      </c>
      <c r="L443" s="1">
        <f t="shared" si="191"/>
        <v>55735</v>
      </c>
      <c r="M443" s="1">
        <v>964</v>
      </c>
      <c r="N443" s="13">
        <v>0</v>
      </c>
      <c r="O443" s="8">
        <f t="shared" si="192"/>
        <v>964</v>
      </c>
    </row>
    <row r="444" spans="1:15" ht="18.75" customHeight="1" x14ac:dyDescent="0.15">
      <c r="A444" s="14" t="s">
        <v>23</v>
      </c>
      <c r="B444" s="1">
        <v>1</v>
      </c>
      <c r="C444" s="1">
        <v>426</v>
      </c>
      <c r="D444" s="1">
        <f t="shared" si="188"/>
        <v>427</v>
      </c>
      <c r="E444" s="1">
        <v>0</v>
      </c>
      <c r="F444" s="1">
        <v>0</v>
      </c>
      <c r="G444" s="1">
        <v>0</v>
      </c>
      <c r="H444" s="1">
        <f t="shared" si="189"/>
        <v>0</v>
      </c>
      <c r="I444" s="1">
        <v>30599</v>
      </c>
      <c r="J444" s="1">
        <v>31395</v>
      </c>
      <c r="K444" s="1">
        <f t="shared" si="190"/>
        <v>61994</v>
      </c>
      <c r="L444" s="1">
        <f t="shared" si="191"/>
        <v>61994</v>
      </c>
      <c r="M444" s="1">
        <v>1064</v>
      </c>
      <c r="N444" s="13">
        <v>0</v>
      </c>
      <c r="O444" s="8">
        <f t="shared" si="192"/>
        <v>1064</v>
      </c>
    </row>
    <row r="445" spans="1:15" ht="18.75" customHeight="1" x14ac:dyDescent="0.15">
      <c r="A445" s="14" t="s">
        <v>24</v>
      </c>
      <c r="B445" s="1">
        <v>3</v>
      </c>
      <c r="C445" s="1">
        <v>468</v>
      </c>
      <c r="D445" s="1">
        <f t="shared" si="188"/>
        <v>471</v>
      </c>
      <c r="E445" s="1">
        <v>0</v>
      </c>
      <c r="F445" s="1">
        <v>136</v>
      </c>
      <c r="G445" s="1">
        <v>0</v>
      </c>
      <c r="H445" s="1">
        <f t="shared" si="189"/>
        <v>136</v>
      </c>
      <c r="I445" s="1">
        <v>36373</v>
      </c>
      <c r="J445" s="1">
        <v>37047</v>
      </c>
      <c r="K445" s="1">
        <f t="shared" si="190"/>
        <v>73420</v>
      </c>
      <c r="L445" s="1">
        <f t="shared" si="191"/>
        <v>73556</v>
      </c>
      <c r="M445" s="1">
        <v>1261</v>
      </c>
      <c r="N445" s="13">
        <v>0</v>
      </c>
      <c r="O445" s="8">
        <f t="shared" si="192"/>
        <v>1261</v>
      </c>
    </row>
    <row r="446" spans="1:15" ht="18.75" customHeight="1" x14ac:dyDescent="0.15">
      <c r="A446" s="14" t="s">
        <v>25</v>
      </c>
      <c r="B446" s="1">
        <v>3</v>
      </c>
      <c r="C446" s="1">
        <v>480</v>
      </c>
      <c r="D446" s="1">
        <f t="shared" si="188"/>
        <v>483</v>
      </c>
      <c r="E446" s="1">
        <v>268</v>
      </c>
      <c r="F446" s="1">
        <v>130</v>
      </c>
      <c r="G446" s="1">
        <v>0</v>
      </c>
      <c r="H446" s="1">
        <f t="shared" si="189"/>
        <v>398</v>
      </c>
      <c r="I446" s="1">
        <v>46129</v>
      </c>
      <c r="J446" s="1">
        <v>44419</v>
      </c>
      <c r="K446" s="1">
        <f t="shared" si="190"/>
        <v>90548</v>
      </c>
      <c r="L446" s="1">
        <f t="shared" si="191"/>
        <v>90946</v>
      </c>
      <c r="M446" s="1">
        <v>1701</v>
      </c>
      <c r="N446" s="13">
        <v>0</v>
      </c>
      <c r="O446" s="8">
        <f t="shared" si="192"/>
        <v>1701</v>
      </c>
    </row>
    <row r="447" spans="1:15" ht="18.75" customHeight="1" x14ac:dyDescent="0.15">
      <c r="A447" s="14" t="s">
        <v>26</v>
      </c>
      <c r="B447" s="1">
        <v>1</v>
      </c>
      <c r="C447" s="1">
        <v>438</v>
      </c>
      <c r="D447" s="1">
        <f t="shared" si="188"/>
        <v>439</v>
      </c>
      <c r="E447" s="1">
        <v>0</v>
      </c>
      <c r="F447" s="1">
        <v>0</v>
      </c>
      <c r="G447" s="1">
        <v>0</v>
      </c>
      <c r="H447" s="1">
        <f t="shared" si="189"/>
        <v>0</v>
      </c>
      <c r="I447" s="1">
        <v>37333</v>
      </c>
      <c r="J447" s="1">
        <v>36955</v>
      </c>
      <c r="K447" s="1">
        <f t="shared" si="190"/>
        <v>74288</v>
      </c>
      <c r="L447" s="1">
        <f t="shared" si="191"/>
        <v>74288</v>
      </c>
      <c r="M447" s="1">
        <v>1213</v>
      </c>
      <c r="N447" s="13">
        <v>0</v>
      </c>
      <c r="O447" s="8">
        <f t="shared" si="192"/>
        <v>1213</v>
      </c>
    </row>
    <row r="448" spans="1:15" ht="18.75" customHeight="1" x14ac:dyDescent="0.15">
      <c r="A448" s="14" t="s">
        <v>27</v>
      </c>
      <c r="B448" s="1">
        <v>0</v>
      </c>
      <c r="C448" s="1">
        <v>448</v>
      </c>
      <c r="D448" s="1">
        <f t="shared" si="188"/>
        <v>448</v>
      </c>
      <c r="E448" s="1">
        <v>0</v>
      </c>
      <c r="F448" s="1">
        <v>0</v>
      </c>
      <c r="G448" s="1">
        <v>0</v>
      </c>
      <c r="H448" s="1">
        <f t="shared" si="189"/>
        <v>0</v>
      </c>
      <c r="I448" s="1">
        <v>35731</v>
      </c>
      <c r="J448" s="1">
        <v>36010</v>
      </c>
      <c r="K448" s="1">
        <f t="shared" si="190"/>
        <v>71741</v>
      </c>
      <c r="L448" s="1">
        <f t="shared" si="191"/>
        <v>71741</v>
      </c>
      <c r="M448" s="1">
        <v>1252</v>
      </c>
      <c r="N448" s="13">
        <v>0</v>
      </c>
      <c r="O448" s="8">
        <f t="shared" si="192"/>
        <v>1252</v>
      </c>
    </row>
    <row r="449" spans="1:15" ht="18.75" customHeight="1" x14ac:dyDescent="0.15">
      <c r="A449" s="14" t="s">
        <v>28</v>
      </c>
      <c r="B449" s="1">
        <v>3</v>
      </c>
      <c r="C449" s="1">
        <v>425</v>
      </c>
      <c r="D449" s="1">
        <f t="shared" si="188"/>
        <v>428</v>
      </c>
      <c r="E449" s="1">
        <v>0</v>
      </c>
      <c r="F449" s="1">
        <v>0</v>
      </c>
      <c r="G449" s="1">
        <v>0</v>
      </c>
      <c r="H449" s="1">
        <f t="shared" si="189"/>
        <v>0</v>
      </c>
      <c r="I449" s="1">
        <v>29241</v>
      </c>
      <c r="J449" s="1">
        <v>29805</v>
      </c>
      <c r="K449" s="1">
        <f t="shared" si="190"/>
        <v>59046</v>
      </c>
      <c r="L449" s="1">
        <f t="shared" si="191"/>
        <v>59046</v>
      </c>
      <c r="M449" s="1">
        <v>1018</v>
      </c>
      <c r="N449" s="13">
        <v>0</v>
      </c>
      <c r="O449" s="8">
        <f t="shared" si="192"/>
        <v>1018</v>
      </c>
    </row>
    <row r="450" spans="1:15" ht="18.75" customHeight="1" x14ac:dyDescent="0.15">
      <c r="A450" s="14" t="s">
        <v>29</v>
      </c>
      <c r="B450" s="1">
        <v>2</v>
      </c>
      <c r="C450" s="1">
        <v>419</v>
      </c>
      <c r="D450" s="1">
        <f t="shared" si="188"/>
        <v>421</v>
      </c>
      <c r="E450" s="1">
        <v>0</v>
      </c>
      <c r="F450" s="1">
        <v>0</v>
      </c>
      <c r="G450" s="1">
        <v>0</v>
      </c>
      <c r="H450" s="1">
        <f t="shared" si="189"/>
        <v>0</v>
      </c>
      <c r="I450" s="1">
        <v>23162</v>
      </c>
      <c r="J450" s="1">
        <v>26273</v>
      </c>
      <c r="K450" s="1">
        <f t="shared" si="190"/>
        <v>49435</v>
      </c>
      <c r="L450" s="1">
        <f t="shared" si="191"/>
        <v>49435</v>
      </c>
      <c r="M450" s="1">
        <v>1059</v>
      </c>
      <c r="N450" s="13">
        <v>0</v>
      </c>
      <c r="O450" s="8">
        <f t="shared" si="192"/>
        <v>1059</v>
      </c>
    </row>
    <row r="451" spans="1:15" ht="11.25" customHeight="1" x14ac:dyDescent="0.15">
      <c r="A451" s="15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9"/>
      <c r="O451" s="8"/>
    </row>
    <row r="452" spans="1:15" ht="18.75" customHeight="1" x14ac:dyDescent="0.15">
      <c r="A452" s="15" t="s">
        <v>30</v>
      </c>
      <c r="B452" s="1">
        <f>SUM(B439:B450)</f>
        <v>19</v>
      </c>
      <c r="C452" s="1">
        <f>SUM(C439:C450)</f>
        <v>5241</v>
      </c>
      <c r="D452" s="1">
        <f>SUM(D439:D450)</f>
        <v>5260</v>
      </c>
      <c r="E452" s="1">
        <f>SUM(E439:E450)</f>
        <v>268</v>
      </c>
      <c r="F452" s="1">
        <f t="shared" ref="F452:M452" si="193">SUM(F439:F450)</f>
        <v>266</v>
      </c>
      <c r="G452" s="1">
        <f t="shared" si="193"/>
        <v>0</v>
      </c>
      <c r="H452" s="1">
        <f t="shared" si="193"/>
        <v>534</v>
      </c>
      <c r="I452" s="1">
        <f t="shared" si="193"/>
        <v>369156</v>
      </c>
      <c r="J452" s="1">
        <f t="shared" si="193"/>
        <v>372589</v>
      </c>
      <c r="K452" s="1">
        <f t="shared" si="193"/>
        <v>741745</v>
      </c>
      <c r="L452" s="1">
        <f t="shared" si="193"/>
        <v>742279</v>
      </c>
      <c r="M452" s="1">
        <f t="shared" si="193"/>
        <v>13245</v>
      </c>
      <c r="N452" s="1">
        <f>SUM(N439:N450)</f>
        <v>0</v>
      </c>
      <c r="O452" s="8">
        <f>SUM(O439:O450)</f>
        <v>13245</v>
      </c>
    </row>
    <row r="453" spans="1:15" ht="6.75" customHeight="1" x14ac:dyDescent="0.15">
      <c r="A453" s="15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8"/>
    </row>
    <row r="454" spans="1:15" ht="18.75" customHeight="1" x14ac:dyDescent="0.15">
      <c r="A454" s="16" t="s">
        <v>18</v>
      </c>
      <c r="B454" s="17">
        <v>0</v>
      </c>
      <c r="C454" s="17">
        <v>415</v>
      </c>
      <c r="D454" s="17">
        <f t="shared" ref="D454:D456" si="194">SUM(B454:C454)</f>
        <v>415</v>
      </c>
      <c r="E454" s="17">
        <v>0</v>
      </c>
      <c r="F454" s="17">
        <v>0</v>
      </c>
      <c r="G454" s="17">
        <v>0</v>
      </c>
      <c r="H454" s="12">
        <f t="shared" ref="H454:H456" si="195">SUM(E454:G454)</f>
        <v>0</v>
      </c>
      <c r="I454" s="12">
        <v>27214</v>
      </c>
      <c r="J454" s="12">
        <v>24940</v>
      </c>
      <c r="K454" s="12">
        <f t="shared" ref="K454:K456" si="196">SUM(I454:J454)</f>
        <v>52154</v>
      </c>
      <c r="L454" s="12">
        <f t="shared" ref="L454:L456" si="197">H454+K454</f>
        <v>52154</v>
      </c>
      <c r="M454" s="12">
        <v>1017</v>
      </c>
      <c r="N454" s="12">
        <v>0</v>
      </c>
      <c r="O454" s="18">
        <f t="shared" ref="O454:O456" si="198">SUM(M454:N454)</f>
        <v>1017</v>
      </c>
    </row>
    <row r="455" spans="1:15" ht="18.75" customHeight="1" x14ac:dyDescent="0.15">
      <c r="A455" s="14" t="s">
        <v>19</v>
      </c>
      <c r="B455" s="1">
        <v>0</v>
      </c>
      <c r="C455" s="1">
        <v>377</v>
      </c>
      <c r="D455" s="1">
        <f t="shared" si="194"/>
        <v>377</v>
      </c>
      <c r="E455" s="1">
        <v>0</v>
      </c>
      <c r="F455" s="1">
        <v>0</v>
      </c>
      <c r="G455" s="1">
        <v>0</v>
      </c>
      <c r="H455" s="13">
        <f t="shared" si="195"/>
        <v>0</v>
      </c>
      <c r="I455" s="13">
        <v>26416</v>
      </c>
      <c r="J455" s="13">
        <v>28052</v>
      </c>
      <c r="K455" s="13">
        <f t="shared" si="196"/>
        <v>54468</v>
      </c>
      <c r="L455" s="13">
        <f t="shared" si="197"/>
        <v>54468</v>
      </c>
      <c r="M455" s="13">
        <v>811</v>
      </c>
      <c r="N455" s="46">
        <v>0</v>
      </c>
      <c r="O455" s="8">
        <f t="shared" si="198"/>
        <v>811</v>
      </c>
    </row>
    <row r="456" spans="1:15" ht="18.75" customHeight="1" x14ac:dyDescent="0.15">
      <c r="A456" s="14" t="s">
        <v>20</v>
      </c>
      <c r="B456" s="1">
        <v>2</v>
      </c>
      <c r="C456" s="1">
        <v>411</v>
      </c>
      <c r="D456" s="1">
        <f t="shared" si="194"/>
        <v>413</v>
      </c>
      <c r="E456" s="1">
        <v>0</v>
      </c>
      <c r="F456" s="1">
        <v>0</v>
      </c>
      <c r="G456" s="1">
        <v>0</v>
      </c>
      <c r="H456" s="13">
        <f t="shared" si="195"/>
        <v>0</v>
      </c>
      <c r="I456" s="13">
        <v>27930</v>
      </c>
      <c r="J456" s="13">
        <v>27401</v>
      </c>
      <c r="K456" s="13">
        <f t="shared" si="196"/>
        <v>55331</v>
      </c>
      <c r="L456" s="13">
        <f t="shared" si="197"/>
        <v>55331</v>
      </c>
      <c r="M456" s="13">
        <v>872</v>
      </c>
      <c r="N456" s="46">
        <v>0</v>
      </c>
      <c r="O456" s="8">
        <f t="shared" si="198"/>
        <v>872</v>
      </c>
    </row>
    <row r="457" spans="1:15" ht="11.25" customHeight="1" x14ac:dyDescent="0.15">
      <c r="A457" s="15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8"/>
    </row>
    <row r="458" spans="1:15" ht="18.75" customHeight="1" x14ac:dyDescent="0.15">
      <c r="A458" s="15" t="s">
        <v>31</v>
      </c>
      <c r="B458" s="1">
        <f>SUM(B442:B450,B454:B456)</f>
        <v>19</v>
      </c>
      <c r="C458" s="1">
        <f>SUM(C442:C450,C454:C456)</f>
        <v>5157</v>
      </c>
      <c r="D458" s="1">
        <f>SUM(D442:D450,D454:D456)</f>
        <v>5176</v>
      </c>
      <c r="E458" s="1">
        <f t="shared" ref="E458:K458" si="199">SUM(E442:E450,E454:E456)</f>
        <v>268</v>
      </c>
      <c r="F458" s="1">
        <f t="shared" si="199"/>
        <v>266</v>
      </c>
      <c r="G458" s="1">
        <f t="shared" si="199"/>
        <v>0</v>
      </c>
      <c r="H458" s="1">
        <f t="shared" si="199"/>
        <v>534</v>
      </c>
      <c r="I458" s="1">
        <f t="shared" si="199"/>
        <v>370792</v>
      </c>
      <c r="J458" s="1">
        <f t="shared" si="199"/>
        <v>375120</v>
      </c>
      <c r="K458" s="1">
        <f t="shared" si="199"/>
        <v>745912</v>
      </c>
      <c r="L458" s="1">
        <f>SUM(L442:L450,L454:L456)</f>
        <v>746446</v>
      </c>
      <c r="M458" s="1">
        <f t="shared" ref="M458:N458" si="200">SUM(M442:M450,M454:M456)</f>
        <v>13144</v>
      </c>
      <c r="N458" s="1">
        <f t="shared" si="200"/>
        <v>0</v>
      </c>
      <c r="O458" s="8">
        <f>SUM(O442:O450,O454:O456)</f>
        <v>13144</v>
      </c>
    </row>
    <row r="459" spans="1:15" ht="6.75" customHeight="1" thickBot="1" x14ac:dyDescent="0.2">
      <c r="A459" s="19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47"/>
      <c r="O459" s="48"/>
    </row>
    <row r="460" spans="1:15" x14ac:dyDescent="0.15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3"/>
      <c r="O460" s="23"/>
    </row>
    <row r="461" spans="1:15" ht="15" thickBot="1" x14ac:dyDescent="0.2">
      <c r="A461" s="22"/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3"/>
      <c r="O461" s="23"/>
    </row>
    <row r="462" spans="1:15" x14ac:dyDescent="0.15">
      <c r="A462" s="24" t="s">
        <v>1</v>
      </c>
      <c r="B462" s="25"/>
      <c r="C462" s="26"/>
      <c r="D462" s="26"/>
      <c r="E462" s="26" t="s">
        <v>50</v>
      </c>
      <c r="F462" s="26"/>
      <c r="G462" s="26"/>
      <c r="H462" s="26"/>
      <c r="I462" s="25"/>
      <c r="J462" s="26"/>
      <c r="K462" s="26"/>
      <c r="L462" s="26" t="s">
        <v>35</v>
      </c>
      <c r="M462" s="26"/>
      <c r="N462" s="49"/>
      <c r="O462" s="50"/>
    </row>
    <row r="463" spans="1:15" x14ac:dyDescent="0.15">
      <c r="A463" s="51"/>
      <c r="B463" s="28"/>
      <c r="C463" s="30" t="s">
        <v>7</v>
      </c>
      <c r="D463" s="30"/>
      <c r="E463" s="28"/>
      <c r="F463" s="30" t="s">
        <v>8</v>
      </c>
      <c r="G463" s="30"/>
      <c r="H463" s="28" t="s">
        <v>32</v>
      </c>
      <c r="I463" s="28"/>
      <c r="J463" s="30" t="s">
        <v>7</v>
      </c>
      <c r="K463" s="30"/>
      <c r="L463" s="28"/>
      <c r="M463" s="30" t="s">
        <v>8</v>
      </c>
      <c r="N463" s="52"/>
      <c r="O463" s="53" t="s">
        <v>9</v>
      </c>
    </row>
    <row r="464" spans="1:15" x14ac:dyDescent="0.15">
      <c r="A464" s="54" t="s">
        <v>13</v>
      </c>
      <c r="B464" s="28" t="s">
        <v>33</v>
      </c>
      <c r="C464" s="28" t="s">
        <v>34</v>
      </c>
      <c r="D464" s="28" t="s">
        <v>17</v>
      </c>
      <c r="E464" s="28" t="s">
        <v>33</v>
      </c>
      <c r="F464" s="28" t="s">
        <v>34</v>
      </c>
      <c r="G464" s="28" t="s">
        <v>17</v>
      </c>
      <c r="H464" s="31"/>
      <c r="I464" s="28" t="s">
        <v>33</v>
      </c>
      <c r="J464" s="28" t="s">
        <v>34</v>
      </c>
      <c r="K464" s="28" t="s">
        <v>17</v>
      </c>
      <c r="L464" s="28" t="s">
        <v>33</v>
      </c>
      <c r="M464" s="28" t="s">
        <v>34</v>
      </c>
      <c r="N464" s="55" t="s">
        <v>17</v>
      </c>
      <c r="O464" s="56"/>
    </row>
    <row r="465" spans="1:15" ht="6.75" customHeight="1" x14ac:dyDescent="0.15">
      <c r="A465" s="57"/>
      <c r="B465" s="28"/>
      <c r="C465" s="28"/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55"/>
      <c r="O465" s="53"/>
    </row>
    <row r="466" spans="1:15" ht="18.75" customHeight="1" x14ac:dyDescent="0.15">
      <c r="A466" s="14" t="s">
        <v>18</v>
      </c>
      <c r="B466" s="1">
        <v>0</v>
      </c>
      <c r="C466" s="1">
        <v>0</v>
      </c>
      <c r="D466" s="1">
        <f>SUM(B466:C466)</f>
        <v>0</v>
      </c>
      <c r="E466" s="1">
        <v>107</v>
      </c>
      <c r="F466" s="1">
        <v>25</v>
      </c>
      <c r="G466" s="1">
        <f>SUM(E466:F466)</f>
        <v>132</v>
      </c>
      <c r="H466" s="1">
        <f>D466+G466</f>
        <v>132</v>
      </c>
      <c r="I466" s="1">
        <v>0</v>
      </c>
      <c r="J466" s="1">
        <v>0</v>
      </c>
      <c r="K466" s="1">
        <f>SUM(I466:J466)</f>
        <v>0</v>
      </c>
      <c r="L466" s="1">
        <v>4859</v>
      </c>
      <c r="M466" s="1">
        <v>0</v>
      </c>
      <c r="N466" s="1">
        <f>SUM(L466:M466)</f>
        <v>4859</v>
      </c>
      <c r="O466" s="8">
        <f>K466+N466</f>
        <v>4859</v>
      </c>
    </row>
    <row r="467" spans="1:15" ht="18.75" customHeight="1" x14ac:dyDescent="0.15">
      <c r="A467" s="14" t="s">
        <v>19</v>
      </c>
      <c r="B467" s="1">
        <v>0</v>
      </c>
      <c r="C467" s="1">
        <v>0</v>
      </c>
      <c r="D467" s="1">
        <f>SUM(B467:C467)</f>
        <v>0</v>
      </c>
      <c r="E467" s="1">
        <v>107</v>
      </c>
      <c r="F467" s="1">
        <v>32</v>
      </c>
      <c r="G467" s="1">
        <f>SUM(E467:F467)</f>
        <v>139</v>
      </c>
      <c r="H467" s="1">
        <f>D467+G467</f>
        <v>139</v>
      </c>
      <c r="I467" s="1">
        <v>0</v>
      </c>
      <c r="J467" s="1">
        <v>0</v>
      </c>
      <c r="K467" s="1">
        <f>SUM(I467:J467)</f>
        <v>0</v>
      </c>
      <c r="L467" s="1">
        <v>4308</v>
      </c>
      <c r="M467" s="9">
        <v>0</v>
      </c>
      <c r="N467" s="1">
        <f>SUM(L467:M467)</f>
        <v>4308</v>
      </c>
      <c r="O467" s="8">
        <f>K467+N467</f>
        <v>4308</v>
      </c>
    </row>
    <row r="468" spans="1:15" ht="18.75" customHeight="1" x14ac:dyDescent="0.15">
      <c r="A468" s="14" t="s">
        <v>20</v>
      </c>
      <c r="B468" s="1">
        <v>0</v>
      </c>
      <c r="C468" s="1">
        <v>0</v>
      </c>
      <c r="D468" s="1">
        <f>SUM(B468:C468)</f>
        <v>0</v>
      </c>
      <c r="E468" s="1">
        <v>137</v>
      </c>
      <c r="F468" s="1">
        <v>40</v>
      </c>
      <c r="G468" s="1">
        <f>SUM(E468:F468)</f>
        <v>177</v>
      </c>
      <c r="H468" s="1">
        <f>D468+G468</f>
        <v>177</v>
      </c>
      <c r="I468" s="1">
        <v>0</v>
      </c>
      <c r="J468" s="1">
        <v>0</v>
      </c>
      <c r="K468" s="1">
        <f>SUM(I468:J468)</f>
        <v>0</v>
      </c>
      <c r="L468" s="1">
        <v>4975</v>
      </c>
      <c r="M468" s="1">
        <v>0</v>
      </c>
      <c r="N468" s="1">
        <f>SUM(L468:M468)</f>
        <v>4975</v>
      </c>
      <c r="O468" s="8">
        <f>K468+N468</f>
        <v>4975</v>
      </c>
    </row>
    <row r="469" spans="1:15" ht="18.75" customHeight="1" x14ac:dyDescent="0.15">
      <c r="A469" s="14" t="s">
        <v>21</v>
      </c>
      <c r="B469" s="1">
        <v>0</v>
      </c>
      <c r="C469" s="1">
        <v>0</v>
      </c>
      <c r="D469" s="1">
        <f t="shared" ref="D469:D477" si="201">SUM(B469:C469)</f>
        <v>0</v>
      </c>
      <c r="E469" s="1">
        <v>127</v>
      </c>
      <c r="F469" s="1">
        <v>33</v>
      </c>
      <c r="G469" s="1">
        <f t="shared" ref="G469:G477" si="202">SUM(E469:F469)</f>
        <v>160</v>
      </c>
      <c r="H469" s="1">
        <f t="shared" ref="H469:H477" si="203">D469+G469</f>
        <v>160</v>
      </c>
      <c r="I469" s="1">
        <v>0</v>
      </c>
      <c r="J469" s="1">
        <v>0</v>
      </c>
      <c r="K469" s="1">
        <f t="shared" ref="K469:K477" si="204">SUM(I469:J469)</f>
        <v>0</v>
      </c>
      <c r="L469" s="1">
        <v>4695</v>
      </c>
      <c r="M469" s="1">
        <v>0</v>
      </c>
      <c r="N469" s="1">
        <f t="shared" ref="N469:N477" si="205">SUM(L469:M469)</f>
        <v>4695</v>
      </c>
      <c r="O469" s="8">
        <f t="shared" ref="O469:O477" si="206">K469+N469</f>
        <v>4695</v>
      </c>
    </row>
    <row r="470" spans="1:15" ht="18.75" customHeight="1" x14ac:dyDescent="0.15">
      <c r="A470" s="14" t="s">
        <v>22</v>
      </c>
      <c r="B470" s="1">
        <v>0</v>
      </c>
      <c r="C470" s="1">
        <v>0</v>
      </c>
      <c r="D470" s="1">
        <f t="shared" si="201"/>
        <v>0</v>
      </c>
      <c r="E470" s="1">
        <v>153</v>
      </c>
      <c r="F470" s="1">
        <v>34</v>
      </c>
      <c r="G470" s="1">
        <f t="shared" si="202"/>
        <v>187</v>
      </c>
      <c r="H470" s="1">
        <f t="shared" si="203"/>
        <v>187</v>
      </c>
      <c r="I470" s="1">
        <v>0</v>
      </c>
      <c r="J470" s="1">
        <v>0</v>
      </c>
      <c r="K470" s="1">
        <f t="shared" si="204"/>
        <v>0</v>
      </c>
      <c r="L470" s="1">
        <v>5085</v>
      </c>
      <c r="M470" s="1">
        <v>0</v>
      </c>
      <c r="N470" s="1">
        <f t="shared" si="205"/>
        <v>5085</v>
      </c>
      <c r="O470" s="8">
        <f t="shared" si="206"/>
        <v>5085</v>
      </c>
    </row>
    <row r="471" spans="1:15" ht="18.75" customHeight="1" x14ac:dyDescent="0.15">
      <c r="A471" s="14" t="s">
        <v>23</v>
      </c>
      <c r="B471" s="1">
        <v>0</v>
      </c>
      <c r="C471" s="1">
        <v>0</v>
      </c>
      <c r="D471" s="1">
        <f t="shared" si="201"/>
        <v>0</v>
      </c>
      <c r="E471" s="1">
        <v>139</v>
      </c>
      <c r="F471" s="1">
        <v>35</v>
      </c>
      <c r="G471" s="1">
        <f t="shared" si="202"/>
        <v>174</v>
      </c>
      <c r="H471" s="1">
        <f t="shared" si="203"/>
        <v>174</v>
      </c>
      <c r="I471" s="1">
        <v>0</v>
      </c>
      <c r="J471" s="1">
        <v>0</v>
      </c>
      <c r="K471" s="1">
        <f t="shared" si="204"/>
        <v>0</v>
      </c>
      <c r="L471" s="1">
        <v>4420</v>
      </c>
      <c r="M471" s="1">
        <v>0</v>
      </c>
      <c r="N471" s="1">
        <f t="shared" si="205"/>
        <v>4420</v>
      </c>
      <c r="O471" s="8">
        <f t="shared" si="206"/>
        <v>4420</v>
      </c>
    </row>
    <row r="472" spans="1:15" ht="18.75" customHeight="1" x14ac:dyDescent="0.15">
      <c r="A472" s="14" t="s">
        <v>24</v>
      </c>
      <c r="B472" s="1">
        <v>0</v>
      </c>
      <c r="C472" s="1">
        <v>0</v>
      </c>
      <c r="D472" s="1">
        <f t="shared" si="201"/>
        <v>0</v>
      </c>
      <c r="E472" s="1">
        <v>164</v>
      </c>
      <c r="F472" s="1">
        <v>36</v>
      </c>
      <c r="G472" s="1">
        <f t="shared" si="202"/>
        <v>200</v>
      </c>
      <c r="H472" s="1">
        <f t="shared" si="203"/>
        <v>200</v>
      </c>
      <c r="I472" s="1">
        <v>0</v>
      </c>
      <c r="J472" s="1">
        <v>0</v>
      </c>
      <c r="K472" s="1">
        <f t="shared" si="204"/>
        <v>0</v>
      </c>
      <c r="L472" s="1">
        <v>4529</v>
      </c>
      <c r="M472" s="1">
        <v>0</v>
      </c>
      <c r="N472" s="1">
        <f t="shared" si="205"/>
        <v>4529</v>
      </c>
      <c r="O472" s="8">
        <f t="shared" si="206"/>
        <v>4529</v>
      </c>
    </row>
    <row r="473" spans="1:15" ht="18.75" customHeight="1" x14ac:dyDescent="0.15">
      <c r="A473" s="14" t="s">
        <v>25</v>
      </c>
      <c r="B473" s="1">
        <v>0</v>
      </c>
      <c r="C473" s="1">
        <v>0</v>
      </c>
      <c r="D473" s="1">
        <f t="shared" si="201"/>
        <v>0</v>
      </c>
      <c r="E473" s="1">
        <v>260</v>
      </c>
      <c r="F473" s="1">
        <v>38</v>
      </c>
      <c r="G473" s="1">
        <f t="shared" si="202"/>
        <v>298</v>
      </c>
      <c r="H473" s="1">
        <f t="shared" si="203"/>
        <v>298</v>
      </c>
      <c r="I473" s="1">
        <v>0</v>
      </c>
      <c r="J473" s="1">
        <v>0</v>
      </c>
      <c r="K473" s="1">
        <f t="shared" si="204"/>
        <v>0</v>
      </c>
      <c r="L473" s="1">
        <v>4426</v>
      </c>
      <c r="M473" s="1">
        <v>0</v>
      </c>
      <c r="N473" s="1">
        <f t="shared" si="205"/>
        <v>4426</v>
      </c>
      <c r="O473" s="8">
        <f t="shared" si="206"/>
        <v>4426</v>
      </c>
    </row>
    <row r="474" spans="1:15" ht="18.75" customHeight="1" x14ac:dyDescent="0.15">
      <c r="A474" s="14" t="s">
        <v>26</v>
      </c>
      <c r="B474" s="1">
        <v>0</v>
      </c>
      <c r="C474" s="1">
        <v>0</v>
      </c>
      <c r="D474" s="1">
        <f t="shared" si="201"/>
        <v>0</v>
      </c>
      <c r="E474" s="1">
        <v>188</v>
      </c>
      <c r="F474" s="1">
        <v>40</v>
      </c>
      <c r="G474" s="1">
        <f t="shared" si="202"/>
        <v>228</v>
      </c>
      <c r="H474" s="1">
        <f t="shared" si="203"/>
        <v>228</v>
      </c>
      <c r="I474" s="1">
        <v>0</v>
      </c>
      <c r="J474" s="1">
        <v>0</v>
      </c>
      <c r="K474" s="1">
        <f t="shared" si="204"/>
        <v>0</v>
      </c>
      <c r="L474" s="1">
        <v>4615</v>
      </c>
      <c r="M474" s="1">
        <v>0</v>
      </c>
      <c r="N474" s="1">
        <f t="shared" si="205"/>
        <v>4615</v>
      </c>
      <c r="O474" s="8">
        <f t="shared" si="206"/>
        <v>4615</v>
      </c>
    </row>
    <row r="475" spans="1:15" ht="18.75" customHeight="1" x14ac:dyDescent="0.15">
      <c r="A475" s="14" t="s">
        <v>27</v>
      </c>
      <c r="B475" s="1">
        <v>0</v>
      </c>
      <c r="C475" s="1">
        <v>0</v>
      </c>
      <c r="D475" s="1">
        <f t="shared" si="201"/>
        <v>0</v>
      </c>
      <c r="E475" s="1">
        <v>206</v>
      </c>
      <c r="F475" s="1">
        <v>33</v>
      </c>
      <c r="G475" s="1">
        <f t="shared" si="202"/>
        <v>239</v>
      </c>
      <c r="H475" s="1">
        <f t="shared" si="203"/>
        <v>239</v>
      </c>
      <c r="I475" s="1">
        <v>0</v>
      </c>
      <c r="J475" s="1">
        <v>0</v>
      </c>
      <c r="K475" s="1">
        <f t="shared" si="204"/>
        <v>0</v>
      </c>
      <c r="L475" s="1">
        <v>4866</v>
      </c>
      <c r="M475" s="1">
        <v>0</v>
      </c>
      <c r="N475" s="1">
        <f t="shared" si="205"/>
        <v>4866</v>
      </c>
      <c r="O475" s="8">
        <f t="shared" si="206"/>
        <v>4866</v>
      </c>
    </row>
    <row r="476" spans="1:15" ht="18.75" customHeight="1" x14ac:dyDescent="0.15">
      <c r="A476" s="14" t="s">
        <v>28</v>
      </c>
      <c r="B476" s="1">
        <v>0</v>
      </c>
      <c r="C476" s="1">
        <v>0</v>
      </c>
      <c r="D476" s="1">
        <f t="shared" si="201"/>
        <v>0</v>
      </c>
      <c r="E476" s="1">
        <v>173</v>
      </c>
      <c r="F476" s="1">
        <v>34</v>
      </c>
      <c r="G476" s="1">
        <f t="shared" si="202"/>
        <v>207</v>
      </c>
      <c r="H476" s="1">
        <f t="shared" si="203"/>
        <v>207</v>
      </c>
      <c r="I476" s="1">
        <v>0</v>
      </c>
      <c r="J476" s="1">
        <v>0</v>
      </c>
      <c r="K476" s="1">
        <f t="shared" si="204"/>
        <v>0</v>
      </c>
      <c r="L476" s="1">
        <v>5599</v>
      </c>
      <c r="M476" s="1">
        <v>0</v>
      </c>
      <c r="N476" s="1">
        <f t="shared" si="205"/>
        <v>5599</v>
      </c>
      <c r="O476" s="8">
        <f t="shared" si="206"/>
        <v>5599</v>
      </c>
    </row>
    <row r="477" spans="1:15" ht="18.75" customHeight="1" x14ac:dyDescent="0.15">
      <c r="A477" s="14" t="s">
        <v>29</v>
      </c>
      <c r="B477" s="1">
        <v>0</v>
      </c>
      <c r="C477" s="1">
        <v>0</v>
      </c>
      <c r="D477" s="1">
        <f t="shared" si="201"/>
        <v>0</v>
      </c>
      <c r="E477" s="1">
        <v>210</v>
      </c>
      <c r="F477" s="1">
        <v>47</v>
      </c>
      <c r="G477" s="1">
        <f t="shared" si="202"/>
        <v>257</v>
      </c>
      <c r="H477" s="1">
        <f t="shared" si="203"/>
        <v>257</v>
      </c>
      <c r="I477" s="1">
        <v>0</v>
      </c>
      <c r="J477" s="1">
        <v>0</v>
      </c>
      <c r="K477" s="1">
        <f t="shared" si="204"/>
        <v>0</v>
      </c>
      <c r="L477" s="1">
        <v>6185</v>
      </c>
      <c r="M477" s="1">
        <v>0</v>
      </c>
      <c r="N477" s="1">
        <f t="shared" si="205"/>
        <v>6185</v>
      </c>
      <c r="O477" s="8">
        <f t="shared" si="206"/>
        <v>6185</v>
      </c>
    </row>
    <row r="478" spans="1:15" ht="11.25" customHeight="1" x14ac:dyDescent="0.15">
      <c r="A478" s="15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8"/>
    </row>
    <row r="479" spans="1:15" ht="18.75" customHeight="1" x14ac:dyDescent="0.15">
      <c r="A479" s="15" t="s">
        <v>30</v>
      </c>
      <c r="B479" s="1">
        <f t="shared" ref="B479:J479" si="207">SUM(B466:B478)</f>
        <v>0</v>
      </c>
      <c r="C479" s="1">
        <f t="shared" si="207"/>
        <v>0</v>
      </c>
      <c r="D479" s="1">
        <f t="shared" si="207"/>
        <v>0</v>
      </c>
      <c r="E479" s="1">
        <f t="shared" si="207"/>
        <v>1971</v>
      </c>
      <c r="F479" s="1">
        <f t="shared" si="207"/>
        <v>427</v>
      </c>
      <c r="G479" s="1">
        <f t="shared" si="207"/>
        <v>2398</v>
      </c>
      <c r="H479" s="1">
        <f t="shared" si="207"/>
        <v>2398</v>
      </c>
      <c r="I479" s="1">
        <f t="shared" si="207"/>
        <v>0</v>
      </c>
      <c r="J479" s="1">
        <f t="shared" si="207"/>
        <v>0</v>
      </c>
      <c r="K479" s="1">
        <f>SUM(K466:K478)</f>
        <v>0</v>
      </c>
      <c r="L479" s="1">
        <f>SUM(L466:L478)</f>
        <v>58562</v>
      </c>
      <c r="M479" s="1">
        <f t="shared" ref="M479" si="208">SUM(M466:M478)</f>
        <v>0</v>
      </c>
      <c r="N479" s="1">
        <f>SUM(N466:N478)</f>
        <v>58562</v>
      </c>
      <c r="O479" s="8">
        <f>SUM(O466:O478)</f>
        <v>58562</v>
      </c>
    </row>
    <row r="480" spans="1:15" ht="6.75" customHeight="1" x14ac:dyDescent="0.15">
      <c r="A480" s="15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8"/>
    </row>
    <row r="481" spans="1:15" ht="18.75" customHeight="1" x14ac:dyDescent="0.15">
      <c r="A481" s="16" t="s">
        <v>18</v>
      </c>
      <c r="B481" s="17">
        <v>0</v>
      </c>
      <c r="C481" s="17">
        <v>0</v>
      </c>
      <c r="D481" s="17">
        <f>SUM(B481:C481)</f>
        <v>0</v>
      </c>
      <c r="E481" s="17">
        <v>129</v>
      </c>
      <c r="F481" s="17">
        <v>32</v>
      </c>
      <c r="G481" s="17">
        <f>SUM(E481:F481)</f>
        <v>161</v>
      </c>
      <c r="H481" s="17">
        <f>D481+G481</f>
        <v>161</v>
      </c>
      <c r="I481" s="17">
        <v>0</v>
      </c>
      <c r="J481" s="17">
        <v>0</v>
      </c>
      <c r="K481" s="17">
        <f>SUM(I481:J481)</f>
        <v>0</v>
      </c>
      <c r="L481" s="17">
        <v>5568</v>
      </c>
      <c r="M481" s="17">
        <v>0</v>
      </c>
      <c r="N481" s="17">
        <f>SUM(L481:M481)</f>
        <v>5568</v>
      </c>
      <c r="O481" s="18">
        <f>K481+N481</f>
        <v>5568</v>
      </c>
    </row>
    <row r="482" spans="1:15" ht="18.75" customHeight="1" x14ac:dyDescent="0.15">
      <c r="A482" s="14" t="s">
        <v>19</v>
      </c>
      <c r="B482" s="1">
        <v>0</v>
      </c>
      <c r="C482" s="1">
        <v>0</v>
      </c>
      <c r="D482" s="1">
        <f>SUM(B482:C482)</f>
        <v>0</v>
      </c>
      <c r="E482" s="1">
        <v>115</v>
      </c>
      <c r="F482" s="1">
        <v>30</v>
      </c>
      <c r="G482" s="1">
        <f>SUM(E482:F482)</f>
        <v>145</v>
      </c>
      <c r="H482" s="1">
        <f>D482+G482</f>
        <v>145</v>
      </c>
      <c r="I482" s="1">
        <v>0</v>
      </c>
      <c r="J482" s="1">
        <v>0</v>
      </c>
      <c r="K482" s="1">
        <f>SUM(I482:J482)</f>
        <v>0</v>
      </c>
      <c r="L482" s="1">
        <v>5019</v>
      </c>
      <c r="M482" s="9">
        <v>0</v>
      </c>
      <c r="N482" s="1">
        <f>SUM(L482:M482)</f>
        <v>5019</v>
      </c>
      <c r="O482" s="8">
        <f>K482+N482</f>
        <v>5019</v>
      </c>
    </row>
    <row r="483" spans="1:15" ht="18.75" customHeight="1" x14ac:dyDescent="0.15">
      <c r="A483" s="14" t="s">
        <v>20</v>
      </c>
      <c r="B483" s="1">
        <v>0</v>
      </c>
      <c r="C483" s="1">
        <v>0</v>
      </c>
      <c r="D483" s="1">
        <f>SUM(B483:C483)</f>
        <v>0</v>
      </c>
      <c r="E483" s="1">
        <v>125</v>
      </c>
      <c r="F483" s="1">
        <v>42</v>
      </c>
      <c r="G483" s="1">
        <f>SUM(E483:F483)</f>
        <v>167</v>
      </c>
      <c r="H483" s="1">
        <f>D483+G483</f>
        <v>167</v>
      </c>
      <c r="I483" s="1">
        <v>0</v>
      </c>
      <c r="J483" s="1">
        <v>0</v>
      </c>
      <c r="K483" s="1">
        <f>SUM(I483:J483)</f>
        <v>0</v>
      </c>
      <c r="L483" s="1">
        <v>5574</v>
      </c>
      <c r="M483" s="1">
        <v>0</v>
      </c>
      <c r="N483" s="1">
        <f>SUM(L483:M483)</f>
        <v>5574</v>
      </c>
      <c r="O483" s="8">
        <f>K483+N483</f>
        <v>5574</v>
      </c>
    </row>
    <row r="484" spans="1:15" ht="11.25" customHeight="1" x14ac:dyDescent="0.15">
      <c r="A484" s="15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8"/>
    </row>
    <row r="485" spans="1:15" ht="18.75" customHeight="1" x14ac:dyDescent="0.15">
      <c r="A485" s="15" t="s">
        <v>31</v>
      </c>
      <c r="B485" s="1">
        <f t="shared" ref="B485:J485" si="209">SUM(B469:B477,B481:B483)</f>
        <v>0</v>
      </c>
      <c r="C485" s="1">
        <f t="shared" si="209"/>
        <v>0</v>
      </c>
      <c r="D485" s="1">
        <f t="shared" si="209"/>
        <v>0</v>
      </c>
      <c r="E485" s="1">
        <f t="shared" si="209"/>
        <v>1989</v>
      </c>
      <c r="F485" s="1">
        <f t="shared" si="209"/>
        <v>434</v>
      </c>
      <c r="G485" s="1">
        <f t="shared" si="209"/>
        <v>2423</v>
      </c>
      <c r="H485" s="1">
        <f t="shared" si="209"/>
        <v>2423</v>
      </c>
      <c r="I485" s="1">
        <f t="shared" si="209"/>
        <v>0</v>
      </c>
      <c r="J485" s="1">
        <f t="shared" si="209"/>
        <v>0</v>
      </c>
      <c r="K485" s="1">
        <f>SUM(K469:K477,K481:K483)</f>
        <v>0</v>
      </c>
      <c r="L485" s="9">
        <f>SUM(L469:L477,L481:L483)</f>
        <v>60581</v>
      </c>
      <c r="M485" s="9">
        <f>SUM(M469:M477,M481:M483)</f>
        <v>0</v>
      </c>
      <c r="N485" s="9">
        <f>SUM(N469:N477,N481:N483)</f>
        <v>60581</v>
      </c>
      <c r="O485" s="8">
        <f>SUM(O469:O477,O481:O483)</f>
        <v>60581</v>
      </c>
    </row>
    <row r="486" spans="1:15" ht="6.75" customHeight="1" thickBot="1" x14ac:dyDescent="0.2">
      <c r="A486" s="19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20"/>
    </row>
    <row r="487" spans="1:15" ht="17.25" x14ac:dyDescent="0.15">
      <c r="A487" s="173" t="str">
        <f>A433</f>
        <v>平　成　２　９　年　空　港　管　理　状　況　調　書</v>
      </c>
      <c r="B487" s="173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3"/>
      <c r="N487" s="173"/>
      <c r="O487" s="173"/>
    </row>
    <row r="488" spans="1:15" ht="15" thickBot="1" x14ac:dyDescent="0.2">
      <c r="A488" s="21" t="s">
        <v>0</v>
      </c>
      <c r="B488" s="21" t="s">
        <v>192</v>
      </c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3"/>
      <c r="O488" s="23"/>
    </row>
    <row r="489" spans="1:15" ht="17.25" customHeight="1" x14ac:dyDescent="0.15">
      <c r="A489" s="24" t="s">
        <v>1</v>
      </c>
      <c r="B489" s="25"/>
      <c r="C489" s="26" t="s">
        <v>2</v>
      </c>
      <c r="D489" s="26"/>
      <c r="E489" s="174" t="s">
        <v>38</v>
      </c>
      <c r="F489" s="175"/>
      <c r="G489" s="175"/>
      <c r="H489" s="175"/>
      <c r="I489" s="175"/>
      <c r="J489" s="175"/>
      <c r="K489" s="175"/>
      <c r="L489" s="176"/>
      <c r="M489" s="174" t="s">
        <v>36</v>
      </c>
      <c r="N489" s="175"/>
      <c r="O489" s="177"/>
    </row>
    <row r="490" spans="1:15" ht="17.25" customHeight="1" x14ac:dyDescent="0.15">
      <c r="A490" s="27"/>
      <c r="B490" s="28" t="s">
        <v>4</v>
      </c>
      <c r="C490" s="28" t="s">
        <v>5</v>
      </c>
      <c r="D490" s="28" t="s">
        <v>6</v>
      </c>
      <c r="E490" s="28"/>
      <c r="F490" s="29" t="s">
        <v>7</v>
      </c>
      <c r="G490" s="29"/>
      <c r="H490" s="30"/>
      <c r="I490" s="28"/>
      <c r="J490" s="30" t="s">
        <v>8</v>
      </c>
      <c r="K490" s="30"/>
      <c r="L490" s="28" t="s">
        <v>9</v>
      </c>
      <c r="M490" s="31" t="s">
        <v>10</v>
      </c>
      <c r="N490" s="32" t="s">
        <v>11</v>
      </c>
      <c r="O490" s="33" t="s">
        <v>12</v>
      </c>
    </row>
    <row r="491" spans="1:15" ht="17.25" customHeight="1" x14ac:dyDescent="0.15">
      <c r="A491" s="27" t="s">
        <v>13</v>
      </c>
      <c r="B491" s="31"/>
      <c r="C491" s="31"/>
      <c r="D491" s="31"/>
      <c r="E491" s="28" t="s">
        <v>14</v>
      </c>
      <c r="F491" s="28" t="s">
        <v>15</v>
      </c>
      <c r="G491" s="28" t="s">
        <v>16</v>
      </c>
      <c r="H491" s="28" t="s">
        <v>17</v>
      </c>
      <c r="I491" s="28" t="s">
        <v>14</v>
      </c>
      <c r="J491" s="28" t="s">
        <v>15</v>
      </c>
      <c r="K491" s="28" t="s">
        <v>17</v>
      </c>
      <c r="L491" s="31"/>
      <c r="M491" s="40"/>
      <c r="N491" s="41"/>
      <c r="O491" s="42"/>
    </row>
    <row r="492" spans="1:15" ht="6.75" customHeight="1" x14ac:dyDescent="0.15">
      <c r="A492" s="43"/>
      <c r="B492" s="28"/>
      <c r="C492" s="28"/>
      <c r="D492" s="28"/>
      <c r="E492" s="28"/>
      <c r="F492" s="28"/>
      <c r="G492" s="28"/>
      <c r="H492" s="28"/>
      <c r="I492" s="28"/>
      <c r="J492" s="28"/>
      <c r="K492" s="28"/>
      <c r="L492" s="28"/>
      <c r="M492" s="44"/>
      <c r="N492" s="9"/>
      <c r="O492" s="45"/>
    </row>
    <row r="493" spans="1:15" ht="18.75" customHeight="1" x14ac:dyDescent="0.15">
      <c r="A493" s="14" t="s">
        <v>18</v>
      </c>
      <c r="B493" s="1">
        <v>72</v>
      </c>
      <c r="C493" s="1">
        <v>652</v>
      </c>
      <c r="D493" s="1">
        <f>SUM(B493:C493)</f>
        <v>724</v>
      </c>
      <c r="E493" s="1">
        <v>8995</v>
      </c>
      <c r="F493" s="1">
        <v>9715</v>
      </c>
      <c r="G493" s="1">
        <v>0</v>
      </c>
      <c r="H493" s="1">
        <f>SUM(E493:G493)</f>
        <v>18710</v>
      </c>
      <c r="I493" s="1">
        <v>54938</v>
      </c>
      <c r="J493" s="1">
        <v>48895</v>
      </c>
      <c r="K493" s="1">
        <f>SUM(I493:J493)</f>
        <v>103833</v>
      </c>
      <c r="L493" s="1">
        <f>H493+K493</f>
        <v>122543</v>
      </c>
      <c r="M493" s="1">
        <v>2062</v>
      </c>
      <c r="N493" s="1">
        <v>0</v>
      </c>
      <c r="O493" s="8">
        <f>SUM(M493:N493)</f>
        <v>2062</v>
      </c>
    </row>
    <row r="494" spans="1:15" ht="18.75" customHeight="1" x14ac:dyDescent="0.15">
      <c r="A494" s="14" t="s">
        <v>19</v>
      </c>
      <c r="B494" s="1">
        <v>77</v>
      </c>
      <c r="C494" s="1">
        <v>615</v>
      </c>
      <c r="D494" s="1">
        <f>SUM(B494:C494)</f>
        <v>692</v>
      </c>
      <c r="E494" s="1">
        <v>11115</v>
      </c>
      <c r="F494" s="1">
        <v>10790</v>
      </c>
      <c r="G494" s="1">
        <v>0</v>
      </c>
      <c r="H494" s="1">
        <f>SUM(E494:G494)</f>
        <v>21905</v>
      </c>
      <c r="I494" s="1">
        <v>47304</v>
      </c>
      <c r="J494" s="1">
        <v>46620</v>
      </c>
      <c r="K494" s="1">
        <f>SUM(I494:J494)</f>
        <v>93924</v>
      </c>
      <c r="L494" s="1">
        <f>H494+K494</f>
        <v>115829</v>
      </c>
      <c r="M494" s="1">
        <v>2121</v>
      </c>
      <c r="N494" s="9">
        <v>0</v>
      </c>
      <c r="O494" s="8">
        <f>SUM(M494:N494)</f>
        <v>2121</v>
      </c>
    </row>
    <row r="495" spans="1:15" ht="18.75" customHeight="1" x14ac:dyDescent="0.15">
      <c r="A495" s="14" t="s">
        <v>20</v>
      </c>
      <c r="B495" s="1">
        <v>64</v>
      </c>
      <c r="C495" s="1">
        <v>709</v>
      </c>
      <c r="D495" s="1">
        <f>SUM(B495:C495)</f>
        <v>773</v>
      </c>
      <c r="E495" s="1">
        <v>8100</v>
      </c>
      <c r="F495" s="1">
        <v>7447</v>
      </c>
      <c r="G495" s="1">
        <v>0</v>
      </c>
      <c r="H495" s="1">
        <f>SUM(E495:G495)</f>
        <v>15547</v>
      </c>
      <c r="I495" s="1">
        <v>63746</v>
      </c>
      <c r="J495" s="1">
        <v>65049</v>
      </c>
      <c r="K495" s="1">
        <f>SUM(I495:J495)</f>
        <v>128795</v>
      </c>
      <c r="L495" s="1">
        <f>H495+K495</f>
        <v>144342</v>
      </c>
      <c r="M495" s="1">
        <v>2378</v>
      </c>
      <c r="N495" s="1">
        <v>0</v>
      </c>
      <c r="O495" s="8">
        <f>SUM(M495:N495)</f>
        <v>2378</v>
      </c>
    </row>
    <row r="496" spans="1:15" ht="18.75" customHeight="1" x14ac:dyDescent="0.15">
      <c r="A496" s="14" t="s">
        <v>21</v>
      </c>
      <c r="B496" s="1">
        <v>51</v>
      </c>
      <c r="C496" s="1">
        <v>719</v>
      </c>
      <c r="D496" s="1">
        <f t="shared" ref="D496:D504" si="210">SUM(B496:C496)</f>
        <v>770</v>
      </c>
      <c r="E496" s="1">
        <v>5268</v>
      </c>
      <c r="F496" s="1">
        <v>5852</v>
      </c>
      <c r="G496" s="1">
        <v>0</v>
      </c>
      <c r="H496" s="1">
        <f t="shared" ref="H496:H504" si="211">SUM(E496:G496)</f>
        <v>11120</v>
      </c>
      <c r="I496" s="1">
        <v>53394</v>
      </c>
      <c r="J496" s="1">
        <v>58240</v>
      </c>
      <c r="K496" s="1">
        <f t="shared" ref="K496:K504" si="212">SUM(I496:J496)</f>
        <v>111634</v>
      </c>
      <c r="L496" s="1">
        <f t="shared" ref="L496:L504" si="213">H496+K496</f>
        <v>122754</v>
      </c>
      <c r="M496" s="1">
        <v>2481</v>
      </c>
      <c r="N496" s="1">
        <v>0</v>
      </c>
      <c r="O496" s="8">
        <f t="shared" ref="O496:O504" si="214">SUM(M496:N496)</f>
        <v>2481</v>
      </c>
    </row>
    <row r="497" spans="1:15" ht="18.75" customHeight="1" x14ac:dyDescent="0.15">
      <c r="A497" s="14" t="s">
        <v>22</v>
      </c>
      <c r="B497" s="1">
        <v>59</v>
      </c>
      <c r="C497" s="1">
        <v>814</v>
      </c>
      <c r="D497" s="1">
        <f t="shared" si="210"/>
        <v>873</v>
      </c>
      <c r="E497" s="1">
        <v>7576</v>
      </c>
      <c r="F497" s="1">
        <v>7778</v>
      </c>
      <c r="G497" s="1">
        <v>0</v>
      </c>
      <c r="H497" s="1">
        <f t="shared" si="211"/>
        <v>15354</v>
      </c>
      <c r="I497" s="1">
        <v>71657</v>
      </c>
      <c r="J497" s="1">
        <v>72126</v>
      </c>
      <c r="K497" s="1">
        <f t="shared" si="212"/>
        <v>143783</v>
      </c>
      <c r="L497" s="1">
        <f t="shared" si="213"/>
        <v>159137</v>
      </c>
      <c r="M497" s="1">
        <v>2635</v>
      </c>
      <c r="N497" s="1">
        <v>0</v>
      </c>
      <c r="O497" s="8">
        <f t="shared" si="214"/>
        <v>2635</v>
      </c>
    </row>
    <row r="498" spans="1:15" ht="18.75" customHeight="1" x14ac:dyDescent="0.15">
      <c r="A498" s="14" t="s">
        <v>23</v>
      </c>
      <c r="B498" s="1">
        <v>51</v>
      </c>
      <c r="C498" s="1">
        <v>738</v>
      </c>
      <c r="D498" s="1">
        <f t="shared" si="210"/>
        <v>789</v>
      </c>
      <c r="E498" s="1">
        <v>6889</v>
      </c>
      <c r="F498" s="1">
        <v>7773</v>
      </c>
      <c r="G498" s="1">
        <v>0</v>
      </c>
      <c r="H498" s="1">
        <f t="shared" si="211"/>
        <v>14662</v>
      </c>
      <c r="I498" s="1">
        <v>65812</v>
      </c>
      <c r="J498" s="1">
        <v>72660</v>
      </c>
      <c r="K498" s="1">
        <f t="shared" si="212"/>
        <v>138472</v>
      </c>
      <c r="L498" s="1">
        <f t="shared" si="213"/>
        <v>153134</v>
      </c>
      <c r="M498" s="1">
        <v>2630</v>
      </c>
      <c r="N498" s="1">
        <v>0</v>
      </c>
      <c r="O498" s="8">
        <f t="shared" si="214"/>
        <v>2630</v>
      </c>
    </row>
    <row r="499" spans="1:15" ht="18.75" customHeight="1" x14ac:dyDescent="0.15">
      <c r="A499" s="14" t="s">
        <v>24</v>
      </c>
      <c r="B499" s="1">
        <v>69</v>
      </c>
      <c r="C499" s="1">
        <v>788</v>
      </c>
      <c r="D499" s="1">
        <f t="shared" si="210"/>
        <v>857</v>
      </c>
      <c r="E499" s="1">
        <v>8813</v>
      </c>
      <c r="F499" s="1">
        <v>9452</v>
      </c>
      <c r="G499" s="1">
        <v>0</v>
      </c>
      <c r="H499" s="1">
        <f t="shared" si="211"/>
        <v>18265</v>
      </c>
      <c r="I499" s="1">
        <v>73453</v>
      </c>
      <c r="J499" s="1">
        <v>77911</v>
      </c>
      <c r="K499" s="1">
        <f t="shared" si="212"/>
        <v>151364</v>
      </c>
      <c r="L499" s="1">
        <f t="shared" si="213"/>
        <v>169629</v>
      </c>
      <c r="M499" s="1">
        <v>2987</v>
      </c>
      <c r="N499" s="1">
        <v>0</v>
      </c>
      <c r="O499" s="8">
        <f t="shared" si="214"/>
        <v>2987</v>
      </c>
    </row>
    <row r="500" spans="1:15" ht="18.75" customHeight="1" x14ac:dyDescent="0.15">
      <c r="A500" s="14" t="s">
        <v>25</v>
      </c>
      <c r="B500" s="1">
        <v>71</v>
      </c>
      <c r="C500" s="1">
        <v>799</v>
      </c>
      <c r="D500" s="1">
        <f t="shared" si="210"/>
        <v>870</v>
      </c>
      <c r="E500" s="1">
        <v>9795</v>
      </c>
      <c r="F500" s="1">
        <v>9577</v>
      </c>
      <c r="G500" s="1">
        <v>0</v>
      </c>
      <c r="H500" s="1">
        <f t="shared" si="211"/>
        <v>19372</v>
      </c>
      <c r="I500" s="1">
        <v>88783</v>
      </c>
      <c r="J500" s="1">
        <v>89084</v>
      </c>
      <c r="K500" s="1">
        <f t="shared" si="212"/>
        <v>177867</v>
      </c>
      <c r="L500" s="1">
        <f t="shared" si="213"/>
        <v>197239</v>
      </c>
      <c r="M500" s="1">
        <v>3196</v>
      </c>
      <c r="N500" s="1">
        <v>0</v>
      </c>
      <c r="O500" s="8">
        <f t="shared" si="214"/>
        <v>3196</v>
      </c>
    </row>
    <row r="501" spans="1:15" ht="18.75" customHeight="1" x14ac:dyDescent="0.15">
      <c r="A501" s="14" t="s">
        <v>26</v>
      </c>
      <c r="B501" s="1">
        <v>50</v>
      </c>
      <c r="C501" s="1">
        <v>756</v>
      </c>
      <c r="D501" s="1">
        <f t="shared" si="210"/>
        <v>806</v>
      </c>
      <c r="E501" s="1">
        <v>6366</v>
      </c>
      <c r="F501" s="1">
        <v>6956</v>
      </c>
      <c r="G501" s="1">
        <v>0</v>
      </c>
      <c r="H501" s="1">
        <f t="shared" si="211"/>
        <v>13322</v>
      </c>
      <c r="I501" s="1">
        <v>76688</v>
      </c>
      <c r="J501" s="1">
        <v>80565</v>
      </c>
      <c r="K501" s="1">
        <f t="shared" si="212"/>
        <v>157253</v>
      </c>
      <c r="L501" s="1">
        <f t="shared" si="213"/>
        <v>170575</v>
      </c>
      <c r="M501" s="1">
        <v>2981</v>
      </c>
      <c r="N501" s="1">
        <v>0</v>
      </c>
      <c r="O501" s="8">
        <f t="shared" si="214"/>
        <v>2981</v>
      </c>
    </row>
    <row r="502" spans="1:15" ht="18.75" customHeight="1" x14ac:dyDescent="0.15">
      <c r="A502" s="14" t="s">
        <v>27</v>
      </c>
      <c r="B502" s="1">
        <v>58</v>
      </c>
      <c r="C502" s="1">
        <v>747</v>
      </c>
      <c r="D502" s="1">
        <f t="shared" si="210"/>
        <v>805</v>
      </c>
      <c r="E502" s="1">
        <v>8273</v>
      </c>
      <c r="F502" s="1">
        <v>8680</v>
      </c>
      <c r="G502" s="1">
        <v>0</v>
      </c>
      <c r="H502" s="1">
        <f t="shared" si="211"/>
        <v>16953</v>
      </c>
      <c r="I502" s="1">
        <v>75133</v>
      </c>
      <c r="J502" s="1">
        <v>77145</v>
      </c>
      <c r="K502" s="1">
        <f t="shared" si="212"/>
        <v>152278</v>
      </c>
      <c r="L502" s="1">
        <f t="shared" si="213"/>
        <v>169231</v>
      </c>
      <c r="M502" s="1">
        <v>3087</v>
      </c>
      <c r="N502" s="1">
        <v>0</v>
      </c>
      <c r="O502" s="8">
        <f t="shared" si="214"/>
        <v>3087</v>
      </c>
    </row>
    <row r="503" spans="1:15" ht="18.75" customHeight="1" x14ac:dyDescent="0.15">
      <c r="A503" s="14" t="s">
        <v>28</v>
      </c>
      <c r="B503" s="1">
        <v>53</v>
      </c>
      <c r="C503" s="1">
        <v>696</v>
      </c>
      <c r="D503" s="1">
        <f t="shared" si="210"/>
        <v>749</v>
      </c>
      <c r="E503" s="1">
        <v>7525</v>
      </c>
      <c r="F503" s="1">
        <v>8015</v>
      </c>
      <c r="G503" s="1">
        <v>0</v>
      </c>
      <c r="H503" s="1">
        <f t="shared" si="211"/>
        <v>15540</v>
      </c>
      <c r="I503" s="1">
        <v>58334</v>
      </c>
      <c r="J503" s="1">
        <v>61376</v>
      </c>
      <c r="K503" s="1">
        <f t="shared" si="212"/>
        <v>119710</v>
      </c>
      <c r="L503" s="1">
        <f t="shared" si="213"/>
        <v>135250</v>
      </c>
      <c r="M503" s="1">
        <v>2044</v>
      </c>
      <c r="N503" s="1">
        <v>0</v>
      </c>
      <c r="O503" s="8">
        <f t="shared" si="214"/>
        <v>2044</v>
      </c>
    </row>
    <row r="504" spans="1:15" ht="18.75" customHeight="1" x14ac:dyDescent="0.15">
      <c r="A504" s="14" t="s">
        <v>29</v>
      </c>
      <c r="B504" s="1">
        <v>57</v>
      </c>
      <c r="C504" s="1">
        <v>671</v>
      </c>
      <c r="D504" s="1">
        <f t="shared" si="210"/>
        <v>728</v>
      </c>
      <c r="E504" s="1">
        <v>8217</v>
      </c>
      <c r="F504" s="1">
        <v>8301</v>
      </c>
      <c r="G504" s="1">
        <v>0</v>
      </c>
      <c r="H504" s="1">
        <f t="shared" si="211"/>
        <v>16518</v>
      </c>
      <c r="I504" s="1">
        <v>54575</v>
      </c>
      <c r="J504" s="1">
        <v>60327</v>
      </c>
      <c r="K504" s="1">
        <f t="shared" si="212"/>
        <v>114902</v>
      </c>
      <c r="L504" s="1">
        <f t="shared" si="213"/>
        <v>131420</v>
      </c>
      <c r="M504" s="1">
        <v>1913</v>
      </c>
      <c r="N504" s="1">
        <v>0</v>
      </c>
      <c r="O504" s="8">
        <f t="shared" si="214"/>
        <v>1913</v>
      </c>
    </row>
    <row r="505" spans="1:15" ht="11.25" customHeight="1" x14ac:dyDescent="0.15">
      <c r="A505" s="15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9"/>
      <c r="O505" s="8"/>
    </row>
    <row r="506" spans="1:15" ht="18.75" customHeight="1" x14ac:dyDescent="0.15">
      <c r="A506" s="15" t="s">
        <v>30</v>
      </c>
      <c r="B506" s="1">
        <f>SUM(B493:B504)</f>
        <v>732</v>
      </c>
      <c r="C506" s="1">
        <f>SUM(C493:C504)</f>
        <v>8704</v>
      </c>
      <c r="D506" s="1">
        <f>SUM(D493:D504)</f>
        <v>9436</v>
      </c>
      <c r="E506" s="1">
        <f>SUM(E493:E504)</f>
        <v>96932</v>
      </c>
      <c r="F506" s="1">
        <f t="shared" ref="F506:M506" si="215">SUM(F493:F504)</f>
        <v>100336</v>
      </c>
      <c r="G506" s="1">
        <f t="shared" si="215"/>
        <v>0</v>
      </c>
      <c r="H506" s="1">
        <f t="shared" si="215"/>
        <v>197268</v>
      </c>
      <c r="I506" s="1">
        <f t="shared" si="215"/>
        <v>783817</v>
      </c>
      <c r="J506" s="1">
        <f t="shared" si="215"/>
        <v>809998</v>
      </c>
      <c r="K506" s="1">
        <f t="shared" si="215"/>
        <v>1593815</v>
      </c>
      <c r="L506" s="1">
        <f t="shared" si="215"/>
        <v>1791083</v>
      </c>
      <c r="M506" s="1">
        <f t="shared" si="215"/>
        <v>30515</v>
      </c>
      <c r="N506" s="1">
        <f>SUM(N493:N504)</f>
        <v>0</v>
      </c>
      <c r="O506" s="8">
        <f>SUM(O493:O504)</f>
        <v>30515</v>
      </c>
    </row>
    <row r="507" spans="1:15" ht="6.75" customHeight="1" x14ac:dyDescent="0.15">
      <c r="A507" s="15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8"/>
    </row>
    <row r="508" spans="1:15" ht="18.75" customHeight="1" x14ac:dyDescent="0.15">
      <c r="A508" s="16" t="s">
        <v>18</v>
      </c>
      <c r="B508" s="17">
        <v>57</v>
      </c>
      <c r="C508" s="17">
        <v>634</v>
      </c>
      <c r="D508" s="17">
        <f t="shared" ref="D508:D510" si="216">SUM(B508:C508)</f>
        <v>691</v>
      </c>
      <c r="E508" s="17">
        <v>7719</v>
      </c>
      <c r="F508" s="17">
        <v>8080</v>
      </c>
      <c r="G508" s="17">
        <v>0</v>
      </c>
      <c r="H508" s="12">
        <f t="shared" ref="H508:H510" si="217">SUM(E508:G508)</f>
        <v>15799</v>
      </c>
      <c r="I508" s="12">
        <v>57318</v>
      </c>
      <c r="J508" s="12">
        <v>52117</v>
      </c>
      <c r="K508" s="12">
        <f t="shared" ref="K508:K510" si="218">SUM(I508:J508)</f>
        <v>109435</v>
      </c>
      <c r="L508" s="12">
        <f t="shared" ref="L508:L510" si="219">H508+K508</f>
        <v>125234</v>
      </c>
      <c r="M508" s="12">
        <v>2024</v>
      </c>
      <c r="N508" s="12">
        <v>0</v>
      </c>
      <c r="O508" s="18">
        <f t="shared" ref="O508:O510" si="220">SUM(M508:N508)</f>
        <v>2024</v>
      </c>
    </row>
    <row r="509" spans="1:15" ht="18.75" customHeight="1" x14ac:dyDescent="0.15">
      <c r="A509" s="14" t="s">
        <v>19</v>
      </c>
      <c r="B509" s="1">
        <v>49</v>
      </c>
      <c r="C509" s="1">
        <v>572</v>
      </c>
      <c r="D509" s="1">
        <f t="shared" si="216"/>
        <v>621</v>
      </c>
      <c r="E509" s="1">
        <v>7828</v>
      </c>
      <c r="F509" s="1">
        <v>7698</v>
      </c>
      <c r="G509" s="1">
        <v>0</v>
      </c>
      <c r="H509" s="13">
        <f t="shared" si="217"/>
        <v>15526</v>
      </c>
      <c r="I509" s="13">
        <v>48288</v>
      </c>
      <c r="J509" s="13">
        <v>49386</v>
      </c>
      <c r="K509" s="13">
        <f t="shared" si="218"/>
        <v>97674</v>
      </c>
      <c r="L509" s="13">
        <f t="shared" si="219"/>
        <v>113200</v>
      </c>
      <c r="M509" s="13">
        <v>1487</v>
      </c>
      <c r="N509" s="46">
        <v>0</v>
      </c>
      <c r="O509" s="8">
        <f t="shared" si="220"/>
        <v>1487</v>
      </c>
    </row>
    <row r="510" spans="1:15" ht="18.75" customHeight="1" x14ac:dyDescent="0.15">
      <c r="A510" s="14" t="s">
        <v>20</v>
      </c>
      <c r="B510" s="1">
        <v>56</v>
      </c>
      <c r="C510" s="1">
        <v>746</v>
      </c>
      <c r="D510" s="1">
        <f t="shared" si="216"/>
        <v>802</v>
      </c>
      <c r="E510" s="1">
        <v>8080</v>
      </c>
      <c r="F510" s="1">
        <v>7929</v>
      </c>
      <c r="G510" s="1">
        <v>0</v>
      </c>
      <c r="H510" s="13">
        <f t="shared" si="217"/>
        <v>16009</v>
      </c>
      <c r="I510" s="13">
        <v>59933</v>
      </c>
      <c r="J510" s="13">
        <v>60762</v>
      </c>
      <c r="K510" s="13">
        <f t="shared" si="218"/>
        <v>120695</v>
      </c>
      <c r="L510" s="13">
        <f t="shared" si="219"/>
        <v>136704</v>
      </c>
      <c r="M510" s="13">
        <v>2329</v>
      </c>
      <c r="N510" s="46">
        <v>0</v>
      </c>
      <c r="O510" s="8">
        <f t="shared" si="220"/>
        <v>2329</v>
      </c>
    </row>
    <row r="511" spans="1:15" ht="11.25" customHeight="1" x14ac:dyDescent="0.15">
      <c r="A511" s="15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8"/>
    </row>
    <row r="512" spans="1:15" ht="18.75" customHeight="1" x14ac:dyDescent="0.15">
      <c r="A512" s="15" t="s">
        <v>31</v>
      </c>
      <c r="B512" s="1">
        <f>SUM(B496:B504,B508:B510)</f>
        <v>681</v>
      </c>
      <c r="C512" s="1">
        <f>SUM(C496:C504,C508:C510)</f>
        <v>8680</v>
      </c>
      <c r="D512" s="1">
        <f>SUM(D496:D504,D508:D510)</f>
        <v>9361</v>
      </c>
      <c r="E512" s="1">
        <f t="shared" ref="E512:K512" si="221">SUM(E496:E504,E508:E510)</f>
        <v>92349</v>
      </c>
      <c r="F512" s="1">
        <f t="shared" si="221"/>
        <v>96091</v>
      </c>
      <c r="G512" s="1">
        <f t="shared" si="221"/>
        <v>0</v>
      </c>
      <c r="H512" s="1">
        <f t="shared" si="221"/>
        <v>188440</v>
      </c>
      <c r="I512" s="1">
        <f t="shared" si="221"/>
        <v>783368</v>
      </c>
      <c r="J512" s="1">
        <f t="shared" si="221"/>
        <v>811699</v>
      </c>
      <c r="K512" s="1">
        <f t="shared" si="221"/>
        <v>1595067</v>
      </c>
      <c r="L512" s="1">
        <f>SUM(L496:L504,L508:L510)</f>
        <v>1783507</v>
      </c>
      <c r="M512" s="1">
        <f t="shared" ref="M512:N512" si="222">SUM(M496:M504,M508:M510)</f>
        <v>29794</v>
      </c>
      <c r="N512" s="1">
        <f t="shared" si="222"/>
        <v>0</v>
      </c>
      <c r="O512" s="8">
        <f>SUM(O496:O504,O508:O510)</f>
        <v>29794</v>
      </c>
    </row>
    <row r="513" spans="1:15" ht="6.75" customHeight="1" thickBot="1" x14ac:dyDescent="0.2">
      <c r="A513" s="19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47"/>
      <c r="O513" s="48"/>
    </row>
    <row r="514" spans="1:15" x14ac:dyDescent="0.15">
      <c r="A514" s="22"/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3"/>
      <c r="O514" s="23"/>
    </row>
    <row r="515" spans="1:15" ht="15" thickBot="1" x14ac:dyDescent="0.2">
      <c r="A515" s="22"/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3"/>
      <c r="O515" s="23"/>
    </row>
    <row r="516" spans="1:15" x14ac:dyDescent="0.15">
      <c r="A516" s="24" t="s">
        <v>1</v>
      </c>
      <c r="B516" s="25"/>
      <c r="C516" s="26"/>
      <c r="D516" s="26"/>
      <c r="E516" s="26" t="s">
        <v>50</v>
      </c>
      <c r="F516" s="26"/>
      <c r="G516" s="26"/>
      <c r="H516" s="26"/>
      <c r="I516" s="25"/>
      <c r="J516" s="26"/>
      <c r="K516" s="26"/>
      <c r="L516" s="26" t="s">
        <v>35</v>
      </c>
      <c r="M516" s="26"/>
      <c r="N516" s="49"/>
      <c r="O516" s="50"/>
    </row>
    <row r="517" spans="1:15" x14ac:dyDescent="0.15">
      <c r="A517" s="51"/>
      <c r="B517" s="28"/>
      <c r="C517" s="30" t="s">
        <v>7</v>
      </c>
      <c r="D517" s="30"/>
      <c r="E517" s="28"/>
      <c r="F517" s="30" t="s">
        <v>8</v>
      </c>
      <c r="G517" s="30"/>
      <c r="H517" s="28" t="s">
        <v>32</v>
      </c>
      <c r="I517" s="28"/>
      <c r="J517" s="30" t="s">
        <v>7</v>
      </c>
      <c r="K517" s="30"/>
      <c r="L517" s="28"/>
      <c r="M517" s="30" t="s">
        <v>8</v>
      </c>
      <c r="N517" s="52"/>
      <c r="O517" s="53" t="s">
        <v>9</v>
      </c>
    </row>
    <row r="518" spans="1:15" x14ac:dyDescent="0.15">
      <c r="A518" s="54" t="s">
        <v>13</v>
      </c>
      <c r="B518" s="28" t="s">
        <v>33</v>
      </c>
      <c r="C518" s="28" t="s">
        <v>34</v>
      </c>
      <c r="D518" s="28" t="s">
        <v>17</v>
      </c>
      <c r="E518" s="28" t="s">
        <v>33</v>
      </c>
      <c r="F518" s="28" t="s">
        <v>34</v>
      </c>
      <c r="G518" s="28" t="s">
        <v>17</v>
      </c>
      <c r="H518" s="31"/>
      <c r="I518" s="28" t="s">
        <v>33</v>
      </c>
      <c r="J518" s="28" t="s">
        <v>34</v>
      </c>
      <c r="K518" s="28" t="s">
        <v>17</v>
      </c>
      <c r="L518" s="28" t="s">
        <v>33</v>
      </c>
      <c r="M518" s="28" t="s">
        <v>34</v>
      </c>
      <c r="N518" s="55" t="s">
        <v>17</v>
      </c>
      <c r="O518" s="56"/>
    </row>
    <row r="519" spans="1:15" ht="6.75" customHeight="1" x14ac:dyDescent="0.15">
      <c r="A519" s="57"/>
      <c r="B519" s="28"/>
      <c r="C519" s="28"/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55"/>
      <c r="O519" s="53"/>
    </row>
    <row r="520" spans="1:15" ht="18.75" customHeight="1" x14ac:dyDescent="0.15">
      <c r="A520" s="14" t="s">
        <v>18</v>
      </c>
      <c r="B520" s="1">
        <v>0</v>
      </c>
      <c r="C520" s="1">
        <v>0</v>
      </c>
      <c r="D520" s="1">
        <f>SUM(B520:C520)</f>
        <v>0</v>
      </c>
      <c r="E520" s="1">
        <v>279</v>
      </c>
      <c r="F520" s="1">
        <v>134</v>
      </c>
      <c r="G520" s="1">
        <f>SUM(E520:F520)</f>
        <v>413</v>
      </c>
      <c r="H520" s="1">
        <f>D520+G520</f>
        <v>413</v>
      </c>
      <c r="I520" s="1">
        <v>0</v>
      </c>
      <c r="J520" s="1">
        <v>0</v>
      </c>
      <c r="K520" s="1">
        <f>SUM(I520:J520)</f>
        <v>0</v>
      </c>
      <c r="L520" s="1">
        <v>24166</v>
      </c>
      <c r="M520" s="1">
        <v>67003</v>
      </c>
      <c r="N520" s="1">
        <f>SUM(L520:M520)</f>
        <v>91169</v>
      </c>
      <c r="O520" s="8">
        <f>K520+N520</f>
        <v>91169</v>
      </c>
    </row>
    <row r="521" spans="1:15" ht="18.75" customHeight="1" x14ac:dyDescent="0.15">
      <c r="A521" s="14" t="s">
        <v>19</v>
      </c>
      <c r="B521" s="1">
        <v>0</v>
      </c>
      <c r="C521" s="1">
        <v>0</v>
      </c>
      <c r="D521" s="1">
        <f>SUM(B521:C521)</f>
        <v>0</v>
      </c>
      <c r="E521" s="1">
        <v>255</v>
      </c>
      <c r="F521" s="1">
        <v>163</v>
      </c>
      <c r="G521" s="1">
        <f>SUM(E521:F521)</f>
        <v>418</v>
      </c>
      <c r="H521" s="1">
        <f>D521+G521</f>
        <v>418</v>
      </c>
      <c r="I521" s="1">
        <v>0</v>
      </c>
      <c r="J521" s="1">
        <v>0</v>
      </c>
      <c r="K521" s="1">
        <f>SUM(I521:J521)</f>
        <v>0</v>
      </c>
      <c r="L521" s="1">
        <v>22358</v>
      </c>
      <c r="M521" s="9">
        <v>63545</v>
      </c>
      <c r="N521" s="1">
        <f>SUM(L521:M521)</f>
        <v>85903</v>
      </c>
      <c r="O521" s="8">
        <f>K521+N521</f>
        <v>85903</v>
      </c>
    </row>
    <row r="522" spans="1:15" ht="18.75" customHeight="1" x14ac:dyDescent="0.15">
      <c r="A522" s="14" t="s">
        <v>20</v>
      </c>
      <c r="B522" s="1">
        <v>0</v>
      </c>
      <c r="C522" s="1">
        <v>0</v>
      </c>
      <c r="D522" s="1">
        <f>SUM(B522:C522)</f>
        <v>0</v>
      </c>
      <c r="E522" s="1">
        <v>330</v>
      </c>
      <c r="F522" s="1">
        <v>174</v>
      </c>
      <c r="G522" s="1">
        <f>SUM(E522:F522)</f>
        <v>504</v>
      </c>
      <c r="H522" s="1">
        <f>D522+G522</f>
        <v>504</v>
      </c>
      <c r="I522" s="1">
        <v>0</v>
      </c>
      <c r="J522" s="1">
        <v>0</v>
      </c>
      <c r="K522" s="1">
        <f>SUM(I522:J522)</f>
        <v>0</v>
      </c>
      <c r="L522" s="1">
        <v>24168</v>
      </c>
      <c r="M522" s="1">
        <v>71887</v>
      </c>
      <c r="N522" s="1">
        <f>SUM(L522:M522)</f>
        <v>96055</v>
      </c>
      <c r="O522" s="8">
        <f>K522+N522</f>
        <v>96055</v>
      </c>
    </row>
    <row r="523" spans="1:15" ht="18.75" customHeight="1" x14ac:dyDescent="0.15">
      <c r="A523" s="14" t="s">
        <v>21</v>
      </c>
      <c r="B523" s="1">
        <v>0</v>
      </c>
      <c r="C523" s="1">
        <v>0</v>
      </c>
      <c r="D523" s="1">
        <f t="shared" ref="D523:D531" si="223">SUM(B523:C523)</f>
        <v>0</v>
      </c>
      <c r="E523" s="1">
        <v>339</v>
      </c>
      <c r="F523" s="1">
        <v>187</v>
      </c>
      <c r="G523" s="1">
        <f t="shared" ref="G523:G531" si="224">SUM(E523:F523)</f>
        <v>526</v>
      </c>
      <c r="H523" s="1">
        <f t="shared" ref="H523:H531" si="225">D523+G523</f>
        <v>526</v>
      </c>
      <c r="I523" s="1">
        <v>0</v>
      </c>
      <c r="J523" s="1">
        <v>0</v>
      </c>
      <c r="K523" s="1">
        <f t="shared" ref="K523:K531" si="226">SUM(I523:J523)</f>
        <v>0</v>
      </c>
      <c r="L523" s="1">
        <v>23761</v>
      </c>
      <c r="M523" s="1">
        <v>67313</v>
      </c>
      <c r="N523" s="1">
        <f t="shared" ref="N523:N531" si="227">SUM(L523:M523)</f>
        <v>91074</v>
      </c>
      <c r="O523" s="8">
        <f t="shared" ref="O523:O531" si="228">K523+N523</f>
        <v>91074</v>
      </c>
    </row>
    <row r="524" spans="1:15" ht="18.75" customHeight="1" x14ac:dyDescent="0.15">
      <c r="A524" s="14" t="s">
        <v>22</v>
      </c>
      <c r="B524" s="1">
        <v>0</v>
      </c>
      <c r="C524" s="1">
        <v>0</v>
      </c>
      <c r="D524" s="1">
        <f t="shared" si="223"/>
        <v>0</v>
      </c>
      <c r="E524" s="1">
        <v>354</v>
      </c>
      <c r="F524" s="1">
        <v>164</v>
      </c>
      <c r="G524" s="1">
        <f t="shared" si="224"/>
        <v>518</v>
      </c>
      <c r="H524" s="1">
        <f t="shared" si="225"/>
        <v>518</v>
      </c>
      <c r="I524" s="1">
        <v>0</v>
      </c>
      <c r="J524" s="1">
        <v>0</v>
      </c>
      <c r="K524" s="1">
        <f t="shared" si="226"/>
        <v>0</v>
      </c>
      <c r="L524" s="1">
        <v>21867</v>
      </c>
      <c r="M524" s="1">
        <v>64275</v>
      </c>
      <c r="N524" s="1">
        <f t="shared" si="227"/>
        <v>86142</v>
      </c>
      <c r="O524" s="8">
        <f t="shared" si="228"/>
        <v>86142</v>
      </c>
    </row>
    <row r="525" spans="1:15" ht="18.75" customHeight="1" x14ac:dyDescent="0.15">
      <c r="A525" s="14" t="s">
        <v>23</v>
      </c>
      <c r="B525" s="1">
        <v>0</v>
      </c>
      <c r="C525" s="1">
        <v>0</v>
      </c>
      <c r="D525" s="1">
        <f t="shared" si="223"/>
        <v>0</v>
      </c>
      <c r="E525" s="1">
        <v>410</v>
      </c>
      <c r="F525" s="1">
        <v>186</v>
      </c>
      <c r="G525" s="1">
        <f t="shared" si="224"/>
        <v>596</v>
      </c>
      <c r="H525" s="1">
        <f t="shared" si="225"/>
        <v>596</v>
      </c>
      <c r="I525" s="1">
        <v>0</v>
      </c>
      <c r="J525" s="1">
        <v>0</v>
      </c>
      <c r="K525" s="1">
        <f t="shared" si="226"/>
        <v>0</v>
      </c>
      <c r="L525" s="1">
        <v>21549</v>
      </c>
      <c r="M525" s="1">
        <v>72396</v>
      </c>
      <c r="N525" s="1">
        <f t="shared" si="227"/>
        <v>93945</v>
      </c>
      <c r="O525" s="8">
        <f t="shared" si="228"/>
        <v>93945</v>
      </c>
    </row>
    <row r="526" spans="1:15" ht="18.75" customHeight="1" x14ac:dyDescent="0.15">
      <c r="A526" s="14" t="s">
        <v>24</v>
      </c>
      <c r="B526" s="1">
        <v>0</v>
      </c>
      <c r="C526" s="1">
        <v>0</v>
      </c>
      <c r="D526" s="1">
        <f t="shared" si="223"/>
        <v>0</v>
      </c>
      <c r="E526" s="1">
        <v>496</v>
      </c>
      <c r="F526" s="1">
        <v>197</v>
      </c>
      <c r="G526" s="1">
        <f t="shared" si="224"/>
        <v>693</v>
      </c>
      <c r="H526" s="1">
        <f t="shared" si="225"/>
        <v>693</v>
      </c>
      <c r="I526" s="1">
        <v>0</v>
      </c>
      <c r="J526" s="1">
        <v>0</v>
      </c>
      <c r="K526" s="1">
        <f t="shared" si="226"/>
        <v>0</v>
      </c>
      <c r="L526" s="1">
        <v>19697</v>
      </c>
      <c r="M526" s="1">
        <v>62268</v>
      </c>
      <c r="N526" s="1">
        <f t="shared" si="227"/>
        <v>81965</v>
      </c>
      <c r="O526" s="8">
        <f t="shared" si="228"/>
        <v>81965</v>
      </c>
    </row>
    <row r="527" spans="1:15" ht="18.75" customHeight="1" x14ac:dyDescent="0.15">
      <c r="A527" s="14" t="s">
        <v>25</v>
      </c>
      <c r="B527" s="1">
        <v>0</v>
      </c>
      <c r="C527" s="1">
        <v>0</v>
      </c>
      <c r="D527" s="1">
        <f t="shared" si="223"/>
        <v>0</v>
      </c>
      <c r="E527" s="1">
        <v>503</v>
      </c>
      <c r="F527" s="1">
        <v>208</v>
      </c>
      <c r="G527" s="1">
        <f t="shared" si="224"/>
        <v>711</v>
      </c>
      <c r="H527" s="1">
        <f t="shared" si="225"/>
        <v>711</v>
      </c>
      <c r="I527" s="1">
        <v>0</v>
      </c>
      <c r="J527" s="1">
        <v>0</v>
      </c>
      <c r="K527" s="1">
        <f t="shared" si="226"/>
        <v>0</v>
      </c>
      <c r="L527" s="1">
        <v>19447</v>
      </c>
      <c r="M527" s="1">
        <v>60884</v>
      </c>
      <c r="N527" s="1">
        <f t="shared" si="227"/>
        <v>80331</v>
      </c>
      <c r="O527" s="8">
        <f t="shared" si="228"/>
        <v>80331</v>
      </c>
    </row>
    <row r="528" spans="1:15" ht="18.75" customHeight="1" x14ac:dyDescent="0.15">
      <c r="A528" s="14" t="s">
        <v>26</v>
      </c>
      <c r="B528" s="1">
        <v>0</v>
      </c>
      <c r="C528" s="1">
        <v>0</v>
      </c>
      <c r="D528" s="1">
        <f t="shared" si="223"/>
        <v>0</v>
      </c>
      <c r="E528" s="1">
        <v>522</v>
      </c>
      <c r="F528" s="1">
        <v>228</v>
      </c>
      <c r="G528" s="1">
        <f t="shared" si="224"/>
        <v>750</v>
      </c>
      <c r="H528" s="1">
        <f t="shared" si="225"/>
        <v>750</v>
      </c>
      <c r="I528" s="1">
        <v>0</v>
      </c>
      <c r="J528" s="1">
        <v>0</v>
      </c>
      <c r="K528" s="1">
        <f t="shared" si="226"/>
        <v>0</v>
      </c>
      <c r="L528" s="1">
        <v>20288</v>
      </c>
      <c r="M528" s="1">
        <v>64004</v>
      </c>
      <c r="N528" s="1">
        <f t="shared" si="227"/>
        <v>84292</v>
      </c>
      <c r="O528" s="8">
        <f t="shared" si="228"/>
        <v>84292</v>
      </c>
    </row>
    <row r="529" spans="1:15" ht="18.75" customHeight="1" x14ac:dyDescent="0.15">
      <c r="A529" s="14" t="s">
        <v>27</v>
      </c>
      <c r="B529" s="1">
        <v>0</v>
      </c>
      <c r="C529" s="1">
        <v>0</v>
      </c>
      <c r="D529" s="1">
        <f t="shared" si="223"/>
        <v>0</v>
      </c>
      <c r="E529" s="1">
        <v>516</v>
      </c>
      <c r="F529" s="1">
        <v>220</v>
      </c>
      <c r="G529" s="1">
        <f t="shared" si="224"/>
        <v>736</v>
      </c>
      <c r="H529" s="1">
        <f t="shared" si="225"/>
        <v>736</v>
      </c>
      <c r="I529" s="1">
        <v>0</v>
      </c>
      <c r="J529" s="1">
        <v>0</v>
      </c>
      <c r="K529" s="1">
        <f t="shared" si="226"/>
        <v>0</v>
      </c>
      <c r="L529" s="1">
        <v>22749</v>
      </c>
      <c r="M529" s="1">
        <v>69562</v>
      </c>
      <c r="N529" s="1">
        <f t="shared" si="227"/>
        <v>92311</v>
      </c>
      <c r="O529" s="8">
        <f t="shared" si="228"/>
        <v>92311</v>
      </c>
    </row>
    <row r="530" spans="1:15" ht="18.75" customHeight="1" x14ac:dyDescent="0.15">
      <c r="A530" s="14" t="s">
        <v>28</v>
      </c>
      <c r="B530" s="1">
        <v>0</v>
      </c>
      <c r="C530" s="1">
        <v>0</v>
      </c>
      <c r="D530" s="1">
        <f t="shared" si="223"/>
        <v>0</v>
      </c>
      <c r="E530" s="1">
        <v>377</v>
      </c>
      <c r="F530" s="1">
        <v>178</v>
      </c>
      <c r="G530" s="1">
        <f t="shared" si="224"/>
        <v>555</v>
      </c>
      <c r="H530" s="1">
        <f t="shared" si="225"/>
        <v>555</v>
      </c>
      <c r="I530" s="1">
        <v>0</v>
      </c>
      <c r="J530" s="1">
        <v>0</v>
      </c>
      <c r="K530" s="1">
        <f t="shared" si="226"/>
        <v>0</v>
      </c>
      <c r="L530" s="1">
        <v>26673</v>
      </c>
      <c r="M530" s="1">
        <v>69169</v>
      </c>
      <c r="N530" s="1">
        <f t="shared" si="227"/>
        <v>95842</v>
      </c>
      <c r="O530" s="8">
        <f t="shared" si="228"/>
        <v>95842</v>
      </c>
    </row>
    <row r="531" spans="1:15" ht="18.75" customHeight="1" x14ac:dyDescent="0.15">
      <c r="A531" s="14" t="s">
        <v>29</v>
      </c>
      <c r="B531" s="1">
        <v>0</v>
      </c>
      <c r="C531" s="1">
        <v>0</v>
      </c>
      <c r="D531" s="1">
        <f t="shared" si="223"/>
        <v>0</v>
      </c>
      <c r="E531" s="1">
        <v>340</v>
      </c>
      <c r="F531" s="1">
        <v>284</v>
      </c>
      <c r="G531" s="1">
        <f t="shared" si="224"/>
        <v>624</v>
      </c>
      <c r="H531" s="1">
        <f t="shared" si="225"/>
        <v>624</v>
      </c>
      <c r="I531" s="1">
        <v>0</v>
      </c>
      <c r="J531" s="1">
        <v>0</v>
      </c>
      <c r="K531" s="1">
        <f t="shared" si="226"/>
        <v>0</v>
      </c>
      <c r="L531" s="1">
        <v>29387</v>
      </c>
      <c r="M531" s="1">
        <v>80172</v>
      </c>
      <c r="N531" s="1">
        <f t="shared" si="227"/>
        <v>109559</v>
      </c>
      <c r="O531" s="8">
        <f t="shared" si="228"/>
        <v>109559</v>
      </c>
    </row>
    <row r="532" spans="1:15" ht="11.25" customHeight="1" x14ac:dyDescent="0.15">
      <c r="A532" s="15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8"/>
    </row>
    <row r="533" spans="1:15" ht="18.75" customHeight="1" x14ac:dyDescent="0.15">
      <c r="A533" s="15" t="s">
        <v>30</v>
      </c>
      <c r="B533" s="1">
        <f t="shared" ref="B533:J533" si="229">SUM(B520:B532)</f>
        <v>0</v>
      </c>
      <c r="C533" s="1">
        <f t="shared" si="229"/>
        <v>0</v>
      </c>
      <c r="D533" s="1">
        <f t="shared" si="229"/>
        <v>0</v>
      </c>
      <c r="E533" s="1">
        <f t="shared" si="229"/>
        <v>4721</v>
      </c>
      <c r="F533" s="1">
        <f t="shared" si="229"/>
        <v>2323</v>
      </c>
      <c r="G533" s="1">
        <f t="shared" si="229"/>
        <v>7044</v>
      </c>
      <c r="H533" s="1">
        <f t="shared" si="229"/>
        <v>7044</v>
      </c>
      <c r="I533" s="1">
        <f t="shared" si="229"/>
        <v>0</v>
      </c>
      <c r="J533" s="1">
        <f t="shared" si="229"/>
        <v>0</v>
      </c>
      <c r="K533" s="1">
        <f>SUM(K520:K532)</f>
        <v>0</v>
      </c>
      <c r="L533" s="1">
        <f>SUM(L520:L532)</f>
        <v>276110</v>
      </c>
      <c r="M533" s="1">
        <f t="shared" ref="M533" si="230">SUM(M520:M532)</f>
        <v>812478</v>
      </c>
      <c r="N533" s="1">
        <f>SUM(N520:N532)</f>
        <v>1088588</v>
      </c>
      <c r="O533" s="8">
        <f>SUM(O520:O532)</f>
        <v>1088588</v>
      </c>
    </row>
    <row r="534" spans="1:15" ht="6.75" customHeight="1" x14ac:dyDescent="0.15">
      <c r="A534" s="15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8"/>
    </row>
    <row r="535" spans="1:15" ht="18.75" customHeight="1" x14ac:dyDescent="0.15">
      <c r="A535" s="16" t="s">
        <v>18</v>
      </c>
      <c r="B535" s="17">
        <v>0</v>
      </c>
      <c r="C535" s="17">
        <v>0</v>
      </c>
      <c r="D535" s="17">
        <f>SUM(B535:C535)</f>
        <v>0</v>
      </c>
      <c r="E535" s="17">
        <v>242</v>
      </c>
      <c r="F535" s="17">
        <v>138</v>
      </c>
      <c r="G535" s="17">
        <f>SUM(E535:F535)</f>
        <v>380</v>
      </c>
      <c r="H535" s="17">
        <f>D535+G535</f>
        <v>380</v>
      </c>
      <c r="I535" s="17">
        <v>0</v>
      </c>
      <c r="J535" s="17">
        <v>0</v>
      </c>
      <c r="K535" s="17">
        <f>SUM(I535:J535)</f>
        <v>0</v>
      </c>
      <c r="L535" s="17">
        <v>22190</v>
      </c>
      <c r="M535" s="17">
        <v>65845</v>
      </c>
      <c r="N535" s="17">
        <f>SUM(L535:M535)</f>
        <v>88035</v>
      </c>
      <c r="O535" s="18">
        <f>K535+N535</f>
        <v>88035</v>
      </c>
    </row>
    <row r="536" spans="1:15" ht="18.75" customHeight="1" x14ac:dyDescent="0.15">
      <c r="A536" s="14" t="s">
        <v>19</v>
      </c>
      <c r="B536" s="1">
        <v>0</v>
      </c>
      <c r="C536" s="1">
        <v>0</v>
      </c>
      <c r="D536" s="1">
        <f>SUM(B536:C536)</f>
        <v>0</v>
      </c>
      <c r="E536" s="1">
        <v>233</v>
      </c>
      <c r="F536" s="1">
        <v>127</v>
      </c>
      <c r="G536" s="1">
        <f>SUM(E536:F536)</f>
        <v>360</v>
      </c>
      <c r="H536" s="1">
        <f>D536+G536</f>
        <v>360</v>
      </c>
      <c r="I536" s="1">
        <v>0</v>
      </c>
      <c r="J536" s="1">
        <v>0</v>
      </c>
      <c r="K536" s="1">
        <f>SUM(I536:J536)</f>
        <v>0</v>
      </c>
      <c r="L536" s="1">
        <v>20301</v>
      </c>
      <c r="M536" s="9">
        <v>62391</v>
      </c>
      <c r="N536" s="1">
        <f>SUM(L536:M536)</f>
        <v>82692</v>
      </c>
      <c r="O536" s="8">
        <f>K536+N536</f>
        <v>82692</v>
      </c>
    </row>
    <row r="537" spans="1:15" ht="18.75" customHeight="1" x14ac:dyDescent="0.15">
      <c r="A537" s="14" t="s">
        <v>20</v>
      </c>
      <c r="B537" s="1">
        <v>0</v>
      </c>
      <c r="C537" s="1">
        <v>0</v>
      </c>
      <c r="D537" s="1">
        <f>SUM(B537:C537)</f>
        <v>0</v>
      </c>
      <c r="E537" s="1">
        <v>317</v>
      </c>
      <c r="F537" s="1">
        <v>148</v>
      </c>
      <c r="G537" s="1">
        <f>SUM(E537:F537)</f>
        <v>465</v>
      </c>
      <c r="H537" s="1">
        <f>D537+G537</f>
        <v>465</v>
      </c>
      <c r="I537" s="1">
        <v>0</v>
      </c>
      <c r="J537" s="1">
        <v>0</v>
      </c>
      <c r="K537" s="1">
        <f>SUM(I537:J537)</f>
        <v>0</v>
      </c>
      <c r="L537" s="1">
        <v>23155</v>
      </c>
      <c r="M537" s="1">
        <v>71794</v>
      </c>
      <c r="N537" s="1">
        <f>SUM(L537:M537)</f>
        <v>94949</v>
      </c>
      <c r="O537" s="8">
        <f>K537+N537</f>
        <v>94949</v>
      </c>
    </row>
    <row r="538" spans="1:15" ht="11.25" customHeight="1" x14ac:dyDescent="0.15">
      <c r="A538" s="15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8"/>
    </row>
    <row r="539" spans="1:15" ht="18.75" customHeight="1" x14ac:dyDescent="0.15">
      <c r="A539" s="15" t="s">
        <v>31</v>
      </c>
      <c r="B539" s="1">
        <f>SUM(B523:B531,B535:B537)</f>
        <v>0</v>
      </c>
      <c r="C539" s="1">
        <f>SUM(C523:C531,C535:C537)</f>
        <v>0</v>
      </c>
      <c r="D539" s="1">
        <f>SUM(D523:D531,D535:D537)</f>
        <v>0</v>
      </c>
      <c r="E539" s="1">
        <f t="shared" ref="E539:J539" si="231">SUM(E523:E531,E535:E537)</f>
        <v>4649</v>
      </c>
      <c r="F539" s="1">
        <f t="shared" si="231"/>
        <v>2265</v>
      </c>
      <c r="G539" s="1">
        <f>SUM(G523:G531,G535:G537)</f>
        <v>6914</v>
      </c>
      <c r="H539" s="1">
        <f>SUM(H523:H531,H535:H537)</f>
        <v>6914</v>
      </c>
      <c r="I539" s="1">
        <f t="shared" si="231"/>
        <v>0</v>
      </c>
      <c r="J539" s="1">
        <f t="shared" si="231"/>
        <v>0</v>
      </c>
      <c r="K539" s="1">
        <f>SUM(K523:K531,K535:K537)</f>
        <v>0</v>
      </c>
      <c r="L539" s="9">
        <f>SUM(L523:L531,L535:L537)</f>
        <v>271064</v>
      </c>
      <c r="M539" s="9">
        <f>SUM(M523:M531,M535:M537)</f>
        <v>810073</v>
      </c>
      <c r="N539" s="9">
        <f>SUM(N523:N531,N535:N537)</f>
        <v>1081137</v>
      </c>
      <c r="O539" s="8">
        <f>SUM(O523:O531,O535:O537)</f>
        <v>1081137</v>
      </c>
    </row>
    <row r="540" spans="1:15" ht="6.75" customHeight="1" thickBot="1" x14ac:dyDescent="0.2">
      <c r="A540" s="19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20"/>
    </row>
    <row r="541" spans="1:15" ht="17.25" x14ac:dyDescent="0.15">
      <c r="A541" s="173" t="str">
        <f>A487</f>
        <v>平　成　２　９　年　空　港　管　理　状　況　調　書</v>
      </c>
      <c r="B541" s="173"/>
      <c r="C541" s="173"/>
      <c r="D541" s="173"/>
      <c r="E541" s="173"/>
      <c r="F541" s="173"/>
      <c r="G541" s="173"/>
      <c r="H541" s="173"/>
      <c r="I541" s="173"/>
      <c r="J541" s="173"/>
      <c r="K541" s="173"/>
      <c r="L541" s="173"/>
      <c r="M541" s="173"/>
      <c r="N541" s="173"/>
      <c r="O541" s="173"/>
    </row>
    <row r="542" spans="1:15" ht="15" thickBot="1" x14ac:dyDescent="0.2">
      <c r="A542" s="21" t="s">
        <v>0</v>
      </c>
      <c r="B542" s="21" t="s">
        <v>58</v>
      </c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3"/>
      <c r="O542" s="23"/>
    </row>
    <row r="543" spans="1:15" ht="17.25" customHeight="1" x14ac:dyDescent="0.15">
      <c r="A543" s="24" t="s">
        <v>1</v>
      </c>
      <c r="B543" s="25"/>
      <c r="C543" s="26" t="s">
        <v>2</v>
      </c>
      <c r="D543" s="26"/>
      <c r="E543" s="174" t="s">
        <v>189</v>
      </c>
      <c r="F543" s="175"/>
      <c r="G543" s="175"/>
      <c r="H543" s="175"/>
      <c r="I543" s="175"/>
      <c r="J543" s="175"/>
      <c r="K543" s="175"/>
      <c r="L543" s="176"/>
      <c r="M543" s="174" t="s">
        <v>36</v>
      </c>
      <c r="N543" s="175"/>
      <c r="O543" s="177"/>
    </row>
    <row r="544" spans="1:15" ht="17.25" customHeight="1" x14ac:dyDescent="0.15">
      <c r="A544" s="27"/>
      <c r="B544" s="28" t="s">
        <v>4</v>
      </c>
      <c r="C544" s="28" t="s">
        <v>5</v>
      </c>
      <c r="D544" s="28" t="s">
        <v>6</v>
      </c>
      <c r="E544" s="28"/>
      <c r="F544" s="29" t="s">
        <v>7</v>
      </c>
      <c r="G544" s="29"/>
      <c r="H544" s="30"/>
      <c r="I544" s="28"/>
      <c r="J544" s="30" t="s">
        <v>8</v>
      </c>
      <c r="K544" s="30"/>
      <c r="L544" s="28" t="s">
        <v>9</v>
      </c>
      <c r="M544" s="31" t="s">
        <v>10</v>
      </c>
      <c r="N544" s="32" t="s">
        <v>11</v>
      </c>
      <c r="O544" s="33" t="s">
        <v>12</v>
      </c>
    </row>
    <row r="545" spans="1:15" ht="17.25" customHeight="1" x14ac:dyDescent="0.15">
      <c r="A545" s="27" t="s">
        <v>13</v>
      </c>
      <c r="B545" s="31"/>
      <c r="C545" s="31"/>
      <c r="D545" s="31"/>
      <c r="E545" s="28" t="s">
        <v>14</v>
      </c>
      <c r="F545" s="28" t="s">
        <v>15</v>
      </c>
      <c r="G545" s="28" t="s">
        <v>16</v>
      </c>
      <c r="H545" s="28" t="s">
        <v>17</v>
      </c>
      <c r="I545" s="28" t="s">
        <v>14</v>
      </c>
      <c r="J545" s="28" t="s">
        <v>15</v>
      </c>
      <c r="K545" s="28" t="s">
        <v>17</v>
      </c>
      <c r="L545" s="31"/>
      <c r="M545" s="40"/>
      <c r="N545" s="41"/>
      <c r="O545" s="42"/>
    </row>
    <row r="546" spans="1:15" ht="6.75" customHeight="1" x14ac:dyDescent="0.15">
      <c r="A546" s="43"/>
      <c r="B546" s="28"/>
      <c r="C546" s="28"/>
      <c r="D546" s="28"/>
      <c r="E546" s="28"/>
      <c r="F546" s="28"/>
      <c r="G546" s="28"/>
      <c r="H546" s="28"/>
      <c r="I546" s="28"/>
      <c r="J546" s="28"/>
      <c r="K546" s="28"/>
      <c r="L546" s="28"/>
      <c r="M546" s="44"/>
      <c r="N546" s="9"/>
      <c r="O546" s="45"/>
    </row>
    <row r="547" spans="1:15" ht="18.75" customHeight="1" x14ac:dyDescent="0.15">
      <c r="A547" s="14" t="s">
        <v>18</v>
      </c>
      <c r="B547" s="1">
        <v>97</v>
      </c>
      <c r="C547" s="1">
        <v>1894</v>
      </c>
      <c r="D547" s="1">
        <f>SUM(B547:C547)</f>
        <v>1991</v>
      </c>
      <c r="E547" s="1">
        <v>12034</v>
      </c>
      <c r="F547" s="1">
        <v>12771</v>
      </c>
      <c r="G547" s="1">
        <v>0</v>
      </c>
      <c r="H547" s="1">
        <f>SUM(E547:G547)</f>
        <v>24805</v>
      </c>
      <c r="I547" s="1">
        <v>97319</v>
      </c>
      <c r="J547" s="1">
        <v>104333</v>
      </c>
      <c r="K547" s="1">
        <f>SUM(I547:J547)</f>
        <v>201652</v>
      </c>
      <c r="L547" s="1">
        <f>H547+K547</f>
        <v>226457</v>
      </c>
      <c r="M547" s="1">
        <v>6268</v>
      </c>
      <c r="N547" s="1">
        <v>2</v>
      </c>
      <c r="O547" s="8">
        <f>SUM(M547:N547)</f>
        <v>6270</v>
      </c>
    </row>
    <row r="548" spans="1:15" ht="18.75" customHeight="1" x14ac:dyDescent="0.15">
      <c r="A548" s="14" t="s">
        <v>19</v>
      </c>
      <c r="B548" s="1">
        <v>89</v>
      </c>
      <c r="C548" s="1">
        <v>1749</v>
      </c>
      <c r="D548" s="1">
        <f>SUM(B548:C548)</f>
        <v>1838</v>
      </c>
      <c r="E548" s="1">
        <v>13290</v>
      </c>
      <c r="F548" s="1">
        <v>12238</v>
      </c>
      <c r="G548" s="1">
        <v>0</v>
      </c>
      <c r="H548" s="1">
        <f>SUM(E548:G548)</f>
        <v>25528</v>
      </c>
      <c r="I548" s="1">
        <v>103782</v>
      </c>
      <c r="J548" s="1">
        <v>103251</v>
      </c>
      <c r="K548" s="1">
        <f>SUM(I548:J548)</f>
        <v>207033</v>
      </c>
      <c r="L548" s="1">
        <f>H548+K548</f>
        <v>232561</v>
      </c>
      <c r="M548" s="1">
        <v>5907</v>
      </c>
      <c r="N548" s="9">
        <v>2</v>
      </c>
      <c r="O548" s="8">
        <f>SUM(M548:N548)</f>
        <v>5909</v>
      </c>
    </row>
    <row r="549" spans="1:15" ht="18.75" customHeight="1" x14ac:dyDescent="0.15">
      <c r="A549" s="14" t="s">
        <v>20</v>
      </c>
      <c r="B549" s="1">
        <v>87</v>
      </c>
      <c r="C549" s="1">
        <v>2108</v>
      </c>
      <c r="D549" s="1">
        <f>SUM(B549:C549)</f>
        <v>2195</v>
      </c>
      <c r="E549" s="1">
        <v>11497</v>
      </c>
      <c r="F549" s="1">
        <v>11517</v>
      </c>
      <c r="G549" s="1">
        <v>0</v>
      </c>
      <c r="H549" s="1">
        <f>SUM(E549:G549)</f>
        <v>23014</v>
      </c>
      <c r="I549" s="1">
        <v>127767</v>
      </c>
      <c r="J549" s="1">
        <v>126978</v>
      </c>
      <c r="K549" s="1">
        <f>SUM(I549:J549)</f>
        <v>254745</v>
      </c>
      <c r="L549" s="1">
        <f>H549+K549</f>
        <v>277759</v>
      </c>
      <c r="M549" s="1">
        <v>6489</v>
      </c>
      <c r="N549" s="1">
        <v>2</v>
      </c>
      <c r="O549" s="8">
        <f>SUM(M549:N549)</f>
        <v>6491</v>
      </c>
    </row>
    <row r="550" spans="1:15" ht="18.75" customHeight="1" x14ac:dyDescent="0.15">
      <c r="A550" s="14" t="s">
        <v>21</v>
      </c>
      <c r="B550" s="1">
        <v>78</v>
      </c>
      <c r="C550" s="1">
        <v>1946</v>
      </c>
      <c r="D550" s="1">
        <f t="shared" ref="D550:D558" si="232">SUM(B550:C550)</f>
        <v>2024</v>
      </c>
      <c r="E550" s="1">
        <v>8731</v>
      </c>
      <c r="F550" s="1">
        <v>9259</v>
      </c>
      <c r="G550" s="1">
        <v>0</v>
      </c>
      <c r="H550" s="1">
        <f t="shared" ref="H550:H558" si="233">SUM(E550:G550)</f>
        <v>17990</v>
      </c>
      <c r="I550" s="1">
        <v>109572</v>
      </c>
      <c r="J550" s="1">
        <v>110013</v>
      </c>
      <c r="K550" s="1">
        <f t="shared" ref="K550:K558" si="234">SUM(I550:J550)</f>
        <v>219585</v>
      </c>
      <c r="L550" s="1">
        <f t="shared" ref="L550:L558" si="235">H550+K550</f>
        <v>237575</v>
      </c>
      <c r="M550" s="1">
        <v>6290</v>
      </c>
      <c r="N550" s="1">
        <v>2</v>
      </c>
      <c r="O550" s="8">
        <f t="shared" ref="O550:O558" si="236">SUM(M550:N550)</f>
        <v>6292</v>
      </c>
    </row>
    <row r="551" spans="1:15" ht="18.75" customHeight="1" x14ac:dyDescent="0.15">
      <c r="A551" s="14" t="s">
        <v>22</v>
      </c>
      <c r="B551" s="1">
        <v>85</v>
      </c>
      <c r="C551" s="1">
        <v>2047</v>
      </c>
      <c r="D551" s="1">
        <f t="shared" si="232"/>
        <v>2132</v>
      </c>
      <c r="E551" s="1">
        <v>8650</v>
      </c>
      <c r="F551" s="1">
        <v>9085</v>
      </c>
      <c r="G551" s="1">
        <v>0</v>
      </c>
      <c r="H551" s="1">
        <f t="shared" si="233"/>
        <v>17735</v>
      </c>
      <c r="I551" s="1">
        <v>123749</v>
      </c>
      <c r="J551" s="1">
        <v>126913</v>
      </c>
      <c r="K551" s="1">
        <f t="shared" si="234"/>
        <v>250662</v>
      </c>
      <c r="L551" s="1">
        <f t="shared" si="235"/>
        <v>268397</v>
      </c>
      <c r="M551" s="1">
        <v>6113</v>
      </c>
      <c r="N551" s="1">
        <v>9</v>
      </c>
      <c r="O551" s="8">
        <f t="shared" si="236"/>
        <v>6122</v>
      </c>
    </row>
    <row r="552" spans="1:15" ht="18.75" customHeight="1" x14ac:dyDescent="0.15">
      <c r="A552" s="14" t="s">
        <v>23</v>
      </c>
      <c r="B552" s="1">
        <v>81</v>
      </c>
      <c r="C552" s="1">
        <v>1971</v>
      </c>
      <c r="D552" s="1">
        <f t="shared" si="232"/>
        <v>2052</v>
      </c>
      <c r="E552" s="1">
        <v>7742</v>
      </c>
      <c r="F552" s="1">
        <v>8499</v>
      </c>
      <c r="G552" s="1">
        <v>0</v>
      </c>
      <c r="H552" s="1">
        <f t="shared" si="233"/>
        <v>16241</v>
      </c>
      <c r="I552" s="1">
        <v>122204</v>
      </c>
      <c r="J552" s="1">
        <v>122986</v>
      </c>
      <c r="K552" s="1">
        <f t="shared" si="234"/>
        <v>245190</v>
      </c>
      <c r="L552" s="1">
        <f t="shared" si="235"/>
        <v>261431</v>
      </c>
      <c r="M552" s="1">
        <v>5699</v>
      </c>
      <c r="N552" s="1">
        <v>10</v>
      </c>
      <c r="O552" s="8">
        <f t="shared" si="236"/>
        <v>5709</v>
      </c>
    </row>
    <row r="553" spans="1:15" ht="18.75" customHeight="1" x14ac:dyDescent="0.15">
      <c r="A553" s="14" t="s">
        <v>24</v>
      </c>
      <c r="B553" s="1">
        <v>84</v>
      </c>
      <c r="C553" s="1">
        <v>2139</v>
      </c>
      <c r="D553" s="1">
        <f t="shared" si="232"/>
        <v>2223</v>
      </c>
      <c r="E553" s="1">
        <v>9311</v>
      </c>
      <c r="F553" s="1">
        <v>9333</v>
      </c>
      <c r="G553" s="1">
        <v>0</v>
      </c>
      <c r="H553" s="1">
        <f t="shared" si="233"/>
        <v>18644</v>
      </c>
      <c r="I553" s="1">
        <v>133707</v>
      </c>
      <c r="J553" s="1">
        <v>137384</v>
      </c>
      <c r="K553" s="1">
        <f t="shared" si="234"/>
        <v>271091</v>
      </c>
      <c r="L553" s="1">
        <f t="shared" si="235"/>
        <v>289735</v>
      </c>
      <c r="M553" s="1">
        <v>6073</v>
      </c>
      <c r="N553" s="1">
        <v>3</v>
      </c>
      <c r="O553" s="8">
        <f t="shared" si="236"/>
        <v>6076</v>
      </c>
    </row>
    <row r="554" spans="1:15" ht="18.75" customHeight="1" x14ac:dyDescent="0.15">
      <c r="A554" s="14" t="s">
        <v>25</v>
      </c>
      <c r="B554" s="1">
        <v>81</v>
      </c>
      <c r="C554" s="1">
        <v>2040</v>
      </c>
      <c r="D554" s="1">
        <f t="shared" si="232"/>
        <v>2121</v>
      </c>
      <c r="E554" s="1">
        <v>10879</v>
      </c>
      <c r="F554" s="1">
        <v>10116</v>
      </c>
      <c r="G554" s="1">
        <v>0</v>
      </c>
      <c r="H554" s="1">
        <f t="shared" si="233"/>
        <v>20995</v>
      </c>
      <c r="I554" s="1">
        <v>153617</v>
      </c>
      <c r="J554" s="1">
        <v>153187</v>
      </c>
      <c r="K554" s="1">
        <f t="shared" si="234"/>
        <v>306804</v>
      </c>
      <c r="L554" s="1">
        <f t="shared" si="235"/>
        <v>327799</v>
      </c>
      <c r="M554" s="1">
        <v>5505</v>
      </c>
      <c r="N554" s="1">
        <v>2</v>
      </c>
      <c r="O554" s="8">
        <f t="shared" si="236"/>
        <v>5507</v>
      </c>
    </row>
    <row r="555" spans="1:15" ht="18.75" customHeight="1" x14ac:dyDescent="0.15">
      <c r="A555" s="14" t="s">
        <v>26</v>
      </c>
      <c r="B555" s="1">
        <v>81</v>
      </c>
      <c r="C555" s="1">
        <v>2173</v>
      </c>
      <c r="D555" s="1">
        <f t="shared" si="232"/>
        <v>2254</v>
      </c>
      <c r="E555" s="1">
        <v>9419</v>
      </c>
      <c r="F555" s="1">
        <v>10629</v>
      </c>
      <c r="G555" s="1">
        <v>0</v>
      </c>
      <c r="H555" s="1">
        <f t="shared" si="233"/>
        <v>20048</v>
      </c>
      <c r="I555" s="1">
        <v>148163</v>
      </c>
      <c r="J555" s="1">
        <v>148275</v>
      </c>
      <c r="K555" s="1">
        <f t="shared" si="234"/>
        <v>296438</v>
      </c>
      <c r="L555" s="1">
        <f t="shared" si="235"/>
        <v>316486</v>
      </c>
      <c r="M555" s="1">
        <v>6855</v>
      </c>
      <c r="N555" s="1">
        <v>8</v>
      </c>
      <c r="O555" s="8">
        <f t="shared" si="236"/>
        <v>6863</v>
      </c>
    </row>
    <row r="556" spans="1:15" ht="18.75" customHeight="1" x14ac:dyDescent="0.15">
      <c r="A556" s="14" t="s">
        <v>27</v>
      </c>
      <c r="B556" s="1">
        <v>120</v>
      </c>
      <c r="C556" s="1">
        <v>2243</v>
      </c>
      <c r="D556" s="1">
        <f t="shared" si="232"/>
        <v>2363</v>
      </c>
      <c r="E556" s="1">
        <v>15315</v>
      </c>
      <c r="F556" s="1">
        <v>15480</v>
      </c>
      <c r="G556" s="1">
        <v>0</v>
      </c>
      <c r="H556" s="1">
        <f t="shared" si="233"/>
        <v>30795</v>
      </c>
      <c r="I556" s="1">
        <v>150100</v>
      </c>
      <c r="J556" s="1">
        <v>151281</v>
      </c>
      <c r="K556" s="1">
        <f t="shared" si="234"/>
        <v>301381</v>
      </c>
      <c r="L556" s="1">
        <f t="shared" si="235"/>
        <v>332176</v>
      </c>
      <c r="M556" s="1">
        <v>7315</v>
      </c>
      <c r="N556" s="1">
        <v>5</v>
      </c>
      <c r="O556" s="8">
        <f t="shared" si="236"/>
        <v>7320</v>
      </c>
    </row>
    <row r="557" spans="1:15" ht="18.75" customHeight="1" x14ac:dyDescent="0.15">
      <c r="A557" s="14" t="s">
        <v>28</v>
      </c>
      <c r="B557" s="1">
        <v>108</v>
      </c>
      <c r="C557" s="1">
        <v>2190</v>
      </c>
      <c r="D557" s="1">
        <f t="shared" si="232"/>
        <v>2298</v>
      </c>
      <c r="E557" s="1">
        <v>14898</v>
      </c>
      <c r="F557" s="1">
        <v>14012</v>
      </c>
      <c r="G557" s="1">
        <v>0</v>
      </c>
      <c r="H557" s="1">
        <f t="shared" si="233"/>
        <v>28910</v>
      </c>
      <c r="I557" s="1">
        <v>147690</v>
      </c>
      <c r="J557" s="1">
        <v>145888</v>
      </c>
      <c r="K557" s="1">
        <f t="shared" si="234"/>
        <v>293578</v>
      </c>
      <c r="L557" s="1">
        <f t="shared" si="235"/>
        <v>322488</v>
      </c>
      <c r="M557" s="1">
        <v>7529</v>
      </c>
      <c r="N557" s="1">
        <v>3</v>
      </c>
      <c r="O557" s="8">
        <f t="shared" si="236"/>
        <v>7532</v>
      </c>
    </row>
    <row r="558" spans="1:15" ht="18.75" customHeight="1" x14ac:dyDescent="0.15">
      <c r="A558" s="14" t="s">
        <v>29</v>
      </c>
      <c r="B558" s="1">
        <v>106</v>
      </c>
      <c r="C558" s="1">
        <v>2171</v>
      </c>
      <c r="D558" s="1">
        <f t="shared" si="232"/>
        <v>2277</v>
      </c>
      <c r="E558" s="1">
        <v>13133</v>
      </c>
      <c r="F558" s="1">
        <v>12286</v>
      </c>
      <c r="G558" s="1">
        <v>0</v>
      </c>
      <c r="H558" s="1">
        <f t="shared" si="233"/>
        <v>25419</v>
      </c>
      <c r="I558" s="1">
        <v>128460</v>
      </c>
      <c r="J558" s="1">
        <v>123750</v>
      </c>
      <c r="K558" s="1">
        <f t="shared" si="234"/>
        <v>252210</v>
      </c>
      <c r="L558" s="1">
        <f t="shared" si="235"/>
        <v>277629</v>
      </c>
      <c r="M558" s="1">
        <v>7589</v>
      </c>
      <c r="N558" s="1">
        <v>3</v>
      </c>
      <c r="O558" s="8">
        <f t="shared" si="236"/>
        <v>7592</v>
      </c>
    </row>
    <row r="559" spans="1:15" ht="11.25" customHeight="1" x14ac:dyDescent="0.15">
      <c r="A559" s="15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9"/>
      <c r="O559" s="8"/>
    </row>
    <row r="560" spans="1:15" ht="18.75" customHeight="1" x14ac:dyDescent="0.15">
      <c r="A560" s="15" t="s">
        <v>30</v>
      </c>
      <c r="B560" s="1">
        <f>SUM(B547:B558)</f>
        <v>1097</v>
      </c>
      <c r="C560" s="1">
        <f>SUM(C547:C558)</f>
        <v>24671</v>
      </c>
      <c r="D560" s="1">
        <f>SUM(D547:D558)</f>
        <v>25768</v>
      </c>
      <c r="E560" s="1">
        <f>SUM(E547:E558)</f>
        <v>134899</v>
      </c>
      <c r="F560" s="1">
        <f t="shared" ref="F560:M560" si="237">SUM(F547:F558)</f>
        <v>135225</v>
      </c>
      <c r="G560" s="1">
        <f t="shared" si="237"/>
        <v>0</v>
      </c>
      <c r="H560" s="1">
        <f t="shared" si="237"/>
        <v>270124</v>
      </c>
      <c r="I560" s="1">
        <f t="shared" si="237"/>
        <v>1546130</v>
      </c>
      <c r="J560" s="1">
        <f t="shared" si="237"/>
        <v>1554239</v>
      </c>
      <c r="K560" s="1">
        <f t="shared" si="237"/>
        <v>3100369</v>
      </c>
      <c r="L560" s="1">
        <f t="shared" si="237"/>
        <v>3370493</v>
      </c>
      <c r="M560" s="1">
        <f t="shared" si="237"/>
        <v>77632</v>
      </c>
      <c r="N560" s="1">
        <f>SUM(N547:N558)</f>
        <v>51</v>
      </c>
      <c r="O560" s="8">
        <f>SUM(O547:O558)</f>
        <v>77683</v>
      </c>
    </row>
    <row r="561" spans="1:15" ht="6.75" customHeight="1" x14ac:dyDescent="0.15">
      <c r="A561" s="15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8"/>
    </row>
    <row r="562" spans="1:15" ht="18.75" customHeight="1" x14ac:dyDescent="0.15">
      <c r="A562" s="16" t="s">
        <v>18</v>
      </c>
      <c r="B562" s="17">
        <v>101</v>
      </c>
      <c r="C562" s="17">
        <v>2137</v>
      </c>
      <c r="D562" s="17">
        <f t="shared" ref="D562:D564" si="238">SUM(B562:C562)</f>
        <v>2238</v>
      </c>
      <c r="E562" s="17">
        <v>12843</v>
      </c>
      <c r="F562" s="17">
        <v>14166</v>
      </c>
      <c r="G562" s="17">
        <v>0</v>
      </c>
      <c r="H562" s="12">
        <f t="shared" ref="H562:H564" si="239">SUM(E562:G562)</f>
        <v>27009</v>
      </c>
      <c r="I562" s="12">
        <v>106597</v>
      </c>
      <c r="J562" s="12">
        <v>112535</v>
      </c>
      <c r="K562" s="12">
        <f t="shared" ref="K562:K564" si="240">SUM(I562:J562)</f>
        <v>219132</v>
      </c>
      <c r="L562" s="12">
        <f t="shared" ref="L562:L564" si="241">H562+K562</f>
        <v>246141</v>
      </c>
      <c r="M562" s="12">
        <v>7332</v>
      </c>
      <c r="N562" s="12">
        <v>1</v>
      </c>
      <c r="O562" s="18">
        <f t="shared" ref="O562:O564" si="242">SUM(M562:N562)</f>
        <v>7333</v>
      </c>
    </row>
    <row r="563" spans="1:15" ht="18.75" customHeight="1" x14ac:dyDescent="0.15">
      <c r="A563" s="14" t="s">
        <v>19</v>
      </c>
      <c r="B563" s="1">
        <v>92</v>
      </c>
      <c r="C563" s="1">
        <v>2040</v>
      </c>
      <c r="D563" s="1">
        <f t="shared" si="238"/>
        <v>2132</v>
      </c>
      <c r="E563" s="1">
        <v>14209</v>
      </c>
      <c r="F563" s="1">
        <v>13390</v>
      </c>
      <c r="G563" s="1">
        <v>0</v>
      </c>
      <c r="H563" s="13">
        <f t="shared" si="239"/>
        <v>27599</v>
      </c>
      <c r="I563" s="13">
        <v>115797</v>
      </c>
      <c r="J563" s="13">
        <v>116006</v>
      </c>
      <c r="K563" s="13">
        <f t="shared" si="240"/>
        <v>231803</v>
      </c>
      <c r="L563" s="13">
        <f t="shared" si="241"/>
        <v>259402</v>
      </c>
      <c r="M563" s="13">
        <v>7025</v>
      </c>
      <c r="N563" s="46">
        <v>2</v>
      </c>
      <c r="O563" s="8">
        <f t="shared" si="242"/>
        <v>7027</v>
      </c>
    </row>
    <row r="564" spans="1:15" ht="18.75" customHeight="1" x14ac:dyDescent="0.15">
      <c r="A564" s="14" t="s">
        <v>20</v>
      </c>
      <c r="B564" s="1">
        <v>100</v>
      </c>
      <c r="C564" s="1">
        <v>2191</v>
      </c>
      <c r="D564" s="1">
        <f t="shared" si="238"/>
        <v>2291</v>
      </c>
      <c r="E564" s="1">
        <v>14651</v>
      </c>
      <c r="F564" s="1">
        <v>14631</v>
      </c>
      <c r="G564" s="1">
        <v>0</v>
      </c>
      <c r="H564" s="13">
        <f t="shared" si="239"/>
        <v>29282</v>
      </c>
      <c r="I564" s="13">
        <v>135475</v>
      </c>
      <c r="J564" s="13">
        <v>135223</v>
      </c>
      <c r="K564" s="13">
        <f t="shared" si="240"/>
        <v>270698</v>
      </c>
      <c r="L564" s="13">
        <f t="shared" si="241"/>
        <v>299980</v>
      </c>
      <c r="M564" s="13">
        <v>7039</v>
      </c>
      <c r="N564" s="46">
        <v>3</v>
      </c>
      <c r="O564" s="8">
        <f t="shared" si="242"/>
        <v>7042</v>
      </c>
    </row>
    <row r="565" spans="1:15" ht="11.25" customHeight="1" x14ac:dyDescent="0.15">
      <c r="A565" s="15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8"/>
    </row>
    <row r="566" spans="1:15" ht="18.75" customHeight="1" x14ac:dyDescent="0.15">
      <c r="A566" s="15" t="s">
        <v>31</v>
      </c>
      <c r="B566" s="1">
        <f>SUM(B550:B558,B562:B564)</f>
        <v>1117</v>
      </c>
      <c r="C566" s="1">
        <f>SUM(C550:C558,C562:C564)</f>
        <v>25288</v>
      </c>
      <c r="D566" s="1">
        <f>SUM(D550:D558,D562:D564)</f>
        <v>26405</v>
      </c>
      <c r="E566" s="1">
        <f t="shared" ref="E566:K566" si="243">SUM(E550:E558,E562:E564)</f>
        <v>139781</v>
      </c>
      <c r="F566" s="1">
        <f t="shared" si="243"/>
        <v>140886</v>
      </c>
      <c r="G566" s="1">
        <f t="shared" si="243"/>
        <v>0</v>
      </c>
      <c r="H566" s="1">
        <f t="shared" si="243"/>
        <v>280667</v>
      </c>
      <c r="I566" s="1">
        <f t="shared" si="243"/>
        <v>1575131</v>
      </c>
      <c r="J566" s="1">
        <f t="shared" si="243"/>
        <v>1583441</v>
      </c>
      <c r="K566" s="1">
        <f t="shared" si="243"/>
        <v>3158572</v>
      </c>
      <c r="L566" s="1">
        <f>SUM(L550:L558,L562:L564)</f>
        <v>3439239</v>
      </c>
      <c r="M566" s="1">
        <f t="shared" ref="M566:N566" si="244">SUM(M550:M558,M562:M564)</f>
        <v>80364</v>
      </c>
      <c r="N566" s="1">
        <f t="shared" si="244"/>
        <v>51</v>
      </c>
      <c r="O566" s="8">
        <f>SUM(O550:O558,O562:O564)</f>
        <v>80415</v>
      </c>
    </row>
    <row r="567" spans="1:15" ht="6.75" customHeight="1" thickBot="1" x14ac:dyDescent="0.2">
      <c r="A567" s="19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47"/>
      <c r="O567" s="48"/>
    </row>
    <row r="568" spans="1:15" x14ac:dyDescent="0.15">
      <c r="A568" s="22"/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3"/>
      <c r="O568" s="23"/>
    </row>
    <row r="569" spans="1:15" ht="15" thickBot="1" x14ac:dyDescent="0.2">
      <c r="A569" s="22"/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3"/>
      <c r="O569" s="23"/>
    </row>
    <row r="570" spans="1:15" x14ac:dyDescent="0.15">
      <c r="A570" s="24" t="s">
        <v>1</v>
      </c>
      <c r="B570" s="25"/>
      <c r="C570" s="26"/>
      <c r="D570" s="26"/>
      <c r="E570" s="26" t="s">
        <v>50</v>
      </c>
      <c r="F570" s="26"/>
      <c r="G570" s="26"/>
      <c r="H570" s="26"/>
      <c r="I570" s="25"/>
      <c r="J570" s="26"/>
      <c r="K570" s="26"/>
      <c r="L570" s="26" t="s">
        <v>35</v>
      </c>
      <c r="M570" s="26"/>
      <c r="N570" s="49"/>
      <c r="O570" s="50"/>
    </row>
    <row r="571" spans="1:15" x14ac:dyDescent="0.15">
      <c r="A571" s="51"/>
      <c r="B571" s="28"/>
      <c r="C571" s="30" t="s">
        <v>7</v>
      </c>
      <c r="D571" s="30"/>
      <c r="E571" s="28"/>
      <c r="F571" s="30" t="s">
        <v>8</v>
      </c>
      <c r="G571" s="30"/>
      <c r="H571" s="28" t="s">
        <v>32</v>
      </c>
      <c r="I571" s="28"/>
      <c r="J571" s="30" t="s">
        <v>7</v>
      </c>
      <c r="K571" s="30"/>
      <c r="L571" s="28"/>
      <c r="M571" s="30" t="s">
        <v>8</v>
      </c>
      <c r="N571" s="52"/>
      <c r="O571" s="53" t="s">
        <v>9</v>
      </c>
    </row>
    <row r="572" spans="1:15" x14ac:dyDescent="0.15">
      <c r="A572" s="54" t="s">
        <v>13</v>
      </c>
      <c r="B572" s="28" t="s">
        <v>33</v>
      </c>
      <c r="C572" s="28" t="s">
        <v>34</v>
      </c>
      <c r="D572" s="28" t="s">
        <v>17</v>
      </c>
      <c r="E572" s="28" t="s">
        <v>33</v>
      </c>
      <c r="F572" s="28" t="s">
        <v>34</v>
      </c>
      <c r="G572" s="28" t="s">
        <v>17</v>
      </c>
      <c r="H572" s="31"/>
      <c r="I572" s="28" t="s">
        <v>33</v>
      </c>
      <c r="J572" s="28" t="s">
        <v>34</v>
      </c>
      <c r="K572" s="28" t="s">
        <v>17</v>
      </c>
      <c r="L572" s="28" t="s">
        <v>33</v>
      </c>
      <c r="M572" s="28" t="s">
        <v>34</v>
      </c>
      <c r="N572" s="55" t="s">
        <v>17</v>
      </c>
      <c r="O572" s="56"/>
    </row>
    <row r="573" spans="1:15" ht="6.75" customHeight="1" x14ac:dyDescent="0.15">
      <c r="A573" s="57"/>
      <c r="B573" s="28"/>
      <c r="C573" s="28"/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55"/>
      <c r="O573" s="53"/>
    </row>
    <row r="574" spans="1:15" ht="18.75" customHeight="1" x14ac:dyDescent="0.15">
      <c r="A574" s="14" t="s">
        <v>18</v>
      </c>
      <c r="B574" s="1">
        <v>5</v>
      </c>
      <c r="C574" s="1">
        <v>10</v>
      </c>
      <c r="D574" s="1">
        <f>SUM(B574:C574)</f>
        <v>15</v>
      </c>
      <c r="E574" s="1">
        <v>259</v>
      </c>
      <c r="F574" s="1">
        <v>169</v>
      </c>
      <c r="G574" s="1">
        <f>SUM(E574:F574)</f>
        <v>428</v>
      </c>
      <c r="H574" s="1">
        <f>D574+G574</f>
        <v>443</v>
      </c>
      <c r="I574" s="1">
        <v>0</v>
      </c>
      <c r="J574" s="1">
        <v>0</v>
      </c>
      <c r="K574" s="1">
        <f>SUM(I574:J574)</f>
        <v>0</v>
      </c>
      <c r="L574" s="1">
        <v>16238</v>
      </c>
      <c r="M574" s="1">
        <v>62733</v>
      </c>
      <c r="N574" s="1">
        <f>SUM(L574:M574)</f>
        <v>78971</v>
      </c>
      <c r="O574" s="8">
        <f>K574+N574</f>
        <v>78971</v>
      </c>
    </row>
    <row r="575" spans="1:15" ht="18.75" customHeight="1" x14ac:dyDescent="0.15">
      <c r="A575" s="14" t="s">
        <v>19</v>
      </c>
      <c r="B575" s="1">
        <v>10</v>
      </c>
      <c r="C575" s="1">
        <v>10</v>
      </c>
      <c r="D575" s="1">
        <f>SUM(B575:C575)</f>
        <v>20</v>
      </c>
      <c r="E575" s="1">
        <v>243</v>
      </c>
      <c r="F575" s="1">
        <v>148</v>
      </c>
      <c r="G575" s="1">
        <f>SUM(E575:F575)</f>
        <v>391</v>
      </c>
      <c r="H575" s="1">
        <f>D575+G575</f>
        <v>411</v>
      </c>
      <c r="I575" s="1">
        <v>0</v>
      </c>
      <c r="J575" s="1">
        <v>0</v>
      </c>
      <c r="K575" s="1">
        <f>SUM(I575:J575)</f>
        <v>0</v>
      </c>
      <c r="L575" s="1">
        <v>14740</v>
      </c>
      <c r="M575" s="9">
        <v>60836</v>
      </c>
      <c r="N575" s="1">
        <f>SUM(L575:M575)</f>
        <v>75576</v>
      </c>
      <c r="O575" s="8">
        <f>K575+N575</f>
        <v>75576</v>
      </c>
    </row>
    <row r="576" spans="1:15" ht="18.75" customHeight="1" x14ac:dyDescent="0.15">
      <c r="A576" s="14" t="s">
        <v>20</v>
      </c>
      <c r="B576" s="1">
        <v>12</v>
      </c>
      <c r="C576" s="1">
        <v>11</v>
      </c>
      <c r="D576" s="1">
        <f>SUM(B576:C576)</f>
        <v>23</v>
      </c>
      <c r="E576" s="1">
        <v>289</v>
      </c>
      <c r="F576" s="1">
        <v>233</v>
      </c>
      <c r="G576" s="1">
        <f>SUM(E576:F576)</f>
        <v>522</v>
      </c>
      <c r="H576" s="1">
        <f>D576+G576</f>
        <v>545</v>
      </c>
      <c r="I576" s="1">
        <v>0</v>
      </c>
      <c r="J576" s="1">
        <v>0</v>
      </c>
      <c r="K576" s="1">
        <f>SUM(I576:J576)</f>
        <v>0</v>
      </c>
      <c r="L576" s="1">
        <v>15978</v>
      </c>
      <c r="M576" s="1">
        <v>67942</v>
      </c>
      <c r="N576" s="1">
        <f>SUM(L576:M576)</f>
        <v>83920</v>
      </c>
      <c r="O576" s="8">
        <f>K576+N576</f>
        <v>83920</v>
      </c>
    </row>
    <row r="577" spans="1:15" ht="18.75" customHeight="1" x14ac:dyDescent="0.15">
      <c r="A577" s="14" t="s">
        <v>21</v>
      </c>
      <c r="B577" s="1">
        <v>12</v>
      </c>
      <c r="C577" s="1">
        <v>8</v>
      </c>
      <c r="D577" s="1">
        <f t="shared" ref="D577:D585" si="245">SUM(B577:C577)</f>
        <v>20</v>
      </c>
      <c r="E577" s="1">
        <v>231</v>
      </c>
      <c r="F577" s="1">
        <v>170</v>
      </c>
      <c r="G577" s="1">
        <f t="shared" ref="G577:G585" si="246">SUM(E577:F577)</f>
        <v>401</v>
      </c>
      <c r="H577" s="1">
        <f t="shared" ref="H577:H585" si="247">D577+G577</f>
        <v>421</v>
      </c>
      <c r="I577" s="1">
        <v>0</v>
      </c>
      <c r="J577" s="1">
        <v>0</v>
      </c>
      <c r="K577" s="1">
        <f t="shared" ref="K577:K585" si="248">SUM(I577:J577)</f>
        <v>0</v>
      </c>
      <c r="L577" s="1">
        <v>14716</v>
      </c>
      <c r="M577" s="1">
        <v>65268</v>
      </c>
      <c r="N577" s="1">
        <f t="shared" ref="N577:N585" si="249">SUM(L577:M577)</f>
        <v>79984</v>
      </c>
      <c r="O577" s="8">
        <f t="shared" ref="O577:O585" si="250">K577+N577</f>
        <v>79984</v>
      </c>
    </row>
    <row r="578" spans="1:15" ht="18.75" customHeight="1" x14ac:dyDescent="0.15">
      <c r="A578" s="14" t="s">
        <v>22</v>
      </c>
      <c r="B578" s="1">
        <v>10</v>
      </c>
      <c r="C578" s="1">
        <v>4</v>
      </c>
      <c r="D578" s="1">
        <f t="shared" si="245"/>
        <v>14</v>
      </c>
      <c r="E578" s="1">
        <v>267</v>
      </c>
      <c r="F578" s="1">
        <v>155</v>
      </c>
      <c r="G578" s="1">
        <f t="shared" si="246"/>
        <v>422</v>
      </c>
      <c r="H578" s="1">
        <f t="shared" si="247"/>
        <v>436</v>
      </c>
      <c r="I578" s="1">
        <v>0</v>
      </c>
      <c r="J578" s="1">
        <v>0</v>
      </c>
      <c r="K578" s="1">
        <f t="shared" si="248"/>
        <v>0</v>
      </c>
      <c r="L578" s="1">
        <v>13374</v>
      </c>
      <c r="M578" s="1">
        <v>59186</v>
      </c>
      <c r="N578" s="1">
        <f t="shared" si="249"/>
        <v>72560</v>
      </c>
      <c r="O578" s="8">
        <f t="shared" si="250"/>
        <v>72560</v>
      </c>
    </row>
    <row r="579" spans="1:15" ht="18.75" customHeight="1" x14ac:dyDescent="0.15">
      <c r="A579" s="14" t="s">
        <v>23</v>
      </c>
      <c r="B579" s="1">
        <v>10</v>
      </c>
      <c r="C579" s="1">
        <v>5</v>
      </c>
      <c r="D579" s="1">
        <f t="shared" si="245"/>
        <v>15</v>
      </c>
      <c r="E579" s="1">
        <v>504</v>
      </c>
      <c r="F579" s="1">
        <v>155</v>
      </c>
      <c r="G579" s="1">
        <f t="shared" si="246"/>
        <v>659</v>
      </c>
      <c r="H579" s="1">
        <f t="shared" si="247"/>
        <v>674</v>
      </c>
      <c r="I579" s="1">
        <v>0</v>
      </c>
      <c r="J579" s="1">
        <v>0</v>
      </c>
      <c r="K579" s="1">
        <f t="shared" si="248"/>
        <v>0</v>
      </c>
      <c r="L579" s="1">
        <v>13172</v>
      </c>
      <c r="M579" s="1">
        <v>65570</v>
      </c>
      <c r="N579" s="1">
        <f t="shared" si="249"/>
        <v>78742</v>
      </c>
      <c r="O579" s="8">
        <f t="shared" si="250"/>
        <v>78742</v>
      </c>
    </row>
    <row r="580" spans="1:15" ht="18.75" customHeight="1" x14ac:dyDescent="0.15">
      <c r="A580" s="14" t="s">
        <v>24</v>
      </c>
      <c r="B580" s="1">
        <v>6</v>
      </c>
      <c r="C580" s="1">
        <v>8</v>
      </c>
      <c r="D580" s="1">
        <f t="shared" si="245"/>
        <v>14</v>
      </c>
      <c r="E580" s="1">
        <v>310</v>
      </c>
      <c r="F580" s="1">
        <v>152</v>
      </c>
      <c r="G580" s="1">
        <f t="shared" si="246"/>
        <v>462</v>
      </c>
      <c r="H580" s="1">
        <f t="shared" si="247"/>
        <v>476</v>
      </c>
      <c r="I580" s="1">
        <v>0</v>
      </c>
      <c r="J580" s="1">
        <v>0</v>
      </c>
      <c r="K580" s="1">
        <f t="shared" si="248"/>
        <v>0</v>
      </c>
      <c r="L580" s="1">
        <v>11862</v>
      </c>
      <c r="M580" s="1">
        <v>61730</v>
      </c>
      <c r="N580" s="1">
        <f t="shared" si="249"/>
        <v>73592</v>
      </c>
      <c r="O580" s="8">
        <f t="shared" si="250"/>
        <v>73592</v>
      </c>
    </row>
    <row r="581" spans="1:15" ht="18.75" customHeight="1" x14ac:dyDescent="0.15">
      <c r="A581" s="14" t="s">
        <v>25</v>
      </c>
      <c r="B581" s="1">
        <v>6</v>
      </c>
      <c r="C581" s="1">
        <v>11</v>
      </c>
      <c r="D581" s="1">
        <f t="shared" si="245"/>
        <v>17</v>
      </c>
      <c r="E581" s="1">
        <v>242</v>
      </c>
      <c r="F581" s="1">
        <v>160</v>
      </c>
      <c r="G581" s="1">
        <f t="shared" si="246"/>
        <v>402</v>
      </c>
      <c r="H581" s="1">
        <f t="shared" si="247"/>
        <v>419</v>
      </c>
      <c r="I581" s="1">
        <v>0</v>
      </c>
      <c r="J581" s="1">
        <v>0</v>
      </c>
      <c r="K581" s="1">
        <f t="shared" si="248"/>
        <v>0</v>
      </c>
      <c r="L581" s="1">
        <v>11052</v>
      </c>
      <c r="M581" s="1">
        <v>59725</v>
      </c>
      <c r="N581" s="1">
        <f t="shared" si="249"/>
        <v>70777</v>
      </c>
      <c r="O581" s="8">
        <f t="shared" si="250"/>
        <v>70777</v>
      </c>
    </row>
    <row r="582" spans="1:15" ht="18.75" customHeight="1" x14ac:dyDescent="0.15">
      <c r="A582" s="14" t="s">
        <v>26</v>
      </c>
      <c r="B582" s="1">
        <v>5</v>
      </c>
      <c r="C582" s="1">
        <v>11</v>
      </c>
      <c r="D582" s="1">
        <f t="shared" si="245"/>
        <v>16</v>
      </c>
      <c r="E582" s="1">
        <v>232</v>
      </c>
      <c r="F582" s="1">
        <v>176</v>
      </c>
      <c r="G582" s="1">
        <f t="shared" si="246"/>
        <v>408</v>
      </c>
      <c r="H582" s="1">
        <f t="shared" si="247"/>
        <v>424</v>
      </c>
      <c r="I582" s="1">
        <v>0</v>
      </c>
      <c r="J582" s="1">
        <v>0</v>
      </c>
      <c r="K582" s="1">
        <f t="shared" si="248"/>
        <v>0</v>
      </c>
      <c r="L582" s="1">
        <v>10944</v>
      </c>
      <c r="M582" s="1">
        <v>62480</v>
      </c>
      <c r="N582" s="1">
        <f t="shared" si="249"/>
        <v>73424</v>
      </c>
      <c r="O582" s="8">
        <f t="shared" si="250"/>
        <v>73424</v>
      </c>
    </row>
    <row r="583" spans="1:15" ht="18.75" customHeight="1" x14ac:dyDescent="0.15">
      <c r="A583" s="14" t="s">
        <v>27</v>
      </c>
      <c r="B583" s="1">
        <v>10</v>
      </c>
      <c r="C583" s="1">
        <v>2</v>
      </c>
      <c r="D583" s="1">
        <f t="shared" si="245"/>
        <v>12</v>
      </c>
      <c r="E583" s="1">
        <v>265</v>
      </c>
      <c r="F583" s="1">
        <v>180</v>
      </c>
      <c r="G583" s="1">
        <f t="shared" si="246"/>
        <v>445</v>
      </c>
      <c r="H583" s="1">
        <f t="shared" si="247"/>
        <v>457</v>
      </c>
      <c r="I583" s="1">
        <v>0</v>
      </c>
      <c r="J583" s="1">
        <v>0</v>
      </c>
      <c r="K583" s="1">
        <f t="shared" si="248"/>
        <v>0</v>
      </c>
      <c r="L583" s="1">
        <v>12273</v>
      </c>
      <c r="M583" s="1">
        <v>66228</v>
      </c>
      <c r="N583" s="1">
        <f t="shared" si="249"/>
        <v>78501</v>
      </c>
      <c r="O583" s="8">
        <f t="shared" si="250"/>
        <v>78501</v>
      </c>
    </row>
    <row r="584" spans="1:15" ht="18.75" customHeight="1" x14ac:dyDescent="0.15">
      <c r="A584" s="14" t="s">
        <v>28</v>
      </c>
      <c r="B584" s="1">
        <v>10</v>
      </c>
      <c r="C584" s="1">
        <v>5</v>
      </c>
      <c r="D584" s="1">
        <f t="shared" si="245"/>
        <v>15</v>
      </c>
      <c r="E584" s="1">
        <v>317</v>
      </c>
      <c r="F584" s="1">
        <v>184</v>
      </c>
      <c r="G584" s="1">
        <f t="shared" si="246"/>
        <v>501</v>
      </c>
      <c r="H584" s="1">
        <f t="shared" si="247"/>
        <v>516</v>
      </c>
      <c r="I584" s="1">
        <v>0</v>
      </c>
      <c r="J584" s="1">
        <v>0</v>
      </c>
      <c r="K584" s="1">
        <f t="shared" si="248"/>
        <v>0</v>
      </c>
      <c r="L584" s="1">
        <v>11916</v>
      </c>
      <c r="M584" s="1">
        <v>66766</v>
      </c>
      <c r="N584" s="1">
        <f t="shared" si="249"/>
        <v>78682</v>
      </c>
      <c r="O584" s="8">
        <f t="shared" si="250"/>
        <v>78682</v>
      </c>
    </row>
    <row r="585" spans="1:15" ht="18.75" customHeight="1" x14ac:dyDescent="0.15">
      <c r="A585" s="14" t="s">
        <v>29</v>
      </c>
      <c r="B585" s="1">
        <v>19</v>
      </c>
      <c r="C585" s="1">
        <v>5</v>
      </c>
      <c r="D585" s="1">
        <f t="shared" si="245"/>
        <v>24</v>
      </c>
      <c r="E585" s="1">
        <v>336</v>
      </c>
      <c r="F585" s="1">
        <v>242</v>
      </c>
      <c r="G585" s="1">
        <f t="shared" si="246"/>
        <v>578</v>
      </c>
      <c r="H585" s="1">
        <f t="shared" si="247"/>
        <v>602</v>
      </c>
      <c r="I585" s="1">
        <v>0</v>
      </c>
      <c r="J585" s="1">
        <v>0</v>
      </c>
      <c r="K585" s="1">
        <f t="shared" si="248"/>
        <v>0</v>
      </c>
      <c r="L585" s="1">
        <v>15510</v>
      </c>
      <c r="M585" s="1">
        <v>85341</v>
      </c>
      <c r="N585" s="1">
        <f t="shared" si="249"/>
        <v>100851</v>
      </c>
      <c r="O585" s="8">
        <f t="shared" si="250"/>
        <v>100851</v>
      </c>
    </row>
    <row r="586" spans="1:15" ht="11.25" customHeight="1" x14ac:dyDescent="0.15">
      <c r="A586" s="15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8"/>
    </row>
    <row r="587" spans="1:15" ht="18.75" customHeight="1" x14ac:dyDescent="0.15">
      <c r="A587" s="15" t="s">
        <v>30</v>
      </c>
      <c r="B587" s="1">
        <f t="shared" ref="B587:J587" si="251">SUM(B574:B586)</f>
        <v>115</v>
      </c>
      <c r="C587" s="1">
        <f t="shared" si="251"/>
        <v>90</v>
      </c>
      <c r="D587" s="1">
        <f t="shared" si="251"/>
        <v>205</v>
      </c>
      <c r="E587" s="1">
        <f t="shared" si="251"/>
        <v>3495</v>
      </c>
      <c r="F587" s="1">
        <f t="shared" si="251"/>
        <v>2124</v>
      </c>
      <c r="G587" s="1">
        <f t="shared" si="251"/>
        <v>5619</v>
      </c>
      <c r="H587" s="1">
        <f t="shared" si="251"/>
        <v>5824</v>
      </c>
      <c r="I587" s="1">
        <f t="shared" si="251"/>
        <v>0</v>
      </c>
      <c r="J587" s="1">
        <f t="shared" si="251"/>
        <v>0</v>
      </c>
      <c r="K587" s="1">
        <f>SUM(K574:K586)</f>
        <v>0</v>
      </c>
      <c r="L587" s="1">
        <f>SUM(L574:L586)</f>
        <v>161775</v>
      </c>
      <c r="M587" s="1">
        <f t="shared" ref="M587" si="252">SUM(M574:M586)</f>
        <v>783805</v>
      </c>
      <c r="N587" s="1">
        <f>SUM(N574:N586)</f>
        <v>945580</v>
      </c>
      <c r="O587" s="8">
        <f>SUM(O574:O586)</f>
        <v>945580</v>
      </c>
    </row>
    <row r="588" spans="1:15" ht="6.75" customHeight="1" x14ac:dyDescent="0.15">
      <c r="A588" s="15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8"/>
    </row>
    <row r="589" spans="1:15" ht="18.75" customHeight="1" x14ac:dyDescent="0.15">
      <c r="A589" s="16" t="s">
        <v>18</v>
      </c>
      <c r="B589" s="17">
        <v>13</v>
      </c>
      <c r="C589" s="17">
        <v>4</v>
      </c>
      <c r="D589" s="17">
        <f>SUM(B589:C589)</f>
        <v>17</v>
      </c>
      <c r="E589" s="17">
        <v>215</v>
      </c>
      <c r="F589" s="17">
        <v>139</v>
      </c>
      <c r="G589" s="17">
        <f>SUM(E589:F589)</f>
        <v>354</v>
      </c>
      <c r="H589" s="17">
        <f>D589+G589</f>
        <v>371</v>
      </c>
      <c r="I589" s="17">
        <v>0</v>
      </c>
      <c r="J589" s="17">
        <v>0</v>
      </c>
      <c r="K589" s="17">
        <f>SUM(I589:J589)</f>
        <v>0</v>
      </c>
      <c r="L589" s="17">
        <v>13017</v>
      </c>
      <c r="M589" s="17">
        <v>64063</v>
      </c>
      <c r="N589" s="17">
        <f>SUM(L589:M589)</f>
        <v>77080</v>
      </c>
      <c r="O589" s="18">
        <f>K589+N589</f>
        <v>77080</v>
      </c>
    </row>
    <row r="590" spans="1:15" ht="18.75" customHeight="1" x14ac:dyDescent="0.15">
      <c r="A590" s="14" t="s">
        <v>19</v>
      </c>
      <c r="B590" s="1">
        <v>3</v>
      </c>
      <c r="C590" s="1">
        <v>6</v>
      </c>
      <c r="D590" s="1">
        <f>SUM(B590:C590)</f>
        <v>9</v>
      </c>
      <c r="E590" s="1">
        <v>219</v>
      </c>
      <c r="F590" s="1">
        <v>137</v>
      </c>
      <c r="G590" s="1">
        <f>SUM(E590:F590)</f>
        <v>356</v>
      </c>
      <c r="H590" s="1">
        <f>D590+G590</f>
        <v>365</v>
      </c>
      <c r="I590" s="1">
        <v>0</v>
      </c>
      <c r="J590" s="1">
        <v>0</v>
      </c>
      <c r="K590" s="1">
        <f>SUM(I590:J590)</f>
        <v>0</v>
      </c>
      <c r="L590" s="1">
        <v>11095</v>
      </c>
      <c r="M590" s="9">
        <v>60417</v>
      </c>
      <c r="N590" s="1">
        <f>SUM(L590:M590)</f>
        <v>71512</v>
      </c>
      <c r="O590" s="8">
        <f>K590+N590</f>
        <v>71512</v>
      </c>
    </row>
    <row r="591" spans="1:15" ht="18.75" customHeight="1" x14ac:dyDescent="0.15">
      <c r="A591" s="14" t="s">
        <v>20</v>
      </c>
      <c r="B591" s="1">
        <v>13</v>
      </c>
      <c r="C591" s="1">
        <v>10</v>
      </c>
      <c r="D591" s="1">
        <f>SUM(B591:C591)</f>
        <v>23</v>
      </c>
      <c r="E591" s="1">
        <v>259</v>
      </c>
      <c r="F591" s="1">
        <v>211</v>
      </c>
      <c r="G591" s="1">
        <f>SUM(E591:F591)</f>
        <v>470</v>
      </c>
      <c r="H591" s="1">
        <f>D591+G591</f>
        <v>493</v>
      </c>
      <c r="I591" s="1">
        <v>0</v>
      </c>
      <c r="J591" s="1">
        <v>0</v>
      </c>
      <c r="K591" s="1">
        <f>SUM(I591:J591)</f>
        <v>0</v>
      </c>
      <c r="L591" s="1">
        <v>13017</v>
      </c>
      <c r="M591" s="1">
        <v>71596</v>
      </c>
      <c r="N591" s="1">
        <f>SUM(L591:M591)</f>
        <v>84613</v>
      </c>
      <c r="O591" s="8">
        <f>K591+N591</f>
        <v>84613</v>
      </c>
    </row>
    <row r="592" spans="1:15" ht="11.25" customHeight="1" x14ac:dyDescent="0.15">
      <c r="A592" s="15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8"/>
    </row>
    <row r="593" spans="1:15" ht="18.75" customHeight="1" x14ac:dyDescent="0.15">
      <c r="A593" s="15" t="s">
        <v>31</v>
      </c>
      <c r="B593" s="1">
        <f t="shared" ref="B593:J593" si="253">SUM(B577:B585,B589:B591)</f>
        <v>117</v>
      </c>
      <c r="C593" s="1">
        <f t="shared" si="253"/>
        <v>79</v>
      </c>
      <c r="D593" s="1">
        <f t="shared" si="253"/>
        <v>196</v>
      </c>
      <c r="E593" s="1">
        <f t="shared" si="253"/>
        <v>3397</v>
      </c>
      <c r="F593" s="1">
        <f t="shared" si="253"/>
        <v>2061</v>
      </c>
      <c r="G593" s="1">
        <f t="shared" si="253"/>
        <v>5458</v>
      </c>
      <c r="H593" s="1">
        <f t="shared" si="253"/>
        <v>5654</v>
      </c>
      <c r="I593" s="1">
        <f t="shared" si="253"/>
        <v>0</v>
      </c>
      <c r="J593" s="1">
        <f t="shared" si="253"/>
        <v>0</v>
      </c>
      <c r="K593" s="1">
        <f>SUM(K577:K585,K589:K591)</f>
        <v>0</v>
      </c>
      <c r="L593" s="9">
        <f>SUM(L577:L585,L589:L591)</f>
        <v>151948</v>
      </c>
      <c r="M593" s="9">
        <f>SUM(M577:M585,M589:M591)</f>
        <v>788370</v>
      </c>
      <c r="N593" s="9">
        <f>SUM(N577:N585,N589:N591)</f>
        <v>940318</v>
      </c>
      <c r="O593" s="8">
        <f>SUM(O577:O585,O589:O591)</f>
        <v>940318</v>
      </c>
    </row>
    <row r="594" spans="1:15" ht="6.75" customHeight="1" thickBot="1" x14ac:dyDescent="0.2">
      <c r="A594" s="19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20"/>
    </row>
    <row r="595" spans="1:15" ht="17.25" x14ac:dyDescent="0.15">
      <c r="A595" s="173" t="str">
        <f>A541</f>
        <v>平　成　２　９　年　空　港　管　理　状　況　調　書</v>
      </c>
      <c r="B595" s="173"/>
      <c r="C595" s="173"/>
      <c r="D595" s="173"/>
      <c r="E595" s="173"/>
      <c r="F595" s="173"/>
      <c r="G595" s="173"/>
      <c r="H595" s="173"/>
      <c r="I595" s="173"/>
      <c r="J595" s="173"/>
      <c r="K595" s="173"/>
      <c r="L595" s="173"/>
      <c r="M595" s="173"/>
      <c r="N595" s="173"/>
      <c r="O595" s="173"/>
    </row>
    <row r="596" spans="1:15" ht="15" thickBot="1" x14ac:dyDescent="0.2">
      <c r="A596" s="21" t="s">
        <v>0</v>
      </c>
      <c r="B596" s="21" t="s">
        <v>59</v>
      </c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3"/>
      <c r="O596" s="23"/>
    </row>
    <row r="597" spans="1:15" ht="17.25" customHeight="1" x14ac:dyDescent="0.15">
      <c r="A597" s="24" t="s">
        <v>1</v>
      </c>
      <c r="B597" s="25"/>
      <c r="C597" s="26" t="s">
        <v>2</v>
      </c>
      <c r="D597" s="26"/>
      <c r="E597" s="174" t="s">
        <v>193</v>
      </c>
      <c r="F597" s="175"/>
      <c r="G597" s="175"/>
      <c r="H597" s="175"/>
      <c r="I597" s="175"/>
      <c r="J597" s="175"/>
      <c r="K597" s="175"/>
      <c r="L597" s="176"/>
      <c r="M597" s="174" t="s">
        <v>36</v>
      </c>
      <c r="N597" s="175"/>
      <c r="O597" s="177"/>
    </row>
    <row r="598" spans="1:15" ht="17.25" customHeight="1" x14ac:dyDescent="0.15">
      <c r="A598" s="27"/>
      <c r="B598" s="28" t="s">
        <v>4</v>
      </c>
      <c r="C598" s="28" t="s">
        <v>5</v>
      </c>
      <c r="D598" s="28" t="s">
        <v>6</v>
      </c>
      <c r="E598" s="28"/>
      <c r="F598" s="29" t="s">
        <v>7</v>
      </c>
      <c r="G598" s="29"/>
      <c r="H598" s="30"/>
      <c r="I598" s="28"/>
      <c r="J598" s="30" t="s">
        <v>8</v>
      </c>
      <c r="K598" s="30"/>
      <c r="L598" s="28" t="s">
        <v>9</v>
      </c>
      <c r="M598" s="31" t="s">
        <v>10</v>
      </c>
      <c r="N598" s="32" t="s">
        <v>11</v>
      </c>
      <c r="O598" s="33" t="s">
        <v>12</v>
      </c>
    </row>
    <row r="599" spans="1:15" ht="17.25" customHeight="1" x14ac:dyDescent="0.15">
      <c r="A599" s="27" t="s">
        <v>13</v>
      </c>
      <c r="B599" s="31"/>
      <c r="C599" s="31"/>
      <c r="D599" s="31"/>
      <c r="E599" s="28" t="s">
        <v>14</v>
      </c>
      <c r="F599" s="28" t="s">
        <v>15</v>
      </c>
      <c r="G599" s="28" t="s">
        <v>16</v>
      </c>
      <c r="H599" s="28" t="s">
        <v>17</v>
      </c>
      <c r="I599" s="28" t="s">
        <v>14</v>
      </c>
      <c r="J599" s="28" t="s">
        <v>15</v>
      </c>
      <c r="K599" s="28" t="s">
        <v>17</v>
      </c>
      <c r="L599" s="31"/>
      <c r="M599" s="40"/>
      <c r="N599" s="41"/>
      <c r="O599" s="42"/>
    </row>
    <row r="600" spans="1:15" ht="6.75" customHeight="1" x14ac:dyDescent="0.15">
      <c r="A600" s="43"/>
      <c r="B600" s="28"/>
      <c r="C600" s="28"/>
      <c r="D600" s="28"/>
      <c r="E600" s="28"/>
      <c r="F600" s="28"/>
      <c r="G600" s="28"/>
      <c r="H600" s="28"/>
      <c r="I600" s="28"/>
      <c r="J600" s="28"/>
      <c r="K600" s="28"/>
      <c r="L600" s="28"/>
      <c r="M600" s="44"/>
      <c r="N600" s="9"/>
      <c r="O600" s="45"/>
    </row>
    <row r="601" spans="1:15" ht="18.75" customHeight="1" x14ac:dyDescent="0.15">
      <c r="A601" s="14" t="s">
        <v>18</v>
      </c>
      <c r="B601" s="1">
        <v>44</v>
      </c>
      <c r="C601" s="1">
        <v>828</v>
      </c>
      <c r="D601" s="1">
        <f>SUM(B601:C601)</f>
        <v>872</v>
      </c>
      <c r="E601" s="1">
        <v>4387</v>
      </c>
      <c r="F601" s="1">
        <v>4795</v>
      </c>
      <c r="G601" s="1">
        <v>0</v>
      </c>
      <c r="H601" s="9">
        <f>SUM(E601:G601)</f>
        <v>9182</v>
      </c>
      <c r="I601" s="1">
        <v>24974</v>
      </c>
      <c r="J601" s="1">
        <v>24558</v>
      </c>
      <c r="K601" s="1">
        <f>SUM(I601:J601)</f>
        <v>49532</v>
      </c>
      <c r="L601" s="1">
        <f>H601+K601</f>
        <v>58714</v>
      </c>
      <c r="M601" s="1">
        <v>1722</v>
      </c>
      <c r="N601" s="1">
        <v>0</v>
      </c>
      <c r="O601" s="8">
        <f>SUM(M601:N601)</f>
        <v>1722</v>
      </c>
    </row>
    <row r="602" spans="1:15" ht="18.75" customHeight="1" x14ac:dyDescent="0.15">
      <c r="A602" s="14" t="s">
        <v>19</v>
      </c>
      <c r="B602" s="1">
        <v>46</v>
      </c>
      <c r="C602" s="1">
        <v>941</v>
      </c>
      <c r="D602" s="1">
        <f>SUM(B602:C602)</f>
        <v>987</v>
      </c>
      <c r="E602" s="1">
        <v>4844</v>
      </c>
      <c r="F602" s="1">
        <v>4580</v>
      </c>
      <c r="G602" s="1">
        <v>0</v>
      </c>
      <c r="H602" s="1">
        <f>SUM(E602:G602)</f>
        <v>9424</v>
      </c>
      <c r="I602" s="1">
        <v>28654</v>
      </c>
      <c r="J602" s="1">
        <v>28171</v>
      </c>
      <c r="K602" s="1">
        <f>SUM(I602:J602)</f>
        <v>56825</v>
      </c>
      <c r="L602" s="1">
        <f>H602+K602</f>
        <v>66249</v>
      </c>
      <c r="M602" s="1">
        <v>1764</v>
      </c>
      <c r="N602" s="9">
        <v>1</v>
      </c>
      <c r="O602" s="8">
        <f>SUM(M602:N602)</f>
        <v>1765</v>
      </c>
    </row>
    <row r="603" spans="1:15" ht="18.75" customHeight="1" x14ac:dyDescent="0.15">
      <c r="A603" s="14" t="s">
        <v>20</v>
      </c>
      <c r="B603" s="1">
        <v>49</v>
      </c>
      <c r="C603" s="1">
        <v>1049</v>
      </c>
      <c r="D603" s="1">
        <f>SUM(B603:C603)</f>
        <v>1098</v>
      </c>
      <c r="E603" s="1">
        <v>4863</v>
      </c>
      <c r="F603" s="1">
        <v>5183</v>
      </c>
      <c r="G603" s="1">
        <v>0</v>
      </c>
      <c r="H603" s="1">
        <f>SUM(E603:G603)</f>
        <v>10046</v>
      </c>
      <c r="I603" s="1">
        <v>40890</v>
      </c>
      <c r="J603" s="1">
        <v>40887</v>
      </c>
      <c r="K603" s="1">
        <f>SUM(I603:J603)</f>
        <v>81777</v>
      </c>
      <c r="L603" s="1">
        <f>H603+K603</f>
        <v>91823</v>
      </c>
      <c r="M603" s="1">
        <v>2333</v>
      </c>
      <c r="N603" s="1">
        <v>0</v>
      </c>
      <c r="O603" s="8">
        <f>SUM(M603:N603)</f>
        <v>2333</v>
      </c>
    </row>
    <row r="604" spans="1:15" ht="18.75" customHeight="1" x14ac:dyDescent="0.15">
      <c r="A604" s="14" t="s">
        <v>21</v>
      </c>
      <c r="B604" s="1">
        <v>37</v>
      </c>
      <c r="C604" s="1">
        <v>1052</v>
      </c>
      <c r="D604" s="1">
        <f t="shared" ref="D604:D612" si="254">SUM(B604:C604)</f>
        <v>1089</v>
      </c>
      <c r="E604" s="1">
        <v>3760</v>
      </c>
      <c r="F604" s="1">
        <v>3971</v>
      </c>
      <c r="G604" s="1">
        <v>0</v>
      </c>
      <c r="H604" s="1">
        <f t="shared" ref="H604:H612" si="255">SUM(E604:G604)</f>
        <v>7731</v>
      </c>
      <c r="I604" s="1">
        <v>35214</v>
      </c>
      <c r="J604" s="1">
        <v>35839</v>
      </c>
      <c r="K604" s="1">
        <f t="shared" ref="K604:K612" si="256">SUM(I604:J604)</f>
        <v>71053</v>
      </c>
      <c r="L604" s="1">
        <f t="shared" ref="L604:L612" si="257">H604+K604</f>
        <v>78784</v>
      </c>
      <c r="M604" s="1">
        <v>2217</v>
      </c>
      <c r="N604" s="1">
        <v>0</v>
      </c>
      <c r="O604" s="8">
        <f t="shared" ref="O604:O612" si="258">SUM(M604:N604)</f>
        <v>2217</v>
      </c>
    </row>
    <row r="605" spans="1:15" ht="18.75" customHeight="1" x14ac:dyDescent="0.15">
      <c r="A605" s="14" t="s">
        <v>22</v>
      </c>
      <c r="B605" s="1">
        <v>44</v>
      </c>
      <c r="C605" s="1">
        <v>1125</v>
      </c>
      <c r="D605" s="1">
        <f t="shared" si="254"/>
        <v>1169</v>
      </c>
      <c r="E605" s="1">
        <v>4223</v>
      </c>
      <c r="F605" s="1">
        <v>4159</v>
      </c>
      <c r="G605" s="1">
        <v>0</v>
      </c>
      <c r="H605" s="1">
        <f t="shared" si="255"/>
        <v>8382</v>
      </c>
      <c r="I605" s="1">
        <v>40296</v>
      </c>
      <c r="J605" s="1">
        <v>41040</v>
      </c>
      <c r="K605" s="1">
        <f t="shared" si="256"/>
        <v>81336</v>
      </c>
      <c r="L605" s="1">
        <f t="shared" si="257"/>
        <v>89718</v>
      </c>
      <c r="M605" s="1">
        <v>2377</v>
      </c>
      <c r="N605" s="1">
        <v>1</v>
      </c>
      <c r="O605" s="8">
        <f t="shared" si="258"/>
        <v>2378</v>
      </c>
    </row>
    <row r="606" spans="1:15" ht="18.75" customHeight="1" x14ac:dyDescent="0.15">
      <c r="A606" s="14" t="s">
        <v>23</v>
      </c>
      <c r="B606" s="1">
        <v>40</v>
      </c>
      <c r="C606" s="1">
        <v>1099</v>
      </c>
      <c r="D606" s="1">
        <f t="shared" si="254"/>
        <v>1139</v>
      </c>
      <c r="E606" s="1">
        <v>4357</v>
      </c>
      <c r="F606" s="1">
        <v>4114</v>
      </c>
      <c r="G606" s="1">
        <v>0</v>
      </c>
      <c r="H606" s="1">
        <f t="shared" si="255"/>
        <v>8471</v>
      </c>
      <c r="I606" s="1">
        <v>37409</v>
      </c>
      <c r="J606" s="1">
        <v>38549</v>
      </c>
      <c r="K606" s="1">
        <f t="shared" si="256"/>
        <v>75958</v>
      </c>
      <c r="L606" s="1">
        <f t="shared" si="257"/>
        <v>84429</v>
      </c>
      <c r="M606" s="1">
        <v>2042</v>
      </c>
      <c r="N606" s="1">
        <v>0</v>
      </c>
      <c r="O606" s="8">
        <f t="shared" si="258"/>
        <v>2042</v>
      </c>
    </row>
    <row r="607" spans="1:15" ht="18.75" customHeight="1" x14ac:dyDescent="0.15">
      <c r="A607" s="14" t="s">
        <v>24</v>
      </c>
      <c r="B607" s="1">
        <v>42</v>
      </c>
      <c r="C607" s="1">
        <v>1120</v>
      </c>
      <c r="D607" s="1">
        <f t="shared" si="254"/>
        <v>1162</v>
      </c>
      <c r="E607" s="1">
        <v>4612</v>
      </c>
      <c r="F607" s="1">
        <v>4629</v>
      </c>
      <c r="G607" s="1">
        <v>0</v>
      </c>
      <c r="H607" s="1">
        <f t="shared" si="255"/>
        <v>9241</v>
      </c>
      <c r="I607" s="1">
        <v>38231</v>
      </c>
      <c r="J607" s="1">
        <v>38802</v>
      </c>
      <c r="K607" s="1">
        <f t="shared" si="256"/>
        <v>77033</v>
      </c>
      <c r="L607" s="1">
        <f t="shared" si="257"/>
        <v>86274</v>
      </c>
      <c r="M607" s="1">
        <v>2163</v>
      </c>
      <c r="N607" s="1">
        <v>1</v>
      </c>
      <c r="O607" s="8">
        <f t="shared" si="258"/>
        <v>2164</v>
      </c>
    </row>
    <row r="608" spans="1:15" ht="18.75" customHeight="1" x14ac:dyDescent="0.15">
      <c r="A608" s="14" t="s">
        <v>25</v>
      </c>
      <c r="B608" s="1">
        <v>40</v>
      </c>
      <c r="C608" s="1">
        <v>1097</v>
      </c>
      <c r="D608" s="1">
        <f t="shared" si="254"/>
        <v>1137</v>
      </c>
      <c r="E608" s="1">
        <v>4901</v>
      </c>
      <c r="F608" s="1">
        <v>4514</v>
      </c>
      <c r="G608" s="1">
        <v>0</v>
      </c>
      <c r="H608" s="1">
        <f t="shared" si="255"/>
        <v>9415</v>
      </c>
      <c r="I608" s="1">
        <v>45851</v>
      </c>
      <c r="J608" s="1">
        <v>45416</v>
      </c>
      <c r="K608" s="1">
        <f t="shared" si="256"/>
        <v>91267</v>
      </c>
      <c r="L608" s="1">
        <f t="shared" si="257"/>
        <v>100682</v>
      </c>
      <c r="M608" s="1">
        <v>2165</v>
      </c>
      <c r="N608" s="1">
        <v>1</v>
      </c>
      <c r="O608" s="8">
        <f t="shared" si="258"/>
        <v>2166</v>
      </c>
    </row>
    <row r="609" spans="1:15" ht="18.75" customHeight="1" x14ac:dyDescent="0.15">
      <c r="A609" s="14" t="s">
        <v>26</v>
      </c>
      <c r="B609" s="1">
        <v>38</v>
      </c>
      <c r="C609" s="1">
        <v>1051</v>
      </c>
      <c r="D609" s="1">
        <f t="shared" si="254"/>
        <v>1089</v>
      </c>
      <c r="E609" s="1">
        <v>3698</v>
      </c>
      <c r="F609" s="1">
        <v>4413</v>
      </c>
      <c r="G609" s="1">
        <v>0</v>
      </c>
      <c r="H609" s="1">
        <f t="shared" si="255"/>
        <v>8111</v>
      </c>
      <c r="I609" s="1">
        <v>40654</v>
      </c>
      <c r="J609" s="1">
        <v>42006</v>
      </c>
      <c r="K609" s="1">
        <f t="shared" si="256"/>
        <v>82660</v>
      </c>
      <c r="L609" s="1">
        <f t="shared" si="257"/>
        <v>90771</v>
      </c>
      <c r="M609" s="1">
        <v>2179</v>
      </c>
      <c r="N609" s="1">
        <v>1</v>
      </c>
      <c r="O609" s="8">
        <f t="shared" si="258"/>
        <v>2180</v>
      </c>
    </row>
    <row r="610" spans="1:15" ht="18.75" customHeight="1" x14ac:dyDescent="0.15">
      <c r="A610" s="14" t="s">
        <v>27</v>
      </c>
      <c r="B610" s="1">
        <v>42</v>
      </c>
      <c r="C610" s="1">
        <v>1089</v>
      </c>
      <c r="D610" s="1">
        <f t="shared" si="254"/>
        <v>1131</v>
      </c>
      <c r="E610" s="1">
        <v>4962</v>
      </c>
      <c r="F610" s="1">
        <v>4665</v>
      </c>
      <c r="G610" s="1">
        <v>0</v>
      </c>
      <c r="H610" s="1">
        <f t="shared" si="255"/>
        <v>9627</v>
      </c>
      <c r="I610" s="1">
        <v>45219</v>
      </c>
      <c r="J610" s="1">
        <v>45550</v>
      </c>
      <c r="K610" s="1">
        <f t="shared" si="256"/>
        <v>90769</v>
      </c>
      <c r="L610" s="1">
        <f t="shared" si="257"/>
        <v>100396</v>
      </c>
      <c r="M610" s="1">
        <v>2440</v>
      </c>
      <c r="N610" s="1">
        <v>2</v>
      </c>
      <c r="O610" s="8">
        <f t="shared" si="258"/>
        <v>2442</v>
      </c>
    </row>
    <row r="611" spans="1:15" ht="18.75" customHeight="1" x14ac:dyDescent="0.15">
      <c r="A611" s="14" t="s">
        <v>28</v>
      </c>
      <c r="B611" s="1">
        <v>45</v>
      </c>
      <c r="C611" s="1">
        <v>987</v>
      </c>
      <c r="D611" s="1">
        <f t="shared" si="254"/>
        <v>1032</v>
      </c>
      <c r="E611" s="1">
        <v>4784</v>
      </c>
      <c r="F611" s="1">
        <v>4778</v>
      </c>
      <c r="G611" s="1">
        <v>0</v>
      </c>
      <c r="H611" s="1">
        <f t="shared" si="255"/>
        <v>9562</v>
      </c>
      <c r="I611" s="1">
        <v>41610</v>
      </c>
      <c r="J611" s="1">
        <v>41215</v>
      </c>
      <c r="K611" s="1">
        <f t="shared" si="256"/>
        <v>82825</v>
      </c>
      <c r="L611" s="1">
        <f t="shared" si="257"/>
        <v>92387</v>
      </c>
      <c r="M611" s="1">
        <v>2254</v>
      </c>
      <c r="N611" s="1">
        <v>1</v>
      </c>
      <c r="O611" s="8">
        <f t="shared" si="258"/>
        <v>2255</v>
      </c>
    </row>
    <row r="612" spans="1:15" ht="18.75" customHeight="1" x14ac:dyDescent="0.15">
      <c r="A612" s="14" t="s">
        <v>29</v>
      </c>
      <c r="B612" s="1">
        <v>51</v>
      </c>
      <c r="C612" s="1">
        <v>883</v>
      </c>
      <c r="D612" s="1">
        <f t="shared" si="254"/>
        <v>934</v>
      </c>
      <c r="E612" s="1">
        <v>4873</v>
      </c>
      <c r="F612" s="1">
        <v>4711</v>
      </c>
      <c r="G612" s="1">
        <v>0</v>
      </c>
      <c r="H612" s="1">
        <f t="shared" si="255"/>
        <v>9584</v>
      </c>
      <c r="I612" s="1">
        <v>33499</v>
      </c>
      <c r="J612" s="1">
        <v>33681</v>
      </c>
      <c r="K612" s="1">
        <f t="shared" si="256"/>
        <v>67180</v>
      </c>
      <c r="L612" s="1">
        <f t="shared" si="257"/>
        <v>76764</v>
      </c>
      <c r="M612" s="1">
        <v>1932</v>
      </c>
      <c r="N612" s="1">
        <v>0</v>
      </c>
      <c r="O612" s="8">
        <f t="shared" si="258"/>
        <v>1932</v>
      </c>
    </row>
    <row r="613" spans="1:15" ht="11.25" customHeight="1" x14ac:dyDescent="0.15">
      <c r="A613" s="15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9"/>
      <c r="O613" s="8"/>
    </row>
    <row r="614" spans="1:15" ht="18.75" customHeight="1" x14ac:dyDescent="0.15">
      <c r="A614" s="15" t="s">
        <v>60</v>
      </c>
      <c r="B614" s="1">
        <f>SUM(B601:B612)</f>
        <v>518</v>
      </c>
      <c r="C614" s="1">
        <f>SUM(C601:C612)</f>
        <v>12321</v>
      </c>
      <c r="D614" s="1">
        <f>SUM(D601:D612)</f>
        <v>12839</v>
      </c>
      <c r="E614" s="1">
        <f>SUM(E601:E612)</f>
        <v>54264</v>
      </c>
      <c r="F614" s="1">
        <f t="shared" ref="F614:M614" si="259">SUM(F601:F612)</f>
        <v>54512</v>
      </c>
      <c r="G614" s="1">
        <f t="shared" si="259"/>
        <v>0</v>
      </c>
      <c r="H614" s="1">
        <f t="shared" si="259"/>
        <v>108776</v>
      </c>
      <c r="I614" s="1">
        <f t="shared" si="259"/>
        <v>452501</v>
      </c>
      <c r="J614" s="1">
        <f t="shared" si="259"/>
        <v>455714</v>
      </c>
      <c r="K614" s="1">
        <f t="shared" si="259"/>
        <v>908215</v>
      </c>
      <c r="L614" s="1">
        <f t="shared" si="259"/>
        <v>1016991</v>
      </c>
      <c r="M614" s="1">
        <f t="shared" si="259"/>
        <v>25588</v>
      </c>
      <c r="N614" s="1">
        <f>SUM(N601:N612)</f>
        <v>8</v>
      </c>
      <c r="O614" s="8">
        <f>SUM(O601:O612)</f>
        <v>25596</v>
      </c>
    </row>
    <row r="615" spans="1:15" ht="6.75" customHeight="1" x14ac:dyDescent="0.15">
      <c r="A615" s="15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8"/>
    </row>
    <row r="616" spans="1:15" ht="18.75" customHeight="1" x14ac:dyDescent="0.15">
      <c r="A616" s="16" t="s">
        <v>18</v>
      </c>
      <c r="B616" s="17">
        <v>48</v>
      </c>
      <c r="C616" s="17">
        <v>784</v>
      </c>
      <c r="D616" s="17">
        <f t="shared" ref="D616:D618" si="260">SUM(B616:C616)</f>
        <v>832</v>
      </c>
      <c r="E616" s="17">
        <v>4701</v>
      </c>
      <c r="F616" s="17">
        <v>4948</v>
      </c>
      <c r="G616" s="17">
        <v>0</v>
      </c>
      <c r="H616" s="12">
        <f t="shared" ref="H616:H618" si="261">SUM(E616:G616)</f>
        <v>9649</v>
      </c>
      <c r="I616" s="12">
        <v>25373</v>
      </c>
      <c r="J616" s="12">
        <v>25537</v>
      </c>
      <c r="K616" s="12">
        <f t="shared" ref="K616:K618" si="262">SUM(I616:J616)</f>
        <v>50910</v>
      </c>
      <c r="L616" s="12">
        <f t="shared" ref="L616:L618" si="263">H616+K616</f>
        <v>60559</v>
      </c>
      <c r="M616" s="12">
        <v>1732</v>
      </c>
      <c r="N616" s="12">
        <v>0</v>
      </c>
      <c r="O616" s="18">
        <f t="shared" ref="O616:O618" si="264">SUM(M616:N616)</f>
        <v>1732</v>
      </c>
    </row>
    <row r="617" spans="1:15" ht="18.75" customHeight="1" x14ac:dyDescent="0.15">
      <c r="A617" s="14" t="s">
        <v>19</v>
      </c>
      <c r="B617" s="1">
        <v>50</v>
      </c>
      <c r="C617" s="1">
        <v>766</v>
      </c>
      <c r="D617" s="1">
        <f t="shared" si="260"/>
        <v>816</v>
      </c>
      <c r="E617" s="1">
        <v>6009</v>
      </c>
      <c r="F617" s="1">
        <v>5339</v>
      </c>
      <c r="G617" s="1">
        <v>0</v>
      </c>
      <c r="H617" s="13">
        <f t="shared" si="261"/>
        <v>11348</v>
      </c>
      <c r="I617" s="13">
        <v>25434</v>
      </c>
      <c r="J617" s="13">
        <v>24812</v>
      </c>
      <c r="K617" s="13">
        <f t="shared" si="262"/>
        <v>50246</v>
      </c>
      <c r="L617" s="13">
        <f t="shared" si="263"/>
        <v>61594</v>
      </c>
      <c r="M617" s="13">
        <v>1684</v>
      </c>
      <c r="N617" s="46">
        <v>0</v>
      </c>
      <c r="O617" s="8">
        <f t="shared" si="264"/>
        <v>1684</v>
      </c>
    </row>
    <row r="618" spans="1:15" ht="18.75" customHeight="1" x14ac:dyDescent="0.15">
      <c r="A618" s="14" t="s">
        <v>20</v>
      </c>
      <c r="B618" s="1">
        <v>49</v>
      </c>
      <c r="C618" s="1">
        <v>1077</v>
      </c>
      <c r="D618" s="1">
        <f t="shared" si="260"/>
        <v>1126</v>
      </c>
      <c r="E618" s="1">
        <v>5666</v>
      </c>
      <c r="F618" s="1">
        <v>5715</v>
      </c>
      <c r="G618" s="1">
        <v>0</v>
      </c>
      <c r="H618" s="13">
        <f t="shared" si="261"/>
        <v>11381</v>
      </c>
      <c r="I618" s="13">
        <v>44696</v>
      </c>
      <c r="J618" s="13">
        <v>44221</v>
      </c>
      <c r="K618" s="13">
        <f t="shared" si="262"/>
        <v>88917</v>
      </c>
      <c r="L618" s="13">
        <f t="shared" si="263"/>
        <v>100298</v>
      </c>
      <c r="M618" s="13">
        <v>2488</v>
      </c>
      <c r="N618" s="46">
        <v>1</v>
      </c>
      <c r="O618" s="8">
        <f t="shared" si="264"/>
        <v>2489</v>
      </c>
    </row>
    <row r="619" spans="1:15" ht="11.25" customHeight="1" x14ac:dyDescent="0.15">
      <c r="A619" s="15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8"/>
    </row>
    <row r="620" spans="1:15" ht="18.75" customHeight="1" x14ac:dyDescent="0.15">
      <c r="A620" s="15" t="s">
        <v>31</v>
      </c>
      <c r="B620" s="1">
        <f>SUM(B604:B612,B616:B618)</f>
        <v>526</v>
      </c>
      <c r="C620" s="1">
        <f>SUM(C604:C612,C616:C618)</f>
        <v>12130</v>
      </c>
      <c r="D620" s="1">
        <f>SUM(D604:D612,D616:D618)</f>
        <v>12656</v>
      </c>
      <c r="E620" s="1">
        <f t="shared" ref="E620:K620" si="265">SUM(E604:E612,E616:E618)</f>
        <v>56546</v>
      </c>
      <c r="F620" s="1">
        <f t="shared" si="265"/>
        <v>55956</v>
      </c>
      <c r="G620" s="1">
        <f t="shared" si="265"/>
        <v>0</v>
      </c>
      <c r="H620" s="1">
        <f t="shared" si="265"/>
        <v>112502</v>
      </c>
      <c r="I620" s="1">
        <f t="shared" si="265"/>
        <v>453486</v>
      </c>
      <c r="J620" s="1">
        <f t="shared" si="265"/>
        <v>456668</v>
      </c>
      <c r="K620" s="1">
        <f t="shared" si="265"/>
        <v>910154</v>
      </c>
      <c r="L620" s="1">
        <f>SUM(L604:L612,L616:L618)</f>
        <v>1022656</v>
      </c>
      <c r="M620" s="1">
        <f>SUM(M604:M612,M616:M618)</f>
        <v>25673</v>
      </c>
      <c r="N620" s="1">
        <f t="shared" ref="N620" si="266">SUM(N604:N612,N616:N618)</f>
        <v>8</v>
      </c>
      <c r="O620" s="8">
        <f>SUM(O604:O612,O616:O618)</f>
        <v>25681</v>
      </c>
    </row>
    <row r="621" spans="1:15" ht="6.75" customHeight="1" thickBot="1" x14ac:dyDescent="0.2">
      <c r="A621" s="19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47"/>
      <c r="O621" s="48"/>
    </row>
    <row r="622" spans="1:15" x14ac:dyDescent="0.15">
      <c r="A622" s="22"/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3"/>
      <c r="O622" s="23"/>
    </row>
    <row r="623" spans="1:15" ht="15" thickBot="1" x14ac:dyDescent="0.2">
      <c r="A623" s="22"/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3"/>
      <c r="O623" s="23"/>
    </row>
    <row r="624" spans="1:15" x14ac:dyDescent="0.15">
      <c r="A624" s="24" t="s">
        <v>1</v>
      </c>
      <c r="B624" s="25"/>
      <c r="C624" s="26"/>
      <c r="D624" s="26"/>
      <c r="E624" s="26" t="s">
        <v>50</v>
      </c>
      <c r="F624" s="26"/>
      <c r="G624" s="26"/>
      <c r="H624" s="26"/>
      <c r="I624" s="25"/>
      <c r="J624" s="26"/>
      <c r="K624" s="26"/>
      <c r="L624" s="26" t="s">
        <v>35</v>
      </c>
      <c r="M624" s="26"/>
      <c r="N624" s="49"/>
      <c r="O624" s="50"/>
    </row>
    <row r="625" spans="1:15" x14ac:dyDescent="0.15">
      <c r="A625" s="51"/>
      <c r="B625" s="28"/>
      <c r="C625" s="30" t="s">
        <v>7</v>
      </c>
      <c r="D625" s="30"/>
      <c r="E625" s="28"/>
      <c r="F625" s="30" t="s">
        <v>8</v>
      </c>
      <c r="G625" s="30"/>
      <c r="H625" s="28" t="s">
        <v>32</v>
      </c>
      <c r="I625" s="28"/>
      <c r="J625" s="30" t="s">
        <v>7</v>
      </c>
      <c r="K625" s="30"/>
      <c r="L625" s="28"/>
      <c r="M625" s="30" t="s">
        <v>8</v>
      </c>
      <c r="N625" s="52"/>
      <c r="O625" s="53" t="s">
        <v>9</v>
      </c>
    </row>
    <row r="626" spans="1:15" x14ac:dyDescent="0.15">
      <c r="A626" s="54" t="s">
        <v>13</v>
      </c>
      <c r="B626" s="28" t="s">
        <v>33</v>
      </c>
      <c r="C626" s="28" t="s">
        <v>34</v>
      </c>
      <c r="D626" s="28" t="s">
        <v>17</v>
      </c>
      <c r="E626" s="28" t="s">
        <v>33</v>
      </c>
      <c r="F626" s="28" t="s">
        <v>34</v>
      </c>
      <c r="G626" s="28" t="s">
        <v>17</v>
      </c>
      <c r="H626" s="31"/>
      <c r="I626" s="28" t="s">
        <v>33</v>
      </c>
      <c r="J626" s="28" t="s">
        <v>34</v>
      </c>
      <c r="K626" s="28" t="s">
        <v>17</v>
      </c>
      <c r="L626" s="28" t="s">
        <v>33</v>
      </c>
      <c r="M626" s="28" t="s">
        <v>34</v>
      </c>
      <c r="N626" s="55" t="s">
        <v>17</v>
      </c>
      <c r="O626" s="56"/>
    </row>
    <row r="627" spans="1:15" ht="6.75" customHeight="1" x14ac:dyDescent="0.15">
      <c r="A627" s="57"/>
      <c r="B627" s="28"/>
      <c r="C627" s="28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55"/>
      <c r="O627" s="53"/>
    </row>
    <row r="628" spans="1:15" ht="18.75" customHeight="1" x14ac:dyDescent="0.15">
      <c r="A628" s="14" t="s">
        <v>18</v>
      </c>
      <c r="B628" s="1">
        <v>5</v>
      </c>
      <c r="C628" s="1">
        <v>6</v>
      </c>
      <c r="D628" s="1">
        <f>SUM(B628:C628)</f>
        <v>11</v>
      </c>
      <c r="E628" s="1">
        <v>10</v>
      </c>
      <c r="F628" s="1">
        <v>6</v>
      </c>
      <c r="G628" s="1">
        <v>16</v>
      </c>
      <c r="H628" s="1">
        <f>D628+G628</f>
        <v>27</v>
      </c>
      <c r="I628" s="1">
        <v>0</v>
      </c>
      <c r="J628" s="1">
        <v>0</v>
      </c>
      <c r="K628" s="1">
        <f>SUM(I628:J628)</f>
        <v>0</v>
      </c>
      <c r="L628" s="1">
        <v>1144</v>
      </c>
      <c r="M628" s="1">
        <v>10630</v>
      </c>
      <c r="N628" s="1">
        <f>SUM(L628:M628)</f>
        <v>11774</v>
      </c>
      <c r="O628" s="8">
        <f>K628+N628</f>
        <v>11774</v>
      </c>
    </row>
    <row r="629" spans="1:15" ht="18.75" customHeight="1" x14ac:dyDescent="0.15">
      <c r="A629" s="14" t="s">
        <v>19</v>
      </c>
      <c r="B629" s="1">
        <v>7</v>
      </c>
      <c r="C629" s="1">
        <v>5</v>
      </c>
      <c r="D629" s="1">
        <f>SUM(B629:C629)</f>
        <v>12</v>
      </c>
      <c r="E629" s="1">
        <v>12</v>
      </c>
      <c r="F629" s="1">
        <v>5</v>
      </c>
      <c r="G629" s="1">
        <f>SUM(E629:F629)</f>
        <v>17</v>
      </c>
      <c r="H629" s="1">
        <f>D629+G629</f>
        <v>29</v>
      </c>
      <c r="I629" s="1">
        <v>0</v>
      </c>
      <c r="J629" s="1">
        <v>0</v>
      </c>
      <c r="K629" s="1">
        <f>SUM(I629:J629)</f>
        <v>0</v>
      </c>
      <c r="L629" s="1">
        <v>1158</v>
      </c>
      <c r="M629" s="9">
        <v>11512</v>
      </c>
      <c r="N629" s="1">
        <f>SUM(L629:M629)</f>
        <v>12670</v>
      </c>
      <c r="O629" s="8">
        <f>K629+N629</f>
        <v>12670</v>
      </c>
    </row>
    <row r="630" spans="1:15" ht="18.75" customHeight="1" x14ac:dyDescent="0.15">
      <c r="A630" s="14" t="s">
        <v>20</v>
      </c>
      <c r="B630" s="1">
        <v>3</v>
      </c>
      <c r="C630" s="1">
        <v>7</v>
      </c>
      <c r="D630" s="1">
        <f>SUM(B630:C630)</f>
        <v>10</v>
      </c>
      <c r="E630" s="1">
        <v>21</v>
      </c>
      <c r="F630" s="1">
        <v>12</v>
      </c>
      <c r="G630" s="1">
        <f>SUM(E630:F630)</f>
        <v>33</v>
      </c>
      <c r="H630" s="1">
        <f>D630+G630</f>
        <v>43</v>
      </c>
      <c r="I630" s="1">
        <v>0</v>
      </c>
      <c r="J630" s="1">
        <v>0</v>
      </c>
      <c r="K630" s="1">
        <f>SUM(I630:J630)</f>
        <v>0</v>
      </c>
      <c r="L630" s="1">
        <v>1416</v>
      </c>
      <c r="M630" s="1">
        <v>12941</v>
      </c>
      <c r="N630" s="1">
        <f>SUM(L630:M630)</f>
        <v>14357</v>
      </c>
      <c r="O630" s="8">
        <f>K630+N630</f>
        <v>14357</v>
      </c>
    </row>
    <row r="631" spans="1:15" ht="18.75" customHeight="1" x14ac:dyDescent="0.15">
      <c r="A631" s="14" t="s">
        <v>21</v>
      </c>
      <c r="B631" s="1">
        <v>6</v>
      </c>
      <c r="C631" s="1">
        <v>9</v>
      </c>
      <c r="D631" s="1">
        <f t="shared" ref="D631:D639" si="267">SUM(B631:C631)</f>
        <v>15</v>
      </c>
      <c r="E631" s="1">
        <v>25</v>
      </c>
      <c r="F631" s="1">
        <v>6</v>
      </c>
      <c r="G631" s="1">
        <f t="shared" ref="G631:G639" si="268">SUM(E631:F631)</f>
        <v>31</v>
      </c>
      <c r="H631" s="1">
        <f t="shared" ref="H631:H639" si="269">D631+G631</f>
        <v>46</v>
      </c>
      <c r="I631" s="1">
        <v>0</v>
      </c>
      <c r="J631" s="1">
        <v>0</v>
      </c>
      <c r="K631" s="1">
        <f t="shared" ref="K631:K639" si="270">SUM(I631:J631)</f>
        <v>0</v>
      </c>
      <c r="L631" s="1">
        <v>1293</v>
      </c>
      <c r="M631" s="1">
        <v>11776</v>
      </c>
      <c r="N631" s="1">
        <f t="shared" ref="N631:N639" si="271">SUM(L631:M631)</f>
        <v>13069</v>
      </c>
      <c r="O631" s="8">
        <f t="shared" ref="O631:O639" si="272">K631+N631</f>
        <v>13069</v>
      </c>
    </row>
    <row r="632" spans="1:15" ht="18.75" customHeight="1" x14ac:dyDescent="0.15">
      <c r="A632" s="14" t="s">
        <v>22</v>
      </c>
      <c r="B632" s="1">
        <v>10</v>
      </c>
      <c r="C632" s="1">
        <v>6</v>
      </c>
      <c r="D632" s="1">
        <f t="shared" si="267"/>
        <v>16</v>
      </c>
      <c r="E632" s="1">
        <v>6</v>
      </c>
      <c r="F632" s="1">
        <v>11</v>
      </c>
      <c r="G632" s="1">
        <f t="shared" si="268"/>
        <v>17</v>
      </c>
      <c r="H632" s="1">
        <f t="shared" si="269"/>
        <v>33</v>
      </c>
      <c r="I632" s="1">
        <v>0</v>
      </c>
      <c r="J632" s="1">
        <v>0</v>
      </c>
      <c r="K632" s="1">
        <f t="shared" si="270"/>
        <v>0</v>
      </c>
      <c r="L632" s="1">
        <v>1516</v>
      </c>
      <c r="M632" s="1">
        <v>11793</v>
      </c>
      <c r="N632" s="1">
        <f t="shared" si="271"/>
        <v>13309</v>
      </c>
      <c r="O632" s="8">
        <f t="shared" si="272"/>
        <v>13309</v>
      </c>
    </row>
    <row r="633" spans="1:15" ht="18.75" customHeight="1" x14ac:dyDescent="0.15">
      <c r="A633" s="14" t="s">
        <v>23</v>
      </c>
      <c r="B633" s="1">
        <v>10</v>
      </c>
      <c r="C633" s="1">
        <v>7</v>
      </c>
      <c r="D633" s="1">
        <f t="shared" si="267"/>
        <v>17</v>
      </c>
      <c r="E633" s="1">
        <v>4</v>
      </c>
      <c r="F633" s="1">
        <v>4</v>
      </c>
      <c r="G633" s="1">
        <f t="shared" si="268"/>
        <v>8</v>
      </c>
      <c r="H633" s="1">
        <f t="shared" si="269"/>
        <v>25</v>
      </c>
      <c r="I633" s="1">
        <v>0</v>
      </c>
      <c r="J633" s="1">
        <v>0</v>
      </c>
      <c r="K633" s="1">
        <f t="shared" si="270"/>
        <v>0</v>
      </c>
      <c r="L633" s="1">
        <v>828</v>
      </c>
      <c r="M633" s="1">
        <v>12609</v>
      </c>
      <c r="N633" s="1">
        <f t="shared" si="271"/>
        <v>13437</v>
      </c>
      <c r="O633" s="8">
        <f t="shared" si="272"/>
        <v>13437</v>
      </c>
    </row>
    <row r="634" spans="1:15" ht="18.75" customHeight="1" x14ac:dyDescent="0.15">
      <c r="A634" s="14" t="s">
        <v>24</v>
      </c>
      <c r="B634" s="1">
        <v>3</v>
      </c>
      <c r="C634" s="1">
        <v>7</v>
      </c>
      <c r="D634" s="1">
        <f t="shared" si="267"/>
        <v>10</v>
      </c>
      <c r="E634" s="1">
        <v>12</v>
      </c>
      <c r="F634" s="1">
        <v>4</v>
      </c>
      <c r="G634" s="1">
        <f t="shared" si="268"/>
        <v>16</v>
      </c>
      <c r="H634" s="1">
        <f t="shared" si="269"/>
        <v>26</v>
      </c>
      <c r="I634" s="1">
        <v>0</v>
      </c>
      <c r="J634" s="1">
        <v>0</v>
      </c>
      <c r="K634" s="1">
        <f t="shared" si="270"/>
        <v>0</v>
      </c>
      <c r="L634" s="1">
        <v>471</v>
      </c>
      <c r="M634" s="1">
        <v>11050</v>
      </c>
      <c r="N634" s="1">
        <f t="shared" si="271"/>
        <v>11521</v>
      </c>
      <c r="O634" s="8">
        <f t="shared" si="272"/>
        <v>11521</v>
      </c>
    </row>
    <row r="635" spans="1:15" ht="18.75" customHeight="1" x14ac:dyDescent="0.15">
      <c r="A635" s="14" t="s">
        <v>25</v>
      </c>
      <c r="B635" s="1">
        <v>3</v>
      </c>
      <c r="C635" s="1">
        <v>4</v>
      </c>
      <c r="D635" s="1">
        <f t="shared" si="267"/>
        <v>7</v>
      </c>
      <c r="E635" s="1">
        <v>6</v>
      </c>
      <c r="F635" s="1">
        <v>4</v>
      </c>
      <c r="G635" s="1">
        <f t="shared" si="268"/>
        <v>10</v>
      </c>
      <c r="H635" s="1">
        <f t="shared" si="269"/>
        <v>17</v>
      </c>
      <c r="I635" s="1">
        <v>0</v>
      </c>
      <c r="J635" s="1">
        <v>0</v>
      </c>
      <c r="K635" s="1">
        <f t="shared" si="270"/>
        <v>0</v>
      </c>
      <c r="L635" s="1">
        <v>400</v>
      </c>
      <c r="M635" s="1">
        <v>10594</v>
      </c>
      <c r="N635" s="1">
        <f t="shared" si="271"/>
        <v>10994</v>
      </c>
      <c r="O635" s="8">
        <f t="shared" si="272"/>
        <v>10994</v>
      </c>
    </row>
    <row r="636" spans="1:15" ht="18.75" customHeight="1" x14ac:dyDescent="0.15">
      <c r="A636" s="14" t="s">
        <v>26</v>
      </c>
      <c r="B636" s="1">
        <v>8</v>
      </c>
      <c r="C636" s="1">
        <v>9</v>
      </c>
      <c r="D636" s="1">
        <f t="shared" si="267"/>
        <v>17</v>
      </c>
      <c r="E636" s="1">
        <v>6</v>
      </c>
      <c r="F636" s="1">
        <v>6</v>
      </c>
      <c r="G636" s="1">
        <f t="shared" si="268"/>
        <v>12</v>
      </c>
      <c r="H636" s="1">
        <f t="shared" si="269"/>
        <v>29</v>
      </c>
      <c r="I636" s="1">
        <v>0</v>
      </c>
      <c r="J636" s="1">
        <v>0</v>
      </c>
      <c r="K636" s="1">
        <f t="shared" si="270"/>
        <v>0</v>
      </c>
      <c r="L636" s="1">
        <v>425</v>
      </c>
      <c r="M636" s="1">
        <v>10189</v>
      </c>
      <c r="N636" s="1">
        <f t="shared" si="271"/>
        <v>10614</v>
      </c>
      <c r="O636" s="8">
        <f t="shared" si="272"/>
        <v>10614</v>
      </c>
    </row>
    <row r="637" spans="1:15" ht="18.75" customHeight="1" x14ac:dyDescent="0.15">
      <c r="A637" s="14" t="s">
        <v>27</v>
      </c>
      <c r="B637" s="1">
        <v>9</v>
      </c>
      <c r="C637" s="1">
        <v>7</v>
      </c>
      <c r="D637" s="1">
        <f t="shared" si="267"/>
        <v>16</v>
      </c>
      <c r="E637" s="1">
        <v>10</v>
      </c>
      <c r="F637" s="1">
        <v>7</v>
      </c>
      <c r="G637" s="1">
        <f t="shared" si="268"/>
        <v>17</v>
      </c>
      <c r="H637" s="1">
        <f t="shared" si="269"/>
        <v>33</v>
      </c>
      <c r="I637" s="1">
        <v>0</v>
      </c>
      <c r="J637" s="1">
        <v>0</v>
      </c>
      <c r="K637" s="1">
        <f t="shared" si="270"/>
        <v>0</v>
      </c>
      <c r="L637" s="1">
        <v>408</v>
      </c>
      <c r="M637" s="1">
        <v>11387</v>
      </c>
      <c r="N637" s="1">
        <f t="shared" si="271"/>
        <v>11795</v>
      </c>
      <c r="O637" s="8">
        <f t="shared" si="272"/>
        <v>11795</v>
      </c>
    </row>
    <row r="638" spans="1:15" ht="18.75" customHeight="1" x14ac:dyDescent="0.15">
      <c r="A638" s="14" t="s">
        <v>28</v>
      </c>
      <c r="B638" s="1">
        <v>18</v>
      </c>
      <c r="C638" s="1">
        <v>8</v>
      </c>
      <c r="D638" s="1">
        <f t="shared" si="267"/>
        <v>26</v>
      </c>
      <c r="E638" s="1">
        <v>8</v>
      </c>
      <c r="F638" s="1">
        <v>6</v>
      </c>
      <c r="G638" s="1">
        <f t="shared" si="268"/>
        <v>14</v>
      </c>
      <c r="H638" s="1">
        <f t="shared" si="269"/>
        <v>40</v>
      </c>
      <c r="I638" s="1">
        <v>0</v>
      </c>
      <c r="J638" s="1">
        <v>0</v>
      </c>
      <c r="K638" s="1">
        <f t="shared" si="270"/>
        <v>0</v>
      </c>
      <c r="L638" s="1">
        <v>442</v>
      </c>
      <c r="M638" s="1">
        <v>12386</v>
      </c>
      <c r="N638" s="1">
        <f t="shared" si="271"/>
        <v>12828</v>
      </c>
      <c r="O638" s="8">
        <f t="shared" si="272"/>
        <v>12828</v>
      </c>
    </row>
    <row r="639" spans="1:15" ht="18.75" customHeight="1" x14ac:dyDescent="0.15">
      <c r="A639" s="14" t="s">
        <v>29</v>
      </c>
      <c r="B639" s="1">
        <v>13</v>
      </c>
      <c r="C639" s="1">
        <v>8</v>
      </c>
      <c r="D639" s="1">
        <f t="shared" si="267"/>
        <v>21</v>
      </c>
      <c r="E639" s="1">
        <v>30</v>
      </c>
      <c r="F639" s="1">
        <v>26</v>
      </c>
      <c r="G639" s="1">
        <f t="shared" si="268"/>
        <v>56</v>
      </c>
      <c r="H639" s="1">
        <f t="shared" si="269"/>
        <v>77</v>
      </c>
      <c r="I639" s="1">
        <v>0</v>
      </c>
      <c r="J639" s="1">
        <v>0</v>
      </c>
      <c r="K639" s="1">
        <f t="shared" si="270"/>
        <v>0</v>
      </c>
      <c r="L639" s="1">
        <v>560</v>
      </c>
      <c r="M639" s="1">
        <v>15332</v>
      </c>
      <c r="N639" s="1">
        <f t="shared" si="271"/>
        <v>15892</v>
      </c>
      <c r="O639" s="8">
        <f t="shared" si="272"/>
        <v>15892</v>
      </c>
    </row>
    <row r="640" spans="1:15" ht="11.25" customHeight="1" x14ac:dyDescent="0.15">
      <c r="A640" s="15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8"/>
    </row>
    <row r="641" spans="1:15" ht="18.75" customHeight="1" x14ac:dyDescent="0.15">
      <c r="A641" s="15" t="s">
        <v>30</v>
      </c>
      <c r="B641" s="1">
        <f t="shared" ref="B641:J641" si="273">SUM(B628:B640)</f>
        <v>95</v>
      </c>
      <c r="C641" s="1">
        <f t="shared" si="273"/>
        <v>83</v>
      </c>
      <c r="D641" s="1">
        <f t="shared" si="273"/>
        <v>178</v>
      </c>
      <c r="E641" s="1">
        <f t="shared" si="273"/>
        <v>150</v>
      </c>
      <c r="F641" s="1">
        <f t="shared" si="273"/>
        <v>97</v>
      </c>
      <c r="G641" s="1">
        <f t="shared" si="273"/>
        <v>247</v>
      </c>
      <c r="H641" s="1">
        <f t="shared" si="273"/>
        <v>425</v>
      </c>
      <c r="I641" s="1">
        <f t="shared" si="273"/>
        <v>0</v>
      </c>
      <c r="J641" s="1">
        <f t="shared" si="273"/>
        <v>0</v>
      </c>
      <c r="K641" s="1">
        <f>SUM(K628:K640)</f>
        <v>0</v>
      </c>
      <c r="L641" s="1">
        <f>SUM(L628:L640)</f>
        <v>10061</v>
      </c>
      <c r="M641" s="1">
        <f t="shared" ref="M641" si="274">SUM(M628:M640)</f>
        <v>142199</v>
      </c>
      <c r="N641" s="1">
        <f>SUM(N628:N640)</f>
        <v>152260</v>
      </c>
      <c r="O641" s="8">
        <f>SUM(O628:O640)</f>
        <v>152260</v>
      </c>
    </row>
    <row r="642" spans="1:15" ht="6.75" customHeight="1" x14ac:dyDescent="0.15">
      <c r="A642" s="15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8"/>
    </row>
    <row r="643" spans="1:15" ht="18.75" customHeight="1" x14ac:dyDescent="0.15">
      <c r="A643" s="16" t="s">
        <v>18</v>
      </c>
      <c r="B643" s="17">
        <v>2</v>
      </c>
      <c r="C643" s="17">
        <v>7</v>
      </c>
      <c r="D643" s="17">
        <f>SUM(B643:C643)</f>
        <v>9</v>
      </c>
      <c r="E643" s="17">
        <v>7</v>
      </c>
      <c r="F643" s="17">
        <v>8</v>
      </c>
      <c r="G643" s="17">
        <f>SUM(E643:F643)</f>
        <v>15</v>
      </c>
      <c r="H643" s="17">
        <f>D643+G643</f>
        <v>24</v>
      </c>
      <c r="I643" s="17">
        <v>0</v>
      </c>
      <c r="J643" s="17">
        <v>0</v>
      </c>
      <c r="K643" s="17">
        <f>SUM(I643:J643)</f>
        <v>0</v>
      </c>
      <c r="L643" s="17">
        <v>409</v>
      </c>
      <c r="M643" s="17">
        <v>10639</v>
      </c>
      <c r="N643" s="17">
        <f>SUM(L643:M643)</f>
        <v>11048</v>
      </c>
      <c r="O643" s="18">
        <f>K643+N643</f>
        <v>11048</v>
      </c>
    </row>
    <row r="644" spans="1:15" ht="18.75" customHeight="1" x14ac:dyDescent="0.15">
      <c r="A644" s="14" t="s">
        <v>19</v>
      </c>
      <c r="B644" s="1">
        <v>4</v>
      </c>
      <c r="C644" s="1">
        <v>8</v>
      </c>
      <c r="D644" s="1">
        <f>SUM(B644:C644)</f>
        <v>12</v>
      </c>
      <c r="E644" s="1">
        <v>11</v>
      </c>
      <c r="F644" s="1">
        <v>7</v>
      </c>
      <c r="G644" s="1">
        <f>SUM(E644:F644)</f>
        <v>18</v>
      </c>
      <c r="H644" s="1">
        <f>D644+G644</f>
        <v>30</v>
      </c>
      <c r="I644" s="1">
        <v>0</v>
      </c>
      <c r="J644" s="1">
        <v>0</v>
      </c>
      <c r="K644" s="1">
        <f>SUM(I644:J644)</f>
        <v>0</v>
      </c>
      <c r="L644" s="1">
        <v>555</v>
      </c>
      <c r="M644" s="9">
        <v>9421</v>
      </c>
      <c r="N644" s="1">
        <f>SUM(L644:M644)</f>
        <v>9976</v>
      </c>
      <c r="O644" s="8">
        <f>K644+N644</f>
        <v>9976</v>
      </c>
    </row>
    <row r="645" spans="1:15" ht="18.75" customHeight="1" x14ac:dyDescent="0.15">
      <c r="A645" s="14" t="s">
        <v>20</v>
      </c>
      <c r="B645" s="1">
        <v>5</v>
      </c>
      <c r="C645" s="1">
        <v>5</v>
      </c>
      <c r="D645" s="1">
        <f>SUM(B645:C645)</f>
        <v>10</v>
      </c>
      <c r="E645" s="1">
        <v>11</v>
      </c>
      <c r="F645" s="1">
        <v>8</v>
      </c>
      <c r="G645" s="1">
        <f>SUM(E645:F645)</f>
        <v>19</v>
      </c>
      <c r="H645" s="1">
        <f>D645+G645</f>
        <v>29</v>
      </c>
      <c r="I645" s="1">
        <v>0</v>
      </c>
      <c r="J645" s="1">
        <v>0</v>
      </c>
      <c r="K645" s="1">
        <f>SUM(I645:J645)</f>
        <v>0</v>
      </c>
      <c r="L645" s="1">
        <v>374</v>
      </c>
      <c r="M645" s="1">
        <v>12526</v>
      </c>
      <c r="N645" s="1">
        <f>SUM(L645:M645)</f>
        <v>12900</v>
      </c>
      <c r="O645" s="8">
        <f>K645+N645</f>
        <v>12900</v>
      </c>
    </row>
    <row r="646" spans="1:15" ht="11.25" customHeight="1" x14ac:dyDescent="0.15">
      <c r="A646" s="15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8"/>
    </row>
    <row r="647" spans="1:15" ht="18.75" customHeight="1" x14ac:dyDescent="0.15">
      <c r="A647" s="15" t="s">
        <v>31</v>
      </c>
      <c r="B647" s="1">
        <f t="shared" ref="B647:J647" si="275">SUM(B631:B639,B643:B645)</f>
        <v>91</v>
      </c>
      <c r="C647" s="1">
        <f t="shared" si="275"/>
        <v>85</v>
      </c>
      <c r="D647" s="1">
        <f t="shared" si="275"/>
        <v>176</v>
      </c>
      <c r="E647" s="1">
        <f t="shared" si="275"/>
        <v>136</v>
      </c>
      <c r="F647" s="1">
        <f t="shared" si="275"/>
        <v>97</v>
      </c>
      <c r="G647" s="1">
        <f t="shared" si="275"/>
        <v>233</v>
      </c>
      <c r="H647" s="1">
        <f t="shared" si="275"/>
        <v>409</v>
      </c>
      <c r="I647" s="1">
        <f t="shared" si="275"/>
        <v>0</v>
      </c>
      <c r="J647" s="1">
        <f t="shared" si="275"/>
        <v>0</v>
      </c>
      <c r="K647" s="1">
        <f>SUM(K631:K639,K643:K645)</f>
        <v>0</v>
      </c>
      <c r="L647" s="9">
        <f>SUM(L631:L639,L643:L645)</f>
        <v>7681</v>
      </c>
      <c r="M647" s="9">
        <f>SUM(M631:M639,M643:M645)</f>
        <v>139702</v>
      </c>
      <c r="N647" s="9">
        <f>SUM(N631:N639,N643:N645)</f>
        <v>147383</v>
      </c>
      <c r="O647" s="8">
        <f>SUM(O631:O639,O643:O645)</f>
        <v>147383</v>
      </c>
    </row>
    <row r="648" spans="1:15" ht="6.75" customHeight="1" thickBot="1" x14ac:dyDescent="0.2">
      <c r="A648" s="19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20"/>
    </row>
    <row r="649" spans="1:15" ht="17.25" x14ac:dyDescent="0.15">
      <c r="A649" s="173" t="str">
        <f>A595</f>
        <v>平　成　２　９　年　空　港　管　理　状　況　調　書</v>
      </c>
      <c r="B649" s="173"/>
      <c r="C649" s="173"/>
      <c r="D649" s="173"/>
      <c r="E649" s="173"/>
      <c r="F649" s="173"/>
      <c r="G649" s="173"/>
      <c r="H649" s="173"/>
      <c r="I649" s="173"/>
      <c r="J649" s="173"/>
      <c r="K649" s="173"/>
      <c r="L649" s="173"/>
      <c r="M649" s="173"/>
      <c r="N649" s="173"/>
      <c r="O649" s="173"/>
    </row>
    <row r="650" spans="1:15" ht="15" thickBot="1" x14ac:dyDescent="0.2">
      <c r="A650" s="21" t="s">
        <v>0</v>
      </c>
      <c r="B650" s="21" t="s">
        <v>61</v>
      </c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3"/>
      <c r="O650" s="23"/>
    </row>
    <row r="651" spans="1:15" ht="17.25" customHeight="1" x14ac:dyDescent="0.15">
      <c r="A651" s="24" t="s">
        <v>1</v>
      </c>
      <c r="B651" s="25"/>
      <c r="C651" s="26" t="s">
        <v>2</v>
      </c>
      <c r="D651" s="26"/>
      <c r="E651" s="174" t="s">
        <v>52</v>
      </c>
      <c r="F651" s="175"/>
      <c r="G651" s="175"/>
      <c r="H651" s="175"/>
      <c r="I651" s="175"/>
      <c r="J651" s="175"/>
      <c r="K651" s="175"/>
      <c r="L651" s="176"/>
      <c r="M651" s="174" t="s">
        <v>3</v>
      </c>
      <c r="N651" s="175"/>
      <c r="O651" s="177"/>
    </row>
    <row r="652" spans="1:15" ht="17.25" customHeight="1" x14ac:dyDescent="0.15">
      <c r="A652" s="27"/>
      <c r="B652" s="28" t="s">
        <v>4</v>
      </c>
      <c r="C652" s="28" t="s">
        <v>5</v>
      </c>
      <c r="D652" s="28" t="s">
        <v>6</v>
      </c>
      <c r="E652" s="28"/>
      <c r="F652" s="29" t="s">
        <v>7</v>
      </c>
      <c r="G652" s="29"/>
      <c r="H652" s="30"/>
      <c r="I652" s="28"/>
      <c r="J652" s="30" t="s">
        <v>8</v>
      </c>
      <c r="K652" s="30"/>
      <c r="L652" s="28" t="s">
        <v>9</v>
      </c>
      <c r="M652" s="31" t="s">
        <v>10</v>
      </c>
      <c r="N652" s="32" t="s">
        <v>11</v>
      </c>
      <c r="O652" s="33" t="s">
        <v>12</v>
      </c>
    </row>
    <row r="653" spans="1:15" ht="17.25" customHeight="1" x14ac:dyDescent="0.15">
      <c r="A653" s="27" t="s">
        <v>13</v>
      </c>
      <c r="B653" s="31"/>
      <c r="C653" s="31"/>
      <c r="D653" s="31"/>
      <c r="E653" s="28" t="s">
        <v>14</v>
      </c>
      <c r="F653" s="28" t="s">
        <v>15</v>
      </c>
      <c r="G653" s="28" t="s">
        <v>16</v>
      </c>
      <c r="H653" s="28" t="s">
        <v>17</v>
      </c>
      <c r="I653" s="28" t="s">
        <v>14</v>
      </c>
      <c r="J653" s="28" t="s">
        <v>15</v>
      </c>
      <c r="K653" s="28" t="s">
        <v>17</v>
      </c>
      <c r="L653" s="31"/>
      <c r="M653" s="40"/>
      <c r="N653" s="41"/>
      <c r="O653" s="42"/>
    </row>
    <row r="654" spans="1:15" ht="6.75" customHeight="1" x14ac:dyDescent="0.15">
      <c r="A654" s="43"/>
      <c r="B654" s="28"/>
      <c r="C654" s="28"/>
      <c r="D654" s="28"/>
      <c r="E654" s="28"/>
      <c r="F654" s="28"/>
      <c r="G654" s="28"/>
      <c r="H654" s="28"/>
      <c r="I654" s="28"/>
      <c r="J654" s="28"/>
      <c r="K654" s="28"/>
      <c r="L654" s="28"/>
      <c r="M654" s="44"/>
      <c r="N654" s="9"/>
      <c r="O654" s="45"/>
    </row>
    <row r="655" spans="1:15" ht="18.75" customHeight="1" x14ac:dyDescent="0.15">
      <c r="A655" s="14" t="s">
        <v>18</v>
      </c>
      <c r="B655" s="46">
        <v>122</v>
      </c>
      <c r="C655" s="46">
        <v>853</v>
      </c>
      <c r="D655" s="1">
        <f>SUM(B655:C655)</f>
        <v>975</v>
      </c>
      <c r="E655" s="46">
        <v>10684</v>
      </c>
      <c r="F655" s="46">
        <v>13774</v>
      </c>
      <c r="G655" s="46">
        <v>0</v>
      </c>
      <c r="H655" s="1">
        <f>SUM(E655:G655)</f>
        <v>24458</v>
      </c>
      <c r="I655" s="46">
        <v>97733</v>
      </c>
      <c r="J655" s="46">
        <v>90864</v>
      </c>
      <c r="K655" s="1">
        <f>SUM(I655:J655)</f>
        <v>188597</v>
      </c>
      <c r="L655" s="1">
        <f>H655+K655</f>
        <v>213055</v>
      </c>
      <c r="M655" s="79">
        <v>4347</v>
      </c>
      <c r="N655" s="79">
        <v>0</v>
      </c>
      <c r="O655" s="82">
        <f>SUM(M655:N655)</f>
        <v>4347</v>
      </c>
    </row>
    <row r="656" spans="1:15" ht="18.75" customHeight="1" x14ac:dyDescent="0.15">
      <c r="A656" s="14" t="s">
        <v>19</v>
      </c>
      <c r="B656" s="46">
        <v>106</v>
      </c>
      <c r="C656" s="46">
        <v>804</v>
      </c>
      <c r="D656" s="1">
        <f t="shared" ref="D656:D666" si="276">SUM(B656:C656)</f>
        <v>910</v>
      </c>
      <c r="E656" s="46">
        <v>12650</v>
      </c>
      <c r="F656" s="46">
        <v>10942</v>
      </c>
      <c r="G656" s="46">
        <v>0</v>
      </c>
      <c r="H656" s="1">
        <f t="shared" ref="H656:H666" si="277">SUM(E656:G656)</f>
        <v>23592</v>
      </c>
      <c r="I656" s="46">
        <v>93152</v>
      </c>
      <c r="J656" s="46">
        <v>92856</v>
      </c>
      <c r="K656" s="1">
        <f>SUM(I656:J656)</f>
        <v>186008</v>
      </c>
      <c r="L656" s="1">
        <f t="shared" ref="L656:L666" si="278">H656+K656</f>
        <v>209600</v>
      </c>
      <c r="M656" s="80">
        <v>4364</v>
      </c>
      <c r="N656" s="80">
        <v>0</v>
      </c>
      <c r="O656" s="82">
        <f t="shared" ref="O656:O666" si="279">SUM(M656:N656)</f>
        <v>4364</v>
      </c>
    </row>
    <row r="657" spans="1:15" ht="18.75" customHeight="1" x14ac:dyDescent="0.15">
      <c r="A657" s="14" t="s">
        <v>20</v>
      </c>
      <c r="B657" s="46">
        <v>115</v>
      </c>
      <c r="C657" s="46">
        <v>891</v>
      </c>
      <c r="D657" s="1">
        <f t="shared" si="276"/>
        <v>1006</v>
      </c>
      <c r="E657" s="46">
        <v>12641</v>
      </c>
      <c r="F657" s="46">
        <v>14374</v>
      </c>
      <c r="G657" s="46">
        <v>0</v>
      </c>
      <c r="H657" s="1">
        <f t="shared" si="277"/>
        <v>27015</v>
      </c>
      <c r="I657" s="46">
        <v>115779</v>
      </c>
      <c r="J657" s="46">
        <v>118461</v>
      </c>
      <c r="K657" s="1">
        <f>SUM(I657:J657)</f>
        <v>234240</v>
      </c>
      <c r="L657" s="1">
        <f t="shared" si="278"/>
        <v>261255</v>
      </c>
      <c r="M657" s="80">
        <v>4972</v>
      </c>
      <c r="N657" s="80">
        <v>0</v>
      </c>
      <c r="O657" s="82">
        <f t="shared" si="279"/>
        <v>4972</v>
      </c>
    </row>
    <row r="658" spans="1:15" ht="18.75" customHeight="1" x14ac:dyDescent="0.15">
      <c r="A658" s="14" t="s">
        <v>21</v>
      </c>
      <c r="B658" s="46">
        <v>117</v>
      </c>
      <c r="C658" s="46">
        <v>867</v>
      </c>
      <c r="D658" s="1">
        <f t="shared" si="276"/>
        <v>984</v>
      </c>
      <c r="E658" s="46">
        <v>13630</v>
      </c>
      <c r="F658" s="46">
        <v>12939</v>
      </c>
      <c r="G658" s="46">
        <v>0</v>
      </c>
      <c r="H658" s="1">
        <f t="shared" si="277"/>
        <v>26569</v>
      </c>
      <c r="I658" s="46">
        <v>103625</v>
      </c>
      <c r="J658" s="46">
        <v>103248</v>
      </c>
      <c r="K658" s="1">
        <f>SUM(I658:J658)</f>
        <v>206873</v>
      </c>
      <c r="L658" s="1">
        <f t="shared" si="278"/>
        <v>233442</v>
      </c>
      <c r="M658" s="5">
        <v>4896</v>
      </c>
      <c r="N658" s="5">
        <v>0</v>
      </c>
      <c r="O658" s="82">
        <f t="shared" si="279"/>
        <v>4896</v>
      </c>
    </row>
    <row r="659" spans="1:15" ht="18.75" customHeight="1" x14ac:dyDescent="0.15">
      <c r="A659" s="14" t="s">
        <v>22</v>
      </c>
      <c r="B659" s="46">
        <v>126</v>
      </c>
      <c r="C659" s="46">
        <v>902</v>
      </c>
      <c r="D659" s="1">
        <f t="shared" si="276"/>
        <v>1028</v>
      </c>
      <c r="E659" s="46">
        <v>11943</v>
      </c>
      <c r="F659" s="46">
        <v>13912</v>
      </c>
      <c r="G659" s="46">
        <v>0</v>
      </c>
      <c r="H659" s="1">
        <f t="shared" si="277"/>
        <v>25855</v>
      </c>
      <c r="I659" s="46">
        <v>112629</v>
      </c>
      <c r="J659" s="46">
        <v>111674</v>
      </c>
      <c r="K659" s="1">
        <f t="shared" ref="K659:K666" si="280">SUM(I659:J659)</f>
        <v>224303</v>
      </c>
      <c r="L659" s="1">
        <f t="shared" si="278"/>
        <v>250158</v>
      </c>
      <c r="M659" s="5">
        <v>5337</v>
      </c>
      <c r="N659" s="5">
        <v>0</v>
      </c>
      <c r="O659" s="82">
        <f t="shared" si="279"/>
        <v>5337</v>
      </c>
    </row>
    <row r="660" spans="1:15" ht="18.75" customHeight="1" x14ac:dyDescent="0.15">
      <c r="A660" s="14" t="s">
        <v>23</v>
      </c>
      <c r="B660" s="46">
        <v>111</v>
      </c>
      <c r="C660" s="46">
        <v>861</v>
      </c>
      <c r="D660" s="1">
        <f t="shared" si="276"/>
        <v>972</v>
      </c>
      <c r="E660" s="46">
        <v>11746</v>
      </c>
      <c r="F660" s="46">
        <v>12042</v>
      </c>
      <c r="G660" s="46">
        <v>0</v>
      </c>
      <c r="H660" s="1">
        <f t="shared" si="277"/>
        <v>23788</v>
      </c>
      <c r="I660" s="46">
        <v>107028</v>
      </c>
      <c r="J660" s="46">
        <v>107184</v>
      </c>
      <c r="K660" s="1">
        <f t="shared" si="280"/>
        <v>214212</v>
      </c>
      <c r="L660" s="1">
        <f t="shared" si="278"/>
        <v>238000</v>
      </c>
      <c r="M660" s="5">
        <v>4656</v>
      </c>
      <c r="N660" s="5">
        <v>0</v>
      </c>
      <c r="O660" s="82">
        <f t="shared" si="279"/>
        <v>4656</v>
      </c>
    </row>
    <row r="661" spans="1:15" ht="18.75" customHeight="1" x14ac:dyDescent="0.15">
      <c r="A661" s="14" t="s">
        <v>24</v>
      </c>
      <c r="B661" s="46">
        <v>120</v>
      </c>
      <c r="C661" s="46">
        <v>872</v>
      </c>
      <c r="D661" s="1">
        <f t="shared" si="276"/>
        <v>992</v>
      </c>
      <c r="E661" s="46">
        <v>12462</v>
      </c>
      <c r="F661" s="46">
        <v>12671</v>
      </c>
      <c r="G661" s="46">
        <v>0</v>
      </c>
      <c r="H661" s="1">
        <f t="shared" si="277"/>
        <v>25133</v>
      </c>
      <c r="I661" s="46">
        <v>107165</v>
      </c>
      <c r="J661" s="46">
        <v>109401</v>
      </c>
      <c r="K661" s="1">
        <f t="shared" si="280"/>
        <v>216566</v>
      </c>
      <c r="L661" s="1">
        <f t="shared" si="278"/>
        <v>241699</v>
      </c>
      <c r="M661" s="5">
        <v>4698</v>
      </c>
      <c r="N661" s="5">
        <v>0</v>
      </c>
      <c r="O661" s="82">
        <f t="shared" si="279"/>
        <v>4698</v>
      </c>
    </row>
    <row r="662" spans="1:15" ht="18.75" customHeight="1" x14ac:dyDescent="0.15">
      <c r="A662" s="14" t="s">
        <v>25</v>
      </c>
      <c r="B662" s="46">
        <v>119</v>
      </c>
      <c r="C662" s="46">
        <v>934</v>
      </c>
      <c r="D662" s="1">
        <f t="shared" si="276"/>
        <v>1053</v>
      </c>
      <c r="E662" s="46">
        <v>15023</v>
      </c>
      <c r="F662" s="46">
        <v>14303</v>
      </c>
      <c r="G662" s="46">
        <v>0</v>
      </c>
      <c r="H662" s="1">
        <f t="shared" si="277"/>
        <v>29326</v>
      </c>
      <c r="I662" s="46">
        <v>129370</v>
      </c>
      <c r="J662" s="46">
        <v>131211</v>
      </c>
      <c r="K662" s="1">
        <f t="shared" si="280"/>
        <v>260581</v>
      </c>
      <c r="L662" s="1">
        <f t="shared" si="278"/>
        <v>289907</v>
      </c>
      <c r="M662" s="5">
        <v>5680</v>
      </c>
      <c r="N662" s="5">
        <v>0</v>
      </c>
      <c r="O662" s="82">
        <f t="shared" si="279"/>
        <v>5680</v>
      </c>
    </row>
    <row r="663" spans="1:15" ht="18.75" customHeight="1" x14ac:dyDescent="0.15">
      <c r="A663" s="14" t="s">
        <v>26</v>
      </c>
      <c r="B663" s="46">
        <v>119</v>
      </c>
      <c r="C663" s="46">
        <v>854</v>
      </c>
      <c r="D663" s="1">
        <f t="shared" si="276"/>
        <v>973</v>
      </c>
      <c r="E663" s="46">
        <v>12389</v>
      </c>
      <c r="F663" s="46">
        <v>14520</v>
      </c>
      <c r="G663" s="46">
        <v>0</v>
      </c>
      <c r="H663" s="1">
        <f t="shared" si="277"/>
        <v>26909</v>
      </c>
      <c r="I663" s="46">
        <v>112563</v>
      </c>
      <c r="J663" s="46">
        <v>112049</v>
      </c>
      <c r="K663" s="1">
        <f t="shared" si="280"/>
        <v>224612</v>
      </c>
      <c r="L663" s="1">
        <f t="shared" si="278"/>
        <v>251521</v>
      </c>
      <c r="M663" s="5">
        <v>5021</v>
      </c>
      <c r="N663" s="5">
        <v>0</v>
      </c>
      <c r="O663" s="82">
        <f t="shared" si="279"/>
        <v>5021</v>
      </c>
    </row>
    <row r="664" spans="1:15" ht="18.75" customHeight="1" x14ac:dyDescent="0.15">
      <c r="A664" s="14" t="s">
        <v>27</v>
      </c>
      <c r="B664" s="46">
        <v>121</v>
      </c>
      <c r="C664" s="46">
        <v>873</v>
      </c>
      <c r="D664" s="1">
        <f t="shared" si="276"/>
        <v>994</v>
      </c>
      <c r="E664" s="46">
        <v>14378</v>
      </c>
      <c r="F664" s="46">
        <v>14225</v>
      </c>
      <c r="G664" s="46">
        <v>0</v>
      </c>
      <c r="H664" s="1">
        <f t="shared" si="277"/>
        <v>28603</v>
      </c>
      <c r="I664" s="46">
        <v>120438</v>
      </c>
      <c r="J664" s="46">
        <v>123668</v>
      </c>
      <c r="K664" s="1">
        <f t="shared" si="280"/>
        <v>244106</v>
      </c>
      <c r="L664" s="1">
        <f t="shared" si="278"/>
        <v>272709</v>
      </c>
      <c r="M664" s="5">
        <v>5101</v>
      </c>
      <c r="N664" s="5">
        <v>0</v>
      </c>
      <c r="O664" s="82">
        <f t="shared" si="279"/>
        <v>5101</v>
      </c>
    </row>
    <row r="665" spans="1:15" ht="18.75" customHeight="1" x14ac:dyDescent="0.15">
      <c r="A665" s="14" t="s">
        <v>28</v>
      </c>
      <c r="B665" s="46">
        <v>124</v>
      </c>
      <c r="C665" s="46">
        <v>907</v>
      </c>
      <c r="D665" s="1">
        <f t="shared" si="276"/>
        <v>1031</v>
      </c>
      <c r="E665" s="46">
        <v>14717</v>
      </c>
      <c r="F665" s="46">
        <v>16015</v>
      </c>
      <c r="G665" s="46">
        <v>0</v>
      </c>
      <c r="H665" s="1">
        <f t="shared" si="277"/>
        <v>30732</v>
      </c>
      <c r="I665" s="46">
        <v>117290</v>
      </c>
      <c r="J665" s="46">
        <v>119132</v>
      </c>
      <c r="K665" s="1">
        <f t="shared" si="280"/>
        <v>236422</v>
      </c>
      <c r="L665" s="1">
        <f t="shared" si="278"/>
        <v>267154</v>
      </c>
      <c r="M665" s="5">
        <v>5029</v>
      </c>
      <c r="N665" s="5">
        <v>0</v>
      </c>
      <c r="O665" s="82">
        <f t="shared" si="279"/>
        <v>5029</v>
      </c>
    </row>
    <row r="666" spans="1:15" ht="19.5" customHeight="1" x14ac:dyDescent="0.15">
      <c r="A666" s="14" t="s">
        <v>29</v>
      </c>
      <c r="B666" s="46">
        <v>135</v>
      </c>
      <c r="C666" s="46">
        <v>957</v>
      </c>
      <c r="D666" s="1">
        <f t="shared" si="276"/>
        <v>1092</v>
      </c>
      <c r="E666" s="46">
        <v>15933</v>
      </c>
      <c r="F666" s="46">
        <v>14661</v>
      </c>
      <c r="G666" s="46">
        <v>0</v>
      </c>
      <c r="H666" s="1">
        <f t="shared" si="277"/>
        <v>30594</v>
      </c>
      <c r="I666" s="46">
        <v>104132</v>
      </c>
      <c r="J666" s="46">
        <v>112159</v>
      </c>
      <c r="K666" s="1">
        <f t="shared" si="280"/>
        <v>216291</v>
      </c>
      <c r="L666" s="1">
        <f t="shared" si="278"/>
        <v>246885</v>
      </c>
      <c r="M666" s="5">
        <v>5147</v>
      </c>
      <c r="N666" s="5">
        <v>0</v>
      </c>
      <c r="O666" s="82">
        <f t="shared" si="279"/>
        <v>5147</v>
      </c>
    </row>
    <row r="667" spans="1:15" ht="11.25" customHeight="1" x14ac:dyDescent="0.15">
      <c r="A667" s="15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5"/>
      <c r="N667" s="4"/>
      <c r="O667" s="82"/>
    </row>
    <row r="668" spans="1:15" ht="18.75" customHeight="1" x14ac:dyDescent="0.15">
      <c r="A668" s="15" t="s">
        <v>30</v>
      </c>
      <c r="B668" s="1">
        <f>SUM(B655:B666)</f>
        <v>1435</v>
      </c>
      <c r="C668" s="1">
        <f>SUM(C655:C666)</f>
        <v>10575</v>
      </c>
      <c r="D668" s="1">
        <f>SUM(D655:D666)</f>
        <v>12010</v>
      </c>
      <c r="E668" s="1">
        <f>SUM(E655:E666)</f>
        <v>158196</v>
      </c>
      <c r="F668" s="1">
        <f t="shared" ref="F668:M668" si="281">SUM(F655:F666)</f>
        <v>164378</v>
      </c>
      <c r="G668" s="1">
        <f t="shared" si="281"/>
        <v>0</v>
      </c>
      <c r="H668" s="1">
        <f t="shared" si="281"/>
        <v>322574</v>
      </c>
      <c r="I668" s="1">
        <f t="shared" si="281"/>
        <v>1320904</v>
      </c>
      <c r="J668" s="1">
        <f t="shared" si="281"/>
        <v>1331907</v>
      </c>
      <c r="K668" s="1">
        <f t="shared" si="281"/>
        <v>2652811</v>
      </c>
      <c r="L668" s="1">
        <f t="shared" si="281"/>
        <v>2975385</v>
      </c>
      <c r="M668" s="5">
        <f t="shared" si="281"/>
        <v>59248</v>
      </c>
      <c r="N668" s="5">
        <f>SUM(N655:N666)</f>
        <v>0</v>
      </c>
      <c r="O668" s="82">
        <f>SUM(O655:O666)</f>
        <v>59248</v>
      </c>
    </row>
    <row r="669" spans="1:15" ht="6.75" customHeight="1" x14ac:dyDescent="0.15">
      <c r="A669" s="15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77"/>
      <c r="N669" s="77"/>
      <c r="O669" s="84"/>
    </row>
    <row r="670" spans="1:15" ht="18.75" customHeight="1" x14ac:dyDescent="0.15">
      <c r="A670" s="16" t="s">
        <v>18</v>
      </c>
      <c r="B670" s="46">
        <v>131</v>
      </c>
      <c r="C670" s="46">
        <v>897</v>
      </c>
      <c r="D670" s="1">
        <f>SUM(B670:C670)</f>
        <v>1028</v>
      </c>
      <c r="E670" s="46">
        <v>12643</v>
      </c>
      <c r="F670" s="46">
        <v>14363</v>
      </c>
      <c r="G670" s="46">
        <v>0</v>
      </c>
      <c r="H670" s="1">
        <f>SUM(E670:G670)</f>
        <v>27006</v>
      </c>
      <c r="I670" s="46">
        <v>96732</v>
      </c>
      <c r="J670" s="46">
        <v>89155</v>
      </c>
      <c r="K670" s="1">
        <f>SUM(I670:J670)</f>
        <v>185887</v>
      </c>
      <c r="L670" s="1">
        <f>H670+K670</f>
        <v>212893</v>
      </c>
      <c r="M670" s="79">
        <v>4460</v>
      </c>
      <c r="N670" s="79">
        <v>0</v>
      </c>
      <c r="O670" s="82">
        <f>SUM(M670:N670)</f>
        <v>4460</v>
      </c>
    </row>
    <row r="671" spans="1:15" ht="18.75" customHeight="1" x14ac:dyDescent="0.15">
      <c r="A671" s="14" t="s">
        <v>19</v>
      </c>
      <c r="B671" s="46">
        <v>115</v>
      </c>
      <c r="C671" s="46">
        <v>807</v>
      </c>
      <c r="D671" s="1">
        <f>SUM(B671:C671)</f>
        <v>922</v>
      </c>
      <c r="E671" s="46">
        <v>13555</v>
      </c>
      <c r="F671" s="46">
        <v>12182</v>
      </c>
      <c r="G671" s="46">
        <v>0</v>
      </c>
      <c r="H671" s="1">
        <f>SUM(E671:G671)</f>
        <v>25737</v>
      </c>
      <c r="I671" s="46">
        <v>92221</v>
      </c>
      <c r="J671" s="46">
        <v>91840</v>
      </c>
      <c r="K671" s="1">
        <f>SUM(I671:J671)</f>
        <v>184061</v>
      </c>
      <c r="L671" s="1">
        <f>H671+K671</f>
        <v>209798</v>
      </c>
      <c r="M671" s="80">
        <v>4041</v>
      </c>
      <c r="N671" s="80">
        <v>0</v>
      </c>
      <c r="O671" s="82">
        <f>SUM(M671:N671)</f>
        <v>4041</v>
      </c>
    </row>
    <row r="672" spans="1:15" ht="18.75" customHeight="1" x14ac:dyDescent="0.15">
      <c r="A672" s="14" t="s">
        <v>20</v>
      </c>
      <c r="B672" s="46">
        <v>129</v>
      </c>
      <c r="C672" s="46">
        <v>929</v>
      </c>
      <c r="D672" s="1">
        <f>SUM(B672:C672)</f>
        <v>1058</v>
      </c>
      <c r="E672" s="46">
        <v>16192</v>
      </c>
      <c r="F672" s="46">
        <v>17833</v>
      </c>
      <c r="G672" s="46">
        <v>0</v>
      </c>
      <c r="H672" s="1">
        <f>SUM(E672:G672)</f>
        <v>34025</v>
      </c>
      <c r="I672" s="46">
        <v>114269</v>
      </c>
      <c r="J672" s="46">
        <v>114938</v>
      </c>
      <c r="K672" s="1">
        <f>SUM(I672:J672)</f>
        <v>229207</v>
      </c>
      <c r="L672" s="1">
        <f>H672+K672</f>
        <v>263232</v>
      </c>
      <c r="M672" s="80">
        <v>5464</v>
      </c>
      <c r="N672" s="80">
        <v>0</v>
      </c>
      <c r="O672" s="82">
        <f>SUM(M672:N672)</f>
        <v>5464</v>
      </c>
    </row>
    <row r="673" spans="1:15" ht="11.25" customHeight="1" x14ac:dyDescent="0.15">
      <c r="A673" s="15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5"/>
      <c r="N673" s="5"/>
      <c r="O673" s="82"/>
    </row>
    <row r="674" spans="1:15" ht="18.75" customHeight="1" x14ac:dyDescent="0.15">
      <c r="A674" s="15" t="s">
        <v>31</v>
      </c>
      <c r="B674" s="1">
        <f>SUM(B658:B666,B670:B672)</f>
        <v>1467</v>
      </c>
      <c r="C674" s="1">
        <f>SUM(C658:C666,C670:C672)</f>
        <v>10660</v>
      </c>
      <c r="D674" s="1">
        <f>SUM(D658:D666,D670:D672)</f>
        <v>12127</v>
      </c>
      <c r="E674" s="1">
        <f t="shared" ref="E674:N674" si="282">SUM(E658:E666,E670:E672)</f>
        <v>164611</v>
      </c>
      <c r="F674" s="1">
        <f t="shared" si="282"/>
        <v>169666</v>
      </c>
      <c r="G674" s="1">
        <f t="shared" si="282"/>
        <v>0</v>
      </c>
      <c r="H674" s="1">
        <f t="shared" si="282"/>
        <v>334277</v>
      </c>
      <c r="I674" s="1">
        <f t="shared" si="282"/>
        <v>1317462</v>
      </c>
      <c r="J674" s="1">
        <f t="shared" si="282"/>
        <v>1325659</v>
      </c>
      <c r="K674" s="1">
        <f t="shared" si="282"/>
        <v>2643121</v>
      </c>
      <c r="L674" s="1">
        <f t="shared" si="282"/>
        <v>2977398</v>
      </c>
      <c r="M674" s="5">
        <f t="shared" si="282"/>
        <v>59530</v>
      </c>
      <c r="N674" s="5">
        <f t="shared" si="282"/>
        <v>0</v>
      </c>
      <c r="O674" s="82">
        <f>SUM(O658:O666,O670:O672)</f>
        <v>59530</v>
      </c>
    </row>
    <row r="675" spans="1:15" ht="6.75" customHeight="1" thickBot="1" x14ac:dyDescent="0.2">
      <c r="A675" s="19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47"/>
      <c r="O675" s="48"/>
    </row>
    <row r="676" spans="1:15" x14ac:dyDescent="0.15">
      <c r="A676" s="22"/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3"/>
      <c r="O676" s="23"/>
    </row>
    <row r="677" spans="1:15" ht="15" thickBot="1" x14ac:dyDescent="0.2">
      <c r="A677" s="22"/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3"/>
      <c r="O677" s="23"/>
    </row>
    <row r="678" spans="1:15" x14ac:dyDescent="0.15">
      <c r="A678" s="24" t="s">
        <v>1</v>
      </c>
      <c r="B678" s="25"/>
      <c r="C678" s="26"/>
      <c r="D678" s="26"/>
      <c r="E678" s="26" t="s">
        <v>50</v>
      </c>
      <c r="F678" s="26"/>
      <c r="G678" s="26"/>
      <c r="H678" s="26"/>
      <c r="I678" s="25"/>
      <c r="J678" s="26"/>
      <c r="K678" s="26"/>
      <c r="L678" s="26" t="s">
        <v>35</v>
      </c>
      <c r="M678" s="26"/>
      <c r="N678" s="49"/>
      <c r="O678" s="50"/>
    </row>
    <row r="679" spans="1:15" x14ac:dyDescent="0.15">
      <c r="A679" s="51"/>
      <c r="B679" s="28"/>
      <c r="C679" s="30" t="s">
        <v>7</v>
      </c>
      <c r="D679" s="30"/>
      <c r="E679" s="28"/>
      <c r="F679" s="30" t="s">
        <v>8</v>
      </c>
      <c r="G679" s="30"/>
      <c r="H679" s="28" t="s">
        <v>32</v>
      </c>
      <c r="I679" s="28"/>
      <c r="J679" s="30" t="s">
        <v>7</v>
      </c>
      <c r="K679" s="30"/>
      <c r="L679" s="28"/>
      <c r="M679" s="30" t="s">
        <v>8</v>
      </c>
      <c r="N679" s="52"/>
      <c r="O679" s="53" t="s">
        <v>9</v>
      </c>
    </row>
    <row r="680" spans="1:15" x14ac:dyDescent="0.15">
      <c r="A680" s="54" t="s">
        <v>13</v>
      </c>
      <c r="B680" s="28" t="s">
        <v>33</v>
      </c>
      <c r="C680" s="28" t="s">
        <v>34</v>
      </c>
      <c r="D680" s="28" t="s">
        <v>17</v>
      </c>
      <c r="E680" s="28" t="s">
        <v>33</v>
      </c>
      <c r="F680" s="28" t="s">
        <v>34</v>
      </c>
      <c r="G680" s="28" t="s">
        <v>17</v>
      </c>
      <c r="H680" s="31"/>
      <c r="I680" s="28" t="s">
        <v>33</v>
      </c>
      <c r="J680" s="28" t="s">
        <v>34</v>
      </c>
      <c r="K680" s="28" t="s">
        <v>17</v>
      </c>
      <c r="L680" s="28" t="s">
        <v>33</v>
      </c>
      <c r="M680" s="28" t="s">
        <v>34</v>
      </c>
      <c r="N680" s="55" t="s">
        <v>17</v>
      </c>
      <c r="O680" s="56"/>
    </row>
    <row r="681" spans="1:15" ht="6.75" customHeight="1" x14ac:dyDescent="0.15">
      <c r="A681" s="57"/>
      <c r="B681" s="28"/>
      <c r="C681" s="28"/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55"/>
      <c r="O681" s="53"/>
    </row>
    <row r="682" spans="1:15" ht="18.75" customHeight="1" x14ac:dyDescent="0.15">
      <c r="A682" s="14" t="s">
        <v>18</v>
      </c>
      <c r="B682" s="79">
        <v>13</v>
      </c>
      <c r="C682" s="79">
        <v>9</v>
      </c>
      <c r="D682" s="5">
        <f t="shared" ref="D682:D693" si="283">SUM(B682:C682)</f>
        <v>22</v>
      </c>
      <c r="E682" s="79">
        <v>1172</v>
      </c>
      <c r="F682" s="79">
        <v>426</v>
      </c>
      <c r="G682" s="5">
        <f>SUM(E682:F682)</f>
        <v>1598</v>
      </c>
      <c r="H682" s="5">
        <f>D682+G682</f>
        <v>1620</v>
      </c>
      <c r="I682" s="13">
        <v>0</v>
      </c>
      <c r="J682" s="46">
        <v>0</v>
      </c>
      <c r="K682" s="1">
        <f t="shared" ref="K682:K693" si="284">SUM(I682:J682)</f>
        <v>0</v>
      </c>
      <c r="L682" s="71">
        <v>24904</v>
      </c>
      <c r="M682" s="71">
        <v>84773</v>
      </c>
      <c r="N682" s="1">
        <f t="shared" ref="N682:N693" si="285">SUM(L682:M682)</f>
        <v>109677</v>
      </c>
      <c r="O682" s="8">
        <f t="shared" ref="O682:O693" si="286">K682+N682</f>
        <v>109677</v>
      </c>
    </row>
    <row r="683" spans="1:15" ht="18.75" customHeight="1" x14ac:dyDescent="0.15">
      <c r="A683" s="14" t="s">
        <v>19</v>
      </c>
      <c r="B683" s="80">
        <v>8</v>
      </c>
      <c r="C683" s="80">
        <v>22</v>
      </c>
      <c r="D683" s="5">
        <f t="shared" si="283"/>
        <v>30</v>
      </c>
      <c r="E683" s="80">
        <v>1054</v>
      </c>
      <c r="F683" s="80">
        <v>577</v>
      </c>
      <c r="G683" s="5">
        <f>SUM(E683:F683)</f>
        <v>1631</v>
      </c>
      <c r="H683" s="5">
        <f>D683+G683</f>
        <v>1661</v>
      </c>
      <c r="I683" s="13">
        <v>0</v>
      </c>
      <c r="J683" s="13">
        <v>0</v>
      </c>
      <c r="K683" s="1">
        <f t="shared" si="284"/>
        <v>0</v>
      </c>
      <c r="L683" s="46">
        <v>25120</v>
      </c>
      <c r="M683" s="46">
        <v>74618</v>
      </c>
      <c r="N683" s="1">
        <f t="shared" si="285"/>
        <v>99738</v>
      </c>
      <c r="O683" s="8">
        <f t="shared" si="286"/>
        <v>99738</v>
      </c>
    </row>
    <row r="684" spans="1:15" ht="18.75" customHeight="1" x14ac:dyDescent="0.15">
      <c r="A684" s="14" t="s">
        <v>20</v>
      </c>
      <c r="B684" s="80">
        <v>21</v>
      </c>
      <c r="C684" s="80">
        <v>27</v>
      </c>
      <c r="D684" s="5">
        <f t="shared" si="283"/>
        <v>48</v>
      </c>
      <c r="E684" s="80">
        <v>1018</v>
      </c>
      <c r="F684" s="80">
        <v>588</v>
      </c>
      <c r="G684" s="5">
        <f>SUM(E684:F684)</f>
        <v>1606</v>
      </c>
      <c r="H684" s="5">
        <f>D684+G684</f>
        <v>1654</v>
      </c>
      <c r="I684" s="13">
        <v>0</v>
      </c>
      <c r="J684" s="13">
        <v>0</v>
      </c>
      <c r="K684" s="1">
        <f t="shared" si="284"/>
        <v>0</v>
      </c>
      <c r="L684" s="46">
        <v>25018</v>
      </c>
      <c r="M684" s="46">
        <v>102914</v>
      </c>
      <c r="N684" s="1">
        <f t="shared" si="285"/>
        <v>127932</v>
      </c>
      <c r="O684" s="8">
        <f t="shared" si="286"/>
        <v>127932</v>
      </c>
    </row>
    <row r="685" spans="1:15" ht="18.75" customHeight="1" x14ac:dyDescent="0.15">
      <c r="A685" s="14" t="s">
        <v>21</v>
      </c>
      <c r="B685" s="75">
        <v>9</v>
      </c>
      <c r="C685" s="75">
        <v>20</v>
      </c>
      <c r="D685" s="5">
        <f t="shared" si="283"/>
        <v>29</v>
      </c>
      <c r="E685" s="75">
        <v>828</v>
      </c>
      <c r="F685" s="75">
        <v>548</v>
      </c>
      <c r="G685" s="5">
        <f t="shared" ref="G685:G693" si="287">SUM(E685:F685)</f>
        <v>1376</v>
      </c>
      <c r="H685" s="5">
        <f t="shared" ref="H685:H693" si="288">D685+G685</f>
        <v>1405</v>
      </c>
      <c r="I685" s="46">
        <v>0</v>
      </c>
      <c r="J685" s="46">
        <v>0</v>
      </c>
      <c r="K685" s="1">
        <f t="shared" si="284"/>
        <v>0</v>
      </c>
      <c r="L685" s="46">
        <v>24622</v>
      </c>
      <c r="M685" s="46">
        <v>86330</v>
      </c>
      <c r="N685" s="1">
        <f t="shared" si="285"/>
        <v>110952</v>
      </c>
      <c r="O685" s="8">
        <f t="shared" si="286"/>
        <v>110952</v>
      </c>
    </row>
    <row r="686" spans="1:15" ht="18.75" customHeight="1" x14ac:dyDescent="0.15">
      <c r="A686" s="14" t="s">
        <v>22</v>
      </c>
      <c r="B686" s="75">
        <v>19</v>
      </c>
      <c r="C686" s="75">
        <v>14</v>
      </c>
      <c r="D686" s="5">
        <f t="shared" si="283"/>
        <v>33</v>
      </c>
      <c r="E686" s="75">
        <v>693</v>
      </c>
      <c r="F686" s="75">
        <v>498</v>
      </c>
      <c r="G686" s="5">
        <f t="shared" si="287"/>
        <v>1191</v>
      </c>
      <c r="H686" s="5">
        <f t="shared" si="288"/>
        <v>1224</v>
      </c>
      <c r="I686" s="46">
        <v>0</v>
      </c>
      <c r="J686" s="46">
        <v>0</v>
      </c>
      <c r="K686" s="1">
        <f t="shared" si="284"/>
        <v>0</v>
      </c>
      <c r="L686" s="46">
        <v>23523</v>
      </c>
      <c r="M686" s="46">
        <v>90135</v>
      </c>
      <c r="N686" s="1">
        <f t="shared" si="285"/>
        <v>113658</v>
      </c>
      <c r="O686" s="8">
        <f t="shared" si="286"/>
        <v>113658</v>
      </c>
    </row>
    <row r="687" spans="1:15" ht="18.75" customHeight="1" x14ac:dyDescent="0.15">
      <c r="A687" s="14" t="s">
        <v>23</v>
      </c>
      <c r="B687" s="75">
        <v>16</v>
      </c>
      <c r="C687" s="75">
        <v>13</v>
      </c>
      <c r="D687" s="5">
        <f t="shared" si="283"/>
        <v>29</v>
      </c>
      <c r="E687" s="75">
        <v>656</v>
      </c>
      <c r="F687" s="75">
        <v>520</v>
      </c>
      <c r="G687" s="5">
        <f t="shared" si="287"/>
        <v>1176</v>
      </c>
      <c r="H687" s="5">
        <f t="shared" si="288"/>
        <v>1205</v>
      </c>
      <c r="I687" s="46">
        <v>0</v>
      </c>
      <c r="J687" s="46">
        <v>0</v>
      </c>
      <c r="K687" s="1">
        <f t="shared" si="284"/>
        <v>0</v>
      </c>
      <c r="L687" s="46">
        <v>20963</v>
      </c>
      <c r="M687" s="46">
        <v>94099</v>
      </c>
      <c r="N687" s="1">
        <f t="shared" si="285"/>
        <v>115062</v>
      </c>
      <c r="O687" s="8">
        <f t="shared" si="286"/>
        <v>115062</v>
      </c>
    </row>
    <row r="688" spans="1:15" ht="18.75" customHeight="1" x14ac:dyDescent="0.15">
      <c r="A688" s="14" t="s">
        <v>24</v>
      </c>
      <c r="B688" s="75">
        <v>19</v>
      </c>
      <c r="C688" s="75">
        <v>29</v>
      </c>
      <c r="D688" s="5">
        <f t="shared" si="283"/>
        <v>48</v>
      </c>
      <c r="E688" s="75">
        <v>682</v>
      </c>
      <c r="F688" s="75">
        <v>592</v>
      </c>
      <c r="G688" s="5">
        <f t="shared" si="287"/>
        <v>1274</v>
      </c>
      <c r="H688" s="5">
        <f t="shared" si="288"/>
        <v>1322</v>
      </c>
      <c r="I688" s="46">
        <v>0</v>
      </c>
      <c r="J688" s="46">
        <v>0</v>
      </c>
      <c r="K688" s="1">
        <f>SUM(I688:J688)</f>
        <v>0</v>
      </c>
      <c r="L688" s="46">
        <v>18998</v>
      </c>
      <c r="M688" s="46">
        <v>89322</v>
      </c>
      <c r="N688" s="1">
        <f t="shared" si="285"/>
        <v>108320</v>
      </c>
      <c r="O688" s="8">
        <f t="shared" si="286"/>
        <v>108320</v>
      </c>
    </row>
    <row r="689" spans="1:15" ht="18.75" customHeight="1" x14ac:dyDescent="0.15">
      <c r="A689" s="14" t="s">
        <v>25</v>
      </c>
      <c r="B689" s="75">
        <v>5</v>
      </c>
      <c r="C689" s="75">
        <v>27</v>
      </c>
      <c r="D689" s="5">
        <f t="shared" si="283"/>
        <v>32</v>
      </c>
      <c r="E689" s="75">
        <v>675</v>
      </c>
      <c r="F689" s="75">
        <v>622</v>
      </c>
      <c r="G689" s="5">
        <f t="shared" si="287"/>
        <v>1297</v>
      </c>
      <c r="H689" s="5">
        <f t="shared" si="288"/>
        <v>1329</v>
      </c>
      <c r="I689" s="46">
        <v>0</v>
      </c>
      <c r="J689" s="46">
        <v>0</v>
      </c>
      <c r="K689" s="1">
        <f t="shared" si="284"/>
        <v>0</v>
      </c>
      <c r="L689" s="46">
        <v>18700</v>
      </c>
      <c r="M689" s="46">
        <v>85592</v>
      </c>
      <c r="N689" s="1">
        <f t="shared" si="285"/>
        <v>104292</v>
      </c>
      <c r="O689" s="8">
        <f t="shared" si="286"/>
        <v>104292</v>
      </c>
    </row>
    <row r="690" spans="1:15" ht="18.75" customHeight="1" x14ac:dyDescent="0.15">
      <c r="A690" s="14" t="s">
        <v>26</v>
      </c>
      <c r="B690" s="75">
        <v>10</v>
      </c>
      <c r="C690" s="75">
        <v>24</v>
      </c>
      <c r="D690" s="5">
        <f t="shared" si="283"/>
        <v>34</v>
      </c>
      <c r="E690" s="75">
        <v>753</v>
      </c>
      <c r="F690" s="75">
        <v>618</v>
      </c>
      <c r="G690" s="5">
        <f t="shared" si="287"/>
        <v>1371</v>
      </c>
      <c r="H690" s="5">
        <f t="shared" si="288"/>
        <v>1405</v>
      </c>
      <c r="I690" s="46">
        <v>0</v>
      </c>
      <c r="J690" s="46">
        <v>0</v>
      </c>
      <c r="K690" s="1">
        <f t="shared" si="284"/>
        <v>0</v>
      </c>
      <c r="L690" s="46">
        <v>18511</v>
      </c>
      <c r="M690" s="46">
        <v>82938</v>
      </c>
      <c r="N690" s="1">
        <f t="shared" si="285"/>
        <v>101449</v>
      </c>
      <c r="O690" s="8">
        <f t="shared" si="286"/>
        <v>101449</v>
      </c>
    </row>
    <row r="691" spans="1:15" ht="18.75" customHeight="1" x14ac:dyDescent="0.15">
      <c r="A691" s="14" t="s">
        <v>27</v>
      </c>
      <c r="B691" s="75">
        <v>9</v>
      </c>
      <c r="C691" s="75">
        <v>48</v>
      </c>
      <c r="D691" s="5">
        <f t="shared" si="283"/>
        <v>57</v>
      </c>
      <c r="E691" s="75">
        <v>1021</v>
      </c>
      <c r="F691" s="75">
        <v>602</v>
      </c>
      <c r="G691" s="5">
        <f>SUM(E691:F691)</f>
        <v>1623</v>
      </c>
      <c r="H691" s="5">
        <f t="shared" si="288"/>
        <v>1680</v>
      </c>
      <c r="I691" s="46">
        <v>0</v>
      </c>
      <c r="J691" s="46">
        <v>0</v>
      </c>
      <c r="K691" s="1">
        <f t="shared" si="284"/>
        <v>0</v>
      </c>
      <c r="L691" s="46">
        <v>17790</v>
      </c>
      <c r="M691" s="46">
        <v>85652</v>
      </c>
      <c r="N691" s="1">
        <f t="shared" si="285"/>
        <v>103442</v>
      </c>
      <c r="O691" s="8">
        <f t="shared" si="286"/>
        <v>103442</v>
      </c>
    </row>
    <row r="692" spans="1:15" ht="18.75" customHeight="1" x14ac:dyDescent="0.15">
      <c r="A692" s="14" t="s">
        <v>28</v>
      </c>
      <c r="B692" s="75">
        <v>19</v>
      </c>
      <c r="C692" s="75">
        <v>40</v>
      </c>
      <c r="D692" s="5">
        <f t="shared" si="283"/>
        <v>59</v>
      </c>
      <c r="E692" s="75">
        <v>1182</v>
      </c>
      <c r="F692" s="75">
        <v>589</v>
      </c>
      <c r="G692" s="5">
        <f t="shared" si="287"/>
        <v>1771</v>
      </c>
      <c r="H692" s="5">
        <f t="shared" si="288"/>
        <v>1830</v>
      </c>
      <c r="I692" s="46">
        <v>0</v>
      </c>
      <c r="J692" s="46">
        <v>0</v>
      </c>
      <c r="K692" s="1">
        <f t="shared" si="284"/>
        <v>0</v>
      </c>
      <c r="L692" s="46">
        <v>17866</v>
      </c>
      <c r="M692" s="46">
        <v>84490</v>
      </c>
      <c r="N692" s="1">
        <f t="shared" si="285"/>
        <v>102356</v>
      </c>
      <c r="O692" s="8">
        <f t="shared" si="286"/>
        <v>102356</v>
      </c>
    </row>
    <row r="693" spans="1:15" ht="18.75" customHeight="1" x14ac:dyDescent="0.15">
      <c r="A693" s="14" t="s">
        <v>29</v>
      </c>
      <c r="B693" s="75">
        <v>25</v>
      </c>
      <c r="C693" s="75">
        <v>32</v>
      </c>
      <c r="D693" s="5">
        <f t="shared" si="283"/>
        <v>57</v>
      </c>
      <c r="E693" s="75">
        <v>1343</v>
      </c>
      <c r="F693" s="75">
        <v>733</v>
      </c>
      <c r="G693" s="5">
        <f t="shared" si="287"/>
        <v>2076</v>
      </c>
      <c r="H693" s="5">
        <f t="shared" si="288"/>
        <v>2133</v>
      </c>
      <c r="I693" s="46">
        <v>0</v>
      </c>
      <c r="J693" s="46">
        <v>0</v>
      </c>
      <c r="K693" s="1">
        <f t="shared" si="284"/>
        <v>0</v>
      </c>
      <c r="L693" s="46">
        <v>24857</v>
      </c>
      <c r="M693" s="46">
        <v>102261</v>
      </c>
      <c r="N693" s="1">
        <f t="shared" si="285"/>
        <v>127118</v>
      </c>
      <c r="O693" s="8">
        <f t="shared" si="286"/>
        <v>127118</v>
      </c>
    </row>
    <row r="694" spans="1:15" ht="11.25" customHeight="1" x14ac:dyDescent="0.15">
      <c r="A694" s="15"/>
      <c r="B694" s="5"/>
      <c r="C694" s="5"/>
      <c r="D694" s="5"/>
      <c r="E694" s="5"/>
      <c r="F694" s="5"/>
      <c r="G694" s="5"/>
      <c r="H694" s="5"/>
      <c r="I694" s="1"/>
      <c r="J694" s="1"/>
      <c r="K694" s="1"/>
      <c r="L694" s="1"/>
      <c r="M694" s="1"/>
      <c r="N694" s="1"/>
      <c r="O694" s="8"/>
    </row>
    <row r="695" spans="1:15" ht="18.75" customHeight="1" x14ac:dyDescent="0.15">
      <c r="A695" s="15" t="s">
        <v>30</v>
      </c>
      <c r="B695" s="5">
        <f t="shared" ref="B695:J695" si="289">SUM(B682:B694)</f>
        <v>173</v>
      </c>
      <c r="C695" s="5">
        <f t="shared" si="289"/>
        <v>305</v>
      </c>
      <c r="D695" s="5">
        <f t="shared" si="289"/>
        <v>478</v>
      </c>
      <c r="E695" s="5">
        <f t="shared" si="289"/>
        <v>11077</v>
      </c>
      <c r="F695" s="5">
        <f t="shared" si="289"/>
        <v>6913</v>
      </c>
      <c r="G695" s="5">
        <f t="shared" si="289"/>
        <v>17990</v>
      </c>
      <c r="H695" s="5">
        <f t="shared" si="289"/>
        <v>18468</v>
      </c>
      <c r="I695" s="1">
        <f t="shared" si="289"/>
        <v>0</v>
      </c>
      <c r="J695" s="1">
        <f t="shared" si="289"/>
        <v>0</v>
      </c>
      <c r="K695" s="1">
        <f>SUM(K682:K694)</f>
        <v>0</v>
      </c>
      <c r="L695" s="1">
        <f>SUM(L682:L694)</f>
        <v>260872</v>
      </c>
      <c r="M695" s="1">
        <f>SUM(M682:M694)</f>
        <v>1063124</v>
      </c>
      <c r="N695" s="1">
        <f>SUM(N682:N694)</f>
        <v>1323996</v>
      </c>
      <c r="O695" s="8">
        <f>SUM(O682:O694)</f>
        <v>1323996</v>
      </c>
    </row>
    <row r="696" spans="1:15" ht="6.75" customHeight="1" x14ac:dyDescent="0.15">
      <c r="A696" s="15"/>
      <c r="B696" s="5"/>
      <c r="C696" s="5"/>
      <c r="D696" s="5"/>
      <c r="E696" s="5"/>
      <c r="F696" s="5"/>
      <c r="G696" s="5"/>
      <c r="H696" s="5"/>
      <c r="I696" s="1"/>
      <c r="J696" s="1"/>
      <c r="K696" s="1"/>
      <c r="L696" s="1"/>
      <c r="M696" s="1"/>
      <c r="N696" s="1"/>
      <c r="O696" s="8"/>
    </row>
    <row r="697" spans="1:15" ht="18.75" customHeight="1" x14ac:dyDescent="0.15">
      <c r="A697" s="16" t="s">
        <v>18</v>
      </c>
      <c r="B697" s="79">
        <v>7</v>
      </c>
      <c r="C697" s="79">
        <v>9</v>
      </c>
      <c r="D697" s="7">
        <f>SUM(B697:C697)</f>
        <v>16</v>
      </c>
      <c r="E697" s="79">
        <v>1081</v>
      </c>
      <c r="F697" s="79">
        <v>459</v>
      </c>
      <c r="G697" s="7">
        <f>SUM(E697:F697)</f>
        <v>1540</v>
      </c>
      <c r="H697" s="7">
        <f>D697+G697</f>
        <v>1556</v>
      </c>
      <c r="I697" s="71">
        <v>0</v>
      </c>
      <c r="J697" s="71">
        <v>0</v>
      </c>
      <c r="K697" s="17">
        <f>SUM(I697:J697)</f>
        <v>0</v>
      </c>
      <c r="L697" s="71">
        <v>18964</v>
      </c>
      <c r="M697" s="71">
        <v>85571</v>
      </c>
      <c r="N697" s="86">
        <f>SUM(L697:M697)</f>
        <v>104535</v>
      </c>
      <c r="O697" s="18">
        <f>K697+N697</f>
        <v>104535</v>
      </c>
    </row>
    <row r="698" spans="1:15" ht="18.75" customHeight="1" x14ac:dyDescent="0.15">
      <c r="A698" s="14" t="s">
        <v>19</v>
      </c>
      <c r="B698" s="80">
        <v>6</v>
      </c>
      <c r="C698" s="80">
        <v>6</v>
      </c>
      <c r="D698" s="5">
        <f>SUM(B698:C698)</f>
        <v>12</v>
      </c>
      <c r="E698" s="80">
        <v>960</v>
      </c>
      <c r="F698" s="80">
        <v>480</v>
      </c>
      <c r="G698" s="5">
        <f>SUM(E698:F698)</f>
        <v>1440</v>
      </c>
      <c r="H698" s="5">
        <f>D698+G698</f>
        <v>1452</v>
      </c>
      <c r="I698" s="46">
        <v>0</v>
      </c>
      <c r="J698" s="46">
        <v>0</v>
      </c>
      <c r="K698" s="1">
        <f>SUM(I698:J698)</f>
        <v>0</v>
      </c>
      <c r="L698" s="46">
        <v>18171</v>
      </c>
      <c r="M698" s="46">
        <v>76356</v>
      </c>
      <c r="N698" s="9">
        <f>SUM(L698:M698)</f>
        <v>94527</v>
      </c>
      <c r="O698" s="8">
        <f>K698+N698</f>
        <v>94527</v>
      </c>
    </row>
    <row r="699" spans="1:15" ht="18.75" customHeight="1" x14ac:dyDescent="0.15">
      <c r="A699" s="14" t="s">
        <v>20</v>
      </c>
      <c r="B699" s="80">
        <v>11</v>
      </c>
      <c r="C699" s="80">
        <v>21</v>
      </c>
      <c r="D699" s="5">
        <f>SUM(B699:C699)</f>
        <v>32</v>
      </c>
      <c r="E699" s="80">
        <v>948</v>
      </c>
      <c r="F699" s="80">
        <v>638</v>
      </c>
      <c r="G699" s="5">
        <f>SUM(E699:F699)</f>
        <v>1586</v>
      </c>
      <c r="H699" s="5">
        <f>D699+G699</f>
        <v>1618</v>
      </c>
      <c r="I699" s="46">
        <v>0</v>
      </c>
      <c r="J699" s="46">
        <v>0</v>
      </c>
      <c r="K699" s="1">
        <f>SUM(I699:J699)</f>
        <v>0</v>
      </c>
      <c r="L699" s="46">
        <v>18650</v>
      </c>
      <c r="M699" s="46">
        <v>89363</v>
      </c>
      <c r="N699" s="9">
        <f>SUM(L699:M699)</f>
        <v>108013</v>
      </c>
      <c r="O699" s="8">
        <f>K699+N699</f>
        <v>108013</v>
      </c>
    </row>
    <row r="700" spans="1:15" ht="11.25" customHeight="1" x14ac:dyDescent="0.15">
      <c r="A700" s="15"/>
      <c r="B700" s="5"/>
      <c r="C700" s="5"/>
      <c r="D700" s="5"/>
      <c r="E700" s="5"/>
      <c r="F700" s="5"/>
      <c r="G700" s="5"/>
      <c r="H700" s="5"/>
      <c r="I700" s="1"/>
      <c r="J700" s="1"/>
      <c r="K700" s="1"/>
      <c r="L700" s="1"/>
      <c r="M700" s="1"/>
      <c r="N700" s="1"/>
      <c r="O700" s="8"/>
    </row>
    <row r="701" spans="1:15" ht="18.75" customHeight="1" x14ac:dyDescent="0.15">
      <c r="A701" s="15" t="s">
        <v>31</v>
      </c>
      <c r="B701" s="5">
        <f>SUM(B685:B693,B697:B699)</f>
        <v>155</v>
      </c>
      <c r="C701" s="5">
        <f>SUM(C685:C693,C697:C699)</f>
        <v>283</v>
      </c>
      <c r="D701" s="5">
        <f>SUM(D685:D693,D697:D699)</f>
        <v>438</v>
      </c>
      <c r="E701" s="5">
        <f t="shared" ref="E701:J701" si="290">SUM(E685:E693,E697:E699)</f>
        <v>10822</v>
      </c>
      <c r="F701" s="5">
        <f t="shared" si="290"/>
        <v>6899</v>
      </c>
      <c r="G701" s="5">
        <f t="shared" si="290"/>
        <v>17721</v>
      </c>
      <c r="H701" s="5">
        <f t="shared" si="290"/>
        <v>18159</v>
      </c>
      <c r="I701" s="1">
        <f t="shared" si="290"/>
        <v>0</v>
      </c>
      <c r="J701" s="1">
        <f t="shared" si="290"/>
        <v>0</v>
      </c>
      <c r="K701" s="1">
        <f>SUM(K685:K693,K697:K699)</f>
        <v>0</v>
      </c>
      <c r="L701" s="9">
        <f>SUM(L685:L693,L697:L699)</f>
        <v>241615</v>
      </c>
      <c r="M701" s="9">
        <f>SUM(M685:M693,M697:M699)</f>
        <v>1052109</v>
      </c>
      <c r="N701" s="9">
        <f>SUM(N685:N693,N697:N699)</f>
        <v>1293724</v>
      </c>
      <c r="O701" s="8">
        <f>SUM(O685:O693,O697:O699)</f>
        <v>1293724</v>
      </c>
    </row>
    <row r="702" spans="1:15" ht="6.75" customHeight="1" thickBot="1" x14ac:dyDescent="0.2">
      <c r="A702" s="19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20"/>
    </row>
    <row r="703" spans="1:15" ht="17.25" x14ac:dyDescent="0.15">
      <c r="A703" s="173" t="str">
        <f>A649</f>
        <v>平　成　２　９　年　空　港　管　理　状　況　調　書</v>
      </c>
      <c r="B703" s="173"/>
      <c r="C703" s="173"/>
      <c r="D703" s="173"/>
      <c r="E703" s="173"/>
      <c r="F703" s="173"/>
      <c r="G703" s="173"/>
      <c r="H703" s="173"/>
      <c r="I703" s="173"/>
      <c r="J703" s="173"/>
      <c r="K703" s="173"/>
      <c r="L703" s="173"/>
      <c r="M703" s="173"/>
      <c r="N703" s="173"/>
      <c r="O703" s="173"/>
    </row>
    <row r="704" spans="1:15" ht="15" thickBot="1" x14ac:dyDescent="0.2">
      <c r="A704" s="21" t="s">
        <v>0</v>
      </c>
      <c r="B704" s="21" t="s">
        <v>62</v>
      </c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3"/>
      <c r="O704" s="23"/>
    </row>
    <row r="705" spans="1:15" ht="17.25" customHeight="1" x14ac:dyDescent="0.15">
      <c r="A705" s="24" t="s">
        <v>1</v>
      </c>
      <c r="B705" s="25"/>
      <c r="C705" s="26" t="s">
        <v>2</v>
      </c>
      <c r="D705" s="26"/>
      <c r="E705" s="174" t="s">
        <v>52</v>
      </c>
      <c r="F705" s="175"/>
      <c r="G705" s="175"/>
      <c r="H705" s="175"/>
      <c r="I705" s="175"/>
      <c r="J705" s="175"/>
      <c r="K705" s="175"/>
      <c r="L705" s="176"/>
      <c r="M705" s="174" t="s">
        <v>3</v>
      </c>
      <c r="N705" s="175"/>
      <c r="O705" s="177"/>
    </row>
    <row r="706" spans="1:15" ht="17.25" customHeight="1" x14ac:dyDescent="0.15">
      <c r="A706" s="27"/>
      <c r="B706" s="28" t="s">
        <v>4</v>
      </c>
      <c r="C706" s="28" t="s">
        <v>5</v>
      </c>
      <c r="D706" s="28" t="s">
        <v>6</v>
      </c>
      <c r="E706" s="28"/>
      <c r="F706" s="29" t="s">
        <v>7</v>
      </c>
      <c r="G706" s="29"/>
      <c r="H706" s="30"/>
      <c r="I706" s="28"/>
      <c r="J706" s="30" t="s">
        <v>8</v>
      </c>
      <c r="K706" s="30"/>
      <c r="L706" s="28" t="s">
        <v>9</v>
      </c>
      <c r="M706" s="31" t="s">
        <v>10</v>
      </c>
      <c r="N706" s="32" t="s">
        <v>11</v>
      </c>
      <c r="O706" s="33" t="s">
        <v>12</v>
      </c>
    </row>
    <row r="707" spans="1:15" ht="17.25" customHeight="1" x14ac:dyDescent="0.15">
      <c r="A707" s="27" t="s">
        <v>13</v>
      </c>
      <c r="B707" s="31"/>
      <c r="C707" s="31"/>
      <c r="D707" s="31"/>
      <c r="E707" s="28" t="s">
        <v>14</v>
      </c>
      <c r="F707" s="28" t="s">
        <v>15</v>
      </c>
      <c r="G707" s="28" t="s">
        <v>16</v>
      </c>
      <c r="H707" s="28" t="s">
        <v>17</v>
      </c>
      <c r="I707" s="28" t="s">
        <v>14</v>
      </c>
      <c r="J707" s="28" t="s">
        <v>15</v>
      </c>
      <c r="K707" s="28" t="s">
        <v>17</v>
      </c>
      <c r="L707" s="31"/>
      <c r="M707" s="40"/>
      <c r="N707" s="41"/>
      <c r="O707" s="42"/>
    </row>
    <row r="708" spans="1:15" ht="6.75" customHeight="1" x14ac:dyDescent="0.15">
      <c r="A708" s="43"/>
      <c r="B708" s="28"/>
      <c r="C708" s="28"/>
      <c r="D708" s="28"/>
      <c r="E708" s="28"/>
      <c r="F708" s="28"/>
      <c r="G708" s="28"/>
      <c r="H708" s="28"/>
      <c r="I708" s="28"/>
      <c r="J708" s="28"/>
      <c r="K708" s="28"/>
      <c r="L708" s="28"/>
      <c r="M708" s="44"/>
      <c r="N708" s="9"/>
      <c r="O708" s="45"/>
    </row>
    <row r="709" spans="1:15" ht="18.75" customHeight="1" x14ac:dyDescent="0.15">
      <c r="A709" s="14" t="s">
        <v>18</v>
      </c>
      <c r="B709" s="46">
        <v>84</v>
      </c>
      <c r="C709" s="46">
        <v>679</v>
      </c>
      <c r="D709" s="1">
        <f>SUM(B709:C709)</f>
        <v>763</v>
      </c>
      <c r="E709" s="46">
        <v>10405</v>
      </c>
      <c r="F709" s="46">
        <v>11801</v>
      </c>
      <c r="G709" s="46">
        <v>0</v>
      </c>
      <c r="H709" s="1">
        <f>SUM(E709:G709)</f>
        <v>22206</v>
      </c>
      <c r="I709" s="46">
        <v>66533</v>
      </c>
      <c r="J709" s="46">
        <v>58054</v>
      </c>
      <c r="K709" s="1">
        <f>SUM(I709:J709)</f>
        <v>124587</v>
      </c>
      <c r="L709" s="1">
        <f>H709+K709</f>
        <v>146793</v>
      </c>
      <c r="M709" s="79">
        <v>2682</v>
      </c>
      <c r="N709" s="79">
        <v>4</v>
      </c>
      <c r="O709" s="82">
        <f>SUM(M709:N709)</f>
        <v>2686</v>
      </c>
    </row>
    <row r="710" spans="1:15" ht="18.75" customHeight="1" x14ac:dyDescent="0.15">
      <c r="A710" s="14" t="s">
        <v>19</v>
      </c>
      <c r="B710" s="46">
        <v>72</v>
      </c>
      <c r="C710" s="46">
        <v>715</v>
      </c>
      <c r="D710" s="1">
        <f>SUM(B710:C710)</f>
        <v>787</v>
      </c>
      <c r="E710" s="46">
        <v>11027</v>
      </c>
      <c r="F710" s="46">
        <v>9751</v>
      </c>
      <c r="G710" s="46">
        <v>0</v>
      </c>
      <c r="H710" s="1">
        <f t="shared" ref="H710:H720" si="291">SUM(E710:G710)</f>
        <v>20778</v>
      </c>
      <c r="I710" s="46">
        <v>61116</v>
      </c>
      <c r="J710" s="46">
        <v>61303</v>
      </c>
      <c r="K710" s="1">
        <f t="shared" ref="K710:K720" si="292">SUM(I710:J710)</f>
        <v>122419</v>
      </c>
      <c r="L710" s="1">
        <f t="shared" ref="L710:L720" si="293">H710+K710</f>
        <v>143197</v>
      </c>
      <c r="M710" s="80">
        <v>2800</v>
      </c>
      <c r="N710" s="80">
        <v>3</v>
      </c>
      <c r="O710" s="82">
        <f t="shared" ref="O710:O720" si="294">SUM(M710:N710)</f>
        <v>2803</v>
      </c>
    </row>
    <row r="711" spans="1:15" ht="18.75" customHeight="1" x14ac:dyDescent="0.15">
      <c r="A711" s="14" t="s">
        <v>20</v>
      </c>
      <c r="B711" s="46">
        <v>84</v>
      </c>
      <c r="C711" s="46">
        <v>734</v>
      </c>
      <c r="D711" s="1">
        <f>SUM(B711:C711)</f>
        <v>818</v>
      </c>
      <c r="E711" s="46">
        <v>11732</v>
      </c>
      <c r="F711" s="46">
        <v>12781</v>
      </c>
      <c r="G711" s="46">
        <v>0</v>
      </c>
      <c r="H711" s="1">
        <f t="shared" si="291"/>
        <v>24513</v>
      </c>
      <c r="I711" s="46">
        <v>71975</v>
      </c>
      <c r="J711" s="46">
        <v>73345</v>
      </c>
      <c r="K711" s="1">
        <f t="shared" si="292"/>
        <v>145320</v>
      </c>
      <c r="L711" s="1">
        <f t="shared" si="293"/>
        <v>169833</v>
      </c>
      <c r="M711" s="80">
        <v>3115</v>
      </c>
      <c r="N711" s="80">
        <v>5</v>
      </c>
      <c r="O711" s="82">
        <f t="shared" si="294"/>
        <v>3120</v>
      </c>
    </row>
    <row r="712" spans="1:15" ht="18.75" customHeight="1" x14ac:dyDescent="0.15">
      <c r="A712" s="14" t="s">
        <v>21</v>
      </c>
      <c r="B712" s="46">
        <v>92</v>
      </c>
      <c r="C712" s="46">
        <v>693</v>
      </c>
      <c r="D712" s="1">
        <f t="shared" ref="D712:D720" si="295">SUM(B712:C712)</f>
        <v>785</v>
      </c>
      <c r="E712" s="46">
        <v>13367</v>
      </c>
      <c r="F712" s="46">
        <v>12966</v>
      </c>
      <c r="G712" s="46">
        <v>0</v>
      </c>
      <c r="H712" s="1">
        <f t="shared" si="291"/>
        <v>26333</v>
      </c>
      <c r="I712" s="46">
        <v>66267</v>
      </c>
      <c r="J712" s="46">
        <v>68183</v>
      </c>
      <c r="K712" s="1">
        <f t="shared" si="292"/>
        <v>134450</v>
      </c>
      <c r="L712" s="1">
        <f t="shared" si="293"/>
        <v>160783</v>
      </c>
      <c r="M712" s="5">
        <v>2964</v>
      </c>
      <c r="N712" s="5">
        <v>3</v>
      </c>
      <c r="O712" s="82">
        <f t="shared" si="294"/>
        <v>2967</v>
      </c>
    </row>
    <row r="713" spans="1:15" ht="18.75" customHeight="1" x14ac:dyDescent="0.15">
      <c r="A713" s="14" t="s">
        <v>22</v>
      </c>
      <c r="B713" s="46">
        <v>100</v>
      </c>
      <c r="C713" s="46">
        <v>720</v>
      </c>
      <c r="D713" s="1">
        <f t="shared" si="295"/>
        <v>820</v>
      </c>
      <c r="E713" s="46">
        <v>12304</v>
      </c>
      <c r="F713" s="46">
        <v>12931</v>
      </c>
      <c r="G713" s="46">
        <v>0</v>
      </c>
      <c r="H713" s="1">
        <f t="shared" si="291"/>
        <v>25235</v>
      </c>
      <c r="I713" s="46">
        <v>76690</v>
      </c>
      <c r="J713" s="46">
        <v>75011</v>
      </c>
      <c r="K713" s="1">
        <f t="shared" si="292"/>
        <v>151701</v>
      </c>
      <c r="L713" s="1">
        <f t="shared" si="293"/>
        <v>176936</v>
      </c>
      <c r="M713" s="5">
        <v>3301</v>
      </c>
      <c r="N713" s="5">
        <v>4</v>
      </c>
      <c r="O713" s="82">
        <f t="shared" si="294"/>
        <v>3305</v>
      </c>
    </row>
    <row r="714" spans="1:15" ht="18.75" customHeight="1" x14ac:dyDescent="0.15">
      <c r="A714" s="14" t="s">
        <v>23</v>
      </c>
      <c r="B714" s="46">
        <v>95</v>
      </c>
      <c r="C714" s="46">
        <v>656</v>
      </c>
      <c r="D714" s="1">
        <f t="shared" si="295"/>
        <v>751</v>
      </c>
      <c r="E714" s="46">
        <v>12826</v>
      </c>
      <c r="F714" s="46">
        <v>12899</v>
      </c>
      <c r="G714" s="46">
        <v>0</v>
      </c>
      <c r="H714" s="1">
        <f t="shared" si="291"/>
        <v>25725</v>
      </c>
      <c r="I714" s="46">
        <v>67456</v>
      </c>
      <c r="J714" s="46">
        <v>67132</v>
      </c>
      <c r="K714" s="1">
        <f t="shared" si="292"/>
        <v>134588</v>
      </c>
      <c r="L714" s="1">
        <f t="shared" si="293"/>
        <v>160313</v>
      </c>
      <c r="M714" s="5">
        <v>2995</v>
      </c>
      <c r="N714" s="5">
        <v>2</v>
      </c>
      <c r="O714" s="82">
        <f t="shared" si="294"/>
        <v>2997</v>
      </c>
    </row>
    <row r="715" spans="1:15" ht="18.75" customHeight="1" x14ac:dyDescent="0.15">
      <c r="A715" s="14" t="s">
        <v>24</v>
      </c>
      <c r="B715" s="46">
        <v>98</v>
      </c>
      <c r="C715" s="46">
        <v>684</v>
      </c>
      <c r="D715" s="1">
        <f t="shared" si="295"/>
        <v>782</v>
      </c>
      <c r="E715" s="46">
        <v>12861</v>
      </c>
      <c r="F715" s="46">
        <v>13329</v>
      </c>
      <c r="G715" s="46">
        <v>0</v>
      </c>
      <c r="H715" s="1">
        <f t="shared" si="291"/>
        <v>26190</v>
      </c>
      <c r="I715" s="46">
        <v>70564</v>
      </c>
      <c r="J715" s="46">
        <v>73045</v>
      </c>
      <c r="K715" s="1">
        <f t="shared" si="292"/>
        <v>143609</v>
      </c>
      <c r="L715" s="1">
        <f t="shared" si="293"/>
        <v>169799</v>
      </c>
      <c r="M715" s="5">
        <v>2887</v>
      </c>
      <c r="N715" s="5">
        <v>4</v>
      </c>
      <c r="O715" s="82">
        <f t="shared" si="294"/>
        <v>2891</v>
      </c>
    </row>
    <row r="716" spans="1:15" ht="18.75" customHeight="1" x14ac:dyDescent="0.15">
      <c r="A716" s="14" t="s">
        <v>25</v>
      </c>
      <c r="B716" s="46">
        <v>94</v>
      </c>
      <c r="C716" s="46">
        <v>718</v>
      </c>
      <c r="D716" s="1">
        <f t="shared" si="295"/>
        <v>812</v>
      </c>
      <c r="E716" s="46">
        <v>13483</v>
      </c>
      <c r="F716" s="46">
        <v>12911</v>
      </c>
      <c r="G716" s="46">
        <v>0</v>
      </c>
      <c r="H716" s="1">
        <f t="shared" si="291"/>
        <v>26394</v>
      </c>
      <c r="I716" s="46">
        <v>85419</v>
      </c>
      <c r="J716" s="46">
        <v>84146</v>
      </c>
      <c r="K716" s="1">
        <f t="shared" si="292"/>
        <v>169565</v>
      </c>
      <c r="L716" s="1">
        <f t="shared" si="293"/>
        <v>195959</v>
      </c>
      <c r="M716" s="5">
        <v>3397</v>
      </c>
      <c r="N716" s="5">
        <v>3</v>
      </c>
      <c r="O716" s="82">
        <f t="shared" si="294"/>
        <v>3400</v>
      </c>
    </row>
    <row r="717" spans="1:15" ht="18.75" customHeight="1" x14ac:dyDescent="0.15">
      <c r="A717" s="14" t="s">
        <v>26</v>
      </c>
      <c r="B717" s="46">
        <v>94</v>
      </c>
      <c r="C717" s="46">
        <v>664</v>
      </c>
      <c r="D717" s="1">
        <f t="shared" si="295"/>
        <v>758</v>
      </c>
      <c r="E717" s="46">
        <v>11588</v>
      </c>
      <c r="F717" s="46">
        <v>12853</v>
      </c>
      <c r="G717" s="46">
        <v>0</v>
      </c>
      <c r="H717" s="1">
        <f t="shared" si="291"/>
        <v>24441</v>
      </c>
      <c r="I717" s="46">
        <v>70831</v>
      </c>
      <c r="J717" s="46">
        <v>69968</v>
      </c>
      <c r="K717" s="1">
        <f t="shared" si="292"/>
        <v>140799</v>
      </c>
      <c r="L717" s="1">
        <f t="shared" si="293"/>
        <v>165240</v>
      </c>
      <c r="M717" s="5">
        <v>2968</v>
      </c>
      <c r="N717" s="5">
        <v>5</v>
      </c>
      <c r="O717" s="82">
        <f t="shared" si="294"/>
        <v>2973</v>
      </c>
    </row>
    <row r="718" spans="1:15" ht="18.75" customHeight="1" x14ac:dyDescent="0.15">
      <c r="A718" s="14" t="s">
        <v>27</v>
      </c>
      <c r="B718" s="46">
        <v>96</v>
      </c>
      <c r="C718" s="46">
        <v>665</v>
      </c>
      <c r="D718" s="1">
        <f t="shared" si="295"/>
        <v>761</v>
      </c>
      <c r="E718" s="46">
        <v>13422</v>
      </c>
      <c r="F718" s="46">
        <v>13373</v>
      </c>
      <c r="G718" s="46">
        <v>0</v>
      </c>
      <c r="H718" s="1">
        <f t="shared" si="291"/>
        <v>26795</v>
      </c>
      <c r="I718" s="46">
        <v>74182</v>
      </c>
      <c r="J718" s="46">
        <v>74630</v>
      </c>
      <c r="K718" s="1">
        <f t="shared" si="292"/>
        <v>148812</v>
      </c>
      <c r="L718" s="1">
        <f t="shared" si="293"/>
        <v>175607</v>
      </c>
      <c r="M718" s="5">
        <v>2773</v>
      </c>
      <c r="N718" s="5">
        <v>3</v>
      </c>
      <c r="O718" s="82">
        <f t="shared" si="294"/>
        <v>2776</v>
      </c>
    </row>
    <row r="719" spans="1:15" ht="18.75" customHeight="1" x14ac:dyDescent="0.15">
      <c r="A719" s="14" t="s">
        <v>28</v>
      </c>
      <c r="B719" s="46">
        <v>93</v>
      </c>
      <c r="C719" s="46">
        <v>683</v>
      </c>
      <c r="D719" s="1">
        <f t="shared" si="295"/>
        <v>776</v>
      </c>
      <c r="E719" s="46">
        <v>13038</v>
      </c>
      <c r="F719" s="46">
        <v>13305</v>
      </c>
      <c r="G719" s="46">
        <v>0</v>
      </c>
      <c r="H719" s="1">
        <f t="shared" si="291"/>
        <v>26343</v>
      </c>
      <c r="I719" s="46">
        <v>74289</v>
      </c>
      <c r="J719" s="46">
        <v>73638</v>
      </c>
      <c r="K719" s="1">
        <f t="shared" si="292"/>
        <v>147927</v>
      </c>
      <c r="L719" s="1">
        <f t="shared" si="293"/>
        <v>174270</v>
      </c>
      <c r="M719" s="5">
        <v>2839</v>
      </c>
      <c r="N719" s="5">
        <v>5</v>
      </c>
      <c r="O719" s="82">
        <f t="shared" si="294"/>
        <v>2844</v>
      </c>
    </row>
    <row r="720" spans="1:15" ht="18.75" customHeight="1" x14ac:dyDescent="0.15">
      <c r="A720" s="14" t="s">
        <v>29</v>
      </c>
      <c r="B720" s="46">
        <v>90</v>
      </c>
      <c r="C720" s="46">
        <v>734</v>
      </c>
      <c r="D720" s="1">
        <f t="shared" si="295"/>
        <v>824</v>
      </c>
      <c r="E720" s="46">
        <v>12263</v>
      </c>
      <c r="F720" s="46">
        <v>11338</v>
      </c>
      <c r="G720" s="46">
        <v>0</v>
      </c>
      <c r="H720" s="1">
        <f t="shared" si="291"/>
        <v>23601</v>
      </c>
      <c r="I720" s="46">
        <v>63745</v>
      </c>
      <c r="J720" s="46">
        <v>72011</v>
      </c>
      <c r="K720" s="1">
        <f t="shared" si="292"/>
        <v>135756</v>
      </c>
      <c r="L720" s="1">
        <f t="shared" si="293"/>
        <v>159357</v>
      </c>
      <c r="M720" s="5">
        <v>2898</v>
      </c>
      <c r="N720" s="5">
        <v>3</v>
      </c>
      <c r="O720" s="82">
        <f t="shared" si="294"/>
        <v>2901</v>
      </c>
    </row>
    <row r="721" spans="1:15" ht="11.25" customHeight="1" x14ac:dyDescent="0.15">
      <c r="A721" s="15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5"/>
      <c r="N721" s="4"/>
      <c r="O721" s="82"/>
    </row>
    <row r="722" spans="1:15" ht="18.75" customHeight="1" x14ac:dyDescent="0.15">
      <c r="A722" s="15" t="s">
        <v>30</v>
      </c>
      <c r="B722" s="1">
        <f>SUM(B709:B720)</f>
        <v>1092</v>
      </c>
      <c r="C722" s="1">
        <f>SUM(C709:C720)</f>
        <v>8345</v>
      </c>
      <c r="D722" s="1">
        <f>SUM(D709:D720)</f>
        <v>9437</v>
      </c>
      <c r="E722" s="1">
        <f>SUM(E709:E720)</f>
        <v>148316</v>
      </c>
      <c r="F722" s="1">
        <f t="shared" ref="F722:M722" si="296">SUM(F709:F720)</f>
        <v>150238</v>
      </c>
      <c r="G722" s="1">
        <f t="shared" si="296"/>
        <v>0</v>
      </c>
      <c r="H722" s="1">
        <f t="shared" si="296"/>
        <v>298554</v>
      </c>
      <c r="I722" s="1">
        <f t="shared" si="296"/>
        <v>849067</v>
      </c>
      <c r="J722" s="1">
        <f t="shared" si="296"/>
        <v>850466</v>
      </c>
      <c r="K722" s="1">
        <f t="shared" si="296"/>
        <v>1699533</v>
      </c>
      <c r="L722" s="1">
        <f t="shared" si="296"/>
        <v>1998087</v>
      </c>
      <c r="M722" s="5">
        <f t="shared" si="296"/>
        <v>35619</v>
      </c>
      <c r="N722" s="5">
        <f>SUM(N709:N720)</f>
        <v>44</v>
      </c>
      <c r="O722" s="82">
        <f>SUM(O709:O720)</f>
        <v>35663</v>
      </c>
    </row>
    <row r="723" spans="1:15" ht="6.75" customHeight="1" x14ac:dyDescent="0.15">
      <c r="A723" s="64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77"/>
      <c r="N723" s="77"/>
      <c r="O723" s="84"/>
    </row>
    <row r="724" spans="1:15" ht="18.75" customHeight="1" x14ac:dyDescent="0.15">
      <c r="A724" s="16" t="s">
        <v>18</v>
      </c>
      <c r="B724" s="46">
        <v>88</v>
      </c>
      <c r="C724" s="46">
        <v>660</v>
      </c>
      <c r="D724" s="17">
        <f>SUM(B724:C724)</f>
        <v>748</v>
      </c>
      <c r="E724" s="46">
        <v>9896</v>
      </c>
      <c r="F724" s="46">
        <v>10430</v>
      </c>
      <c r="G724" s="46">
        <v>0</v>
      </c>
      <c r="H724" s="17">
        <f>SUM(E724:G724)</f>
        <v>20326</v>
      </c>
      <c r="I724" s="46">
        <v>67609</v>
      </c>
      <c r="J724" s="46">
        <v>57698</v>
      </c>
      <c r="K724" s="17">
        <f>SUM(I724:J724)</f>
        <v>125307</v>
      </c>
      <c r="L724" s="17">
        <f>H724+K724</f>
        <v>145633</v>
      </c>
      <c r="M724" s="79">
        <v>2795</v>
      </c>
      <c r="N724" s="79">
        <v>4</v>
      </c>
      <c r="O724" s="88">
        <f>SUM(M724:N724)</f>
        <v>2799</v>
      </c>
    </row>
    <row r="725" spans="1:15" ht="18.75" customHeight="1" x14ac:dyDescent="0.15">
      <c r="A725" s="14" t="s">
        <v>19</v>
      </c>
      <c r="B725" s="46">
        <v>80</v>
      </c>
      <c r="C725" s="46">
        <v>690</v>
      </c>
      <c r="D725" s="1">
        <f>SUM(B725:C725)</f>
        <v>770</v>
      </c>
      <c r="E725" s="46">
        <v>11039</v>
      </c>
      <c r="F725" s="46">
        <v>10618</v>
      </c>
      <c r="G725" s="46">
        <v>0</v>
      </c>
      <c r="H725" s="1">
        <f>SUM(E725:G725)</f>
        <v>21657</v>
      </c>
      <c r="I725" s="46">
        <v>59538</v>
      </c>
      <c r="J725" s="46">
        <v>59752</v>
      </c>
      <c r="K725" s="1">
        <f>SUM(I725:J725)</f>
        <v>119290</v>
      </c>
      <c r="L725" s="1">
        <f>H725+K725</f>
        <v>140947</v>
      </c>
      <c r="M725" s="80">
        <v>2580</v>
      </c>
      <c r="N725" s="80">
        <v>3</v>
      </c>
      <c r="O725" s="82">
        <f>SUM(M725:N725)</f>
        <v>2583</v>
      </c>
    </row>
    <row r="726" spans="1:15" ht="18.75" customHeight="1" x14ac:dyDescent="0.15">
      <c r="A726" s="14" t="s">
        <v>20</v>
      </c>
      <c r="B726" s="46">
        <v>87</v>
      </c>
      <c r="C726" s="46">
        <v>638</v>
      </c>
      <c r="D726" s="1">
        <f>SUM(B726:C726)</f>
        <v>725</v>
      </c>
      <c r="E726" s="46">
        <v>12025</v>
      </c>
      <c r="F726" s="46">
        <v>12860</v>
      </c>
      <c r="G726" s="46">
        <v>0</v>
      </c>
      <c r="H726" s="1">
        <f>SUM(E726:G726)</f>
        <v>24885</v>
      </c>
      <c r="I726" s="46">
        <v>73488</v>
      </c>
      <c r="J726" s="46">
        <v>72852</v>
      </c>
      <c r="K726" s="1">
        <f>SUM(I726:J726)</f>
        <v>146340</v>
      </c>
      <c r="L726" s="1">
        <f>H726+K726</f>
        <v>171225</v>
      </c>
      <c r="M726" s="80">
        <v>3019</v>
      </c>
      <c r="N726" s="80">
        <v>6</v>
      </c>
      <c r="O726" s="82">
        <f>SUM(M726:N726)</f>
        <v>3025</v>
      </c>
    </row>
    <row r="727" spans="1:15" ht="11.25" customHeight="1" x14ac:dyDescent="0.15">
      <c r="A727" s="15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5"/>
      <c r="N727" s="5"/>
      <c r="O727" s="82"/>
    </row>
    <row r="728" spans="1:15" ht="18.75" customHeight="1" x14ac:dyDescent="0.15">
      <c r="A728" s="15" t="s">
        <v>31</v>
      </c>
      <c r="B728" s="1">
        <f>SUM(B712:B720,B724:B726)</f>
        <v>1107</v>
      </c>
      <c r="C728" s="1">
        <f>SUM(C712:C720,C724:C726)</f>
        <v>8205</v>
      </c>
      <c r="D728" s="1">
        <f>SUM(D712:D720,D724:D726)</f>
        <v>9312</v>
      </c>
      <c r="E728" s="1">
        <f t="shared" ref="E728:N728" si="297">SUM(E712:E720,E724:E726)</f>
        <v>148112</v>
      </c>
      <c r="F728" s="1">
        <f t="shared" si="297"/>
        <v>149813</v>
      </c>
      <c r="G728" s="1">
        <f t="shared" si="297"/>
        <v>0</v>
      </c>
      <c r="H728" s="1">
        <f t="shared" si="297"/>
        <v>297925</v>
      </c>
      <c r="I728" s="1">
        <f t="shared" si="297"/>
        <v>850078</v>
      </c>
      <c r="J728" s="1">
        <f t="shared" si="297"/>
        <v>848066</v>
      </c>
      <c r="K728" s="1">
        <f t="shared" si="297"/>
        <v>1698144</v>
      </c>
      <c r="L728" s="1">
        <f t="shared" si="297"/>
        <v>1996069</v>
      </c>
      <c r="M728" s="5">
        <f t="shared" si="297"/>
        <v>35416</v>
      </c>
      <c r="N728" s="5">
        <f t="shared" si="297"/>
        <v>45</v>
      </c>
      <c r="O728" s="82">
        <f>SUM(O712:O720,O724:O726)</f>
        <v>35461</v>
      </c>
    </row>
    <row r="729" spans="1:15" ht="6.75" customHeight="1" thickBot="1" x14ac:dyDescent="0.2">
      <c r="A729" s="19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47"/>
      <c r="O729" s="48"/>
    </row>
    <row r="730" spans="1:15" x14ac:dyDescent="0.15">
      <c r="A730" s="22"/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3"/>
      <c r="O730" s="23"/>
    </row>
    <row r="731" spans="1:15" ht="15" thickBot="1" x14ac:dyDescent="0.2">
      <c r="A731" s="22"/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3"/>
      <c r="O731" s="23"/>
    </row>
    <row r="732" spans="1:15" x14ac:dyDescent="0.15">
      <c r="A732" s="24" t="s">
        <v>1</v>
      </c>
      <c r="B732" s="25"/>
      <c r="C732" s="26"/>
      <c r="D732" s="26"/>
      <c r="E732" s="26" t="s">
        <v>50</v>
      </c>
      <c r="F732" s="26"/>
      <c r="G732" s="26"/>
      <c r="H732" s="26"/>
      <c r="I732" s="25"/>
      <c r="J732" s="26"/>
      <c r="K732" s="26"/>
      <c r="L732" s="26" t="s">
        <v>35</v>
      </c>
      <c r="M732" s="26"/>
      <c r="N732" s="49"/>
      <c r="O732" s="50"/>
    </row>
    <row r="733" spans="1:15" x14ac:dyDescent="0.15">
      <c r="A733" s="51"/>
      <c r="B733" s="28"/>
      <c r="C733" s="30" t="s">
        <v>7</v>
      </c>
      <c r="D733" s="30"/>
      <c r="E733" s="28"/>
      <c r="F733" s="30" t="s">
        <v>8</v>
      </c>
      <c r="G733" s="30"/>
      <c r="H733" s="28" t="s">
        <v>32</v>
      </c>
      <c r="I733" s="28"/>
      <c r="J733" s="30" t="s">
        <v>7</v>
      </c>
      <c r="K733" s="30"/>
      <c r="L733" s="28"/>
      <c r="M733" s="30" t="s">
        <v>8</v>
      </c>
      <c r="N733" s="52"/>
      <c r="O733" s="53" t="s">
        <v>9</v>
      </c>
    </row>
    <row r="734" spans="1:15" x14ac:dyDescent="0.15">
      <c r="A734" s="54" t="s">
        <v>13</v>
      </c>
      <c r="B734" s="28" t="s">
        <v>33</v>
      </c>
      <c r="C734" s="28" t="s">
        <v>34</v>
      </c>
      <c r="D734" s="28" t="s">
        <v>17</v>
      </c>
      <c r="E734" s="28" t="s">
        <v>33</v>
      </c>
      <c r="F734" s="28" t="s">
        <v>34</v>
      </c>
      <c r="G734" s="28" t="s">
        <v>17</v>
      </c>
      <c r="H734" s="31"/>
      <c r="I734" s="28" t="s">
        <v>33</v>
      </c>
      <c r="J734" s="28" t="s">
        <v>34</v>
      </c>
      <c r="K734" s="28" t="s">
        <v>17</v>
      </c>
      <c r="L734" s="28" t="s">
        <v>33</v>
      </c>
      <c r="M734" s="28" t="s">
        <v>34</v>
      </c>
      <c r="N734" s="55" t="s">
        <v>17</v>
      </c>
      <c r="O734" s="56"/>
    </row>
    <row r="735" spans="1:15" ht="6.75" customHeight="1" x14ac:dyDescent="0.15">
      <c r="A735" s="57"/>
      <c r="B735" s="28"/>
      <c r="C735" s="28"/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55"/>
      <c r="O735" s="53"/>
    </row>
    <row r="736" spans="1:15" ht="18.75" customHeight="1" x14ac:dyDescent="0.15">
      <c r="A736" s="14" t="s">
        <v>18</v>
      </c>
      <c r="B736" s="89">
        <v>0</v>
      </c>
      <c r="C736" s="79">
        <v>0</v>
      </c>
      <c r="D736" s="5">
        <f t="shared" ref="D736:D747" si="298">SUM(B736:C736)</f>
        <v>0</v>
      </c>
      <c r="E736" s="79">
        <v>297</v>
      </c>
      <c r="F736" s="79">
        <v>168</v>
      </c>
      <c r="G736" s="5">
        <f t="shared" ref="G736:G747" si="299">SUM(E736:F736)</f>
        <v>465</v>
      </c>
      <c r="H736" s="5">
        <f t="shared" ref="H736:H747" si="300">D736+G736</f>
        <v>465</v>
      </c>
      <c r="I736" s="71">
        <v>0</v>
      </c>
      <c r="J736" s="71">
        <v>0</v>
      </c>
      <c r="K736" s="1">
        <f t="shared" ref="K736:K747" si="301">SUM(I736:J736)</f>
        <v>0</v>
      </c>
      <c r="L736" s="71">
        <v>4531</v>
      </c>
      <c r="M736" s="71">
        <v>22505</v>
      </c>
      <c r="N736" s="1">
        <f t="shared" ref="N736:N747" si="302">SUM(L736:M736)</f>
        <v>27036</v>
      </c>
      <c r="O736" s="8">
        <f t="shared" ref="O736:O747" si="303">K736+N736</f>
        <v>27036</v>
      </c>
    </row>
    <row r="737" spans="1:15" ht="18.75" customHeight="1" x14ac:dyDescent="0.15">
      <c r="A737" s="14" t="s">
        <v>19</v>
      </c>
      <c r="B737" s="90">
        <v>0</v>
      </c>
      <c r="C737" s="80">
        <v>0</v>
      </c>
      <c r="D737" s="5">
        <f t="shared" si="298"/>
        <v>0</v>
      </c>
      <c r="E737" s="80">
        <v>392</v>
      </c>
      <c r="F737" s="80">
        <v>193</v>
      </c>
      <c r="G737" s="5">
        <f t="shared" si="299"/>
        <v>585</v>
      </c>
      <c r="H737" s="5">
        <f t="shared" si="300"/>
        <v>585</v>
      </c>
      <c r="I737" s="46">
        <v>0</v>
      </c>
      <c r="J737" s="46">
        <v>0</v>
      </c>
      <c r="K737" s="1">
        <f t="shared" si="301"/>
        <v>0</v>
      </c>
      <c r="L737" s="46">
        <v>5212</v>
      </c>
      <c r="M737" s="46">
        <v>19517</v>
      </c>
      <c r="N737" s="1">
        <f t="shared" si="302"/>
        <v>24729</v>
      </c>
      <c r="O737" s="8">
        <f t="shared" si="303"/>
        <v>24729</v>
      </c>
    </row>
    <row r="738" spans="1:15" ht="18.75" customHeight="1" x14ac:dyDescent="0.15">
      <c r="A738" s="14" t="s">
        <v>20</v>
      </c>
      <c r="B738" s="90">
        <v>0</v>
      </c>
      <c r="C738" s="80">
        <v>0</v>
      </c>
      <c r="D738" s="5">
        <f t="shared" si="298"/>
        <v>0</v>
      </c>
      <c r="E738" s="80">
        <v>423</v>
      </c>
      <c r="F738" s="80">
        <v>259</v>
      </c>
      <c r="G738" s="5">
        <f t="shared" si="299"/>
        <v>682</v>
      </c>
      <c r="H738" s="5">
        <f t="shared" si="300"/>
        <v>682</v>
      </c>
      <c r="I738" s="46">
        <v>0</v>
      </c>
      <c r="J738" s="46">
        <v>0</v>
      </c>
      <c r="K738" s="1">
        <f t="shared" si="301"/>
        <v>0</v>
      </c>
      <c r="L738" s="46">
        <v>7424</v>
      </c>
      <c r="M738" s="46">
        <v>25923</v>
      </c>
      <c r="N738" s="1">
        <f t="shared" si="302"/>
        <v>33347</v>
      </c>
      <c r="O738" s="8">
        <f t="shared" si="303"/>
        <v>33347</v>
      </c>
    </row>
    <row r="739" spans="1:15" ht="18.75" customHeight="1" x14ac:dyDescent="0.15">
      <c r="A739" s="14" t="s">
        <v>21</v>
      </c>
      <c r="B739" s="75">
        <v>1</v>
      </c>
      <c r="C739" s="75">
        <v>0</v>
      </c>
      <c r="D739" s="5">
        <f t="shared" si="298"/>
        <v>1</v>
      </c>
      <c r="E739" s="75">
        <v>273</v>
      </c>
      <c r="F739" s="75">
        <v>205</v>
      </c>
      <c r="G739" s="5">
        <f t="shared" si="299"/>
        <v>478</v>
      </c>
      <c r="H739" s="5">
        <f t="shared" si="300"/>
        <v>479</v>
      </c>
      <c r="I739" s="46">
        <v>0</v>
      </c>
      <c r="J739" s="46">
        <v>0</v>
      </c>
      <c r="K739" s="1">
        <f t="shared" si="301"/>
        <v>0</v>
      </c>
      <c r="L739" s="46">
        <v>14299</v>
      </c>
      <c r="M739" s="46">
        <v>17792</v>
      </c>
      <c r="N739" s="1">
        <f t="shared" si="302"/>
        <v>32091</v>
      </c>
      <c r="O739" s="8">
        <f t="shared" si="303"/>
        <v>32091</v>
      </c>
    </row>
    <row r="740" spans="1:15" ht="18.75" customHeight="1" x14ac:dyDescent="0.15">
      <c r="A740" s="14" t="s">
        <v>22</v>
      </c>
      <c r="B740" s="75">
        <v>1</v>
      </c>
      <c r="C740" s="75">
        <v>0</v>
      </c>
      <c r="D740" s="5">
        <f t="shared" si="298"/>
        <v>1</v>
      </c>
      <c r="E740" s="75">
        <v>229</v>
      </c>
      <c r="F740" s="75">
        <v>192</v>
      </c>
      <c r="G740" s="5">
        <f t="shared" si="299"/>
        <v>421</v>
      </c>
      <c r="H740" s="5">
        <f t="shared" si="300"/>
        <v>422</v>
      </c>
      <c r="I740" s="46">
        <v>0</v>
      </c>
      <c r="J740" s="46">
        <v>0</v>
      </c>
      <c r="K740" s="1">
        <f t="shared" si="301"/>
        <v>0</v>
      </c>
      <c r="L740" s="46">
        <v>5009</v>
      </c>
      <c r="M740" s="46">
        <v>21839</v>
      </c>
      <c r="N740" s="1">
        <f t="shared" si="302"/>
        <v>26848</v>
      </c>
      <c r="O740" s="8">
        <f t="shared" si="303"/>
        <v>26848</v>
      </c>
    </row>
    <row r="741" spans="1:15" ht="18.75" customHeight="1" x14ac:dyDescent="0.15">
      <c r="A741" s="14" t="s">
        <v>23</v>
      </c>
      <c r="B741" s="75">
        <v>1</v>
      </c>
      <c r="C741" s="75">
        <v>0</v>
      </c>
      <c r="D741" s="5">
        <f t="shared" si="298"/>
        <v>1</v>
      </c>
      <c r="E741" s="75">
        <v>232</v>
      </c>
      <c r="F741" s="75">
        <v>208</v>
      </c>
      <c r="G741" s="5">
        <f t="shared" si="299"/>
        <v>440</v>
      </c>
      <c r="H741" s="5">
        <f t="shared" si="300"/>
        <v>441</v>
      </c>
      <c r="I741" s="46">
        <v>0</v>
      </c>
      <c r="J741" s="46">
        <v>0</v>
      </c>
      <c r="K741" s="1">
        <f t="shared" si="301"/>
        <v>0</v>
      </c>
      <c r="L741" s="46">
        <v>4840</v>
      </c>
      <c r="M741" s="46">
        <v>24427</v>
      </c>
      <c r="N741" s="1">
        <f t="shared" si="302"/>
        <v>29267</v>
      </c>
      <c r="O741" s="8">
        <f t="shared" si="303"/>
        <v>29267</v>
      </c>
    </row>
    <row r="742" spans="1:15" ht="18.75" customHeight="1" x14ac:dyDescent="0.15">
      <c r="A742" s="14" t="s">
        <v>24</v>
      </c>
      <c r="B742" s="75">
        <v>1</v>
      </c>
      <c r="C742" s="75">
        <v>0</v>
      </c>
      <c r="D742" s="5">
        <f t="shared" si="298"/>
        <v>1</v>
      </c>
      <c r="E742" s="75">
        <v>284</v>
      </c>
      <c r="F742" s="75">
        <v>240</v>
      </c>
      <c r="G742" s="5">
        <f t="shared" si="299"/>
        <v>524</v>
      </c>
      <c r="H742" s="5">
        <f t="shared" si="300"/>
        <v>525</v>
      </c>
      <c r="I742" s="46">
        <v>0</v>
      </c>
      <c r="J742" s="46">
        <v>0</v>
      </c>
      <c r="K742" s="1">
        <f t="shared" si="301"/>
        <v>0</v>
      </c>
      <c r="L742" s="46">
        <v>5576</v>
      </c>
      <c r="M742" s="46">
        <v>21827</v>
      </c>
      <c r="N742" s="1">
        <f t="shared" si="302"/>
        <v>27403</v>
      </c>
      <c r="O742" s="8">
        <f t="shared" si="303"/>
        <v>27403</v>
      </c>
    </row>
    <row r="743" spans="1:15" ht="18.75" customHeight="1" x14ac:dyDescent="0.15">
      <c r="A743" s="14" t="s">
        <v>25</v>
      </c>
      <c r="B743" s="75">
        <v>0</v>
      </c>
      <c r="C743" s="75">
        <v>0</v>
      </c>
      <c r="D743" s="5">
        <f t="shared" si="298"/>
        <v>0</v>
      </c>
      <c r="E743" s="75">
        <v>267</v>
      </c>
      <c r="F743" s="75">
        <v>225</v>
      </c>
      <c r="G743" s="5">
        <f t="shared" si="299"/>
        <v>492</v>
      </c>
      <c r="H743" s="5">
        <f t="shared" si="300"/>
        <v>492</v>
      </c>
      <c r="I743" s="46">
        <v>0</v>
      </c>
      <c r="J743" s="46">
        <v>0</v>
      </c>
      <c r="K743" s="1">
        <f t="shared" si="301"/>
        <v>0</v>
      </c>
      <c r="L743" s="46">
        <v>3715</v>
      </c>
      <c r="M743" s="46">
        <v>19291</v>
      </c>
      <c r="N743" s="1">
        <f t="shared" si="302"/>
        <v>23006</v>
      </c>
      <c r="O743" s="8">
        <f t="shared" si="303"/>
        <v>23006</v>
      </c>
    </row>
    <row r="744" spans="1:15" ht="18.75" customHeight="1" x14ac:dyDescent="0.15">
      <c r="A744" s="14" t="s">
        <v>26</v>
      </c>
      <c r="B744" s="75">
        <v>1</v>
      </c>
      <c r="C744" s="75">
        <v>0</v>
      </c>
      <c r="D744" s="5">
        <f t="shared" si="298"/>
        <v>1</v>
      </c>
      <c r="E744" s="75">
        <v>257</v>
      </c>
      <c r="F744" s="75">
        <v>219</v>
      </c>
      <c r="G744" s="5">
        <f t="shared" si="299"/>
        <v>476</v>
      </c>
      <c r="H744" s="5">
        <f t="shared" si="300"/>
        <v>477</v>
      </c>
      <c r="I744" s="46">
        <v>0</v>
      </c>
      <c r="J744" s="46">
        <v>0</v>
      </c>
      <c r="K744" s="1">
        <f t="shared" si="301"/>
        <v>0</v>
      </c>
      <c r="L744" s="46">
        <v>4903</v>
      </c>
      <c r="M744" s="46">
        <v>21432</v>
      </c>
      <c r="N744" s="1">
        <f t="shared" si="302"/>
        <v>26335</v>
      </c>
      <c r="O744" s="8">
        <f t="shared" si="303"/>
        <v>26335</v>
      </c>
    </row>
    <row r="745" spans="1:15" ht="18.75" customHeight="1" x14ac:dyDescent="0.15">
      <c r="A745" s="14" t="s">
        <v>27</v>
      </c>
      <c r="B745" s="75">
        <v>1</v>
      </c>
      <c r="C745" s="75">
        <v>0</v>
      </c>
      <c r="D745" s="5">
        <f t="shared" si="298"/>
        <v>1</v>
      </c>
      <c r="E745" s="75">
        <v>232</v>
      </c>
      <c r="F745" s="75">
        <v>248</v>
      </c>
      <c r="G745" s="5">
        <f t="shared" si="299"/>
        <v>480</v>
      </c>
      <c r="H745" s="5">
        <f t="shared" si="300"/>
        <v>481</v>
      </c>
      <c r="I745" s="46">
        <v>0</v>
      </c>
      <c r="J745" s="46">
        <v>0</v>
      </c>
      <c r="K745" s="1">
        <f t="shared" si="301"/>
        <v>0</v>
      </c>
      <c r="L745" s="46">
        <v>4123</v>
      </c>
      <c r="M745" s="46">
        <v>24081</v>
      </c>
      <c r="N745" s="1">
        <f t="shared" si="302"/>
        <v>28204</v>
      </c>
      <c r="O745" s="8">
        <f t="shared" si="303"/>
        <v>28204</v>
      </c>
    </row>
    <row r="746" spans="1:15" ht="18.75" customHeight="1" x14ac:dyDescent="0.15">
      <c r="A746" s="14" t="s">
        <v>28</v>
      </c>
      <c r="B746" s="75">
        <v>1</v>
      </c>
      <c r="C746" s="75">
        <v>0</v>
      </c>
      <c r="D746" s="5">
        <f t="shared" si="298"/>
        <v>1</v>
      </c>
      <c r="E746" s="75">
        <v>203</v>
      </c>
      <c r="F746" s="75">
        <v>224</v>
      </c>
      <c r="G746" s="5">
        <f t="shared" si="299"/>
        <v>427</v>
      </c>
      <c r="H746" s="5">
        <f t="shared" si="300"/>
        <v>428</v>
      </c>
      <c r="I746" s="46">
        <v>0</v>
      </c>
      <c r="J746" s="46">
        <v>0</v>
      </c>
      <c r="K746" s="1">
        <f t="shared" si="301"/>
        <v>0</v>
      </c>
      <c r="L746" s="46">
        <v>4916</v>
      </c>
      <c r="M746" s="46">
        <v>24253</v>
      </c>
      <c r="N746" s="1">
        <f t="shared" si="302"/>
        <v>29169</v>
      </c>
      <c r="O746" s="8">
        <f t="shared" si="303"/>
        <v>29169</v>
      </c>
    </row>
    <row r="747" spans="1:15" ht="18.75" customHeight="1" x14ac:dyDescent="0.15">
      <c r="A747" s="14" t="s">
        <v>29</v>
      </c>
      <c r="B747" s="75">
        <v>1</v>
      </c>
      <c r="C747" s="75">
        <v>0</v>
      </c>
      <c r="D747" s="5">
        <f t="shared" si="298"/>
        <v>1</v>
      </c>
      <c r="E747" s="75">
        <v>294</v>
      </c>
      <c r="F747" s="75">
        <v>261</v>
      </c>
      <c r="G747" s="5">
        <f t="shared" si="299"/>
        <v>555</v>
      </c>
      <c r="H747" s="5">
        <f t="shared" si="300"/>
        <v>556</v>
      </c>
      <c r="I747" s="46">
        <v>0</v>
      </c>
      <c r="J747" s="46">
        <v>0</v>
      </c>
      <c r="K747" s="1">
        <f t="shared" si="301"/>
        <v>0</v>
      </c>
      <c r="L747" s="46">
        <v>6262</v>
      </c>
      <c r="M747" s="46">
        <v>30131</v>
      </c>
      <c r="N747" s="1">
        <f t="shared" si="302"/>
        <v>36393</v>
      </c>
      <c r="O747" s="8">
        <f t="shared" si="303"/>
        <v>36393</v>
      </c>
    </row>
    <row r="748" spans="1:15" ht="11.25" customHeight="1" x14ac:dyDescent="0.15">
      <c r="A748" s="15"/>
      <c r="B748" s="5"/>
      <c r="C748" s="5"/>
      <c r="D748" s="5"/>
      <c r="E748" s="5"/>
      <c r="F748" s="5"/>
      <c r="G748" s="5"/>
      <c r="H748" s="5"/>
      <c r="I748" s="1"/>
      <c r="J748" s="1"/>
      <c r="K748" s="1"/>
      <c r="L748" s="1"/>
      <c r="M748" s="1"/>
      <c r="N748" s="1"/>
      <c r="O748" s="8"/>
    </row>
    <row r="749" spans="1:15" ht="18.75" customHeight="1" x14ac:dyDescent="0.15">
      <c r="A749" s="15" t="s">
        <v>30</v>
      </c>
      <c r="B749" s="5">
        <f t="shared" ref="B749:H749" si="304">SUM(B736:B748)</f>
        <v>8</v>
      </c>
      <c r="C749" s="5">
        <f t="shared" si="304"/>
        <v>0</v>
      </c>
      <c r="D749" s="5">
        <f t="shared" si="304"/>
        <v>8</v>
      </c>
      <c r="E749" s="5">
        <f t="shared" si="304"/>
        <v>3383</v>
      </c>
      <c r="F749" s="5">
        <f t="shared" si="304"/>
        <v>2642</v>
      </c>
      <c r="G749" s="5">
        <f t="shared" si="304"/>
        <v>6025</v>
      </c>
      <c r="H749" s="5">
        <f t="shared" si="304"/>
        <v>6033</v>
      </c>
      <c r="I749" s="1">
        <v>0</v>
      </c>
      <c r="J749" s="1">
        <v>0</v>
      </c>
      <c r="K749" s="1">
        <f>SUM(K736:K748)</f>
        <v>0</v>
      </c>
      <c r="L749" s="1">
        <f>SUM(L736:L748)</f>
        <v>70810</v>
      </c>
      <c r="M749" s="1">
        <f>SUM(M736:M748)</f>
        <v>273018</v>
      </c>
      <c r="N749" s="1">
        <f>SUM(N736:N748)</f>
        <v>343828</v>
      </c>
      <c r="O749" s="8">
        <f>SUM(O736:O748)</f>
        <v>343828</v>
      </c>
    </row>
    <row r="750" spans="1:15" ht="6.75" customHeight="1" x14ac:dyDescent="0.15">
      <c r="A750" s="15"/>
      <c r="B750" s="5"/>
      <c r="C750" s="5"/>
      <c r="D750" s="5"/>
      <c r="E750" s="5"/>
      <c r="F750" s="5"/>
      <c r="G750" s="5"/>
      <c r="H750" s="5"/>
      <c r="I750" s="1"/>
      <c r="J750" s="1"/>
      <c r="K750" s="1"/>
      <c r="L750" s="1"/>
      <c r="M750" s="1"/>
      <c r="N750" s="1"/>
      <c r="O750" s="8"/>
    </row>
    <row r="751" spans="1:15" ht="18.75" customHeight="1" x14ac:dyDescent="0.15">
      <c r="A751" s="16" t="s">
        <v>18</v>
      </c>
      <c r="B751" s="79">
        <v>1</v>
      </c>
      <c r="C751" s="79">
        <v>0</v>
      </c>
      <c r="D751" s="7">
        <f>SUM(B751:C751)</f>
        <v>1</v>
      </c>
      <c r="E751" s="79">
        <v>262</v>
      </c>
      <c r="F751" s="79">
        <v>191</v>
      </c>
      <c r="G751" s="7">
        <f>SUM(E751:F751)</f>
        <v>453</v>
      </c>
      <c r="H751" s="7">
        <f>D751+G751</f>
        <v>454</v>
      </c>
      <c r="I751" s="71">
        <v>0</v>
      </c>
      <c r="J751" s="71">
        <v>0</v>
      </c>
      <c r="K751" s="17">
        <f>SUM(I751:J751)</f>
        <v>0</v>
      </c>
      <c r="L751" s="71">
        <v>8892</v>
      </c>
      <c r="M751" s="71">
        <v>28396</v>
      </c>
      <c r="N751" s="86">
        <f>SUM(L751:M751)</f>
        <v>37288</v>
      </c>
      <c r="O751" s="18">
        <f>K751+N751</f>
        <v>37288</v>
      </c>
    </row>
    <row r="752" spans="1:15" ht="18.75" customHeight="1" x14ac:dyDescent="0.15">
      <c r="A752" s="14" t="s">
        <v>19</v>
      </c>
      <c r="B752" s="80">
        <v>0</v>
      </c>
      <c r="C752" s="80">
        <v>0</v>
      </c>
      <c r="D752" s="5">
        <f>SUM(B752:C752)</f>
        <v>0</v>
      </c>
      <c r="E752" s="80">
        <v>315</v>
      </c>
      <c r="F752" s="80">
        <v>215</v>
      </c>
      <c r="G752" s="5">
        <f>SUM(E752:F752)</f>
        <v>530</v>
      </c>
      <c r="H752" s="5">
        <f>D752+G752</f>
        <v>530</v>
      </c>
      <c r="I752" s="46">
        <v>0</v>
      </c>
      <c r="J752" s="46">
        <v>0</v>
      </c>
      <c r="K752" s="1">
        <f>SUM(I752:J752)</f>
        <v>0</v>
      </c>
      <c r="L752" s="46">
        <v>6129</v>
      </c>
      <c r="M752" s="46">
        <v>23056</v>
      </c>
      <c r="N752" s="9">
        <f>SUM(L752:M752)</f>
        <v>29185</v>
      </c>
      <c r="O752" s="8">
        <f>K752+N752</f>
        <v>29185</v>
      </c>
    </row>
    <row r="753" spans="1:15" ht="18.75" customHeight="1" x14ac:dyDescent="0.15">
      <c r="A753" s="14" t="s">
        <v>20</v>
      </c>
      <c r="B753" s="80">
        <v>1</v>
      </c>
      <c r="C753" s="80">
        <v>0</v>
      </c>
      <c r="D753" s="5">
        <f>SUM(B753:C753)</f>
        <v>1</v>
      </c>
      <c r="E753" s="80">
        <v>394</v>
      </c>
      <c r="F753" s="80">
        <v>227</v>
      </c>
      <c r="G753" s="5">
        <f>SUM(E753:F753)</f>
        <v>621</v>
      </c>
      <c r="H753" s="5">
        <f>D753+G753</f>
        <v>622</v>
      </c>
      <c r="I753" s="46">
        <v>0</v>
      </c>
      <c r="J753" s="46">
        <v>0</v>
      </c>
      <c r="K753" s="1">
        <f>SUM(I753:J753)</f>
        <v>0</v>
      </c>
      <c r="L753" s="46">
        <v>6203</v>
      </c>
      <c r="M753" s="46">
        <v>26936</v>
      </c>
      <c r="N753" s="9">
        <f>SUM(L753:M753)</f>
        <v>33139</v>
      </c>
      <c r="O753" s="8">
        <f>K753+N753</f>
        <v>33139</v>
      </c>
    </row>
    <row r="754" spans="1:15" ht="11.25" customHeight="1" x14ac:dyDescent="0.15">
      <c r="A754" s="15"/>
      <c r="B754" s="5"/>
      <c r="C754" s="5"/>
      <c r="D754" s="5"/>
      <c r="E754" s="5"/>
      <c r="F754" s="5"/>
      <c r="G754" s="5"/>
      <c r="H754" s="5"/>
      <c r="I754" s="1"/>
      <c r="J754" s="1"/>
      <c r="K754" s="1"/>
      <c r="L754" s="1"/>
      <c r="M754" s="1"/>
      <c r="N754" s="1"/>
      <c r="O754" s="8"/>
    </row>
    <row r="755" spans="1:15" ht="18.75" customHeight="1" x14ac:dyDescent="0.15">
      <c r="A755" s="15" t="s">
        <v>31</v>
      </c>
      <c r="B755" s="5">
        <f>SUM(B739:B747,B751:B753)</f>
        <v>10</v>
      </c>
      <c r="C755" s="5">
        <f>SUM(C739:C747,C751:C753)</f>
        <v>0</v>
      </c>
      <c r="D755" s="5">
        <f>SUM(D739:D747,D751:D753)</f>
        <v>10</v>
      </c>
      <c r="E755" s="5">
        <f t="shared" ref="E755:J755" si="305">SUM(E739:E747,E751:E753)</f>
        <v>3242</v>
      </c>
      <c r="F755" s="5">
        <f t="shared" si="305"/>
        <v>2655</v>
      </c>
      <c r="G755" s="5">
        <f t="shared" si="305"/>
        <v>5897</v>
      </c>
      <c r="H755" s="5">
        <f t="shared" si="305"/>
        <v>5907</v>
      </c>
      <c r="I755" s="1">
        <f t="shared" si="305"/>
        <v>0</v>
      </c>
      <c r="J755" s="1">
        <f t="shared" si="305"/>
        <v>0</v>
      </c>
      <c r="K755" s="1">
        <f>SUM(K739:K747,K751:K753)</f>
        <v>0</v>
      </c>
      <c r="L755" s="9">
        <f>SUM(L739:L747,L751:L753)</f>
        <v>74867</v>
      </c>
      <c r="M755" s="9">
        <f>SUM(M739:M747,M751:M753)</f>
        <v>283461</v>
      </c>
      <c r="N755" s="9">
        <f>SUM(N739:N747,N751:N753)</f>
        <v>358328</v>
      </c>
      <c r="O755" s="8">
        <f>SUM(O739:O747,O751:O753)</f>
        <v>358328</v>
      </c>
    </row>
    <row r="756" spans="1:15" ht="6.75" customHeight="1" thickBot="1" x14ac:dyDescent="0.2">
      <c r="A756" s="19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20"/>
    </row>
    <row r="757" spans="1:15" ht="17.25" x14ac:dyDescent="0.15">
      <c r="A757" s="173" t="str">
        <f>A703</f>
        <v>平　成　２　９　年　空　港　管　理　状　況　調　書</v>
      </c>
      <c r="B757" s="173"/>
      <c r="C757" s="173"/>
      <c r="D757" s="173"/>
      <c r="E757" s="173"/>
      <c r="F757" s="173"/>
      <c r="G757" s="173"/>
      <c r="H757" s="173"/>
      <c r="I757" s="173"/>
      <c r="J757" s="173"/>
      <c r="K757" s="173"/>
      <c r="L757" s="173"/>
      <c r="M757" s="173"/>
      <c r="N757" s="173"/>
      <c r="O757" s="173"/>
    </row>
    <row r="758" spans="1:15" ht="15" thickBot="1" x14ac:dyDescent="0.2">
      <c r="A758" s="21" t="s">
        <v>0</v>
      </c>
      <c r="B758" s="21" t="s">
        <v>63</v>
      </c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3"/>
      <c r="O758" s="23"/>
    </row>
    <row r="759" spans="1:15" ht="17.25" customHeight="1" x14ac:dyDescent="0.15">
      <c r="A759" s="24" t="s">
        <v>1</v>
      </c>
      <c r="B759" s="25"/>
      <c r="C759" s="26" t="s">
        <v>2</v>
      </c>
      <c r="D759" s="26"/>
      <c r="E759" s="174" t="s">
        <v>52</v>
      </c>
      <c r="F759" s="175"/>
      <c r="G759" s="175"/>
      <c r="H759" s="175"/>
      <c r="I759" s="175"/>
      <c r="J759" s="175"/>
      <c r="K759" s="175"/>
      <c r="L759" s="176"/>
      <c r="M759" s="174" t="s">
        <v>3</v>
      </c>
      <c r="N759" s="175"/>
      <c r="O759" s="177"/>
    </row>
    <row r="760" spans="1:15" ht="17.25" customHeight="1" x14ac:dyDescent="0.15">
      <c r="A760" s="27"/>
      <c r="B760" s="28" t="s">
        <v>4</v>
      </c>
      <c r="C760" s="28" t="s">
        <v>5</v>
      </c>
      <c r="D760" s="28" t="s">
        <v>6</v>
      </c>
      <c r="E760" s="28"/>
      <c r="F760" s="29" t="s">
        <v>7</v>
      </c>
      <c r="G760" s="29"/>
      <c r="H760" s="30"/>
      <c r="I760" s="28"/>
      <c r="J760" s="30" t="s">
        <v>8</v>
      </c>
      <c r="K760" s="30"/>
      <c r="L760" s="28" t="s">
        <v>9</v>
      </c>
      <c r="M760" s="31" t="s">
        <v>10</v>
      </c>
      <c r="N760" s="32" t="s">
        <v>11</v>
      </c>
      <c r="O760" s="33" t="s">
        <v>12</v>
      </c>
    </row>
    <row r="761" spans="1:15" ht="17.25" customHeight="1" x14ac:dyDescent="0.15">
      <c r="A761" s="27" t="s">
        <v>13</v>
      </c>
      <c r="B761" s="31"/>
      <c r="C761" s="31"/>
      <c r="D761" s="31"/>
      <c r="E761" s="28" t="s">
        <v>14</v>
      </c>
      <c r="F761" s="28" t="s">
        <v>15</v>
      </c>
      <c r="G761" s="28" t="s">
        <v>16</v>
      </c>
      <c r="H761" s="28" t="s">
        <v>17</v>
      </c>
      <c r="I761" s="28" t="s">
        <v>14</v>
      </c>
      <c r="J761" s="28" t="s">
        <v>15</v>
      </c>
      <c r="K761" s="28" t="s">
        <v>17</v>
      </c>
      <c r="L761" s="31"/>
      <c r="M761" s="40"/>
      <c r="N761" s="41"/>
      <c r="O761" s="42"/>
    </row>
    <row r="762" spans="1:15" ht="6.75" customHeight="1" x14ac:dyDescent="0.15">
      <c r="A762" s="43"/>
      <c r="B762" s="28"/>
      <c r="C762" s="28"/>
      <c r="D762" s="28"/>
      <c r="E762" s="28"/>
      <c r="F762" s="28"/>
      <c r="G762" s="28"/>
      <c r="H762" s="28"/>
      <c r="I762" s="28"/>
      <c r="J762" s="28"/>
      <c r="K762" s="28"/>
      <c r="L762" s="28"/>
      <c r="M762" s="44"/>
      <c r="N762" s="9"/>
      <c r="O762" s="45"/>
    </row>
    <row r="763" spans="1:15" ht="18.75" customHeight="1" x14ac:dyDescent="0.15">
      <c r="A763" s="14" t="s">
        <v>18</v>
      </c>
      <c r="B763" s="46">
        <v>13</v>
      </c>
      <c r="C763" s="46">
        <v>1256</v>
      </c>
      <c r="D763" s="1">
        <f>SUM(B763:C763)</f>
        <v>1269</v>
      </c>
      <c r="E763" s="46">
        <v>808</v>
      </c>
      <c r="F763" s="46">
        <v>1485</v>
      </c>
      <c r="G763" s="46">
        <v>0</v>
      </c>
      <c r="H763" s="1">
        <f>SUM(E763:G763)</f>
        <v>2293</v>
      </c>
      <c r="I763" s="46">
        <v>120468</v>
      </c>
      <c r="J763" s="46">
        <v>106015</v>
      </c>
      <c r="K763" s="1">
        <f>SUM(I763:J763)</f>
        <v>226483</v>
      </c>
      <c r="L763" s="1">
        <f>H763+K763</f>
        <v>228776</v>
      </c>
      <c r="M763" s="79">
        <v>3610</v>
      </c>
      <c r="N763" s="79">
        <v>2</v>
      </c>
      <c r="O763" s="82">
        <f>SUM(M763:N763)</f>
        <v>3612</v>
      </c>
    </row>
    <row r="764" spans="1:15" ht="18.75" customHeight="1" x14ac:dyDescent="0.15">
      <c r="A764" s="14" t="s">
        <v>19</v>
      </c>
      <c r="B764" s="46">
        <v>10</v>
      </c>
      <c r="C764" s="46">
        <v>1168</v>
      </c>
      <c r="D764" s="1">
        <f t="shared" ref="D764:D774" si="306">SUM(B764:C764)</f>
        <v>1178</v>
      </c>
      <c r="E764" s="46">
        <v>944</v>
      </c>
      <c r="F764" s="46">
        <v>599</v>
      </c>
      <c r="G764" s="46">
        <v>0</v>
      </c>
      <c r="H764" s="1">
        <f t="shared" ref="H764:H774" si="307">SUM(E764:G764)</f>
        <v>1543</v>
      </c>
      <c r="I764" s="46">
        <v>109736</v>
      </c>
      <c r="J764" s="46">
        <v>108333</v>
      </c>
      <c r="K764" s="1">
        <f t="shared" ref="K764:K774" si="308">SUM(I764:J764)</f>
        <v>218069</v>
      </c>
      <c r="L764" s="1">
        <f t="shared" ref="L764:L774" si="309">H764+K764</f>
        <v>219612</v>
      </c>
      <c r="M764" s="80">
        <v>3584</v>
      </c>
      <c r="N764" s="80">
        <v>2</v>
      </c>
      <c r="O764" s="82">
        <f t="shared" ref="O764:O774" si="310">SUM(M764:N764)</f>
        <v>3586</v>
      </c>
    </row>
    <row r="765" spans="1:15" ht="18.75" customHeight="1" x14ac:dyDescent="0.15">
      <c r="A765" s="14" t="s">
        <v>20</v>
      </c>
      <c r="B765" s="46">
        <v>9</v>
      </c>
      <c r="C765" s="46">
        <v>1310</v>
      </c>
      <c r="D765" s="1">
        <f t="shared" si="306"/>
        <v>1319</v>
      </c>
      <c r="E765" s="46">
        <v>741</v>
      </c>
      <c r="F765" s="46">
        <v>821</v>
      </c>
      <c r="G765" s="46">
        <v>0</v>
      </c>
      <c r="H765" s="1">
        <f t="shared" si="307"/>
        <v>1562</v>
      </c>
      <c r="I765" s="46">
        <v>132166</v>
      </c>
      <c r="J765" s="46">
        <v>129527</v>
      </c>
      <c r="K765" s="1">
        <f t="shared" si="308"/>
        <v>261693</v>
      </c>
      <c r="L765" s="1">
        <f t="shared" si="309"/>
        <v>263255</v>
      </c>
      <c r="M765" s="80">
        <v>3852</v>
      </c>
      <c r="N765" s="80">
        <v>2</v>
      </c>
      <c r="O765" s="82">
        <f t="shared" si="310"/>
        <v>3854</v>
      </c>
    </row>
    <row r="766" spans="1:15" ht="18.75" customHeight="1" x14ac:dyDescent="0.15">
      <c r="A766" s="14" t="s">
        <v>21</v>
      </c>
      <c r="B766" s="1">
        <v>8</v>
      </c>
      <c r="C766" s="1">
        <v>1238</v>
      </c>
      <c r="D766" s="1">
        <f t="shared" si="306"/>
        <v>1246</v>
      </c>
      <c r="E766" s="46">
        <v>642</v>
      </c>
      <c r="F766" s="46">
        <v>607</v>
      </c>
      <c r="G766" s="46">
        <v>0</v>
      </c>
      <c r="H766" s="1">
        <f t="shared" si="307"/>
        <v>1249</v>
      </c>
      <c r="I766" s="46">
        <v>113705</v>
      </c>
      <c r="J766" s="46">
        <v>115997</v>
      </c>
      <c r="K766" s="1">
        <f t="shared" si="308"/>
        <v>229702</v>
      </c>
      <c r="L766" s="1">
        <f t="shared" si="309"/>
        <v>230951</v>
      </c>
      <c r="M766" s="5">
        <v>3586</v>
      </c>
      <c r="N766" s="5">
        <v>3</v>
      </c>
      <c r="O766" s="82">
        <f t="shared" si="310"/>
        <v>3589</v>
      </c>
    </row>
    <row r="767" spans="1:15" ht="18.75" customHeight="1" x14ac:dyDescent="0.15">
      <c r="A767" s="14" t="s">
        <v>22</v>
      </c>
      <c r="B767" s="46">
        <v>11</v>
      </c>
      <c r="C767" s="46">
        <v>1314</v>
      </c>
      <c r="D767" s="1">
        <f t="shared" si="306"/>
        <v>1325</v>
      </c>
      <c r="E767" s="46">
        <v>714</v>
      </c>
      <c r="F767" s="46">
        <v>764</v>
      </c>
      <c r="G767" s="46">
        <v>0</v>
      </c>
      <c r="H767" s="1">
        <f t="shared" si="307"/>
        <v>1478</v>
      </c>
      <c r="I767" s="46">
        <v>133139</v>
      </c>
      <c r="J767" s="46">
        <v>127477</v>
      </c>
      <c r="K767" s="1">
        <f t="shared" si="308"/>
        <v>260616</v>
      </c>
      <c r="L767" s="1">
        <f t="shared" si="309"/>
        <v>262094</v>
      </c>
      <c r="M767" s="5">
        <v>4216</v>
      </c>
      <c r="N767" s="5">
        <v>3</v>
      </c>
      <c r="O767" s="82">
        <f t="shared" si="310"/>
        <v>4219</v>
      </c>
    </row>
    <row r="768" spans="1:15" ht="18.75" customHeight="1" x14ac:dyDescent="0.15">
      <c r="A768" s="14" t="s">
        <v>23</v>
      </c>
      <c r="B768" s="46">
        <v>11</v>
      </c>
      <c r="C768" s="46">
        <v>1231</v>
      </c>
      <c r="D768" s="1">
        <f t="shared" si="306"/>
        <v>1242</v>
      </c>
      <c r="E768" s="46">
        <v>908</v>
      </c>
      <c r="F768" s="46">
        <v>945</v>
      </c>
      <c r="G768" s="46">
        <v>0</v>
      </c>
      <c r="H768" s="1">
        <f t="shared" si="307"/>
        <v>1853</v>
      </c>
      <c r="I768" s="46">
        <v>115131</v>
      </c>
      <c r="J768" s="46">
        <v>114665</v>
      </c>
      <c r="K768" s="1">
        <f t="shared" si="308"/>
        <v>229796</v>
      </c>
      <c r="L768" s="1">
        <f t="shared" si="309"/>
        <v>231649</v>
      </c>
      <c r="M768" s="5">
        <v>3847</v>
      </c>
      <c r="N768" s="5">
        <v>3</v>
      </c>
      <c r="O768" s="82">
        <f t="shared" si="310"/>
        <v>3850</v>
      </c>
    </row>
    <row r="769" spans="1:15" ht="18.75" customHeight="1" x14ac:dyDescent="0.15">
      <c r="A769" s="14" t="s">
        <v>24</v>
      </c>
      <c r="B769" s="46">
        <v>11</v>
      </c>
      <c r="C769" s="46">
        <v>1279</v>
      </c>
      <c r="D769" s="1">
        <f t="shared" si="306"/>
        <v>1290</v>
      </c>
      <c r="E769" s="46">
        <v>1041</v>
      </c>
      <c r="F769" s="46">
        <v>915</v>
      </c>
      <c r="G769" s="46">
        <v>0</v>
      </c>
      <c r="H769" s="1">
        <f t="shared" si="307"/>
        <v>1956</v>
      </c>
      <c r="I769" s="46">
        <v>122266</v>
      </c>
      <c r="J769" s="46">
        <v>124260</v>
      </c>
      <c r="K769" s="1">
        <f t="shared" si="308"/>
        <v>246526</v>
      </c>
      <c r="L769" s="1">
        <f t="shared" si="309"/>
        <v>248482</v>
      </c>
      <c r="M769" s="5">
        <v>4100</v>
      </c>
      <c r="N769" s="5">
        <v>1</v>
      </c>
      <c r="O769" s="82">
        <f t="shared" si="310"/>
        <v>4101</v>
      </c>
    </row>
    <row r="770" spans="1:15" ht="18.75" customHeight="1" x14ac:dyDescent="0.15">
      <c r="A770" s="14" t="s">
        <v>25</v>
      </c>
      <c r="B770" s="46">
        <v>8</v>
      </c>
      <c r="C770" s="46">
        <v>1297</v>
      </c>
      <c r="D770" s="1">
        <f t="shared" si="306"/>
        <v>1305</v>
      </c>
      <c r="E770" s="46">
        <v>792</v>
      </c>
      <c r="F770" s="46">
        <v>659</v>
      </c>
      <c r="G770" s="46">
        <v>0</v>
      </c>
      <c r="H770" s="1">
        <f t="shared" si="307"/>
        <v>1451</v>
      </c>
      <c r="I770" s="46">
        <v>146280</v>
      </c>
      <c r="J770" s="46">
        <v>142975</v>
      </c>
      <c r="K770" s="1">
        <f t="shared" si="308"/>
        <v>289255</v>
      </c>
      <c r="L770" s="1">
        <f t="shared" si="309"/>
        <v>290706</v>
      </c>
      <c r="M770" s="5">
        <v>4749</v>
      </c>
      <c r="N770" s="5">
        <v>3</v>
      </c>
      <c r="O770" s="82">
        <f t="shared" si="310"/>
        <v>4752</v>
      </c>
    </row>
    <row r="771" spans="1:15" ht="18.75" customHeight="1" x14ac:dyDescent="0.15">
      <c r="A771" s="14" t="s">
        <v>26</v>
      </c>
      <c r="B771" s="46">
        <v>9</v>
      </c>
      <c r="C771" s="46">
        <v>1231</v>
      </c>
      <c r="D771" s="1">
        <f t="shared" si="306"/>
        <v>1240</v>
      </c>
      <c r="E771" s="46">
        <v>662</v>
      </c>
      <c r="F771" s="46">
        <v>771</v>
      </c>
      <c r="G771" s="46">
        <v>0</v>
      </c>
      <c r="H771" s="1">
        <f t="shared" si="307"/>
        <v>1433</v>
      </c>
      <c r="I771" s="46">
        <v>127928</v>
      </c>
      <c r="J771" s="46">
        <v>129837</v>
      </c>
      <c r="K771" s="1">
        <f t="shared" si="308"/>
        <v>257765</v>
      </c>
      <c r="L771" s="1">
        <f t="shared" si="309"/>
        <v>259198</v>
      </c>
      <c r="M771" s="5">
        <v>4109</v>
      </c>
      <c r="N771" s="5">
        <v>3</v>
      </c>
      <c r="O771" s="82">
        <f t="shared" si="310"/>
        <v>4112</v>
      </c>
    </row>
    <row r="772" spans="1:15" ht="18.75" customHeight="1" x14ac:dyDescent="0.15">
      <c r="A772" s="14" t="s">
        <v>27</v>
      </c>
      <c r="B772" s="46">
        <v>11</v>
      </c>
      <c r="C772" s="46">
        <v>1280</v>
      </c>
      <c r="D772" s="1">
        <f t="shared" si="306"/>
        <v>1291</v>
      </c>
      <c r="E772" s="46">
        <v>894</v>
      </c>
      <c r="F772" s="46">
        <v>842</v>
      </c>
      <c r="G772" s="46">
        <v>0</v>
      </c>
      <c r="H772" s="1">
        <f t="shared" si="307"/>
        <v>1736</v>
      </c>
      <c r="I772" s="46">
        <v>137125</v>
      </c>
      <c r="J772" s="46">
        <v>133477</v>
      </c>
      <c r="K772" s="1">
        <f t="shared" si="308"/>
        <v>270602</v>
      </c>
      <c r="L772" s="1">
        <f t="shared" si="309"/>
        <v>272338</v>
      </c>
      <c r="M772" s="5">
        <v>4128</v>
      </c>
      <c r="N772" s="5">
        <v>2</v>
      </c>
      <c r="O772" s="82">
        <f t="shared" si="310"/>
        <v>4130</v>
      </c>
    </row>
    <row r="773" spans="1:15" ht="18.75" customHeight="1" x14ac:dyDescent="0.15">
      <c r="A773" s="14" t="s">
        <v>28</v>
      </c>
      <c r="B773" s="46">
        <v>33</v>
      </c>
      <c r="C773" s="46">
        <v>1263</v>
      </c>
      <c r="D773" s="1">
        <f t="shared" si="306"/>
        <v>1296</v>
      </c>
      <c r="E773" s="46">
        <v>4579</v>
      </c>
      <c r="F773" s="46">
        <v>4783</v>
      </c>
      <c r="G773" s="46">
        <v>0</v>
      </c>
      <c r="H773" s="1">
        <f t="shared" si="307"/>
        <v>9362</v>
      </c>
      <c r="I773" s="46">
        <v>135818</v>
      </c>
      <c r="J773" s="46">
        <v>133103</v>
      </c>
      <c r="K773" s="1">
        <f t="shared" si="308"/>
        <v>268921</v>
      </c>
      <c r="L773" s="1">
        <f t="shared" si="309"/>
        <v>278283</v>
      </c>
      <c r="M773" s="5">
        <v>4006</v>
      </c>
      <c r="N773" s="5">
        <v>3</v>
      </c>
      <c r="O773" s="82">
        <f t="shared" si="310"/>
        <v>4009</v>
      </c>
    </row>
    <row r="774" spans="1:15" ht="18.75" customHeight="1" x14ac:dyDescent="0.15">
      <c r="A774" s="14" t="s">
        <v>29</v>
      </c>
      <c r="B774" s="46">
        <v>26</v>
      </c>
      <c r="C774" s="46">
        <v>1294</v>
      </c>
      <c r="D774" s="1">
        <f t="shared" si="306"/>
        <v>1320</v>
      </c>
      <c r="E774" s="46">
        <v>3411</v>
      </c>
      <c r="F774" s="46">
        <v>3314</v>
      </c>
      <c r="G774" s="46">
        <v>0</v>
      </c>
      <c r="H774" s="1">
        <f t="shared" si="307"/>
        <v>6725</v>
      </c>
      <c r="I774" s="46">
        <v>111871</v>
      </c>
      <c r="J774" s="46">
        <v>124753</v>
      </c>
      <c r="K774" s="1">
        <f t="shared" si="308"/>
        <v>236624</v>
      </c>
      <c r="L774" s="1">
        <f t="shared" si="309"/>
        <v>243349</v>
      </c>
      <c r="M774" s="5">
        <v>4585</v>
      </c>
      <c r="N774" s="5">
        <v>2</v>
      </c>
      <c r="O774" s="82">
        <f t="shared" si="310"/>
        <v>4587</v>
      </c>
    </row>
    <row r="775" spans="1:15" ht="11.25" customHeight="1" x14ac:dyDescent="0.15">
      <c r="A775" s="15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5"/>
      <c r="N775" s="4"/>
      <c r="O775" s="82"/>
    </row>
    <row r="776" spans="1:15" ht="18.75" customHeight="1" x14ac:dyDescent="0.15">
      <c r="A776" s="15" t="s">
        <v>30</v>
      </c>
      <c r="B776" s="1">
        <f>SUM(B763:B774)</f>
        <v>160</v>
      </c>
      <c r="C776" s="1">
        <f>SUM(C763:C774)</f>
        <v>15161</v>
      </c>
      <c r="D776" s="1">
        <f>SUM(D763:D774)</f>
        <v>15321</v>
      </c>
      <c r="E776" s="1">
        <f>SUM(E763:E774)</f>
        <v>16136</v>
      </c>
      <c r="F776" s="1">
        <f t="shared" ref="F776:M776" si="311">SUM(F763:F774)</f>
        <v>16505</v>
      </c>
      <c r="G776" s="1">
        <f t="shared" si="311"/>
        <v>0</v>
      </c>
      <c r="H776" s="1">
        <f t="shared" si="311"/>
        <v>32641</v>
      </c>
      <c r="I776" s="1">
        <f t="shared" si="311"/>
        <v>1505633</v>
      </c>
      <c r="J776" s="1">
        <f t="shared" si="311"/>
        <v>1490419</v>
      </c>
      <c r="K776" s="1">
        <f t="shared" si="311"/>
        <v>2996052</v>
      </c>
      <c r="L776" s="1">
        <f t="shared" si="311"/>
        <v>3028693</v>
      </c>
      <c r="M776" s="5">
        <f t="shared" si="311"/>
        <v>48372</v>
      </c>
      <c r="N776" s="5">
        <f>SUM(N763:N774)</f>
        <v>29</v>
      </c>
      <c r="O776" s="82">
        <f>SUM(O763:O774)</f>
        <v>48401</v>
      </c>
    </row>
    <row r="777" spans="1:15" ht="6.75" customHeight="1" x14ac:dyDescent="0.15">
      <c r="A777" s="64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77"/>
      <c r="N777" s="77"/>
      <c r="O777" s="84"/>
    </row>
    <row r="778" spans="1:15" ht="18.75" customHeight="1" x14ac:dyDescent="0.15">
      <c r="A778" s="14" t="s">
        <v>18</v>
      </c>
      <c r="B778" s="46">
        <v>24</v>
      </c>
      <c r="C778" s="46">
        <v>1236</v>
      </c>
      <c r="D778" s="1">
        <f>SUM(B778:C778)</f>
        <v>1260</v>
      </c>
      <c r="E778" s="46">
        <v>3004</v>
      </c>
      <c r="F778" s="46">
        <v>3247</v>
      </c>
      <c r="G778" s="46">
        <v>0</v>
      </c>
      <c r="H778" s="1">
        <f>SUM(E778:G778)</f>
        <v>6251</v>
      </c>
      <c r="I778" s="46">
        <v>121736</v>
      </c>
      <c r="J778" s="46">
        <v>107324</v>
      </c>
      <c r="K778" s="1">
        <f>SUM(I778:J778)</f>
        <v>229060</v>
      </c>
      <c r="L778" s="1">
        <f>H778+K778</f>
        <v>235311</v>
      </c>
      <c r="M778" s="79">
        <v>3893</v>
      </c>
      <c r="N778" s="79">
        <v>2</v>
      </c>
      <c r="O778" s="82">
        <f>SUM(M778:N778)</f>
        <v>3895</v>
      </c>
    </row>
    <row r="779" spans="1:15" ht="18.75" customHeight="1" x14ac:dyDescent="0.15">
      <c r="A779" s="14" t="s">
        <v>19</v>
      </c>
      <c r="B779" s="46">
        <v>20</v>
      </c>
      <c r="C779" s="46">
        <v>1158</v>
      </c>
      <c r="D779" s="1">
        <f>SUM(B779:C779)</f>
        <v>1178</v>
      </c>
      <c r="E779" s="46">
        <v>2793</v>
      </c>
      <c r="F779" s="46">
        <v>2645</v>
      </c>
      <c r="G779" s="46">
        <v>0</v>
      </c>
      <c r="H779" s="1">
        <f>SUM(E779:G779)</f>
        <v>5438</v>
      </c>
      <c r="I779" s="46">
        <v>112830</v>
      </c>
      <c r="J779" s="46">
        <v>111976</v>
      </c>
      <c r="K779" s="1">
        <f>SUM(I779:J779)</f>
        <v>224806</v>
      </c>
      <c r="L779" s="1">
        <f>H779+K779</f>
        <v>230244</v>
      </c>
      <c r="M779" s="80">
        <v>3293</v>
      </c>
      <c r="N779" s="80">
        <v>2</v>
      </c>
      <c r="O779" s="82">
        <f>SUM(M779:N779)</f>
        <v>3295</v>
      </c>
    </row>
    <row r="780" spans="1:15" ht="18.75" customHeight="1" x14ac:dyDescent="0.15">
      <c r="A780" s="14" t="s">
        <v>20</v>
      </c>
      <c r="B780" s="46">
        <v>30</v>
      </c>
      <c r="C780" s="46">
        <v>1332</v>
      </c>
      <c r="D780" s="1">
        <f>SUM(B780:C780)</f>
        <v>1362</v>
      </c>
      <c r="E780" s="46">
        <v>3662</v>
      </c>
      <c r="F780" s="46">
        <v>4062</v>
      </c>
      <c r="G780" s="46">
        <v>0</v>
      </c>
      <c r="H780" s="1">
        <f>SUM(E780:G780)</f>
        <v>7724</v>
      </c>
      <c r="I780" s="46">
        <v>132836</v>
      </c>
      <c r="J780" s="46">
        <v>131318</v>
      </c>
      <c r="K780" s="1">
        <f>SUM(I780:J780)</f>
        <v>264154</v>
      </c>
      <c r="L780" s="1">
        <f>H780+K780</f>
        <v>271878</v>
      </c>
      <c r="M780" s="80">
        <v>4260</v>
      </c>
      <c r="N780" s="80">
        <v>7</v>
      </c>
      <c r="O780" s="82">
        <f>SUM(M780:N780)</f>
        <v>4267</v>
      </c>
    </row>
    <row r="781" spans="1:15" ht="11.25" customHeight="1" x14ac:dyDescent="0.15">
      <c r="A781" s="15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91"/>
      <c r="N781" s="91"/>
      <c r="O781" s="92"/>
    </row>
    <row r="782" spans="1:15" ht="18.75" customHeight="1" x14ac:dyDescent="0.15">
      <c r="A782" s="15" t="s">
        <v>31</v>
      </c>
      <c r="B782" s="1">
        <f>SUM(B766:B774,B778:B780)</f>
        <v>202</v>
      </c>
      <c r="C782" s="1">
        <f>SUM(C766:C774,C778:C780)</f>
        <v>15153</v>
      </c>
      <c r="D782" s="1">
        <f>SUM(D766:D774,D778:D780)</f>
        <v>15355</v>
      </c>
      <c r="E782" s="1">
        <f t="shared" ref="E782:N782" si="312">SUM(E766:E774,E778:E780)</f>
        <v>23102</v>
      </c>
      <c r="F782" s="1">
        <f t="shared" si="312"/>
        <v>23554</v>
      </c>
      <c r="G782" s="1">
        <f t="shared" si="312"/>
        <v>0</v>
      </c>
      <c r="H782" s="1">
        <f t="shared" si="312"/>
        <v>46656</v>
      </c>
      <c r="I782" s="1">
        <f t="shared" si="312"/>
        <v>1510665</v>
      </c>
      <c r="J782" s="1">
        <f t="shared" si="312"/>
        <v>1497162</v>
      </c>
      <c r="K782" s="1">
        <f t="shared" si="312"/>
        <v>3007827</v>
      </c>
      <c r="L782" s="1">
        <f t="shared" si="312"/>
        <v>3054483</v>
      </c>
      <c r="M782" s="1">
        <f t="shared" si="312"/>
        <v>48772</v>
      </c>
      <c r="N782" s="1">
        <f t="shared" si="312"/>
        <v>34</v>
      </c>
      <c r="O782" s="8">
        <f>SUM(O766:O774,O778:O780)</f>
        <v>48806</v>
      </c>
    </row>
    <row r="783" spans="1:15" ht="6.75" customHeight="1" thickBot="1" x14ac:dyDescent="0.2">
      <c r="A783" s="19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47"/>
      <c r="O783" s="48"/>
    </row>
    <row r="784" spans="1:15" x14ac:dyDescent="0.15">
      <c r="A784" s="22"/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3"/>
      <c r="O784" s="23"/>
    </row>
    <row r="785" spans="1:15" ht="15" thickBot="1" x14ac:dyDescent="0.2">
      <c r="A785" s="22"/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3"/>
      <c r="O785" s="23"/>
    </row>
    <row r="786" spans="1:15" x14ac:dyDescent="0.15">
      <c r="A786" s="24" t="s">
        <v>1</v>
      </c>
      <c r="B786" s="25"/>
      <c r="C786" s="26"/>
      <c r="D786" s="26"/>
      <c r="E786" s="26" t="s">
        <v>50</v>
      </c>
      <c r="F786" s="26"/>
      <c r="G786" s="26"/>
      <c r="H786" s="26"/>
      <c r="I786" s="25"/>
      <c r="J786" s="26"/>
      <c r="K786" s="26"/>
      <c r="L786" s="26" t="s">
        <v>35</v>
      </c>
      <c r="M786" s="26"/>
      <c r="N786" s="49"/>
      <c r="O786" s="50"/>
    </row>
    <row r="787" spans="1:15" x14ac:dyDescent="0.15">
      <c r="A787" s="51"/>
      <c r="B787" s="28"/>
      <c r="C787" s="30" t="s">
        <v>7</v>
      </c>
      <c r="D787" s="30"/>
      <c r="E787" s="28"/>
      <c r="F787" s="30" t="s">
        <v>8</v>
      </c>
      <c r="G787" s="30"/>
      <c r="H787" s="28" t="s">
        <v>32</v>
      </c>
      <c r="I787" s="28"/>
      <c r="J787" s="30" t="s">
        <v>7</v>
      </c>
      <c r="K787" s="30"/>
      <c r="L787" s="28"/>
      <c r="M787" s="30" t="s">
        <v>8</v>
      </c>
      <c r="N787" s="52"/>
      <c r="O787" s="53" t="s">
        <v>9</v>
      </c>
    </row>
    <row r="788" spans="1:15" x14ac:dyDescent="0.15">
      <c r="A788" s="54" t="s">
        <v>13</v>
      </c>
      <c r="B788" s="28" t="s">
        <v>33</v>
      </c>
      <c r="C788" s="28" t="s">
        <v>34</v>
      </c>
      <c r="D788" s="28" t="s">
        <v>17</v>
      </c>
      <c r="E788" s="28" t="s">
        <v>33</v>
      </c>
      <c r="F788" s="28" t="s">
        <v>34</v>
      </c>
      <c r="G788" s="28" t="s">
        <v>17</v>
      </c>
      <c r="H788" s="31"/>
      <c r="I788" s="28" t="s">
        <v>33</v>
      </c>
      <c r="J788" s="28" t="s">
        <v>34</v>
      </c>
      <c r="K788" s="28" t="s">
        <v>17</v>
      </c>
      <c r="L788" s="28" t="s">
        <v>33</v>
      </c>
      <c r="M788" s="28" t="s">
        <v>34</v>
      </c>
      <c r="N788" s="55" t="s">
        <v>17</v>
      </c>
      <c r="O788" s="56"/>
    </row>
    <row r="789" spans="1:15" ht="6.75" customHeight="1" x14ac:dyDescent="0.15">
      <c r="A789" s="57"/>
      <c r="B789" s="28"/>
      <c r="C789" s="28"/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55"/>
      <c r="O789" s="53"/>
    </row>
    <row r="790" spans="1:15" ht="18.75" customHeight="1" x14ac:dyDescent="0.15">
      <c r="A790" s="14" t="s">
        <v>18</v>
      </c>
      <c r="B790" s="79">
        <v>0</v>
      </c>
      <c r="C790" s="79">
        <v>0</v>
      </c>
      <c r="D790" s="5">
        <f t="shared" ref="D790:D801" si="313">SUM(B790:C790)</f>
        <v>0</v>
      </c>
      <c r="E790" s="79">
        <v>467</v>
      </c>
      <c r="F790" s="79">
        <v>121</v>
      </c>
      <c r="G790" s="5">
        <f t="shared" ref="G790:G801" si="314">SUM(E790:F790)</f>
        <v>588</v>
      </c>
      <c r="H790" s="5">
        <f t="shared" ref="H790:H801" si="315">D790+G790</f>
        <v>588</v>
      </c>
      <c r="I790" s="71">
        <v>0</v>
      </c>
      <c r="J790" s="71">
        <v>0</v>
      </c>
      <c r="K790" s="1">
        <f t="shared" ref="K790:K801" si="316">SUM(I790:J790)</f>
        <v>0</v>
      </c>
      <c r="L790" s="71">
        <v>6454</v>
      </c>
      <c r="M790" s="71">
        <v>31614</v>
      </c>
      <c r="N790" s="1">
        <f t="shared" ref="N790:N801" si="317">SUM(L790:M790)</f>
        <v>38068</v>
      </c>
      <c r="O790" s="8">
        <f t="shared" ref="O790:O801" si="318">K790+N790</f>
        <v>38068</v>
      </c>
    </row>
    <row r="791" spans="1:15" ht="18.75" customHeight="1" x14ac:dyDescent="0.15">
      <c r="A791" s="14" t="s">
        <v>19</v>
      </c>
      <c r="B791" s="80">
        <v>0</v>
      </c>
      <c r="C791" s="80">
        <v>0</v>
      </c>
      <c r="D791" s="5">
        <f t="shared" si="313"/>
        <v>0</v>
      </c>
      <c r="E791" s="80">
        <v>425</v>
      </c>
      <c r="F791" s="80">
        <v>134</v>
      </c>
      <c r="G791" s="5">
        <f t="shared" si="314"/>
        <v>559</v>
      </c>
      <c r="H791" s="5">
        <f t="shared" si="315"/>
        <v>559</v>
      </c>
      <c r="I791" s="46">
        <v>0</v>
      </c>
      <c r="J791" s="46">
        <v>0</v>
      </c>
      <c r="K791" s="1">
        <f t="shared" si="316"/>
        <v>0</v>
      </c>
      <c r="L791" s="46">
        <v>5770</v>
      </c>
      <c r="M791" s="46">
        <v>26894</v>
      </c>
      <c r="N791" s="1">
        <f t="shared" si="317"/>
        <v>32664</v>
      </c>
      <c r="O791" s="8">
        <f t="shared" si="318"/>
        <v>32664</v>
      </c>
    </row>
    <row r="792" spans="1:15" ht="18.75" customHeight="1" x14ac:dyDescent="0.15">
      <c r="A792" s="14" t="s">
        <v>20</v>
      </c>
      <c r="B792" s="80">
        <v>0</v>
      </c>
      <c r="C792" s="80">
        <v>0</v>
      </c>
      <c r="D792" s="5">
        <f t="shared" si="313"/>
        <v>0</v>
      </c>
      <c r="E792" s="80">
        <v>519</v>
      </c>
      <c r="F792" s="80">
        <v>149</v>
      </c>
      <c r="G792" s="5">
        <f t="shared" si="314"/>
        <v>668</v>
      </c>
      <c r="H792" s="5">
        <f t="shared" si="315"/>
        <v>668</v>
      </c>
      <c r="I792" s="46">
        <v>0</v>
      </c>
      <c r="J792" s="46">
        <v>0</v>
      </c>
      <c r="K792" s="1">
        <f t="shared" si="316"/>
        <v>0</v>
      </c>
      <c r="L792" s="46">
        <v>6573</v>
      </c>
      <c r="M792" s="46">
        <v>32970</v>
      </c>
      <c r="N792" s="1">
        <f t="shared" si="317"/>
        <v>39543</v>
      </c>
      <c r="O792" s="8">
        <f t="shared" si="318"/>
        <v>39543</v>
      </c>
    </row>
    <row r="793" spans="1:15" ht="18.75" customHeight="1" x14ac:dyDescent="0.15">
      <c r="A793" s="14" t="s">
        <v>21</v>
      </c>
      <c r="B793" s="80">
        <v>0</v>
      </c>
      <c r="C793" s="80">
        <v>0</v>
      </c>
      <c r="D793" s="5">
        <f t="shared" si="313"/>
        <v>0</v>
      </c>
      <c r="E793" s="75">
        <v>456</v>
      </c>
      <c r="F793" s="75">
        <v>129</v>
      </c>
      <c r="G793" s="5">
        <f t="shared" si="314"/>
        <v>585</v>
      </c>
      <c r="H793" s="5">
        <f t="shared" si="315"/>
        <v>585</v>
      </c>
      <c r="I793" s="46">
        <v>0</v>
      </c>
      <c r="J793" s="46">
        <v>0</v>
      </c>
      <c r="K793" s="1">
        <f t="shared" si="316"/>
        <v>0</v>
      </c>
      <c r="L793" s="46">
        <v>6387</v>
      </c>
      <c r="M793" s="46">
        <v>29717</v>
      </c>
      <c r="N793" s="1">
        <f t="shared" si="317"/>
        <v>36104</v>
      </c>
      <c r="O793" s="8">
        <f t="shared" si="318"/>
        <v>36104</v>
      </c>
    </row>
    <row r="794" spans="1:15" ht="18.75" customHeight="1" x14ac:dyDescent="0.15">
      <c r="A794" s="14" t="s">
        <v>22</v>
      </c>
      <c r="B794" s="80">
        <v>0</v>
      </c>
      <c r="C794" s="80">
        <v>0</v>
      </c>
      <c r="D794" s="5">
        <f t="shared" si="313"/>
        <v>0</v>
      </c>
      <c r="E794" s="75">
        <v>439</v>
      </c>
      <c r="F794" s="75">
        <v>116</v>
      </c>
      <c r="G794" s="5">
        <f t="shared" si="314"/>
        <v>555</v>
      </c>
      <c r="H794" s="5">
        <f t="shared" si="315"/>
        <v>555</v>
      </c>
      <c r="I794" s="46">
        <v>0</v>
      </c>
      <c r="J794" s="46">
        <v>0</v>
      </c>
      <c r="K794" s="1">
        <f t="shared" si="316"/>
        <v>0</v>
      </c>
      <c r="L794" s="46">
        <v>6244</v>
      </c>
      <c r="M794" s="46">
        <v>30442</v>
      </c>
      <c r="N794" s="1">
        <f t="shared" si="317"/>
        <v>36686</v>
      </c>
      <c r="O794" s="8">
        <f t="shared" si="318"/>
        <v>36686</v>
      </c>
    </row>
    <row r="795" spans="1:15" ht="18.75" customHeight="1" x14ac:dyDescent="0.15">
      <c r="A795" s="14" t="s">
        <v>23</v>
      </c>
      <c r="B795" s="80">
        <v>0</v>
      </c>
      <c r="C795" s="80">
        <v>0</v>
      </c>
      <c r="D795" s="5">
        <f t="shared" si="313"/>
        <v>0</v>
      </c>
      <c r="E795" s="75">
        <v>420</v>
      </c>
      <c r="F795" s="75">
        <v>125</v>
      </c>
      <c r="G795" s="5">
        <f t="shared" si="314"/>
        <v>545</v>
      </c>
      <c r="H795" s="5">
        <f t="shared" si="315"/>
        <v>545</v>
      </c>
      <c r="I795" s="46">
        <v>0</v>
      </c>
      <c r="J795" s="46">
        <v>0</v>
      </c>
      <c r="K795" s="1">
        <f t="shared" si="316"/>
        <v>0</v>
      </c>
      <c r="L795" s="46">
        <v>6523</v>
      </c>
      <c r="M795" s="46">
        <v>32755</v>
      </c>
      <c r="N795" s="1">
        <f t="shared" si="317"/>
        <v>39278</v>
      </c>
      <c r="O795" s="8">
        <f t="shared" si="318"/>
        <v>39278</v>
      </c>
    </row>
    <row r="796" spans="1:15" ht="18.75" customHeight="1" x14ac:dyDescent="0.15">
      <c r="A796" s="14" t="s">
        <v>24</v>
      </c>
      <c r="B796" s="80">
        <v>0</v>
      </c>
      <c r="C796" s="80">
        <v>0</v>
      </c>
      <c r="D796" s="5">
        <f t="shared" si="313"/>
        <v>0</v>
      </c>
      <c r="E796" s="75">
        <v>421</v>
      </c>
      <c r="F796" s="75">
        <v>129</v>
      </c>
      <c r="G796" s="5">
        <f t="shared" si="314"/>
        <v>550</v>
      </c>
      <c r="H796" s="5">
        <f t="shared" si="315"/>
        <v>550</v>
      </c>
      <c r="I796" s="46">
        <v>0</v>
      </c>
      <c r="J796" s="46">
        <v>0</v>
      </c>
      <c r="K796" s="1">
        <f t="shared" si="316"/>
        <v>0</v>
      </c>
      <c r="L796" s="46">
        <v>6338</v>
      </c>
      <c r="M796" s="46">
        <v>27848</v>
      </c>
      <c r="N796" s="1">
        <f t="shared" si="317"/>
        <v>34186</v>
      </c>
      <c r="O796" s="8">
        <f t="shared" si="318"/>
        <v>34186</v>
      </c>
    </row>
    <row r="797" spans="1:15" ht="18.75" customHeight="1" x14ac:dyDescent="0.15">
      <c r="A797" s="14" t="s">
        <v>25</v>
      </c>
      <c r="B797" s="80">
        <v>0</v>
      </c>
      <c r="C797" s="80">
        <v>0</v>
      </c>
      <c r="D797" s="5">
        <f t="shared" si="313"/>
        <v>0</v>
      </c>
      <c r="E797" s="75">
        <v>463</v>
      </c>
      <c r="F797" s="75">
        <v>129</v>
      </c>
      <c r="G797" s="5">
        <f t="shared" si="314"/>
        <v>592</v>
      </c>
      <c r="H797" s="5">
        <f t="shared" si="315"/>
        <v>592</v>
      </c>
      <c r="I797" s="46">
        <v>0</v>
      </c>
      <c r="J797" s="46">
        <v>0</v>
      </c>
      <c r="K797" s="1">
        <f t="shared" si="316"/>
        <v>0</v>
      </c>
      <c r="L797" s="46">
        <v>6009</v>
      </c>
      <c r="M797" s="46">
        <v>33621</v>
      </c>
      <c r="N797" s="1">
        <f t="shared" si="317"/>
        <v>39630</v>
      </c>
      <c r="O797" s="8">
        <f t="shared" si="318"/>
        <v>39630</v>
      </c>
    </row>
    <row r="798" spans="1:15" ht="18.75" customHeight="1" x14ac:dyDescent="0.15">
      <c r="A798" s="14" t="s">
        <v>26</v>
      </c>
      <c r="B798" s="80">
        <v>0</v>
      </c>
      <c r="C798" s="80">
        <v>0</v>
      </c>
      <c r="D798" s="5">
        <f t="shared" si="313"/>
        <v>0</v>
      </c>
      <c r="E798" s="75">
        <v>395</v>
      </c>
      <c r="F798" s="75">
        <v>152</v>
      </c>
      <c r="G798" s="5">
        <f t="shared" si="314"/>
        <v>547</v>
      </c>
      <c r="H798" s="5">
        <f t="shared" si="315"/>
        <v>547</v>
      </c>
      <c r="I798" s="46">
        <v>0</v>
      </c>
      <c r="J798" s="46">
        <v>0</v>
      </c>
      <c r="K798" s="1">
        <f t="shared" si="316"/>
        <v>0</v>
      </c>
      <c r="L798" s="46">
        <v>6535</v>
      </c>
      <c r="M798" s="46">
        <v>29033</v>
      </c>
      <c r="N798" s="1">
        <f t="shared" si="317"/>
        <v>35568</v>
      </c>
      <c r="O798" s="8">
        <f t="shared" si="318"/>
        <v>35568</v>
      </c>
    </row>
    <row r="799" spans="1:15" ht="18.75" customHeight="1" x14ac:dyDescent="0.15">
      <c r="A799" s="14" t="s">
        <v>27</v>
      </c>
      <c r="B799" s="80">
        <v>0</v>
      </c>
      <c r="C799" s="80">
        <v>0</v>
      </c>
      <c r="D799" s="5">
        <f t="shared" si="313"/>
        <v>0</v>
      </c>
      <c r="E799" s="75">
        <v>412</v>
      </c>
      <c r="F799" s="75">
        <v>153</v>
      </c>
      <c r="G799" s="5">
        <f t="shared" si="314"/>
        <v>565</v>
      </c>
      <c r="H799" s="5">
        <f t="shared" si="315"/>
        <v>565</v>
      </c>
      <c r="I799" s="46">
        <v>0</v>
      </c>
      <c r="J799" s="46">
        <v>0</v>
      </c>
      <c r="K799" s="1">
        <f t="shared" si="316"/>
        <v>0</v>
      </c>
      <c r="L799" s="46">
        <v>6861</v>
      </c>
      <c r="M799" s="46">
        <v>31795</v>
      </c>
      <c r="N799" s="1">
        <f t="shared" si="317"/>
        <v>38656</v>
      </c>
      <c r="O799" s="8">
        <f t="shared" si="318"/>
        <v>38656</v>
      </c>
    </row>
    <row r="800" spans="1:15" ht="18.75" customHeight="1" x14ac:dyDescent="0.15">
      <c r="A800" s="14" t="s">
        <v>28</v>
      </c>
      <c r="B800" s="80">
        <v>0</v>
      </c>
      <c r="C800" s="80">
        <v>0</v>
      </c>
      <c r="D800" s="5">
        <f t="shared" si="313"/>
        <v>0</v>
      </c>
      <c r="E800" s="75">
        <v>492</v>
      </c>
      <c r="F800" s="75">
        <v>154</v>
      </c>
      <c r="G800" s="5">
        <f t="shared" si="314"/>
        <v>646</v>
      </c>
      <c r="H800" s="5">
        <f t="shared" si="315"/>
        <v>646</v>
      </c>
      <c r="I800" s="46">
        <v>0</v>
      </c>
      <c r="J800" s="46">
        <v>0</v>
      </c>
      <c r="K800" s="1">
        <f t="shared" si="316"/>
        <v>0</v>
      </c>
      <c r="L800" s="46">
        <v>7800</v>
      </c>
      <c r="M800" s="46">
        <v>32694</v>
      </c>
      <c r="N800" s="1">
        <f t="shared" si="317"/>
        <v>40494</v>
      </c>
      <c r="O800" s="8">
        <f t="shared" si="318"/>
        <v>40494</v>
      </c>
    </row>
    <row r="801" spans="1:15" ht="18.75" customHeight="1" x14ac:dyDescent="0.15">
      <c r="A801" s="14" t="s">
        <v>29</v>
      </c>
      <c r="B801" s="80">
        <v>0</v>
      </c>
      <c r="C801" s="80">
        <v>0</v>
      </c>
      <c r="D801" s="5">
        <f t="shared" si="313"/>
        <v>0</v>
      </c>
      <c r="E801" s="75">
        <v>721</v>
      </c>
      <c r="F801" s="75">
        <v>176</v>
      </c>
      <c r="G801" s="5">
        <f t="shared" si="314"/>
        <v>897</v>
      </c>
      <c r="H801" s="5">
        <f t="shared" si="315"/>
        <v>897</v>
      </c>
      <c r="I801" s="46">
        <v>0</v>
      </c>
      <c r="J801" s="46">
        <v>0</v>
      </c>
      <c r="K801" s="1">
        <f t="shared" si="316"/>
        <v>0</v>
      </c>
      <c r="L801" s="46">
        <v>7150</v>
      </c>
      <c r="M801" s="46">
        <v>39248</v>
      </c>
      <c r="N801" s="1">
        <f t="shared" si="317"/>
        <v>46398</v>
      </c>
      <c r="O801" s="8">
        <f t="shared" si="318"/>
        <v>46398</v>
      </c>
    </row>
    <row r="802" spans="1:15" ht="11.25" customHeight="1" x14ac:dyDescent="0.15">
      <c r="A802" s="15"/>
      <c r="B802" s="5"/>
      <c r="C802" s="5"/>
      <c r="D802" s="5"/>
      <c r="E802" s="5"/>
      <c r="F802" s="5"/>
      <c r="G802" s="5"/>
      <c r="H802" s="5"/>
      <c r="I802" s="1"/>
      <c r="J802" s="1"/>
      <c r="K802" s="1"/>
      <c r="L802" s="1"/>
      <c r="M802" s="1"/>
      <c r="N802" s="1"/>
      <c r="O802" s="8" t="s">
        <v>175</v>
      </c>
    </row>
    <row r="803" spans="1:15" ht="18.75" customHeight="1" x14ac:dyDescent="0.15">
      <c r="A803" s="15" t="s">
        <v>30</v>
      </c>
      <c r="B803" s="5">
        <f t="shared" ref="B803:J803" si="319">SUM(B790:B802)</f>
        <v>0</v>
      </c>
      <c r="C803" s="5">
        <f t="shared" si="319"/>
        <v>0</v>
      </c>
      <c r="D803" s="5">
        <f t="shared" si="319"/>
        <v>0</v>
      </c>
      <c r="E803" s="5">
        <f t="shared" si="319"/>
        <v>5630</v>
      </c>
      <c r="F803" s="5">
        <f t="shared" si="319"/>
        <v>1667</v>
      </c>
      <c r="G803" s="5">
        <f t="shared" si="319"/>
        <v>7297</v>
      </c>
      <c r="H803" s="5">
        <f t="shared" si="319"/>
        <v>7297</v>
      </c>
      <c r="I803" s="1">
        <f t="shared" si="319"/>
        <v>0</v>
      </c>
      <c r="J803" s="1">
        <f t="shared" si="319"/>
        <v>0</v>
      </c>
      <c r="K803" s="1">
        <f>SUM(K790:K802)</f>
        <v>0</v>
      </c>
      <c r="L803" s="1">
        <f>SUM(L790:L802)</f>
        <v>78644</v>
      </c>
      <c r="M803" s="1">
        <f>SUM(M790:M802)</f>
        <v>378631</v>
      </c>
      <c r="N803" s="1">
        <f>SUM(N790:N802)</f>
        <v>457275</v>
      </c>
      <c r="O803" s="8">
        <f>SUM(O790:O802)</f>
        <v>457275</v>
      </c>
    </row>
    <row r="804" spans="1:15" ht="6.75" customHeight="1" x14ac:dyDescent="0.15">
      <c r="A804" s="15"/>
      <c r="B804" s="5"/>
      <c r="C804" s="5"/>
      <c r="D804" s="5"/>
      <c r="E804" s="5"/>
      <c r="F804" s="5"/>
      <c r="G804" s="5"/>
      <c r="H804" s="5"/>
      <c r="I804" s="1"/>
      <c r="J804" s="1"/>
      <c r="K804" s="1"/>
      <c r="L804" s="1"/>
      <c r="M804" s="1"/>
      <c r="N804" s="1"/>
      <c r="O804" s="8"/>
    </row>
    <row r="805" spans="1:15" ht="18.75" customHeight="1" x14ac:dyDescent="0.15">
      <c r="A805" s="16" t="s">
        <v>18</v>
      </c>
      <c r="B805" s="79">
        <v>0</v>
      </c>
      <c r="C805" s="79">
        <v>0</v>
      </c>
      <c r="D805" s="7">
        <f>SUM(B805:C805)</f>
        <v>0</v>
      </c>
      <c r="E805" s="79">
        <v>493</v>
      </c>
      <c r="F805" s="79">
        <v>124</v>
      </c>
      <c r="G805" s="7">
        <f>SUM(E805:F805)</f>
        <v>617</v>
      </c>
      <c r="H805" s="7">
        <f>D805+G805</f>
        <v>617</v>
      </c>
      <c r="I805" s="71">
        <v>0</v>
      </c>
      <c r="J805" s="71">
        <v>0</v>
      </c>
      <c r="K805" s="17">
        <f>SUM(I805:J805)</f>
        <v>0</v>
      </c>
      <c r="L805" s="71">
        <v>7054</v>
      </c>
      <c r="M805" s="71">
        <v>33272</v>
      </c>
      <c r="N805" s="86">
        <f>SUM(L805:M805)</f>
        <v>40326</v>
      </c>
      <c r="O805" s="18">
        <f>K805+N805</f>
        <v>40326</v>
      </c>
    </row>
    <row r="806" spans="1:15" ht="18.75" customHeight="1" x14ac:dyDescent="0.15">
      <c r="A806" s="14" t="s">
        <v>19</v>
      </c>
      <c r="B806" s="80">
        <v>0</v>
      </c>
      <c r="C806" s="80">
        <v>0</v>
      </c>
      <c r="D806" s="5">
        <f>SUM(B806:C806)</f>
        <v>0</v>
      </c>
      <c r="E806" s="80">
        <v>474</v>
      </c>
      <c r="F806" s="80">
        <v>121</v>
      </c>
      <c r="G806" s="5">
        <f>SUM(E806:F806)</f>
        <v>595</v>
      </c>
      <c r="H806" s="5">
        <f>D806+G806</f>
        <v>595</v>
      </c>
      <c r="I806" s="46">
        <v>0</v>
      </c>
      <c r="J806" s="46">
        <v>0</v>
      </c>
      <c r="K806" s="1">
        <f>SUM(I806:J806)</f>
        <v>0</v>
      </c>
      <c r="L806" s="46">
        <v>6200</v>
      </c>
      <c r="M806" s="46">
        <v>28956</v>
      </c>
      <c r="N806" s="9">
        <f>SUM(L806:M806)</f>
        <v>35156</v>
      </c>
      <c r="O806" s="8">
        <f>K806+N806</f>
        <v>35156</v>
      </c>
    </row>
    <row r="807" spans="1:15" ht="18.75" customHeight="1" x14ac:dyDescent="0.15">
      <c r="A807" s="14" t="s">
        <v>20</v>
      </c>
      <c r="B807" s="80">
        <v>0</v>
      </c>
      <c r="C807" s="80">
        <v>0</v>
      </c>
      <c r="D807" s="5">
        <f>SUM(B807:C807)</f>
        <v>0</v>
      </c>
      <c r="E807" s="80">
        <v>579</v>
      </c>
      <c r="F807" s="80">
        <v>170</v>
      </c>
      <c r="G807" s="5">
        <f>SUM(E807:F807)</f>
        <v>749</v>
      </c>
      <c r="H807" s="5">
        <f>D807+G807</f>
        <v>749</v>
      </c>
      <c r="I807" s="46">
        <v>0</v>
      </c>
      <c r="J807" s="46">
        <v>0</v>
      </c>
      <c r="K807" s="1">
        <f>SUM(I807:J807)</f>
        <v>0</v>
      </c>
      <c r="L807" s="46">
        <v>6650</v>
      </c>
      <c r="M807" s="46">
        <v>34567</v>
      </c>
      <c r="N807" s="9">
        <f>SUM(L807:M807)</f>
        <v>41217</v>
      </c>
      <c r="O807" s="8">
        <f>K807+N807</f>
        <v>41217</v>
      </c>
    </row>
    <row r="808" spans="1:15" ht="11.25" customHeight="1" x14ac:dyDescent="0.15">
      <c r="A808" s="15"/>
      <c r="B808" s="5"/>
      <c r="C808" s="5"/>
      <c r="D808" s="5"/>
      <c r="E808" s="5"/>
      <c r="F808" s="5"/>
      <c r="G808" s="5"/>
      <c r="H808" s="5"/>
      <c r="I808" s="1"/>
      <c r="J808" s="1"/>
      <c r="K808" s="1"/>
      <c r="L808" s="1"/>
      <c r="M808" s="1"/>
      <c r="N808" s="1"/>
      <c r="O808" s="8"/>
    </row>
    <row r="809" spans="1:15" ht="18.75" customHeight="1" x14ac:dyDescent="0.15">
      <c r="A809" s="15" t="s">
        <v>31</v>
      </c>
      <c r="B809" s="5">
        <f>SUM(B793:B801,B805:B807)</f>
        <v>0</v>
      </c>
      <c r="C809" s="5">
        <f>SUM(C793:C801,C805:C807)</f>
        <v>0</v>
      </c>
      <c r="D809" s="5">
        <f>SUM(D793:D801,D805:D807)</f>
        <v>0</v>
      </c>
      <c r="E809" s="5">
        <f t="shared" ref="E809:J809" si="320">SUM(E793:E801,E805:E807)</f>
        <v>5765</v>
      </c>
      <c r="F809" s="5">
        <f t="shared" si="320"/>
        <v>1678</v>
      </c>
      <c r="G809" s="5">
        <f t="shared" si="320"/>
        <v>7443</v>
      </c>
      <c r="H809" s="5">
        <f t="shared" si="320"/>
        <v>7443</v>
      </c>
      <c r="I809" s="1">
        <f t="shared" si="320"/>
        <v>0</v>
      </c>
      <c r="J809" s="1">
        <f t="shared" si="320"/>
        <v>0</v>
      </c>
      <c r="K809" s="1">
        <f>SUM(K793:K801,K805:K807)</f>
        <v>0</v>
      </c>
      <c r="L809" s="9">
        <f>SUM(L793:L801,L805:L807)</f>
        <v>79751</v>
      </c>
      <c r="M809" s="9">
        <f>SUM(M793:M801,M805:M807)</f>
        <v>383948</v>
      </c>
      <c r="N809" s="9">
        <f>SUM(N793:N801,N805:N807)</f>
        <v>463699</v>
      </c>
      <c r="O809" s="8">
        <f>SUM(O793:O801,O805:O807)</f>
        <v>463699</v>
      </c>
    </row>
    <row r="810" spans="1:15" ht="6.75" customHeight="1" thickBot="1" x14ac:dyDescent="0.2">
      <c r="A810" s="19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20"/>
    </row>
    <row r="811" spans="1:15" ht="17.25" x14ac:dyDescent="0.15">
      <c r="A811" s="173" t="str">
        <f>A757</f>
        <v>平　成　２　９　年　空　港　管　理　状　況　調　書</v>
      </c>
      <c r="B811" s="173"/>
      <c r="C811" s="173"/>
      <c r="D811" s="173"/>
      <c r="E811" s="173"/>
      <c r="F811" s="173"/>
      <c r="G811" s="173"/>
      <c r="H811" s="173"/>
      <c r="I811" s="173"/>
      <c r="J811" s="173"/>
      <c r="K811" s="173"/>
      <c r="L811" s="173"/>
      <c r="M811" s="173"/>
      <c r="N811" s="173"/>
      <c r="O811" s="173"/>
    </row>
    <row r="812" spans="1:15" ht="15" thickBot="1" x14ac:dyDescent="0.2">
      <c r="A812" s="21" t="s">
        <v>0</v>
      </c>
      <c r="B812" s="21" t="s">
        <v>64</v>
      </c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3"/>
      <c r="O812" s="23"/>
    </row>
    <row r="813" spans="1:15" ht="17.25" customHeight="1" x14ac:dyDescent="0.15">
      <c r="A813" s="24" t="s">
        <v>1</v>
      </c>
      <c r="B813" s="25"/>
      <c r="C813" s="26" t="s">
        <v>2</v>
      </c>
      <c r="D813" s="26"/>
      <c r="E813" s="174" t="s">
        <v>52</v>
      </c>
      <c r="F813" s="175"/>
      <c r="G813" s="175"/>
      <c r="H813" s="175"/>
      <c r="I813" s="175"/>
      <c r="J813" s="175"/>
      <c r="K813" s="175"/>
      <c r="L813" s="176"/>
      <c r="M813" s="174" t="s">
        <v>3</v>
      </c>
      <c r="N813" s="175"/>
      <c r="O813" s="177"/>
    </row>
    <row r="814" spans="1:15" ht="17.25" customHeight="1" x14ac:dyDescent="0.15">
      <c r="A814" s="27"/>
      <c r="B814" s="28" t="s">
        <v>4</v>
      </c>
      <c r="C814" s="28" t="s">
        <v>5</v>
      </c>
      <c r="D814" s="28" t="s">
        <v>6</v>
      </c>
      <c r="E814" s="28"/>
      <c r="F814" s="29" t="s">
        <v>7</v>
      </c>
      <c r="G814" s="29"/>
      <c r="H814" s="30"/>
      <c r="I814" s="28"/>
      <c r="J814" s="30" t="s">
        <v>8</v>
      </c>
      <c r="K814" s="30"/>
      <c r="L814" s="28" t="s">
        <v>9</v>
      </c>
      <c r="M814" s="31" t="s">
        <v>10</v>
      </c>
      <c r="N814" s="32" t="s">
        <v>11</v>
      </c>
      <c r="O814" s="33" t="s">
        <v>12</v>
      </c>
    </row>
    <row r="815" spans="1:15" ht="17.25" customHeight="1" x14ac:dyDescent="0.15">
      <c r="A815" s="27" t="s">
        <v>13</v>
      </c>
      <c r="B815" s="31"/>
      <c r="C815" s="31"/>
      <c r="D815" s="31"/>
      <c r="E815" s="28" t="s">
        <v>14</v>
      </c>
      <c r="F815" s="28" t="s">
        <v>15</v>
      </c>
      <c r="G815" s="28" t="s">
        <v>16</v>
      </c>
      <c r="H815" s="28" t="s">
        <v>17</v>
      </c>
      <c r="I815" s="28" t="s">
        <v>14</v>
      </c>
      <c r="J815" s="28" t="s">
        <v>15</v>
      </c>
      <c r="K815" s="28" t="s">
        <v>17</v>
      </c>
      <c r="L815" s="31"/>
      <c r="M815" s="40"/>
      <c r="N815" s="41"/>
      <c r="O815" s="42"/>
    </row>
    <row r="816" spans="1:15" ht="6.75" customHeight="1" x14ac:dyDescent="0.15">
      <c r="A816" s="43"/>
      <c r="B816" s="28"/>
      <c r="C816" s="28"/>
      <c r="D816" s="28"/>
      <c r="E816" s="28"/>
      <c r="F816" s="28"/>
      <c r="G816" s="28"/>
      <c r="H816" s="28"/>
      <c r="I816" s="28"/>
      <c r="J816" s="28"/>
      <c r="K816" s="28"/>
      <c r="L816" s="28"/>
      <c r="M816" s="44"/>
      <c r="N816" s="9"/>
      <c r="O816" s="45"/>
    </row>
    <row r="817" spans="1:15" ht="18.75" customHeight="1" x14ac:dyDescent="0.15">
      <c r="A817" s="14" t="s">
        <v>18</v>
      </c>
      <c r="B817" s="46">
        <v>0</v>
      </c>
      <c r="C817" s="46">
        <v>772</v>
      </c>
      <c r="D817" s="1">
        <f>SUM(B817:C817)</f>
        <v>772</v>
      </c>
      <c r="E817" s="46">
        <v>0</v>
      </c>
      <c r="F817" s="46">
        <v>0</v>
      </c>
      <c r="G817" s="46">
        <v>0</v>
      </c>
      <c r="H817" s="1">
        <f>SUM(E817:G817)</f>
        <v>0</v>
      </c>
      <c r="I817" s="46">
        <v>61134</v>
      </c>
      <c r="J817" s="46">
        <v>54074</v>
      </c>
      <c r="K817" s="1">
        <f>SUM(I817:J817)</f>
        <v>115208</v>
      </c>
      <c r="L817" s="1">
        <f>H817+K817</f>
        <v>115208</v>
      </c>
      <c r="M817" s="79">
        <v>1953</v>
      </c>
      <c r="N817" s="79">
        <v>4</v>
      </c>
      <c r="O817" s="82">
        <f>SUM(M817:N817)</f>
        <v>1957</v>
      </c>
    </row>
    <row r="818" spans="1:15" ht="18.75" customHeight="1" x14ac:dyDescent="0.15">
      <c r="A818" s="14" t="s">
        <v>19</v>
      </c>
      <c r="B818" s="46">
        <v>2</v>
      </c>
      <c r="C818" s="46">
        <v>701</v>
      </c>
      <c r="D818" s="1">
        <f t="shared" ref="D818:D828" si="321">SUM(B818:C818)</f>
        <v>703</v>
      </c>
      <c r="E818" s="46">
        <v>195</v>
      </c>
      <c r="F818" s="46">
        <v>194</v>
      </c>
      <c r="G818" s="46">
        <v>0</v>
      </c>
      <c r="H818" s="1">
        <f t="shared" ref="H818:H828" si="322">SUM(E818:G818)</f>
        <v>389</v>
      </c>
      <c r="I818" s="46">
        <v>54915</v>
      </c>
      <c r="J818" s="46">
        <v>57003</v>
      </c>
      <c r="K818" s="1">
        <f t="shared" ref="K818:K828" si="323">SUM(I818:J818)</f>
        <v>111918</v>
      </c>
      <c r="L818" s="1">
        <f t="shared" ref="L818:L828" si="324">H818+K818</f>
        <v>112307</v>
      </c>
      <c r="M818" s="80">
        <v>1919</v>
      </c>
      <c r="N818" s="80">
        <v>3</v>
      </c>
      <c r="O818" s="82">
        <f t="shared" ref="O818:O828" si="325">SUM(M818:N818)</f>
        <v>1922</v>
      </c>
    </row>
    <row r="819" spans="1:15" ht="18.75" customHeight="1" x14ac:dyDescent="0.15">
      <c r="A819" s="14" t="s">
        <v>20</v>
      </c>
      <c r="B819" s="46">
        <v>0</v>
      </c>
      <c r="C819" s="46">
        <v>754</v>
      </c>
      <c r="D819" s="1">
        <f t="shared" si="321"/>
        <v>754</v>
      </c>
      <c r="E819" s="46">
        <v>0</v>
      </c>
      <c r="F819" s="46">
        <v>0</v>
      </c>
      <c r="G819" s="46">
        <v>0</v>
      </c>
      <c r="H819" s="1">
        <f t="shared" si="322"/>
        <v>0</v>
      </c>
      <c r="I819" s="46">
        <v>63395</v>
      </c>
      <c r="J819" s="46">
        <v>64847</v>
      </c>
      <c r="K819" s="1">
        <f t="shared" si="323"/>
        <v>128242</v>
      </c>
      <c r="L819" s="1">
        <f t="shared" si="324"/>
        <v>128242</v>
      </c>
      <c r="M819" s="80">
        <v>1918</v>
      </c>
      <c r="N819" s="80">
        <v>3</v>
      </c>
      <c r="O819" s="82">
        <f t="shared" si="325"/>
        <v>1921</v>
      </c>
    </row>
    <row r="820" spans="1:15" ht="18.75" customHeight="1" x14ac:dyDescent="0.15">
      <c r="A820" s="14" t="s">
        <v>21</v>
      </c>
      <c r="B820" s="46">
        <v>0</v>
      </c>
      <c r="C820" s="46">
        <v>712</v>
      </c>
      <c r="D820" s="1">
        <f t="shared" si="321"/>
        <v>712</v>
      </c>
      <c r="E820" s="46">
        <v>0</v>
      </c>
      <c r="F820" s="46">
        <v>0</v>
      </c>
      <c r="G820" s="46">
        <v>0</v>
      </c>
      <c r="H820" s="1">
        <f t="shared" si="322"/>
        <v>0</v>
      </c>
      <c r="I820" s="46">
        <v>51646</v>
      </c>
      <c r="J820" s="46">
        <v>53970</v>
      </c>
      <c r="K820" s="1">
        <f t="shared" si="323"/>
        <v>105616</v>
      </c>
      <c r="L820" s="1">
        <f t="shared" si="324"/>
        <v>105616</v>
      </c>
      <c r="M820" s="5">
        <v>1761</v>
      </c>
      <c r="N820" s="5">
        <v>2</v>
      </c>
      <c r="O820" s="82">
        <f t="shared" si="325"/>
        <v>1763</v>
      </c>
    </row>
    <row r="821" spans="1:15" ht="18.75" customHeight="1" x14ac:dyDescent="0.15">
      <c r="A821" s="14" t="s">
        <v>22</v>
      </c>
      <c r="B821" s="46">
        <v>0</v>
      </c>
      <c r="C821" s="46">
        <v>779</v>
      </c>
      <c r="D821" s="1">
        <f t="shared" si="321"/>
        <v>779</v>
      </c>
      <c r="E821" s="46">
        <v>0</v>
      </c>
      <c r="F821" s="46">
        <v>0</v>
      </c>
      <c r="G821" s="46">
        <v>0</v>
      </c>
      <c r="H821" s="1">
        <f t="shared" si="322"/>
        <v>0</v>
      </c>
      <c r="I821" s="46">
        <v>64394</v>
      </c>
      <c r="J821" s="46">
        <v>62357</v>
      </c>
      <c r="K821" s="1">
        <f t="shared" si="323"/>
        <v>126751</v>
      </c>
      <c r="L821" s="1">
        <f t="shared" si="324"/>
        <v>126751</v>
      </c>
      <c r="M821" s="5">
        <v>1986</v>
      </c>
      <c r="N821" s="5">
        <v>3</v>
      </c>
      <c r="O821" s="82">
        <f t="shared" si="325"/>
        <v>1989</v>
      </c>
    </row>
    <row r="822" spans="1:15" ht="18.75" customHeight="1" x14ac:dyDescent="0.15">
      <c r="A822" s="14" t="s">
        <v>23</v>
      </c>
      <c r="B822" s="46">
        <v>2</v>
      </c>
      <c r="C822" s="46">
        <v>697</v>
      </c>
      <c r="D822" s="1">
        <f t="shared" si="321"/>
        <v>699</v>
      </c>
      <c r="E822" s="46">
        <v>280</v>
      </c>
      <c r="F822" s="46">
        <v>282</v>
      </c>
      <c r="G822" s="46">
        <v>0</v>
      </c>
      <c r="H822" s="1">
        <f t="shared" si="322"/>
        <v>562</v>
      </c>
      <c r="I822" s="46">
        <v>55208</v>
      </c>
      <c r="J822" s="46">
        <v>55197</v>
      </c>
      <c r="K822" s="1">
        <f t="shared" si="323"/>
        <v>110405</v>
      </c>
      <c r="L822" s="1">
        <f t="shared" si="324"/>
        <v>110967</v>
      </c>
      <c r="M822" s="5">
        <v>1835</v>
      </c>
      <c r="N822" s="5">
        <v>2</v>
      </c>
      <c r="O822" s="82">
        <f t="shared" si="325"/>
        <v>1837</v>
      </c>
    </row>
    <row r="823" spans="1:15" ht="18.75" customHeight="1" x14ac:dyDescent="0.15">
      <c r="A823" s="14" t="s">
        <v>24</v>
      </c>
      <c r="B823" s="46">
        <v>0</v>
      </c>
      <c r="C823" s="46">
        <v>702</v>
      </c>
      <c r="D823" s="1">
        <f t="shared" si="321"/>
        <v>702</v>
      </c>
      <c r="E823" s="46">
        <v>0</v>
      </c>
      <c r="F823" s="46">
        <v>0</v>
      </c>
      <c r="G823" s="46">
        <v>0</v>
      </c>
      <c r="H823" s="1">
        <f t="shared" si="322"/>
        <v>0</v>
      </c>
      <c r="I823" s="46">
        <v>60607</v>
      </c>
      <c r="J823" s="46">
        <v>62180</v>
      </c>
      <c r="K823" s="1">
        <f t="shared" si="323"/>
        <v>122787</v>
      </c>
      <c r="L823" s="1">
        <f t="shared" si="324"/>
        <v>122787</v>
      </c>
      <c r="M823" s="5">
        <v>1905</v>
      </c>
      <c r="N823" s="5">
        <v>0</v>
      </c>
      <c r="O823" s="82">
        <f t="shared" si="325"/>
        <v>1905</v>
      </c>
    </row>
    <row r="824" spans="1:15" ht="18.75" customHeight="1" x14ac:dyDescent="0.15">
      <c r="A824" s="14" t="s">
        <v>25</v>
      </c>
      <c r="B824" s="46">
        <v>0</v>
      </c>
      <c r="C824" s="46">
        <v>726</v>
      </c>
      <c r="D824" s="1">
        <f t="shared" si="321"/>
        <v>726</v>
      </c>
      <c r="E824" s="46">
        <v>0</v>
      </c>
      <c r="F824" s="46">
        <v>0</v>
      </c>
      <c r="G824" s="46">
        <v>0</v>
      </c>
      <c r="H824" s="1">
        <f t="shared" si="322"/>
        <v>0</v>
      </c>
      <c r="I824" s="46">
        <v>75594</v>
      </c>
      <c r="J824" s="46">
        <v>74065</v>
      </c>
      <c r="K824" s="1">
        <f t="shared" si="323"/>
        <v>149659</v>
      </c>
      <c r="L824" s="1">
        <f t="shared" si="324"/>
        <v>149659</v>
      </c>
      <c r="M824" s="5">
        <v>2203</v>
      </c>
      <c r="N824" s="5">
        <v>3</v>
      </c>
      <c r="O824" s="82">
        <f t="shared" si="325"/>
        <v>2206</v>
      </c>
    </row>
    <row r="825" spans="1:15" ht="18.75" customHeight="1" x14ac:dyDescent="0.15">
      <c r="A825" s="14" t="s">
        <v>26</v>
      </c>
      <c r="B825" s="46">
        <v>0</v>
      </c>
      <c r="C825" s="46">
        <v>707</v>
      </c>
      <c r="D825" s="1">
        <f t="shared" si="321"/>
        <v>707</v>
      </c>
      <c r="E825" s="46">
        <v>0</v>
      </c>
      <c r="F825" s="46">
        <v>0</v>
      </c>
      <c r="G825" s="46">
        <v>0</v>
      </c>
      <c r="H825" s="1">
        <f t="shared" si="322"/>
        <v>0</v>
      </c>
      <c r="I825" s="46">
        <v>61232</v>
      </c>
      <c r="J825" s="46">
        <v>61710</v>
      </c>
      <c r="K825" s="1">
        <f t="shared" si="323"/>
        <v>122942</v>
      </c>
      <c r="L825" s="1">
        <f t="shared" si="324"/>
        <v>122942</v>
      </c>
      <c r="M825" s="5">
        <v>1917</v>
      </c>
      <c r="N825" s="5">
        <v>2</v>
      </c>
      <c r="O825" s="82">
        <f t="shared" si="325"/>
        <v>1919</v>
      </c>
    </row>
    <row r="826" spans="1:15" ht="18.75" customHeight="1" x14ac:dyDescent="0.15">
      <c r="A826" s="14" t="s">
        <v>27</v>
      </c>
      <c r="B826" s="46">
        <v>0</v>
      </c>
      <c r="C826" s="46">
        <v>735</v>
      </c>
      <c r="D826" s="1">
        <f t="shared" si="321"/>
        <v>735</v>
      </c>
      <c r="E826" s="46">
        <v>0</v>
      </c>
      <c r="F826" s="46">
        <v>0</v>
      </c>
      <c r="G826" s="46">
        <v>0</v>
      </c>
      <c r="H826" s="1">
        <f t="shared" si="322"/>
        <v>0</v>
      </c>
      <c r="I826" s="46">
        <v>64708</v>
      </c>
      <c r="J826" s="46">
        <v>64744</v>
      </c>
      <c r="K826" s="1">
        <f t="shared" si="323"/>
        <v>129452</v>
      </c>
      <c r="L826" s="1">
        <f t="shared" si="324"/>
        <v>129452</v>
      </c>
      <c r="M826" s="5">
        <v>1837</v>
      </c>
      <c r="N826" s="5">
        <v>3</v>
      </c>
      <c r="O826" s="82">
        <f t="shared" si="325"/>
        <v>1840</v>
      </c>
    </row>
    <row r="827" spans="1:15" ht="18.75" customHeight="1" x14ac:dyDescent="0.15">
      <c r="A827" s="14" t="s">
        <v>28</v>
      </c>
      <c r="B827" s="46">
        <v>2</v>
      </c>
      <c r="C827" s="46">
        <v>736</v>
      </c>
      <c r="D827" s="1">
        <f t="shared" si="321"/>
        <v>738</v>
      </c>
      <c r="E827" s="46">
        <v>352</v>
      </c>
      <c r="F827" s="46">
        <v>351</v>
      </c>
      <c r="G827" s="46">
        <v>0</v>
      </c>
      <c r="H827" s="1">
        <f t="shared" si="322"/>
        <v>703</v>
      </c>
      <c r="I827" s="46">
        <v>67436</v>
      </c>
      <c r="J827" s="46">
        <v>69029</v>
      </c>
      <c r="K827" s="1">
        <f t="shared" si="323"/>
        <v>136465</v>
      </c>
      <c r="L827" s="1">
        <f t="shared" si="324"/>
        <v>137168</v>
      </c>
      <c r="M827" s="5">
        <v>1896</v>
      </c>
      <c r="N827" s="5">
        <v>3</v>
      </c>
      <c r="O827" s="82">
        <f t="shared" si="325"/>
        <v>1899</v>
      </c>
    </row>
    <row r="828" spans="1:15" ht="18.75" customHeight="1" x14ac:dyDescent="0.15">
      <c r="A828" s="14" t="s">
        <v>29</v>
      </c>
      <c r="B828" s="46">
        <v>0</v>
      </c>
      <c r="C828" s="46">
        <v>768</v>
      </c>
      <c r="D828" s="1">
        <f t="shared" si="321"/>
        <v>768</v>
      </c>
      <c r="E828" s="46">
        <v>0</v>
      </c>
      <c r="F828" s="46">
        <v>0</v>
      </c>
      <c r="G828" s="46">
        <v>0</v>
      </c>
      <c r="H828" s="1">
        <f t="shared" si="322"/>
        <v>0</v>
      </c>
      <c r="I828" s="46">
        <v>54598</v>
      </c>
      <c r="J828" s="46">
        <v>62413</v>
      </c>
      <c r="K828" s="1">
        <f t="shared" si="323"/>
        <v>117011</v>
      </c>
      <c r="L828" s="1">
        <f t="shared" si="324"/>
        <v>117011</v>
      </c>
      <c r="M828" s="5">
        <v>1921</v>
      </c>
      <c r="N828" s="5">
        <v>3</v>
      </c>
      <c r="O828" s="82">
        <f t="shared" si="325"/>
        <v>1924</v>
      </c>
    </row>
    <row r="829" spans="1:15" ht="11.25" customHeight="1" x14ac:dyDescent="0.15">
      <c r="A829" s="15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5"/>
      <c r="N829" s="4"/>
      <c r="O829" s="82"/>
    </row>
    <row r="830" spans="1:15" ht="18.75" customHeight="1" x14ac:dyDescent="0.15">
      <c r="A830" s="15" t="s">
        <v>30</v>
      </c>
      <c r="B830" s="1">
        <f>SUM(B817:B828)</f>
        <v>6</v>
      </c>
      <c r="C830" s="1">
        <f>SUM(C817:C828)</f>
        <v>8789</v>
      </c>
      <c r="D830" s="1">
        <f>SUM(D817:D828)</f>
        <v>8795</v>
      </c>
      <c r="E830" s="1">
        <f>SUM(E817:E828)</f>
        <v>827</v>
      </c>
      <c r="F830" s="1">
        <f t="shared" ref="F830:M830" si="326">SUM(F817:F828)</f>
        <v>827</v>
      </c>
      <c r="G830" s="1">
        <f t="shared" si="326"/>
        <v>0</v>
      </c>
      <c r="H830" s="1">
        <f t="shared" si="326"/>
        <v>1654</v>
      </c>
      <c r="I830" s="1">
        <f t="shared" si="326"/>
        <v>734867</v>
      </c>
      <c r="J830" s="1">
        <f t="shared" si="326"/>
        <v>741589</v>
      </c>
      <c r="K830" s="1">
        <f t="shared" si="326"/>
        <v>1476456</v>
      </c>
      <c r="L830" s="1">
        <f t="shared" si="326"/>
        <v>1478110</v>
      </c>
      <c r="M830" s="5">
        <f t="shared" si="326"/>
        <v>23051</v>
      </c>
      <c r="N830" s="5">
        <f>SUM(N817:N828)</f>
        <v>31</v>
      </c>
      <c r="O830" s="82">
        <f>SUM(O817:O828)</f>
        <v>23082</v>
      </c>
    </row>
    <row r="831" spans="1:15" ht="6.75" customHeight="1" x14ac:dyDescent="0.15">
      <c r="A831" s="64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77"/>
      <c r="N831" s="93"/>
      <c r="O831" s="82"/>
    </row>
    <row r="832" spans="1:15" ht="18.75" customHeight="1" x14ac:dyDescent="0.15">
      <c r="A832" s="14" t="s">
        <v>18</v>
      </c>
      <c r="B832" s="46">
        <v>0</v>
      </c>
      <c r="C832" s="46">
        <v>763</v>
      </c>
      <c r="D832" s="1">
        <f>SUM(B832:C832)</f>
        <v>763</v>
      </c>
      <c r="E832" s="46">
        <v>0</v>
      </c>
      <c r="F832" s="46">
        <v>0</v>
      </c>
      <c r="G832" s="46">
        <v>0</v>
      </c>
      <c r="H832" s="1">
        <f>SUM(E832:G832)</f>
        <v>0</v>
      </c>
      <c r="I832" s="46">
        <v>62881</v>
      </c>
      <c r="J832" s="46">
        <v>55235</v>
      </c>
      <c r="K832" s="1">
        <f>SUM(I832:J832)</f>
        <v>118116</v>
      </c>
      <c r="L832" s="1">
        <f>H832+K832</f>
        <v>118116</v>
      </c>
      <c r="M832" s="79">
        <v>1981</v>
      </c>
      <c r="N832" s="79">
        <v>2</v>
      </c>
      <c r="O832" s="88">
        <f>SUM(M832:N832)</f>
        <v>1983</v>
      </c>
    </row>
    <row r="833" spans="1:15" ht="18.75" customHeight="1" x14ac:dyDescent="0.15">
      <c r="A833" s="14" t="s">
        <v>19</v>
      </c>
      <c r="B833" s="46">
        <v>4</v>
      </c>
      <c r="C833" s="46">
        <v>681</v>
      </c>
      <c r="D833" s="1">
        <f>SUM(B833:C833)</f>
        <v>685</v>
      </c>
      <c r="E833" s="46">
        <v>450</v>
      </c>
      <c r="F833" s="46">
        <v>559</v>
      </c>
      <c r="G833" s="46">
        <v>0</v>
      </c>
      <c r="H833" s="1">
        <f>SUM(E833:G833)</f>
        <v>1009</v>
      </c>
      <c r="I833" s="46">
        <v>56791</v>
      </c>
      <c r="J833" s="46">
        <v>57779</v>
      </c>
      <c r="K833" s="1">
        <f>SUM(I833:J833)</f>
        <v>114570</v>
      </c>
      <c r="L833" s="1">
        <f>H833+K833</f>
        <v>115579</v>
      </c>
      <c r="M833" s="80">
        <v>1761</v>
      </c>
      <c r="N833" s="80">
        <v>3</v>
      </c>
      <c r="O833" s="82">
        <f>SUM(M833:N833)</f>
        <v>1764</v>
      </c>
    </row>
    <row r="834" spans="1:15" ht="18.75" customHeight="1" x14ac:dyDescent="0.15">
      <c r="A834" s="14" t="s">
        <v>20</v>
      </c>
      <c r="B834" s="46">
        <v>4</v>
      </c>
      <c r="C834" s="46">
        <v>734</v>
      </c>
      <c r="D834" s="1">
        <f>SUM(B834:C834)</f>
        <v>738</v>
      </c>
      <c r="E834" s="46">
        <v>579</v>
      </c>
      <c r="F834" s="46">
        <v>446</v>
      </c>
      <c r="G834" s="46">
        <v>0</v>
      </c>
      <c r="H834" s="1">
        <f>SUM(E834:G834)</f>
        <v>1025</v>
      </c>
      <c r="I834" s="46">
        <v>65986</v>
      </c>
      <c r="J834" s="46">
        <v>65837</v>
      </c>
      <c r="K834" s="1">
        <f>SUM(I834:J834)</f>
        <v>131823</v>
      </c>
      <c r="L834" s="1">
        <f>H834+K834</f>
        <v>132848</v>
      </c>
      <c r="M834" s="80">
        <v>1823</v>
      </c>
      <c r="N834" s="80">
        <v>3</v>
      </c>
      <c r="O834" s="82">
        <f>SUM(M834:N834)</f>
        <v>1826</v>
      </c>
    </row>
    <row r="835" spans="1:15" ht="11.25" customHeight="1" x14ac:dyDescent="0.15">
      <c r="A835" s="15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5"/>
      <c r="N835" s="5"/>
      <c r="O835" s="82"/>
    </row>
    <row r="836" spans="1:15" ht="18.75" customHeight="1" x14ac:dyDescent="0.15">
      <c r="A836" s="15" t="s">
        <v>31</v>
      </c>
      <c r="B836" s="1">
        <f>SUM(B820:B828,B832:B834)</f>
        <v>12</v>
      </c>
      <c r="C836" s="1">
        <f>SUM(C820:C828,C832:C834)</f>
        <v>8740</v>
      </c>
      <c r="D836" s="1">
        <f>SUM(D820:D828,D832:D834)</f>
        <v>8752</v>
      </c>
      <c r="E836" s="1">
        <f t="shared" ref="E836:N836" si="327">SUM(E820:E828,E832:E834)</f>
        <v>1661</v>
      </c>
      <c r="F836" s="1">
        <f t="shared" si="327"/>
        <v>1638</v>
      </c>
      <c r="G836" s="1">
        <f t="shared" si="327"/>
        <v>0</v>
      </c>
      <c r="H836" s="1">
        <f t="shared" si="327"/>
        <v>3299</v>
      </c>
      <c r="I836" s="1">
        <f t="shared" si="327"/>
        <v>741081</v>
      </c>
      <c r="J836" s="1">
        <f t="shared" si="327"/>
        <v>744516</v>
      </c>
      <c r="K836" s="1">
        <f t="shared" si="327"/>
        <v>1485597</v>
      </c>
      <c r="L836" s="1">
        <f t="shared" si="327"/>
        <v>1488896</v>
      </c>
      <c r="M836" s="5">
        <f t="shared" si="327"/>
        <v>22826</v>
      </c>
      <c r="N836" s="5">
        <f t="shared" si="327"/>
        <v>29</v>
      </c>
      <c r="O836" s="82">
        <f>SUM(O820:O828,O832:O834)</f>
        <v>22855</v>
      </c>
    </row>
    <row r="837" spans="1:15" ht="6.75" customHeight="1" thickBot="1" x14ac:dyDescent="0.2">
      <c r="A837" s="19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47"/>
      <c r="O837" s="48"/>
    </row>
    <row r="838" spans="1:15" x14ac:dyDescent="0.15">
      <c r="A838" s="22"/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3"/>
      <c r="O838" s="23"/>
    </row>
    <row r="839" spans="1:15" ht="15" thickBot="1" x14ac:dyDescent="0.2">
      <c r="A839" s="22"/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3"/>
      <c r="O839" s="23"/>
    </row>
    <row r="840" spans="1:15" x14ac:dyDescent="0.15">
      <c r="A840" s="24" t="s">
        <v>1</v>
      </c>
      <c r="B840" s="25"/>
      <c r="C840" s="26"/>
      <c r="D840" s="26"/>
      <c r="E840" s="26" t="s">
        <v>50</v>
      </c>
      <c r="F840" s="26"/>
      <c r="G840" s="26"/>
      <c r="H840" s="26"/>
      <c r="I840" s="25"/>
      <c r="J840" s="26"/>
      <c r="K840" s="26"/>
      <c r="L840" s="26" t="s">
        <v>35</v>
      </c>
      <c r="M840" s="26"/>
      <c r="N840" s="49"/>
      <c r="O840" s="50"/>
    </row>
    <row r="841" spans="1:15" x14ac:dyDescent="0.15">
      <c r="A841" s="51"/>
      <c r="B841" s="28"/>
      <c r="C841" s="30" t="s">
        <v>7</v>
      </c>
      <c r="D841" s="30"/>
      <c r="E841" s="28"/>
      <c r="F841" s="30" t="s">
        <v>8</v>
      </c>
      <c r="G841" s="30"/>
      <c r="H841" s="28" t="s">
        <v>32</v>
      </c>
      <c r="I841" s="28"/>
      <c r="J841" s="30" t="s">
        <v>7</v>
      </c>
      <c r="K841" s="30"/>
      <c r="L841" s="28"/>
      <c r="M841" s="30" t="s">
        <v>8</v>
      </c>
      <c r="N841" s="52"/>
      <c r="O841" s="53" t="s">
        <v>9</v>
      </c>
    </row>
    <row r="842" spans="1:15" x14ac:dyDescent="0.15">
      <c r="A842" s="54" t="s">
        <v>13</v>
      </c>
      <c r="B842" s="28" t="s">
        <v>33</v>
      </c>
      <c r="C842" s="28" t="s">
        <v>34</v>
      </c>
      <c r="D842" s="28" t="s">
        <v>17</v>
      </c>
      <c r="E842" s="28" t="s">
        <v>33</v>
      </c>
      <c r="F842" s="28" t="s">
        <v>34</v>
      </c>
      <c r="G842" s="28" t="s">
        <v>17</v>
      </c>
      <c r="H842" s="31"/>
      <c r="I842" s="28" t="s">
        <v>33</v>
      </c>
      <c r="J842" s="28" t="s">
        <v>34</v>
      </c>
      <c r="K842" s="28" t="s">
        <v>17</v>
      </c>
      <c r="L842" s="28" t="s">
        <v>33</v>
      </c>
      <c r="M842" s="28" t="s">
        <v>34</v>
      </c>
      <c r="N842" s="55" t="s">
        <v>17</v>
      </c>
      <c r="O842" s="56"/>
    </row>
    <row r="843" spans="1:15" ht="6.75" customHeight="1" x14ac:dyDescent="0.15">
      <c r="A843" s="57"/>
      <c r="B843" s="28"/>
      <c r="C843" s="28"/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55"/>
      <c r="O843" s="53"/>
    </row>
    <row r="844" spans="1:15" ht="18.75" customHeight="1" x14ac:dyDescent="0.15">
      <c r="A844" s="14" t="s">
        <v>18</v>
      </c>
      <c r="B844" s="13">
        <v>0</v>
      </c>
      <c r="C844" s="46">
        <v>0</v>
      </c>
      <c r="D844" s="1">
        <f t="shared" ref="D844:D855" si="328">SUM(B844:C844)</f>
        <v>0</v>
      </c>
      <c r="E844" s="89">
        <v>223</v>
      </c>
      <c r="F844" s="89">
        <v>49</v>
      </c>
      <c r="G844" s="1">
        <f t="shared" ref="G844:G855" si="329">SUM(E844:F844)</f>
        <v>272</v>
      </c>
      <c r="H844" s="1">
        <f t="shared" ref="H844:H855" si="330">D844+G844</f>
        <v>272</v>
      </c>
      <c r="I844" s="13">
        <v>0</v>
      </c>
      <c r="J844" s="46">
        <v>0</v>
      </c>
      <c r="K844" s="1">
        <f t="shared" ref="K844:K855" si="331">SUM(I844:J844)</f>
        <v>0</v>
      </c>
      <c r="L844" s="71">
        <v>4931</v>
      </c>
      <c r="M844" s="71">
        <v>17248</v>
      </c>
      <c r="N844" s="1">
        <f t="shared" ref="N844:N855" si="332">SUM(L844:M844)</f>
        <v>22179</v>
      </c>
      <c r="O844" s="8">
        <f t="shared" ref="O844:O855" si="333">K844+N844</f>
        <v>22179</v>
      </c>
    </row>
    <row r="845" spans="1:15" ht="18.75" customHeight="1" x14ac:dyDescent="0.15">
      <c r="A845" s="14" t="s">
        <v>19</v>
      </c>
      <c r="B845" s="13">
        <v>0</v>
      </c>
      <c r="C845" s="13">
        <v>0</v>
      </c>
      <c r="D845" s="1">
        <f t="shared" si="328"/>
        <v>0</v>
      </c>
      <c r="E845" s="90">
        <v>216</v>
      </c>
      <c r="F845" s="90">
        <v>54</v>
      </c>
      <c r="G845" s="1">
        <f t="shared" si="329"/>
        <v>270</v>
      </c>
      <c r="H845" s="1">
        <f t="shared" si="330"/>
        <v>270</v>
      </c>
      <c r="I845" s="13">
        <v>0</v>
      </c>
      <c r="J845" s="13">
        <v>0</v>
      </c>
      <c r="K845" s="1">
        <f t="shared" si="331"/>
        <v>0</v>
      </c>
      <c r="L845" s="46">
        <v>4133</v>
      </c>
      <c r="M845" s="46">
        <v>15317</v>
      </c>
      <c r="N845" s="1">
        <f t="shared" si="332"/>
        <v>19450</v>
      </c>
      <c r="O845" s="8">
        <f t="shared" si="333"/>
        <v>19450</v>
      </c>
    </row>
    <row r="846" spans="1:15" ht="18.75" customHeight="1" x14ac:dyDescent="0.15">
      <c r="A846" s="14" t="s">
        <v>20</v>
      </c>
      <c r="B846" s="13">
        <v>0</v>
      </c>
      <c r="C846" s="13">
        <v>0</v>
      </c>
      <c r="D846" s="1">
        <f t="shared" si="328"/>
        <v>0</v>
      </c>
      <c r="E846" s="90">
        <v>244</v>
      </c>
      <c r="F846" s="90">
        <v>58</v>
      </c>
      <c r="G846" s="1">
        <f t="shared" si="329"/>
        <v>302</v>
      </c>
      <c r="H846" s="1">
        <f t="shared" si="330"/>
        <v>302</v>
      </c>
      <c r="I846" s="13">
        <v>0</v>
      </c>
      <c r="J846" s="13">
        <v>0</v>
      </c>
      <c r="K846" s="1">
        <f t="shared" si="331"/>
        <v>0</v>
      </c>
      <c r="L846" s="46">
        <v>4557</v>
      </c>
      <c r="M846" s="46">
        <v>17995</v>
      </c>
      <c r="N846" s="1">
        <f t="shared" si="332"/>
        <v>22552</v>
      </c>
      <c r="O846" s="8">
        <f t="shared" si="333"/>
        <v>22552</v>
      </c>
    </row>
    <row r="847" spans="1:15" ht="18.75" customHeight="1" x14ac:dyDescent="0.15">
      <c r="A847" s="14" t="s">
        <v>21</v>
      </c>
      <c r="B847" s="94">
        <v>0</v>
      </c>
      <c r="C847" s="94">
        <v>0</v>
      </c>
      <c r="D847" s="1">
        <f t="shared" si="328"/>
        <v>0</v>
      </c>
      <c r="E847" s="1">
        <v>227</v>
      </c>
      <c r="F847" s="1">
        <v>44</v>
      </c>
      <c r="G847" s="1">
        <f t="shared" si="329"/>
        <v>271</v>
      </c>
      <c r="H847" s="1">
        <f t="shared" si="330"/>
        <v>271</v>
      </c>
      <c r="I847" s="46">
        <v>0</v>
      </c>
      <c r="J847" s="46">
        <v>0</v>
      </c>
      <c r="K847" s="1">
        <f t="shared" si="331"/>
        <v>0</v>
      </c>
      <c r="L847" s="46">
        <v>4359</v>
      </c>
      <c r="M847" s="46">
        <v>16236</v>
      </c>
      <c r="N847" s="1">
        <f t="shared" si="332"/>
        <v>20595</v>
      </c>
      <c r="O847" s="8">
        <f t="shared" si="333"/>
        <v>20595</v>
      </c>
    </row>
    <row r="848" spans="1:15" ht="18.75" customHeight="1" x14ac:dyDescent="0.15">
      <c r="A848" s="14" t="s">
        <v>22</v>
      </c>
      <c r="B848" s="94">
        <v>0</v>
      </c>
      <c r="C848" s="94">
        <v>0</v>
      </c>
      <c r="D848" s="1">
        <f t="shared" si="328"/>
        <v>0</v>
      </c>
      <c r="E848" s="94">
        <v>233</v>
      </c>
      <c r="F848" s="94">
        <v>46</v>
      </c>
      <c r="G848" s="1">
        <f t="shared" si="329"/>
        <v>279</v>
      </c>
      <c r="H848" s="1">
        <f t="shared" si="330"/>
        <v>279</v>
      </c>
      <c r="I848" s="46">
        <v>0</v>
      </c>
      <c r="J848" s="46">
        <v>0</v>
      </c>
      <c r="K848" s="1">
        <f t="shared" si="331"/>
        <v>0</v>
      </c>
      <c r="L848" s="46">
        <v>4288</v>
      </c>
      <c r="M848" s="46">
        <v>15614</v>
      </c>
      <c r="N848" s="1">
        <f t="shared" si="332"/>
        <v>19902</v>
      </c>
      <c r="O848" s="8">
        <f t="shared" si="333"/>
        <v>19902</v>
      </c>
    </row>
    <row r="849" spans="1:15" ht="18.75" customHeight="1" x14ac:dyDescent="0.15">
      <c r="A849" s="14" t="s">
        <v>23</v>
      </c>
      <c r="B849" s="94">
        <v>0</v>
      </c>
      <c r="C849" s="94">
        <v>0</v>
      </c>
      <c r="D849" s="1">
        <f t="shared" si="328"/>
        <v>0</v>
      </c>
      <c r="E849" s="94">
        <v>204</v>
      </c>
      <c r="F849" s="94">
        <v>46</v>
      </c>
      <c r="G849" s="1">
        <f t="shared" si="329"/>
        <v>250</v>
      </c>
      <c r="H849" s="1">
        <f t="shared" si="330"/>
        <v>250</v>
      </c>
      <c r="I849" s="46">
        <v>0</v>
      </c>
      <c r="J849" s="46">
        <v>0</v>
      </c>
      <c r="K849" s="1">
        <f t="shared" si="331"/>
        <v>0</v>
      </c>
      <c r="L849" s="46">
        <v>4356</v>
      </c>
      <c r="M849" s="46">
        <v>16987</v>
      </c>
      <c r="N849" s="1">
        <f t="shared" si="332"/>
        <v>21343</v>
      </c>
      <c r="O849" s="8">
        <f t="shared" si="333"/>
        <v>21343</v>
      </c>
    </row>
    <row r="850" spans="1:15" ht="18.75" customHeight="1" x14ac:dyDescent="0.15">
      <c r="A850" s="14" t="s">
        <v>24</v>
      </c>
      <c r="B850" s="94">
        <v>0</v>
      </c>
      <c r="C850" s="94">
        <v>0</v>
      </c>
      <c r="D850" s="1">
        <f t="shared" si="328"/>
        <v>0</v>
      </c>
      <c r="E850" s="94">
        <v>174</v>
      </c>
      <c r="F850" s="94">
        <v>51</v>
      </c>
      <c r="G850" s="1">
        <f t="shared" si="329"/>
        <v>225</v>
      </c>
      <c r="H850" s="1">
        <f t="shared" si="330"/>
        <v>225</v>
      </c>
      <c r="I850" s="46">
        <v>0</v>
      </c>
      <c r="J850" s="46">
        <v>0</v>
      </c>
      <c r="K850" s="1">
        <f t="shared" si="331"/>
        <v>0</v>
      </c>
      <c r="L850" s="46">
        <v>4419</v>
      </c>
      <c r="M850" s="46">
        <v>15442</v>
      </c>
      <c r="N850" s="1">
        <f t="shared" si="332"/>
        <v>19861</v>
      </c>
      <c r="O850" s="8">
        <f t="shared" si="333"/>
        <v>19861</v>
      </c>
    </row>
    <row r="851" spans="1:15" ht="18.75" customHeight="1" x14ac:dyDescent="0.15">
      <c r="A851" s="14" t="s">
        <v>25</v>
      </c>
      <c r="B851" s="94">
        <v>0</v>
      </c>
      <c r="C851" s="94">
        <v>0</v>
      </c>
      <c r="D851" s="1">
        <f t="shared" si="328"/>
        <v>0</v>
      </c>
      <c r="E851" s="94">
        <v>180</v>
      </c>
      <c r="F851" s="94">
        <v>54</v>
      </c>
      <c r="G851" s="1">
        <f t="shared" si="329"/>
        <v>234</v>
      </c>
      <c r="H851" s="1">
        <f t="shared" si="330"/>
        <v>234</v>
      </c>
      <c r="I851" s="46">
        <v>0</v>
      </c>
      <c r="J851" s="46">
        <v>0</v>
      </c>
      <c r="K851" s="1">
        <f t="shared" si="331"/>
        <v>0</v>
      </c>
      <c r="L851" s="46">
        <v>3931</v>
      </c>
      <c r="M851" s="46">
        <v>14839</v>
      </c>
      <c r="N851" s="1">
        <f t="shared" si="332"/>
        <v>18770</v>
      </c>
      <c r="O851" s="8">
        <f t="shared" si="333"/>
        <v>18770</v>
      </c>
    </row>
    <row r="852" spans="1:15" ht="18.75" customHeight="1" x14ac:dyDescent="0.15">
      <c r="A852" s="14" t="s">
        <v>26</v>
      </c>
      <c r="B852" s="94">
        <v>0</v>
      </c>
      <c r="C852" s="94">
        <v>0</v>
      </c>
      <c r="D852" s="1">
        <f t="shared" si="328"/>
        <v>0</v>
      </c>
      <c r="E852" s="94">
        <v>187</v>
      </c>
      <c r="F852" s="94">
        <v>58</v>
      </c>
      <c r="G852" s="1">
        <f t="shared" si="329"/>
        <v>245</v>
      </c>
      <c r="H852" s="1">
        <f t="shared" si="330"/>
        <v>245</v>
      </c>
      <c r="I852" s="46">
        <v>0</v>
      </c>
      <c r="J852" s="46">
        <v>0</v>
      </c>
      <c r="K852" s="1">
        <f t="shared" si="331"/>
        <v>0</v>
      </c>
      <c r="L852" s="46">
        <v>3957</v>
      </c>
      <c r="M852" s="46">
        <v>15349</v>
      </c>
      <c r="N852" s="1">
        <f t="shared" si="332"/>
        <v>19306</v>
      </c>
      <c r="O852" s="8">
        <f t="shared" si="333"/>
        <v>19306</v>
      </c>
    </row>
    <row r="853" spans="1:15" ht="18.75" customHeight="1" x14ac:dyDescent="0.15">
      <c r="A853" s="14" t="s">
        <v>27</v>
      </c>
      <c r="B853" s="94">
        <v>0</v>
      </c>
      <c r="C853" s="94">
        <v>0</v>
      </c>
      <c r="D853" s="1">
        <f t="shared" si="328"/>
        <v>0</v>
      </c>
      <c r="E853" s="94">
        <v>208</v>
      </c>
      <c r="F853" s="94">
        <v>47</v>
      </c>
      <c r="G853" s="1">
        <f t="shared" si="329"/>
        <v>255</v>
      </c>
      <c r="H853" s="1">
        <f t="shared" si="330"/>
        <v>255</v>
      </c>
      <c r="I853" s="46">
        <v>0</v>
      </c>
      <c r="J853" s="46">
        <v>0</v>
      </c>
      <c r="K853" s="1">
        <f t="shared" si="331"/>
        <v>0</v>
      </c>
      <c r="L853" s="46">
        <v>4116</v>
      </c>
      <c r="M853" s="46">
        <v>18010</v>
      </c>
      <c r="N853" s="1">
        <f t="shared" si="332"/>
        <v>22126</v>
      </c>
      <c r="O853" s="8">
        <f t="shared" si="333"/>
        <v>22126</v>
      </c>
    </row>
    <row r="854" spans="1:15" ht="18.75" customHeight="1" x14ac:dyDescent="0.15">
      <c r="A854" s="14" t="s">
        <v>28</v>
      </c>
      <c r="B854" s="94">
        <v>0</v>
      </c>
      <c r="C854" s="94">
        <v>0</v>
      </c>
      <c r="D854" s="1">
        <f t="shared" si="328"/>
        <v>0</v>
      </c>
      <c r="E854" s="94">
        <v>205</v>
      </c>
      <c r="F854" s="94">
        <v>67</v>
      </c>
      <c r="G854" s="1">
        <f t="shared" si="329"/>
        <v>272</v>
      </c>
      <c r="H854" s="1">
        <f t="shared" si="330"/>
        <v>272</v>
      </c>
      <c r="I854" s="46">
        <v>0</v>
      </c>
      <c r="J854" s="46">
        <v>0</v>
      </c>
      <c r="K854" s="1">
        <f t="shared" si="331"/>
        <v>0</v>
      </c>
      <c r="L854" s="46">
        <v>4306</v>
      </c>
      <c r="M854" s="46">
        <v>17948</v>
      </c>
      <c r="N854" s="1">
        <f t="shared" si="332"/>
        <v>22254</v>
      </c>
      <c r="O854" s="8">
        <f t="shared" si="333"/>
        <v>22254</v>
      </c>
    </row>
    <row r="855" spans="1:15" ht="18.75" customHeight="1" x14ac:dyDescent="0.15">
      <c r="A855" s="14" t="s">
        <v>29</v>
      </c>
      <c r="B855" s="94">
        <v>0</v>
      </c>
      <c r="C855" s="94">
        <v>0</v>
      </c>
      <c r="D855" s="1">
        <f t="shared" si="328"/>
        <v>0</v>
      </c>
      <c r="E855" s="94">
        <v>250</v>
      </c>
      <c r="F855" s="94">
        <v>60</v>
      </c>
      <c r="G855" s="1">
        <f t="shared" si="329"/>
        <v>310</v>
      </c>
      <c r="H855" s="1">
        <f t="shared" si="330"/>
        <v>310</v>
      </c>
      <c r="I855" s="46">
        <v>0</v>
      </c>
      <c r="J855" s="46">
        <v>0</v>
      </c>
      <c r="K855" s="1">
        <f t="shared" si="331"/>
        <v>0</v>
      </c>
      <c r="L855" s="46">
        <v>5776</v>
      </c>
      <c r="M855" s="46">
        <v>21126</v>
      </c>
      <c r="N855" s="1">
        <f t="shared" si="332"/>
        <v>26902</v>
      </c>
      <c r="O855" s="8">
        <f t="shared" si="333"/>
        <v>26902</v>
      </c>
    </row>
    <row r="856" spans="1:15" ht="11.25" customHeight="1" x14ac:dyDescent="0.15">
      <c r="A856" s="15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8"/>
    </row>
    <row r="857" spans="1:15" ht="18.75" customHeight="1" x14ac:dyDescent="0.15">
      <c r="A857" s="15" t="s">
        <v>30</v>
      </c>
      <c r="B857" s="1">
        <f t="shared" ref="B857:J857" si="334">SUM(B844:B856)</f>
        <v>0</v>
      </c>
      <c r="C857" s="1">
        <f t="shared" si="334"/>
        <v>0</v>
      </c>
      <c r="D857" s="1">
        <f t="shared" si="334"/>
        <v>0</v>
      </c>
      <c r="E857" s="1">
        <f t="shared" si="334"/>
        <v>2551</v>
      </c>
      <c r="F857" s="1">
        <f t="shared" si="334"/>
        <v>634</v>
      </c>
      <c r="G857" s="1">
        <f t="shared" si="334"/>
        <v>3185</v>
      </c>
      <c r="H857" s="1">
        <f t="shared" si="334"/>
        <v>3185</v>
      </c>
      <c r="I857" s="1">
        <f t="shared" si="334"/>
        <v>0</v>
      </c>
      <c r="J857" s="1">
        <f t="shared" si="334"/>
        <v>0</v>
      </c>
      <c r="K857" s="1">
        <f>SUM(K844:K856)</f>
        <v>0</v>
      </c>
      <c r="L857" s="1">
        <f>SUM(L844:L856)</f>
        <v>53129</v>
      </c>
      <c r="M857" s="1">
        <f>SUM(M844:M856)</f>
        <v>202111</v>
      </c>
      <c r="N857" s="1">
        <f>SUM(N844:N856)</f>
        <v>255240</v>
      </c>
      <c r="O857" s="8">
        <f>SUM(O844:O856)</f>
        <v>255240</v>
      </c>
    </row>
    <row r="858" spans="1:15" ht="6.75" customHeight="1" x14ac:dyDescent="0.15">
      <c r="A858" s="15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8"/>
    </row>
    <row r="859" spans="1:15" ht="18.75" customHeight="1" x14ac:dyDescent="0.15">
      <c r="A859" s="16" t="s">
        <v>18</v>
      </c>
      <c r="B859" s="89">
        <v>0</v>
      </c>
      <c r="C859" s="89">
        <v>0</v>
      </c>
      <c r="D859" s="17">
        <f>SUM(B859:C859)</f>
        <v>0</v>
      </c>
      <c r="E859" s="89">
        <v>197</v>
      </c>
      <c r="F859" s="89">
        <v>47</v>
      </c>
      <c r="G859" s="17">
        <f>SUM(E859:F859)</f>
        <v>244</v>
      </c>
      <c r="H859" s="17">
        <f>D859+G859</f>
        <v>244</v>
      </c>
      <c r="I859" s="71">
        <v>0</v>
      </c>
      <c r="J859" s="71">
        <v>0</v>
      </c>
      <c r="K859" s="17">
        <f>SUM(I859:J859)</f>
        <v>0</v>
      </c>
      <c r="L859" s="71">
        <v>4824</v>
      </c>
      <c r="M859" s="71">
        <v>18450</v>
      </c>
      <c r="N859" s="86">
        <f>SUM(L859:M859)</f>
        <v>23274</v>
      </c>
      <c r="O859" s="18">
        <f>K859+N859</f>
        <v>23274</v>
      </c>
    </row>
    <row r="860" spans="1:15" ht="18.75" customHeight="1" x14ac:dyDescent="0.15">
      <c r="A860" s="14" t="s">
        <v>19</v>
      </c>
      <c r="B860" s="90">
        <v>0</v>
      </c>
      <c r="C860" s="90">
        <v>0</v>
      </c>
      <c r="D860" s="1">
        <f>SUM(B860:C860)</f>
        <v>0</v>
      </c>
      <c r="E860" s="90">
        <v>190</v>
      </c>
      <c r="F860" s="90">
        <v>47</v>
      </c>
      <c r="G860" s="1">
        <f>SUM(E860:F860)</f>
        <v>237</v>
      </c>
      <c r="H860" s="1">
        <f>D860+G860</f>
        <v>237</v>
      </c>
      <c r="I860" s="46">
        <v>0</v>
      </c>
      <c r="J860" s="46">
        <v>0</v>
      </c>
      <c r="K860" s="1">
        <f>SUM(I860:J860)</f>
        <v>0</v>
      </c>
      <c r="L860" s="46">
        <v>3647</v>
      </c>
      <c r="M860" s="46">
        <v>16343</v>
      </c>
      <c r="N860" s="9">
        <f>SUM(L860:M860)</f>
        <v>19990</v>
      </c>
      <c r="O860" s="8">
        <f>K860+N860</f>
        <v>19990</v>
      </c>
    </row>
    <row r="861" spans="1:15" ht="18.75" customHeight="1" x14ac:dyDescent="0.15">
      <c r="A861" s="14" t="s">
        <v>20</v>
      </c>
      <c r="B861" s="90">
        <v>0</v>
      </c>
      <c r="C861" s="90">
        <v>0</v>
      </c>
      <c r="D861" s="1">
        <f>SUM(B861:C861)</f>
        <v>0</v>
      </c>
      <c r="E861" s="90">
        <v>225</v>
      </c>
      <c r="F861" s="90">
        <v>54</v>
      </c>
      <c r="G861" s="1">
        <f>SUM(E861:F861)</f>
        <v>279</v>
      </c>
      <c r="H861" s="1">
        <f>D861+G861</f>
        <v>279</v>
      </c>
      <c r="I861" s="46">
        <v>0</v>
      </c>
      <c r="J861" s="46">
        <v>0</v>
      </c>
      <c r="K861" s="1">
        <f>SUM(I861:J861)</f>
        <v>0</v>
      </c>
      <c r="L861" s="46">
        <v>4222</v>
      </c>
      <c r="M861" s="46">
        <v>18743</v>
      </c>
      <c r="N861" s="9">
        <f>SUM(L861:M861)</f>
        <v>22965</v>
      </c>
      <c r="O861" s="8">
        <f>K861+N861</f>
        <v>22965</v>
      </c>
    </row>
    <row r="862" spans="1:15" ht="11.25" customHeight="1" x14ac:dyDescent="0.15">
      <c r="A862" s="15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8"/>
    </row>
    <row r="863" spans="1:15" ht="18.75" customHeight="1" x14ac:dyDescent="0.15">
      <c r="A863" s="15" t="s">
        <v>31</v>
      </c>
      <c r="B863" s="1">
        <f>SUM(B847:B855,B859:B861)</f>
        <v>0</v>
      </c>
      <c r="C863" s="1">
        <f>SUM(C847:C855,C859:C861)</f>
        <v>0</v>
      </c>
      <c r="D863" s="1">
        <f>SUM(D847:D855,D859:D861)</f>
        <v>0</v>
      </c>
      <c r="E863" s="1">
        <f t="shared" ref="E863:J863" si="335">SUM(E847:E855,E859:E861)</f>
        <v>2480</v>
      </c>
      <c r="F863" s="1">
        <f t="shared" si="335"/>
        <v>621</v>
      </c>
      <c r="G863" s="1">
        <f t="shared" si="335"/>
        <v>3101</v>
      </c>
      <c r="H863" s="1">
        <f t="shared" si="335"/>
        <v>3101</v>
      </c>
      <c r="I863" s="1">
        <f t="shared" si="335"/>
        <v>0</v>
      </c>
      <c r="J863" s="1">
        <f t="shared" si="335"/>
        <v>0</v>
      </c>
      <c r="K863" s="1">
        <f>SUM(K847:K855,K859:K861)</f>
        <v>0</v>
      </c>
      <c r="L863" s="9">
        <f>SUM(L847:L855,L859:L861)</f>
        <v>52201</v>
      </c>
      <c r="M863" s="9">
        <f>SUM(M847:M855,M859:M861)</f>
        <v>205087</v>
      </c>
      <c r="N863" s="9">
        <f>SUM(N847:N855,N859:N861)</f>
        <v>257288</v>
      </c>
      <c r="O863" s="8">
        <f>SUM(O847:O855,O859:O861)</f>
        <v>257288</v>
      </c>
    </row>
    <row r="864" spans="1:15" ht="6.75" customHeight="1" thickBot="1" x14ac:dyDescent="0.2">
      <c r="A864" s="19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20"/>
    </row>
    <row r="865" spans="1:15" ht="17.25" x14ac:dyDescent="0.15">
      <c r="A865" s="173" t="str">
        <f>A811</f>
        <v>平　成　２　９　年　空　港　管　理　状　況　調　書</v>
      </c>
      <c r="B865" s="173"/>
      <c r="C865" s="173"/>
      <c r="D865" s="173"/>
      <c r="E865" s="173"/>
      <c r="F865" s="173"/>
      <c r="G865" s="173"/>
      <c r="H865" s="173"/>
      <c r="I865" s="173"/>
      <c r="J865" s="173"/>
      <c r="K865" s="173"/>
      <c r="L865" s="173"/>
      <c r="M865" s="173"/>
      <c r="N865" s="173"/>
      <c r="O865" s="173"/>
    </row>
    <row r="866" spans="1:15" ht="15" thickBot="1" x14ac:dyDescent="0.2">
      <c r="A866" s="21" t="s">
        <v>0</v>
      </c>
      <c r="B866" s="21" t="s">
        <v>65</v>
      </c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3"/>
      <c r="O866" s="23"/>
    </row>
    <row r="867" spans="1:15" ht="17.25" customHeight="1" x14ac:dyDescent="0.15">
      <c r="A867" s="24" t="s">
        <v>1</v>
      </c>
      <c r="B867" s="25"/>
      <c r="C867" s="26" t="s">
        <v>2</v>
      </c>
      <c r="D867" s="26"/>
      <c r="E867" s="174" t="s">
        <v>52</v>
      </c>
      <c r="F867" s="175"/>
      <c r="G867" s="175"/>
      <c r="H867" s="175"/>
      <c r="I867" s="175"/>
      <c r="J867" s="175"/>
      <c r="K867" s="175"/>
      <c r="L867" s="176"/>
      <c r="M867" s="174" t="s">
        <v>3</v>
      </c>
      <c r="N867" s="175"/>
      <c r="O867" s="177"/>
    </row>
    <row r="868" spans="1:15" ht="17.25" customHeight="1" x14ac:dyDescent="0.15">
      <c r="A868" s="27"/>
      <c r="B868" s="28" t="s">
        <v>4</v>
      </c>
      <c r="C868" s="28" t="s">
        <v>5</v>
      </c>
      <c r="D868" s="28" t="s">
        <v>6</v>
      </c>
      <c r="E868" s="28"/>
      <c r="F868" s="29" t="s">
        <v>7</v>
      </c>
      <c r="G868" s="29"/>
      <c r="H868" s="30"/>
      <c r="I868" s="28"/>
      <c r="J868" s="30" t="s">
        <v>8</v>
      </c>
      <c r="K868" s="30"/>
      <c r="L868" s="28" t="s">
        <v>9</v>
      </c>
      <c r="M868" s="31" t="s">
        <v>10</v>
      </c>
      <c r="N868" s="32" t="s">
        <v>11</v>
      </c>
      <c r="O868" s="33" t="s">
        <v>12</v>
      </c>
    </row>
    <row r="869" spans="1:15" ht="17.25" customHeight="1" x14ac:dyDescent="0.15">
      <c r="A869" s="27" t="s">
        <v>13</v>
      </c>
      <c r="B869" s="31"/>
      <c r="C869" s="31"/>
      <c r="D869" s="31"/>
      <c r="E869" s="28" t="s">
        <v>14</v>
      </c>
      <c r="F869" s="28" t="s">
        <v>15</v>
      </c>
      <c r="G869" s="28" t="s">
        <v>16</v>
      </c>
      <c r="H869" s="28" t="s">
        <v>17</v>
      </c>
      <c r="I869" s="28" t="s">
        <v>14</v>
      </c>
      <c r="J869" s="28" t="s">
        <v>15</v>
      </c>
      <c r="K869" s="28" t="s">
        <v>17</v>
      </c>
      <c r="L869" s="31"/>
      <c r="M869" s="40"/>
      <c r="N869" s="41"/>
      <c r="O869" s="42"/>
    </row>
    <row r="870" spans="1:15" ht="6.75" customHeight="1" x14ac:dyDescent="0.15">
      <c r="A870" s="43"/>
      <c r="B870" s="28"/>
      <c r="C870" s="28"/>
      <c r="D870" s="28"/>
      <c r="E870" s="28"/>
      <c r="F870" s="28"/>
      <c r="G870" s="28"/>
      <c r="H870" s="28"/>
      <c r="I870" s="28"/>
      <c r="J870" s="28"/>
      <c r="K870" s="28"/>
      <c r="L870" s="28"/>
      <c r="M870" s="44"/>
      <c r="N870" s="9"/>
      <c r="O870" s="45"/>
    </row>
    <row r="871" spans="1:15" ht="18.75" customHeight="1" x14ac:dyDescent="0.15">
      <c r="A871" s="14" t="s">
        <v>18</v>
      </c>
      <c r="B871" s="46">
        <v>1518</v>
      </c>
      <c r="C871" s="46">
        <v>5948</v>
      </c>
      <c r="D871" s="1">
        <f>SUM(B871:C871)</f>
        <v>7466</v>
      </c>
      <c r="E871" s="46">
        <v>243767</v>
      </c>
      <c r="F871" s="46">
        <v>265922</v>
      </c>
      <c r="G871" s="46">
        <v>195</v>
      </c>
      <c r="H871" s="1">
        <f>SUM(E871:G871)</f>
        <v>509884</v>
      </c>
      <c r="I871" s="46">
        <v>725585</v>
      </c>
      <c r="J871" s="46">
        <v>667595</v>
      </c>
      <c r="K871" s="1">
        <f>SUM(I871:J871)</f>
        <v>1393180</v>
      </c>
      <c r="L871" s="1">
        <f>H871+K871</f>
        <v>1903064</v>
      </c>
      <c r="M871" s="79">
        <v>34510</v>
      </c>
      <c r="N871" s="79">
        <v>0</v>
      </c>
      <c r="O871" s="82">
        <f>SUM(M871:N871)</f>
        <v>34510</v>
      </c>
    </row>
    <row r="872" spans="1:15" ht="18.75" customHeight="1" x14ac:dyDescent="0.15">
      <c r="A872" s="14" t="s">
        <v>19</v>
      </c>
      <c r="B872" s="46">
        <v>1368</v>
      </c>
      <c r="C872" s="46">
        <v>5456</v>
      </c>
      <c r="D872" s="1">
        <f t="shared" ref="D872:D882" si="336">SUM(B872:C872)</f>
        <v>6824</v>
      </c>
      <c r="E872" s="46">
        <v>258514</v>
      </c>
      <c r="F872" s="46">
        <v>237146</v>
      </c>
      <c r="G872" s="46">
        <v>379</v>
      </c>
      <c r="H872" s="1">
        <f t="shared" ref="H872:H882" si="337">SUM(E872:G872)</f>
        <v>496039</v>
      </c>
      <c r="I872" s="46">
        <v>678703</v>
      </c>
      <c r="J872" s="46">
        <v>676635</v>
      </c>
      <c r="K872" s="1">
        <f t="shared" ref="K872:K882" si="338">SUM(I872:J872)</f>
        <v>1355338</v>
      </c>
      <c r="L872" s="1">
        <f t="shared" ref="L872:L882" si="339">H872+K872</f>
        <v>1851377</v>
      </c>
      <c r="M872" s="80">
        <v>32411</v>
      </c>
      <c r="N872" s="80">
        <v>0</v>
      </c>
      <c r="O872" s="82">
        <f t="shared" ref="O872:O881" si="340">SUM(M872:N872)</f>
        <v>32411</v>
      </c>
    </row>
    <row r="873" spans="1:15" ht="18.75" customHeight="1" x14ac:dyDescent="0.15">
      <c r="A873" s="14" t="s">
        <v>20</v>
      </c>
      <c r="B873" s="46">
        <v>1504</v>
      </c>
      <c r="C873" s="46">
        <v>5990</v>
      </c>
      <c r="D873" s="1">
        <f t="shared" si="336"/>
        <v>7494</v>
      </c>
      <c r="E873" s="46">
        <v>262296</v>
      </c>
      <c r="F873" s="46">
        <v>271448</v>
      </c>
      <c r="G873" s="46">
        <v>556</v>
      </c>
      <c r="H873" s="1">
        <f t="shared" si="337"/>
        <v>534300</v>
      </c>
      <c r="I873" s="46">
        <v>798786</v>
      </c>
      <c r="J873" s="46">
        <v>790943</v>
      </c>
      <c r="K873" s="1">
        <f t="shared" si="338"/>
        <v>1589729</v>
      </c>
      <c r="L873" s="1">
        <f t="shared" si="339"/>
        <v>2124029</v>
      </c>
      <c r="M873" s="80">
        <v>34967</v>
      </c>
      <c r="N873" s="80">
        <v>0</v>
      </c>
      <c r="O873" s="82">
        <f t="shared" si="340"/>
        <v>34967</v>
      </c>
    </row>
    <row r="874" spans="1:15" ht="18.75" customHeight="1" x14ac:dyDescent="0.15">
      <c r="A874" s="14" t="s">
        <v>21</v>
      </c>
      <c r="B874" s="46">
        <v>1409</v>
      </c>
      <c r="C874" s="46">
        <v>5791</v>
      </c>
      <c r="D874" s="1">
        <f t="shared" si="336"/>
        <v>7200</v>
      </c>
      <c r="E874" s="46">
        <v>240005</v>
      </c>
      <c r="F874" s="46">
        <v>244914</v>
      </c>
      <c r="G874" s="46">
        <v>968</v>
      </c>
      <c r="H874" s="1">
        <f t="shared" si="337"/>
        <v>485887</v>
      </c>
      <c r="I874" s="46">
        <v>670885</v>
      </c>
      <c r="J874" s="46">
        <v>677569</v>
      </c>
      <c r="K874" s="1">
        <f t="shared" si="338"/>
        <v>1348454</v>
      </c>
      <c r="L874" s="1">
        <f t="shared" si="339"/>
        <v>1834341</v>
      </c>
      <c r="M874" s="5">
        <v>32083</v>
      </c>
      <c r="N874" s="5">
        <v>0</v>
      </c>
      <c r="O874" s="82">
        <f t="shared" si="340"/>
        <v>32083</v>
      </c>
    </row>
    <row r="875" spans="1:15" ht="18.75" customHeight="1" x14ac:dyDescent="0.15">
      <c r="A875" s="14" t="s">
        <v>22</v>
      </c>
      <c r="B875" s="46">
        <v>1494</v>
      </c>
      <c r="C875" s="46">
        <v>6023</v>
      </c>
      <c r="D875" s="1">
        <f t="shared" si="336"/>
        <v>7517</v>
      </c>
      <c r="E875" s="46">
        <v>235356</v>
      </c>
      <c r="F875" s="46">
        <v>233367</v>
      </c>
      <c r="G875" s="46">
        <v>279</v>
      </c>
      <c r="H875" s="1">
        <f t="shared" si="337"/>
        <v>469002</v>
      </c>
      <c r="I875" s="46">
        <v>737349</v>
      </c>
      <c r="J875" s="46">
        <v>713680</v>
      </c>
      <c r="K875" s="1">
        <f t="shared" si="338"/>
        <v>1451029</v>
      </c>
      <c r="L875" s="1">
        <f t="shared" si="339"/>
        <v>1920031</v>
      </c>
      <c r="M875" s="5">
        <v>34460</v>
      </c>
      <c r="N875" s="5">
        <v>0</v>
      </c>
      <c r="O875" s="82">
        <f t="shared" si="340"/>
        <v>34460</v>
      </c>
    </row>
    <row r="876" spans="1:15" ht="18.75" customHeight="1" x14ac:dyDescent="0.15">
      <c r="A876" s="14" t="s">
        <v>23</v>
      </c>
      <c r="B876" s="46">
        <v>1470</v>
      </c>
      <c r="C876" s="46">
        <v>5800</v>
      </c>
      <c r="D876" s="1">
        <f t="shared" si="336"/>
        <v>7270</v>
      </c>
      <c r="E876" s="46">
        <v>233803</v>
      </c>
      <c r="F876" s="46">
        <v>236173</v>
      </c>
      <c r="G876" s="46">
        <v>195</v>
      </c>
      <c r="H876" s="1">
        <f t="shared" si="337"/>
        <v>470171</v>
      </c>
      <c r="I876" s="46">
        <v>687587</v>
      </c>
      <c r="J876" s="46">
        <v>676424</v>
      </c>
      <c r="K876" s="1">
        <f t="shared" si="338"/>
        <v>1364011</v>
      </c>
      <c r="L876" s="1">
        <f t="shared" si="339"/>
        <v>1834182</v>
      </c>
      <c r="M876" s="5">
        <v>33687</v>
      </c>
      <c r="N876" s="5">
        <v>0</v>
      </c>
      <c r="O876" s="82">
        <f t="shared" si="340"/>
        <v>33687</v>
      </c>
    </row>
    <row r="877" spans="1:15" ht="18.75" customHeight="1" x14ac:dyDescent="0.15">
      <c r="A877" s="14" t="s">
        <v>24</v>
      </c>
      <c r="B877" s="46">
        <v>1562</v>
      </c>
      <c r="C877" s="46">
        <v>6293</v>
      </c>
      <c r="D877" s="1">
        <f t="shared" si="336"/>
        <v>7855</v>
      </c>
      <c r="E877" s="46">
        <v>245033</v>
      </c>
      <c r="F877" s="46">
        <v>249619</v>
      </c>
      <c r="G877" s="46">
        <v>390</v>
      </c>
      <c r="H877" s="1">
        <f t="shared" si="337"/>
        <v>495042</v>
      </c>
      <c r="I877" s="46">
        <v>733586</v>
      </c>
      <c r="J877" s="46">
        <v>736097</v>
      </c>
      <c r="K877" s="1">
        <f t="shared" si="338"/>
        <v>1469683</v>
      </c>
      <c r="L877" s="1">
        <f t="shared" si="339"/>
        <v>1964725</v>
      </c>
      <c r="M877" s="5">
        <v>34475</v>
      </c>
      <c r="N877" s="5">
        <v>1</v>
      </c>
      <c r="O877" s="82">
        <f t="shared" si="340"/>
        <v>34476</v>
      </c>
    </row>
    <row r="878" spans="1:15" ht="18.75" customHeight="1" x14ac:dyDescent="0.15">
      <c r="A878" s="14" t="s">
        <v>25</v>
      </c>
      <c r="B878" s="46">
        <v>1571</v>
      </c>
      <c r="C878" s="46">
        <v>6095</v>
      </c>
      <c r="D878" s="1">
        <f t="shared" si="336"/>
        <v>7666</v>
      </c>
      <c r="E878" s="46">
        <v>291943</v>
      </c>
      <c r="F878" s="46">
        <v>276311</v>
      </c>
      <c r="G878" s="46">
        <v>289</v>
      </c>
      <c r="H878" s="1">
        <f t="shared" si="337"/>
        <v>568543</v>
      </c>
      <c r="I878" s="46">
        <v>808726</v>
      </c>
      <c r="J878" s="46">
        <v>798276</v>
      </c>
      <c r="K878" s="1">
        <f t="shared" si="338"/>
        <v>1607002</v>
      </c>
      <c r="L878" s="1">
        <f t="shared" si="339"/>
        <v>2175545</v>
      </c>
      <c r="M878" s="5">
        <v>37086</v>
      </c>
      <c r="N878" s="5">
        <v>0</v>
      </c>
      <c r="O878" s="82">
        <f t="shared" si="340"/>
        <v>37086</v>
      </c>
    </row>
    <row r="879" spans="1:15" ht="18.75" customHeight="1" x14ac:dyDescent="0.15">
      <c r="A879" s="14" t="s">
        <v>26</v>
      </c>
      <c r="B879" s="46">
        <v>1495</v>
      </c>
      <c r="C879" s="46">
        <v>5810</v>
      </c>
      <c r="D879" s="1">
        <f t="shared" si="336"/>
        <v>7305</v>
      </c>
      <c r="E879" s="46">
        <v>241170</v>
      </c>
      <c r="F879" s="46">
        <v>259465</v>
      </c>
      <c r="G879" s="46">
        <v>726</v>
      </c>
      <c r="H879" s="1">
        <f t="shared" si="337"/>
        <v>501361</v>
      </c>
      <c r="I879" s="46">
        <v>737440</v>
      </c>
      <c r="J879" s="46">
        <v>731460</v>
      </c>
      <c r="K879" s="1">
        <f t="shared" si="338"/>
        <v>1468900</v>
      </c>
      <c r="L879" s="1">
        <f t="shared" si="339"/>
        <v>1970261</v>
      </c>
      <c r="M879" s="5">
        <v>34681</v>
      </c>
      <c r="N879" s="5">
        <v>0</v>
      </c>
      <c r="O879" s="82">
        <f t="shared" si="340"/>
        <v>34681</v>
      </c>
    </row>
    <row r="880" spans="1:15" ht="18.75" customHeight="1" x14ac:dyDescent="0.15">
      <c r="A880" s="14" t="s">
        <v>27</v>
      </c>
      <c r="B880" s="46">
        <v>1562</v>
      </c>
      <c r="C880" s="46">
        <v>6014</v>
      </c>
      <c r="D880" s="1">
        <f t="shared" si="336"/>
        <v>7576</v>
      </c>
      <c r="E880" s="46">
        <v>269203</v>
      </c>
      <c r="F880" s="46">
        <v>263215</v>
      </c>
      <c r="G880" s="46">
        <v>222</v>
      </c>
      <c r="H880" s="1">
        <f t="shared" si="337"/>
        <v>532640</v>
      </c>
      <c r="I880" s="46">
        <v>771350</v>
      </c>
      <c r="J880" s="46">
        <v>769376</v>
      </c>
      <c r="K880" s="1">
        <f t="shared" si="338"/>
        <v>1540726</v>
      </c>
      <c r="L880" s="1">
        <f t="shared" si="339"/>
        <v>2073366</v>
      </c>
      <c r="M880" s="5">
        <v>37112</v>
      </c>
      <c r="N880" s="5">
        <v>0</v>
      </c>
      <c r="O880" s="82">
        <f t="shared" si="340"/>
        <v>37112</v>
      </c>
    </row>
    <row r="881" spans="1:15" ht="18.75" customHeight="1" x14ac:dyDescent="0.15">
      <c r="A881" s="14" t="s">
        <v>28</v>
      </c>
      <c r="B881" s="46">
        <v>1483</v>
      </c>
      <c r="C881" s="46">
        <v>5886</v>
      </c>
      <c r="D881" s="1">
        <f t="shared" si="336"/>
        <v>7369</v>
      </c>
      <c r="E881" s="46">
        <v>269205</v>
      </c>
      <c r="F881" s="46">
        <v>272809</v>
      </c>
      <c r="G881" s="46">
        <v>82</v>
      </c>
      <c r="H881" s="1">
        <f t="shared" si="337"/>
        <v>542096</v>
      </c>
      <c r="I881" s="46">
        <v>781832</v>
      </c>
      <c r="J881" s="46">
        <v>776972</v>
      </c>
      <c r="K881" s="1">
        <f t="shared" si="338"/>
        <v>1558804</v>
      </c>
      <c r="L881" s="1">
        <f t="shared" si="339"/>
        <v>2100900</v>
      </c>
      <c r="M881" s="5">
        <v>34966</v>
      </c>
      <c r="N881" s="5">
        <v>0</v>
      </c>
      <c r="O881" s="82">
        <f t="shared" si="340"/>
        <v>34966</v>
      </c>
    </row>
    <row r="882" spans="1:15" ht="18.75" customHeight="1" x14ac:dyDescent="0.15">
      <c r="A882" s="14" t="s">
        <v>29</v>
      </c>
      <c r="B882" s="46">
        <v>1564</v>
      </c>
      <c r="C882" s="46">
        <v>5988</v>
      </c>
      <c r="D882" s="1">
        <f t="shared" si="336"/>
        <v>7552</v>
      </c>
      <c r="E882" s="46">
        <v>285063</v>
      </c>
      <c r="F882" s="46">
        <v>277019</v>
      </c>
      <c r="G882" s="46">
        <v>644</v>
      </c>
      <c r="H882" s="1">
        <f t="shared" si="337"/>
        <v>562726</v>
      </c>
      <c r="I882" s="46">
        <v>724086</v>
      </c>
      <c r="J882" s="46">
        <v>758216</v>
      </c>
      <c r="K882" s="1">
        <f t="shared" si="338"/>
        <v>1482302</v>
      </c>
      <c r="L882" s="1">
        <f t="shared" si="339"/>
        <v>2045028</v>
      </c>
      <c r="M882" s="5">
        <v>35997</v>
      </c>
      <c r="N882" s="5">
        <v>0</v>
      </c>
      <c r="O882" s="82">
        <f>SUM(M882:N882)</f>
        <v>35997</v>
      </c>
    </row>
    <row r="883" spans="1:15" ht="11.25" customHeight="1" x14ac:dyDescent="0.15">
      <c r="A883" s="15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5"/>
      <c r="N883" s="4"/>
      <c r="O883" s="82"/>
    </row>
    <row r="884" spans="1:15" ht="18.75" customHeight="1" x14ac:dyDescent="0.15">
      <c r="A884" s="15" t="s">
        <v>30</v>
      </c>
      <c r="B884" s="1">
        <f>SUM(B871:B882)</f>
        <v>18000</v>
      </c>
      <c r="C884" s="1">
        <f>SUM(C871:C882)</f>
        <v>71094</v>
      </c>
      <c r="D884" s="1">
        <f>SUM(D871:D882)</f>
        <v>89094</v>
      </c>
      <c r="E884" s="1">
        <f>SUM(E871:E882)</f>
        <v>3075358</v>
      </c>
      <c r="F884" s="1">
        <f t="shared" ref="F884:L884" si="341">SUM(F871:F882)</f>
        <v>3087408</v>
      </c>
      <c r="G884" s="1">
        <f t="shared" si="341"/>
        <v>4925</v>
      </c>
      <c r="H884" s="1">
        <f t="shared" si="341"/>
        <v>6167691</v>
      </c>
      <c r="I884" s="1">
        <f t="shared" si="341"/>
        <v>8855915</v>
      </c>
      <c r="J884" s="1">
        <f t="shared" si="341"/>
        <v>8773243</v>
      </c>
      <c r="K884" s="1">
        <f t="shared" si="341"/>
        <v>17629158</v>
      </c>
      <c r="L884" s="1">
        <f t="shared" si="341"/>
        <v>23796849</v>
      </c>
      <c r="M884" s="5">
        <f>SUM(M871:M882)</f>
        <v>416435</v>
      </c>
      <c r="N884" s="5">
        <f>SUM(N871:N882)</f>
        <v>1</v>
      </c>
      <c r="O884" s="82">
        <f>SUM(O871:O882)</f>
        <v>416436</v>
      </c>
    </row>
    <row r="885" spans="1:15" ht="6.75" customHeight="1" x14ac:dyDescent="0.15">
      <c r="A885" s="64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95"/>
      <c r="N885" s="95"/>
      <c r="O885" s="96"/>
    </row>
    <row r="886" spans="1:15" ht="18.75" customHeight="1" x14ac:dyDescent="0.15">
      <c r="A886" s="14" t="s">
        <v>18</v>
      </c>
      <c r="B886" s="46">
        <v>1598</v>
      </c>
      <c r="C886" s="46">
        <v>5861</v>
      </c>
      <c r="D886" s="1">
        <f>SUM(B886:C886)</f>
        <v>7459</v>
      </c>
      <c r="E886" s="46">
        <v>273003</v>
      </c>
      <c r="F886" s="46">
        <v>282903</v>
      </c>
      <c r="G886" s="46">
        <v>441</v>
      </c>
      <c r="H886" s="1">
        <f>SUM(E886:G886)</f>
        <v>556347</v>
      </c>
      <c r="I886" s="46">
        <v>722726</v>
      </c>
      <c r="J886" s="46">
        <v>661612</v>
      </c>
      <c r="K886" s="1">
        <f>SUM(I886:J886)</f>
        <v>1384338</v>
      </c>
      <c r="L886" s="1">
        <f>H886+K886</f>
        <v>1940685</v>
      </c>
      <c r="M886" s="79">
        <v>35894</v>
      </c>
      <c r="N886" s="97">
        <v>0</v>
      </c>
      <c r="O886" s="82">
        <f>SUM(M886:N886)</f>
        <v>35894</v>
      </c>
    </row>
    <row r="887" spans="1:15" ht="18.75" customHeight="1" x14ac:dyDescent="0.15">
      <c r="A887" s="14" t="s">
        <v>19</v>
      </c>
      <c r="B887" s="46">
        <v>1448</v>
      </c>
      <c r="C887" s="46">
        <v>5419</v>
      </c>
      <c r="D887" s="1">
        <f>SUM(B887:C887)</f>
        <v>6867</v>
      </c>
      <c r="E887" s="46">
        <v>272180</v>
      </c>
      <c r="F887" s="46">
        <v>262108</v>
      </c>
      <c r="G887" s="46">
        <v>260</v>
      </c>
      <c r="H887" s="1">
        <f>SUM(E887:G887)</f>
        <v>534548</v>
      </c>
      <c r="I887" s="46">
        <v>690143</v>
      </c>
      <c r="J887" s="46">
        <v>690257</v>
      </c>
      <c r="K887" s="1">
        <f>SUM(I887:J887)</f>
        <v>1380400</v>
      </c>
      <c r="L887" s="1">
        <f>H887+K887</f>
        <v>1914948</v>
      </c>
      <c r="M887" s="80">
        <v>32211</v>
      </c>
      <c r="N887" s="98">
        <v>0</v>
      </c>
      <c r="O887" s="82">
        <f>SUM(M887:N887)</f>
        <v>32211</v>
      </c>
    </row>
    <row r="888" spans="1:15" ht="18.75" customHeight="1" x14ac:dyDescent="0.15">
      <c r="A888" s="14" t="s">
        <v>20</v>
      </c>
      <c r="B888" s="46">
        <v>1619</v>
      </c>
      <c r="C888" s="46">
        <v>6006</v>
      </c>
      <c r="D888" s="1">
        <f>SUM(B888:C888)</f>
        <v>7625</v>
      </c>
      <c r="E888" s="46">
        <v>302387</v>
      </c>
      <c r="F888" s="46">
        <v>312612</v>
      </c>
      <c r="G888" s="46">
        <v>125</v>
      </c>
      <c r="H888" s="1">
        <f>SUM(E888:G888)</f>
        <v>615124</v>
      </c>
      <c r="I888" s="46">
        <v>798357</v>
      </c>
      <c r="J888" s="46">
        <v>791729</v>
      </c>
      <c r="K888" s="1">
        <f>SUM(I888:J888)</f>
        <v>1590086</v>
      </c>
      <c r="L888" s="1">
        <f>H888+K888</f>
        <v>2205210</v>
      </c>
      <c r="M888" s="80">
        <v>37495</v>
      </c>
      <c r="N888" s="98">
        <v>0</v>
      </c>
      <c r="O888" s="82">
        <f>SUM(M888:N888)</f>
        <v>37495</v>
      </c>
    </row>
    <row r="889" spans="1:15" ht="11.25" customHeight="1" x14ac:dyDescent="0.15">
      <c r="A889" s="15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91"/>
      <c r="N889" s="91"/>
      <c r="O889" s="82"/>
    </row>
    <row r="890" spans="1:15" ht="18.75" customHeight="1" x14ac:dyDescent="0.15">
      <c r="A890" s="15" t="s">
        <v>31</v>
      </c>
      <c r="B890" s="1">
        <f>SUM(B874:B882,B886:B888)</f>
        <v>18275</v>
      </c>
      <c r="C890" s="1">
        <f>SUM(C874:C882,C886:C888)</f>
        <v>70986</v>
      </c>
      <c r="D890" s="1">
        <f>SUM(D874:D882,D886:D888)</f>
        <v>89261</v>
      </c>
      <c r="E890" s="1">
        <f t="shared" ref="E890:L890" si="342">SUM(E874:E882,E886:E888)</f>
        <v>3158351</v>
      </c>
      <c r="F890" s="1">
        <f t="shared" si="342"/>
        <v>3170515</v>
      </c>
      <c r="G890" s="1">
        <f t="shared" si="342"/>
        <v>4621</v>
      </c>
      <c r="H890" s="1">
        <f t="shared" si="342"/>
        <v>6333487</v>
      </c>
      <c r="I890" s="1">
        <f t="shared" si="342"/>
        <v>8864067</v>
      </c>
      <c r="J890" s="1">
        <f t="shared" si="342"/>
        <v>8781668</v>
      </c>
      <c r="K890" s="1">
        <f t="shared" si="342"/>
        <v>17645735</v>
      </c>
      <c r="L890" s="1">
        <f t="shared" si="342"/>
        <v>23979222</v>
      </c>
      <c r="M890" s="5">
        <f>SUM(M874:M882,M886:M888)</f>
        <v>420147</v>
      </c>
      <c r="N890" s="5">
        <f>SUM(N874:N882,N886:N888)</f>
        <v>1</v>
      </c>
      <c r="O890" s="82">
        <f>SUM(O874:O882,O886:O888)</f>
        <v>420148</v>
      </c>
    </row>
    <row r="891" spans="1:15" ht="6.75" customHeight="1" thickBot="1" x14ac:dyDescent="0.2">
      <c r="A891" s="19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47"/>
      <c r="O891" s="48"/>
    </row>
    <row r="892" spans="1:15" x14ac:dyDescent="0.15">
      <c r="A892" s="22"/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3"/>
      <c r="O892" s="23"/>
    </row>
    <row r="893" spans="1:15" ht="15" thickBot="1" x14ac:dyDescent="0.2">
      <c r="A893" s="22"/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3"/>
      <c r="O893" s="23"/>
    </row>
    <row r="894" spans="1:15" x14ac:dyDescent="0.15">
      <c r="A894" s="24" t="s">
        <v>1</v>
      </c>
      <c r="B894" s="25"/>
      <c r="C894" s="26"/>
      <c r="D894" s="26"/>
      <c r="E894" s="26" t="s">
        <v>50</v>
      </c>
      <c r="F894" s="26"/>
      <c r="G894" s="26"/>
      <c r="H894" s="26"/>
      <c r="I894" s="25"/>
      <c r="J894" s="26"/>
      <c r="K894" s="26"/>
      <c r="L894" s="26" t="s">
        <v>35</v>
      </c>
      <c r="M894" s="26"/>
      <c r="N894" s="49"/>
      <c r="O894" s="50"/>
    </row>
    <row r="895" spans="1:15" x14ac:dyDescent="0.15">
      <c r="A895" s="51"/>
      <c r="B895" s="28"/>
      <c r="C895" s="30" t="s">
        <v>7</v>
      </c>
      <c r="D895" s="30"/>
      <c r="E895" s="28"/>
      <c r="F895" s="30" t="s">
        <v>8</v>
      </c>
      <c r="G895" s="30"/>
      <c r="H895" s="28" t="s">
        <v>32</v>
      </c>
      <c r="I895" s="28"/>
      <c r="J895" s="30" t="s">
        <v>7</v>
      </c>
      <c r="K895" s="30"/>
      <c r="L895" s="28"/>
      <c r="M895" s="30" t="s">
        <v>8</v>
      </c>
      <c r="N895" s="52"/>
      <c r="O895" s="53" t="s">
        <v>9</v>
      </c>
    </row>
    <row r="896" spans="1:15" x14ac:dyDescent="0.15">
      <c r="A896" s="54" t="s">
        <v>13</v>
      </c>
      <c r="B896" s="28" t="s">
        <v>33</v>
      </c>
      <c r="C896" s="28" t="s">
        <v>34</v>
      </c>
      <c r="D896" s="28" t="s">
        <v>17</v>
      </c>
      <c r="E896" s="28" t="s">
        <v>33</v>
      </c>
      <c r="F896" s="28" t="s">
        <v>34</v>
      </c>
      <c r="G896" s="28" t="s">
        <v>17</v>
      </c>
      <c r="H896" s="31"/>
      <c r="I896" s="28" t="s">
        <v>33</v>
      </c>
      <c r="J896" s="28" t="s">
        <v>34</v>
      </c>
      <c r="K896" s="28" t="s">
        <v>17</v>
      </c>
      <c r="L896" s="28" t="s">
        <v>33</v>
      </c>
      <c r="M896" s="28" t="s">
        <v>34</v>
      </c>
      <c r="N896" s="55" t="s">
        <v>17</v>
      </c>
      <c r="O896" s="56"/>
    </row>
    <row r="897" spans="1:15" ht="6.75" customHeight="1" x14ac:dyDescent="0.15">
      <c r="A897" s="57"/>
      <c r="B897" s="28"/>
      <c r="C897" s="28"/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55"/>
      <c r="O897" s="53"/>
    </row>
    <row r="898" spans="1:15" ht="18.75" customHeight="1" x14ac:dyDescent="0.15">
      <c r="A898" s="14" t="s">
        <v>18</v>
      </c>
      <c r="B898" s="89">
        <v>2133</v>
      </c>
      <c r="C898" s="89">
        <v>2827</v>
      </c>
      <c r="D898" s="1">
        <f t="shared" ref="D898:D909" si="343">SUM(B898:C898)</f>
        <v>4960</v>
      </c>
      <c r="E898" s="89">
        <v>8083</v>
      </c>
      <c r="F898" s="89">
        <v>6126</v>
      </c>
      <c r="G898" s="1">
        <f t="shared" ref="G898:G909" si="344">SUM(E898:F898)</f>
        <v>14209</v>
      </c>
      <c r="H898" s="1">
        <f t="shared" ref="H898:H909" si="345">D898+G898</f>
        <v>19169</v>
      </c>
      <c r="I898" s="71">
        <v>56307</v>
      </c>
      <c r="J898" s="71">
        <v>68091</v>
      </c>
      <c r="K898" s="1">
        <f t="shared" ref="K898:K909" si="346">SUM(I898:J898)</f>
        <v>124398</v>
      </c>
      <c r="L898" s="71">
        <v>446812</v>
      </c>
      <c r="M898" s="71">
        <v>594733</v>
      </c>
      <c r="N898" s="1">
        <f t="shared" ref="N898:N909" si="347">SUM(L898:M898)</f>
        <v>1041545</v>
      </c>
      <c r="O898" s="8">
        <f t="shared" ref="O898:O909" si="348">K898+N898</f>
        <v>1165943</v>
      </c>
    </row>
    <row r="899" spans="1:15" ht="18.75" customHeight="1" x14ac:dyDescent="0.15">
      <c r="A899" s="14" t="s">
        <v>19</v>
      </c>
      <c r="B899" s="90">
        <v>2294</v>
      </c>
      <c r="C899" s="90">
        <v>2381</v>
      </c>
      <c r="D899" s="1">
        <f t="shared" si="343"/>
        <v>4675</v>
      </c>
      <c r="E899" s="90">
        <v>8295</v>
      </c>
      <c r="F899" s="90">
        <v>6204</v>
      </c>
      <c r="G899" s="1">
        <f t="shared" si="344"/>
        <v>14499</v>
      </c>
      <c r="H899" s="1">
        <f t="shared" si="345"/>
        <v>19174</v>
      </c>
      <c r="I899" s="46">
        <v>58545</v>
      </c>
      <c r="J899" s="46">
        <v>60459</v>
      </c>
      <c r="K899" s="1">
        <f t="shared" si="346"/>
        <v>119004</v>
      </c>
      <c r="L899" s="46">
        <v>420867</v>
      </c>
      <c r="M899" s="46">
        <v>561070</v>
      </c>
      <c r="N899" s="1">
        <f t="shared" si="347"/>
        <v>981937</v>
      </c>
      <c r="O899" s="8">
        <f t="shared" si="348"/>
        <v>1100941</v>
      </c>
    </row>
    <row r="900" spans="1:15" ht="18.75" customHeight="1" x14ac:dyDescent="0.15">
      <c r="A900" s="14" t="s">
        <v>20</v>
      </c>
      <c r="B900" s="80">
        <v>2731</v>
      </c>
      <c r="C900" s="80">
        <v>2827</v>
      </c>
      <c r="D900" s="5">
        <f t="shared" si="343"/>
        <v>5558</v>
      </c>
      <c r="E900" s="80">
        <v>9988</v>
      </c>
      <c r="F900" s="80">
        <v>7279</v>
      </c>
      <c r="G900" s="5">
        <f t="shared" si="344"/>
        <v>17267</v>
      </c>
      <c r="H900" s="5">
        <f t="shared" si="345"/>
        <v>22825</v>
      </c>
      <c r="I900" s="46">
        <v>68552</v>
      </c>
      <c r="J900" s="46">
        <v>84255</v>
      </c>
      <c r="K900" s="1">
        <f t="shared" si="346"/>
        <v>152807</v>
      </c>
      <c r="L900" s="46">
        <v>489261</v>
      </c>
      <c r="M900" s="46">
        <v>623385</v>
      </c>
      <c r="N900" s="1">
        <f t="shared" si="347"/>
        <v>1112646</v>
      </c>
      <c r="O900" s="8">
        <f t="shared" si="348"/>
        <v>1265453</v>
      </c>
    </row>
    <row r="901" spans="1:15" ht="18.75" customHeight="1" x14ac:dyDescent="0.15">
      <c r="A901" s="14" t="s">
        <v>21</v>
      </c>
      <c r="B901" s="75">
        <v>2554</v>
      </c>
      <c r="C901" s="75">
        <v>2378</v>
      </c>
      <c r="D901" s="5">
        <f t="shared" si="343"/>
        <v>4932</v>
      </c>
      <c r="E901" s="5">
        <v>9342</v>
      </c>
      <c r="F901" s="5">
        <v>6852</v>
      </c>
      <c r="G901" s="5">
        <f t="shared" si="344"/>
        <v>16194</v>
      </c>
      <c r="H901" s="5">
        <f t="shared" si="345"/>
        <v>21126</v>
      </c>
      <c r="I901" s="46">
        <v>61347</v>
      </c>
      <c r="J901" s="46">
        <v>76115</v>
      </c>
      <c r="K901" s="1">
        <f t="shared" si="346"/>
        <v>137462</v>
      </c>
      <c r="L901" s="1">
        <v>467814</v>
      </c>
      <c r="M901" s="1">
        <v>578251</v>
      </c>
      <c r="N901" s="1">
        <f t="shared" si="347"/>
        <v>1046065</v>
      </c>
      <c r="O901" s="8">
        <f t="shared" si="348"/>
        <v>1183527</v>
      </c>
    </row>
    <row r="902" spans="1:15" ht="18.75" customHeight="1" x14ac:dyDescent="0.15">
      <c r="A902" s="14" t="s">
        <v>22</v>
      </c>
      <c r="B902" s="75">
        <v>2565</v>
      </c>
      <c r="C902" s="75">
        <v>2469</v>
      </c>
      <c r="D902" s="5">
        <f t="shared" si="343"/>
        <v>5034</v>
      </c>
      <c r="E902" s="5">
        <v>8558</v>
      </c>
      <c r="F902" s="5">
        <v>6420</v>
      </c>
      <c r="G902" s="5">
        <f t="shared" si="344"/>
        <v>14978</v>
      </c>
      <c r="H902" s="5">
        <f t="shared" si="345"/>
        <v>20012</v>
      </c>
      <c r="I902" s="46">
        <v>59691</v>
      </c>
      <c r="J902" s="46">
        <v>65195</v>
      </c>
      <c r="K902" s="1">
        <f t="shared" si="346"/>
        <v>124886</v>
      </c>
      <c r="L902" s="46">
        <v>467499</v>
      </c>
      <c r="M902" s="46">
        <v>594204</v>
      </c>
      <c r="N902" s="1">
        <f t="shared" si="347"/>
        <v>1061703</v>
      </c>
      <c r="O902" s="8">
        <f t="shared" si="348"/>
        <v>1186589</v>
      </c>
    </row>
    <row r="903" spans="1:15" ht="18.75" customHeight="1" x14ac:dyDescent="0.15">
      <c r="A903" s="14" t="s">
        <v>23</v>
      </c>
      <c r="B903" s="75">
        <v>2636</v>
      </c>
      <c r="C903" s="75">
        <v>2557</v>
      </c>
      <c r="D903" s="5">
        <f t="shared" si="343"/>
        <v>5193</v>
      </c>
      <c r="E903" s="75">
        <v>8700</v>
      </c>
      <c r="F903" s="75">
        <v>6906</v>
      </c>
      <c r="G903" s="5">
        <f t="shared" si="344"/>
        <v>15606</v>
      </c>
      <c r="H903" s="5">
        <f t="shared" si="345"/>
        <v>20799</v>
      </c>
      <c r="I903" s="46">
        <v>57559</v>
      </c>
      <c r="J903" s="46">
        <v>66088</v>
      </c>
      <c r="K903" s="1">
        <f t="shared" si="346"/>
        <v>123647</v>
      </c>
      <c r="L903" s="46">
        <v>483332</v>
      </c>
      <c r="M903" s="46">
        <v>658155</v>
      </c>
      <c r="N903" s="1">
        <f t="shared" si="347"/>
        <v>1141487</v>
      </c>
      <c r="O903" s="8">
        <f t="shared" si="348"/>
        <v>1265134</v>
      </c>
    </row>
    <row r="904" spans="1:15" ht="18.75" customHeight="1" x14ac:dyDescent="0.15">
      <c r="A904" s="14" t="s">
        <v>24</v>
      </c>
      <c r="B904" s="75">
        <v>2635</v>
      </c>
      <c r="C904" s="75">
        <v>2905</v>
      </c>
      <c r="D904" s="5">
        <f t="shared" si="343"/>
        <v>5540</v>
      </c>
      <c r="E904" s="75">
        <v>8802</v>
      </c>
      <c r="F904" s="75">
        <v>7932</v>
      </c>
      <c r="G904" s="5">
        <f t="shared" si="344"/>
        <v>16734</v>
      </c>
      <c r="H904" s="5">
        <f t="shared" si="345"/>
        <v>22274</v>
      </c>
      <c r="I904" s="46">
        <v>56290</v>
      </c>
      <c r="J904" s="46">
        <v>60047</v>
      </c>
      <c r="K904" s="1">
        <f t="shared" si="346"/>
        <v>116337</v>
      </c>
      <c r="L904" s="46">
        <v>449507</v>
      </c>
      <c r="M904" s="46">
        <v>508604</v>
      </c>
      <c r="N904" s="1">
        <f t="shared" si="347"/>
        <v>958111</v>
      </c>
      <c r="O904" s="8">
        <f t="shared" si="348"/>
        <v>1074448</v>
      </c>
    </row>
    <row r="905" spans="1:15" ht="18.75" customHeight="1" x14ac:dyDescent="0.15">
      <c r="A905" s="14" t="s">
        <v>25</v>
      </c>
      <c r="B905" s="75">
        <v>2545</v>
      </c>
      <c r="C905" s="75">
        <v>3140</v>
      </c>
      <c r="D905" s="5">
        <f t="shared" si="343"/>
        <v>5685</v>
      </c>
      <c r="E905" s="75">
        <v>8720</v>
      </c>
      <c r="F905" s="75">
        <v>7993</v>
      </c>
      <c r="G905" s="5">
        <f t="shared" si="344"/>
        <v>16713</v>
      </c>
      <c r="H905" s="5">
        <f t="shared" si="345"/>
        <v>22398</v>
      </c>
      <c r="I905" s="46">
        <v>58422</v>
      </c>
      <c r="J905" s="46">
        <v>57119</v>
      </c>
      <c r="K905" s="1">
        <f t="shared" si="346"/>
        <v>115541</v>
      </c>
      <c r="L905" s="46">
        <v>426196</v>
      </c>
      <c r="M905" s="46">
        <v>502103</v>
      </c>
      <c r="N905" s="1">
        <f t="shared" si="347"/>
        <v>928299</v>
      </c>
      <c r="O905" s="8">
        <f t="shared" si="348"/>
        <v>1043840</v>
      </c>
    </row>
    <row r="906" spans="1:15" ht="18.75" customHeight="1" x14ac:dyDescent="0.15">
      <c r="A906" s="14" t="s">
        <v>26</v>
      </c>
      <c r="B906" s="75">
        <v>2581</v>
      </c>
      <c r="C906" s="75">
        <v>3264</v>
      </c>
      <c r="D906" s="5">
        <f t="shared" si="343"/>
        <v>5845</v>
      </c>
      <c r="E906" s="75">
        <v>8551</v>
      </c>
      <c r="F906" s="75">
        <v>7694</v>
      </c>
      <c r="G906" s="5">
        <f t="shared" si="344"/>
        <v>16245</v>
      </c>
      <c r="H906" s="5">
        <f t="shared" si="345"/>
        <v>22090</v>
      </c>
      <c r="I906" s="46">
        <v>63786</v>
      </c>
      <c r="J906" s="46">
        <v>74133</v>
      </c>
      <c r="K906" s="1">
        <f t="shared" si="346"/>
        <v>137919</v>
      </c>
      <c r="L906" s="46">
        <v>485786</v>
      </c>
      <c r="M906" s="46">
        <v>533728</v>
      </c>
      <c r="N906" s="1">
        <f t="shared" si="347"/>
        <v>1019514</v>
      </c>
      <c r="O906" s="8">
        <f t="shared" si="348"/>
        <v>1157433</v>
      </c>
    </row>
    <row r="907" spans="1:15" ht="18.75" customHeight="1" x14ac:dyDescent="0.15">
      <c r="A907" s="14" t="s">
        <v>27</v>
      </c>
      <c r="B907" s="75">
        <v>2509</v>
      </c>
      <c r="C907" s="75">
        <v>3191</v>
      </c>
      <c r="D907" s="5">
        <f>SUM(B907:C907)</f>
        <v>5700</v>
      </c>
      <c r="E907" s="75">
        <v>8758</v>
      </c>
      <c r="F907" s="75">
        <v>7808</v>
      </c>
      <c r="G907" s="5">
        <f t="shared" si="344"/>
        <v>16566</v>
      </c>
      <c r="H907" s="5">
        <f t="shared" si="345"/>
        <v>22266</v>
      </c>
      <c r="I907" s="46">
        <v>60593</v>
      </c>
      <c r="J907" s="46">
        <v>61044</v>
      </c>
      <c r="K907" s="1">
        <f t="shared" si="346"/>
        <v>121637</v>
      </c>
      <c r="L907" s="46">
        <v>502175</v>
      </c>
      <c r="M907" s="46">
        <v>603148</v>
      </c>
      <c r="N907" s="1">
        <f t="shared" si="347"/>
        <v>1105323</v>
      </c>
      <c r="O907" s="8">
        <f t="shared" si="348"/>
        <v>1226960</v>
      </c>
    </row>
    <row r="908" spans="1:15" ht="18.75" customHeight="1" x14ac:dyDescent="0.15">
      <c r="A908" s="14" t="s">
        <v>28</v>
      </c>
      <c r="B908" s="75">
        <v>2443</v>
      </c>
      <c r="C908" s="75">
        <v>2913</v>
      </c>
      <c r="D908" s="5">
        <f t="shared" si="343"/>
        <v>5356</v>
      </c>
      <c r="E908" s="75">
        <v>9379</v>
      </c>
      <c r="F908" s="75">
        <v>7791</v>
      </c>
      <c r="G908" s="5">
        <f t="shared" si="344"/>
        <v>17170</v>
      </c>
      <c r="H908" s="5">
        <f t="shared" si="345"/>
        <v>22526</v>
      </c>
      <c r="I908" s="46">
        <v>58446</v>
      </c>
      <c r="J908" s="46">
        <v>78032</v>
      </c>
      <c r="K908" s="1">
        <f t="shared" si="346"/>
        <v>136478</v>
      </c>
      <c r="L908" s="46">
        <v>521493</v>
      </c>
      <c r="M908" s="46">
        <v>577952</v>
      </c>
      <c r="N908" s="1">
        <f t="shared" si="347"/>
        <v>1099445</v>
      </c>
      <c r="O908" s="8">
        <f t="shared" si="348"/>
        <v>1235923</v>
      </c>
    </row>
    <row r="909" spans="1:15" ht="18.75" customHeight="1" x14ac:dyDescent="0.15">
      <c r="A909" s="14" t="s">
        <v>29</v>
      </c>
      <c r="B909" s="75">
        <v>2572</v>
      </c>
      <c r="C909" s="75">
        <v>2859</v>
      </c>
      <c r="D909" s="5">
        <f t="shared" si="343"/>
        <v>5431</v>
      </c>
      <c r="E909" s="75">
        <v>11415</v>
      </c>
      <c r="F909" s="75">
        <v>8564</v>
      </c>
      <c r="G909" s="5">
        <f t="shared" si="344"/>
        <v>19979</v>
      </c>
      <c r="H909" s="5">
        <f t="shared" si="345"/>
        <v>25410</v>
      </c>
      <c r="I909" s="46">
        <v>63266</v>
      </c>
      <c r="J909" s="46">
        <v>81471</v>
      </c>
      <c r="K909" s="1">
        <f t="shared" si="346"/>
        <v>144737</v>
      </c>
      <c r="L909" s="46">
        <v>642417</v>
      </c>
      <c r="M909" s="46">
        <v>707969</v>
      </c>
      <c r="N909" s="1">
        <f t="shared" si="347"/>
        <v>1350386</v>
      </c>
      <c r="O909" s="8">
        <f t="shared" si="348"/>
        <v>1495123</v>
      </c>
    </row>
    <row r="910" spans="1:15" ht="11.25" customHeight="1" x14ac:dyDescent="0.15">
      <c r="A910" s="15"/>
      <c r="B910" s="5"/>
      <c r="C910" s="5"/>
      <c r="D910" s="5"/>
      <c r="E910" s="5"/>
      <c r="F910" s="5"/>
      <c r="G910" s="5"/>
      <c r="H910" s="5"/>
      <c r="I910" s="1"/>
      <c r="J910" s="1"/>
      <c r="K910" s="1"/>
      <c r="L910" s="1"/>
      <c r="M910" s="1"/>
      <c r="N910" s="1"/>
      <c r="O910" s="8"/>
    </row>
    <row r="911" spans="1:15" ht="18.75" customHeight="1" x14ac:dyDescent="0.15">
      <c r="A911" s="15" t="s">
        <v>30</v>
      </c>
      <c r="B911" s="5">
        <f t="shared" ref="B911:J911" si="349">SUM(B898:B910)</f>
        <v>30198</v>
      </c>
      <c r="C911" s="5">
        <f t="shared" si="349"/>
        <v>33711</v>
      </c>
      <c r="D911" s="5">
        <f t="shared" si="349"/>
        <v>63909</v>
      </c>
      <c r="E911" s="5">
        <f t="shared" si="349"/>
        <v>108591</v>
      </c>
      <c r="F911" s="5">
        <f t="shared" si="349"/>
        <v>87569</v>
      </c>
      <c r="G911" s="5">
        <f t="shared" si="349"/>
        <v>196160</v>
      </c>
      <c r="H911" s="5">
        <f t="shared" si="349"/>
        <v>260069</v>
      </c>
      <c r="I911" s="1">
        <f t="shared" si="349"/>
        <v>722804</v>
      </c>
      <c r="J911" s="1">
        <f t="shared" si="349"/>
        <v>832049</v>
      </c>
      <c r="K911" s="1">
        <f>SUM(K898:K910)</f>
        <v>1554853</v>
      </c>
      <c r="L911" s="1">
        <f>SUM(L898:L910)</f>
        <v>5803159</v>
      </c>
      <c r="M911" s="1">
        <f>SUM(M898:M910)</f>
        <v>7043302</v>
      </c>
      <c r="N911" s="1">
        <f>SUM(N898:N910)</f>
        <v>12846461</v>
      </c>
      <c r="O911" s="8">
        <f>SUM(O898:O910)</f>
        <v>14401314</v>
      </c>
    </row>
    <row r="912" spans="1:15" ht="6.75" customHeight="1" x14ac:dyDescent="0.15">
      <c r="A912" s="15"/>
      <c r="B912" s="5"/>
      <c r="C912" s="5"/>
      <c r="D912" s="5"/>
      <c r="E912" s="5"/>
      <c r="F912" s="5"/>
      <c r="G912" s="5"/>
      <c r="H912" s="5"/>
      <c r="I912" s="1"/>
      <c r="J912" s="1"/>
      <c r="K912" s="1"/>
      <c r="L912" s="1"/>
      <c r="M912" s="1"/>
      <c r="N912" s="1"/>
      <c r="O912" s="8"/>
    </row>
    <row r="913" spans="1:15" ht="18.75" customHeight="1" x14ac:dyDescent="0.15">
      <c r="A913" s="16" t="s">
        <v>18</v>
      </c>
      <c r="B913" s="79">
        <v>2305</v>
      </c>
      <c r="C913" s="79">
        <v>2373</v>
      </c>
      <c r="D913" s="7">
        <f>SUM(B913:C913)</f>
        <v>4678</v>
      </c>
      <c r="E913" s="79">
        <v>8197</v>
      </c>
      <c r="F913" s="79">
        <v>5541</v>
      </c>
      <c r="G913" s="7">
        <f>SUM(E913:F913)</f>
        <v>13738</v>
      </c>
      <c r="H913" s="7">
        <f>D913+G913</f>
        <v>18416</v>
      </c>
      <c r="I913" s="71">
        <v>58443</v>
      </c>
      <c r="J913" s="71">
        <v>57507</v>
      </c>
      <c r="K913" s="17">
        <f>SUM(I913:J913)</f>
        <v>115950</v>
      </c>
      <c r="L913" s="71">
        <v>496270</v>
      </c>
      <c r="M913" s="71">
        <v>544242</v>
      </c>
      <c r="N913" s="86">
        <f>SUM(L913:M913)</f>
        <v>1040512</v>
      </c>
      <c r="O913" s="18">
        <f>K913+N913</f>
        <v>1156462</v>
      </c>
    </row>
    <row r="914" spans="1:15" ht="18.75" customHeight="1" x14ac:dyDescent="0.15">
      <c r="A914" s="14" t="s">
        <v>19</v>
      </c>
      <c r="B914" s="80">
        <v>2373</v>
      </c>
      <c r="C914" s="80">
        <v>2291</v>
      </c>
      <c r="D914" s="5">
        <f>SUM(B914:C914)</f>
        <v>4664</v>
      </c>
      <c r="E914" s="80">
        <v>8152</v>
      </c>
      <c r="F914" s="80">
        <v>5790</v>
      </c>
      <c r="G914" s="5">
        <f>SUM(E914:F914)</f>
        <v>13942</v>
      </c>
      <c r="H914" s="5">
        <f>D914+G914</f>
        <v>18606</v>
      </c>
      <c r="I914" s="46">
        <v>44907</v>
      </c>
      <c r="J914" s="46">
        <v>50558</v>
      </c>
      <c r="K914" s="1">
        <f>SUM(I914:J914)</f>
        <v>95465</v>
      </c>
      <c r="L914" s="46">
        <v>408027</v>
      </c>
      <c r="M914" s="46">
        <v>501215</v>
      </c>
      <c r="N914" s="9">
        <f>SUM(L914:M914)</f>
        <v>909242</v>
      </c>
      <c r="O914" s="8">
        <f>K914+N914</f>
        <v>1004707</v>
      </c>
    </row>
    <row r="915" spans="1:15" ht="18.75" customHeight="1" x14ac:dyDescent="0.15">
      <c r="A915" s="14" t="s">
        <v>20</v>
      </c>
      <c r="B915" s="80">
        <v>2854</v>
      </c>
      <c r="C915" s="80">
        <v>2880</v>
      </c>
      <c r="D915" s="5">
        <f>SUM(B915:C915)</f>
        <v>5734</v>
      </c>
      <c r="E915" s="80">
        <v>9903</v>
      </c>
      <c r="F915" s="80">
        <v>6999</v>
      </c>
      <c r="G915" s="5">
        <f>SUM(E915:F915)</f>
        <v>16902</v>
      </c>
      <c r="H915" s="5">
        <f>D915+G915</f>
        <v>22636</v>
      </c>
      <c r="I915" s="46">
        <v>61383</v>
      </c>
      <c r="J915" s="46">
        <v>75037</v>
      </c>
      <c r="K915" s="1">
        <f>SUM(I915:J915)</f>
        <v>136420</v>
      </c>
      <c r="L915" s="46">
        <v>541178</v>
      </c>
      <c r="M915" s="46">
        <v>577181</v>
      </c>
      <c r="N915" s="9">
        <f>SUM(L915:M915)</f>
        <v>1118359</v>
      </c>
      <c r="O915" s="8">
        <f>K915+N915</f>
        <v>1254779</v>
      </c>
    </row>
    <row r="916" spans="1:15" ht="11.25" customHeight="1" x14ac:dyDescent="0.15">
      <c r="A916" s="15"/>
      <c r="B916" s="5"/>
      <c r="C916" s="5"/>
      <c r="D916" s="5"/>
      <c r="E916" s="5"/>
      <c r="F916" s="5"/>
      <c r="G916" s="5"/>
      <c r="H916" s="5"/>
      <c r="I916" s="1"/>
      <c r="J916" s="1"/>
      <c r="K916" s="1"/>
      <c r="L916" s="1"/>
      <c r="M916" s="1"/>
      <c r="N916" s="1"/>
      <c r="O916" s="8"/>
    </row>
    <row r="917" spans="1:15" ht="18.75" customHeight="1" x14ac:dyDescent="0.15">
      <c r="A917" s="15" t="s">
        <v>31</v>
      </c>
      <c r="B917" s="5">
        <f>SUM(B901:B909,B913:B915)</f>
        <v>30572</v>
      </c>
      <c r="C917" s="5">
        <f>SUM(C901:C909,C913:C915)</f>
        <v>33220</v>
      </c>
      <c r="D917" s="5">
        <f>SUM(D901:D909,D913:D915)</f>
        <v>63792</v>
      </c>
      <c r="E917" s="5">
        <f t="shared" ref="E917:J917" si="350">SUM(E901:E909,E913:E915)</f>
        <v>108477</v>
      </c>
      <c r="F917" s="5">
        <f>SUM(F901:F909,F913:F915)</f>
        <v>86290</v>
      </c>
      <c r="G917" s="5">
        <f t="shared" si="350"/>
        <v>194767</v>
      </c>
      <c r="H917" s="5">
        <f t="shared" si="350"/>
        <v>258559</v>
      </c>
      <c r="I917" s="1">
        <f t="shared" si="350"/>
        <v>704133</v>
      </c>
      <c r="J917" s="1">
        <f t="shared" si="350"/>
        <v>802346</v>
      </c>
      <c r="K917" s="1">
        <f>SUM(K901:K909,K913:K915)</f>
        <v>1506479</v>
      </c>
      <c r="L917" s="9">
        <f>SUM(L901:L909,L913:L915)</f>
        <v>5891694</v>
      </c>
      <c r="M917" s="9">
        <f>SUM(M901:M909,M913:M915)</f>
        <v>6886752</v>
      </c>
      <c r="N917" s="9">
        <f>SUM(N901:N909,N913:N915)</f>
        <v>12778446</v>
      </c>
      <c r="O917" s="8">
        <f>SUM(O901:O909,O913:O915)</f>
        <v>14284925</v>
      </c>
    </row>
    <row r="918" spans="1:15" ht="6.75" customHeight="1" thickBot="1" x14ac:dyDescent="0.2">
      <c r="A918" s="19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20"/>
    </row>
    <row r="919" spans="1:15" ht="17.25" x14ac:dyDescent="0.15">
      <c r="A919" s="173" t="str">
        <f>A865</f>
        <v>平　成　２　９　年　空　港　管　理　状　況　調　書</v>
      </c>
      <c r="B919" s="173"/>
      <c r="C919" s="173"/>
      <c r="D919" s="173"/>
      <c r="E919" s="173"/>
      <c r="F919" s="173"/>
      <c r="G919" s="173"/>
      <c r="H919" s="173"/>
      <c r="I919" s="173"/>
      <c r="J919" s="173"/>
      <c r="K919" s="173"/>
      <c r="L919" s="173"/>
      <c r="M919" s="173"/>
      <c r="N919" s="173"/>
      <c r="O919" s="173"/>
    </row>
    <row r="920" spans="1:15" ht="15" thickBot="1" x14ac:dyDescent="0.2">
      <c r="A920" s="21" t="s">
        <v>0</v>
      </c>
      <c r="B920" s="21" t="s">
        <v>66</v>
      </c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3"/>
      <c r="O920" s="23"/>
    </row>
    <row r="921" spans="1:15" ht="17.25" customHeight="1" x14ac:dyDescent="0.15">
      <c r="A921" s="24" t="s">
        <v>1</v>
      </c>
      <c r="B921" s="25"/>
      <c r="C921" s="26" t="s">
        <v>2</v>
      </c>
      <c r="D921" s="26"/>
      <c r="E921" s="174" t="s">
        <v>52</v>
      </c>
      <c r="F921" s="175"/>
      <c r="G921" s="175"/>
      <c r="H921" s="175"/>
      <c r="I921" s="175"/>
      <c r="J921" s="175"/>
      <c r="K921" s="175"/>
      <c r="L921" s="176"/>
      <c r="M921" s="174" t="s">
        <v>3</v>
      </c>
      <c r="N921" s="175"/>
      <c r="O921" s="177"/>
    </row>
    <row r="922" spans="1:15" ht="17.25" customHeight="1" x14ac:dyDescent="0.15">
      <c r="A922" s="27"/>
      <c r="B922" s="28" t="s">
        <v>4</v>
      </c>
      <c r="C922" s="28" t="s">
        <v>5</v>
      </c>
      <c r="D922" s="28" t="s">
        <v>6</v>
      </c>
      <c r="E922" s="28"/>
      <c r="F922" s="29" t="s">
        <v>7</v>
      </c>
      <c r="G922" s="29"/>
      <c r="H922" s="30"/>
      <c r="I922" s="28"/>
      <c r="J922" s="30" t="s">
        <v>8</v>
      </c>
      <c r="K922" s="30"/>
      <c r="L922" s="28" t="s">
        <v>9</v>
      </c>
      <c r="M922" s="31" t="s">
        <v>10</v>
      </c>
      <c r="N922" s="32" t="s">
        <v>11</v>
      </c>
      <c r="O922" s="33" t="s">
        <v>12</v>
      </c>
    </row>
    <row r="923" spans="1:15" ht="17.25" customHeight="1" x14ac:dyDescent="0.15">
      <c r="A923" s="27" t="s">
        <v>13</v>
      </c>
      <c r="B923" s="31"/>
      <c r="C923" s="31"/>
      <c r="D923" s="31"/>
      <c r="E923" s="28" t="s">
        <v>14</v>
      </c>
      <c r="F923" s="28" t="s">
        <v>15</v>
      </c>
      <c r="G923" s="28" t="s">
        <v>16</v>
      </c>
      <c r="H923" s="28" t="s">
        <v>17</v>
      </c>
      <c r="I923" s="28" t="s">
        <v>14</v>
      </c>
      <c r="J923" s="28" t="s">
        <v>15</v>
      </c>
      <c r="K923" s="28" t="s">
        <v>17</v>
      </c>
      <c r="L923" s="31"/>
      <c r="M923" s="40"/>
      <c r="N923" s="41"/>
      <c r="O923" s="42"/>
    </row>
    <row r="924" spans="1:15" ht="6.75" customHeight="1" x14ac:dyDescent="0.15">
      <c r="A924" s="43"/>
      <c r="B924" s="28"/>
      <c r="C924" s="28"/>
      <c r="D924" s="28"/>
      <c r="E924" s="28"/>
      <c r="F924" s="28"/>
      <c r="G924" s="28"/>
      <c r="H924" s="28"/>
      <c r="I924" s="28"/>
      <c r="J924" s="28"/>
      <c r="K924" s="28"/>
      <c r="L924" s="28"/>
      <c r="M924" s="44"/>
      <c r="N924" s="9"/>
      <c r="O924" s="45"/>
    </row>
    <row r="925" spans="1:15" ht="18.75" customHeight="1" x14ac:dyDescent="0.15">
      <c r="A925" s="14" t="s">
        <v>18</v>
      </c>
      <c r="B925" s="46">
        <v>92</v>
      </c>
      <c r="C925" s="46">
        <v>691</v>
      </c>
      <c r="D925" s="1">
        <f>SUM(B925:C925)</f>
        <v>783</v>
      </c>
      <c r="E925" s="46">
        <v>10874</v>
      </c>
      <c r="F925" s="46">
        <v>11296</v>
      </c>
      <c r="G925" s="46">
        <v>0</v>
      </c>
      <c r="H925" s="1">
        <f>SUM(E925:G925)</f>
        <v>22170</v>
      </c>
      <c r="I925" s="46">
        <v>56196</v>
      </c>
      <c r="J925" s="46">
        <v>50822</v>
      </c>
      <c r="K925" s="1">
        <f>SUM(I925:J925)</f>
        <v>107018</v>
      </c>
      <c r="L925" s="1">
        <f>H925+K925</f>
        <v>129188</v>
      </c>
      <c r="M925" s="89">
        <v>2170</v>
      </c>
      <c r="N925" s="89">
        <v>3</v>
      </c>
      <c r="O925" s="8">
        <f>SUM(M925:N925)</f>
        <v>2173</v>
      </c>
    </row>
    <row r="926" spans="1:15" ht="18.75" customHeight="1" x14ac:dyDescent="0.15">
      <c r="A926" s="14" t="s">
        <v>19</v>
      </c>
      <c r="B926" s="46">
        <v>94</v>
      </c>
      <c r="C926" s="46">
        <v>618</v>
      </c>
      <c r="D926" s="1">
        <f t="shared" ref="D926:D936" si="351">SUM(B926:C926)</f>
        <v>712</v>
      </c>
      <c r="E926" s="46">
        <v>13878</v>
      </c>
      <c r="F926" s="46">
        <v>13712</v>
      </c>
      <c r="G926" s="46">
        <v>0</v>
      </c>
      <c r="H926" s="1">
        <f t="shared" ref="H926:H936" si="352">SUM(E926:G926)</f>
        <v>27590</v>
      </c>
      <c r="I926" s="46">
        <v>48484</v>
      </c>
      <c r="J926" s="46">
        <v>50768</v>
      </c>
      <c r="K926" s="1">
        <f t="shared" ref="K926:K936" si="353">SUM(I926:J926)</f>
        <v>99252</v>
      </c>
      <c r="L926" s="1">
        <f t="shared" ref="L926:L936" si="354">H926+K926</f>
        <v>126842</v>
      </c>
      <c r="M926" s="80">
        <v>2035</v>
      </c>
      <c r="N926" s="80">
        <v>2</v>
      </c>
      <c r="O926" s="82">
        <f t="shared" ref="O926:O936" si="355">SUM(M926:N926)</f>
        <v>2037</v>
      </c>
    </row>
    <row r="927" spans="1:15" ht="18.75" customHeight="1" x14ac:dyDescent="0.15">
      <c r="A927" s="14" t="s">
        <v>20</v>
      </c>
      <c r="B927" s="46">
        <v>87</v>
      </c>
      <c r="C927" s="46">
        <v>679</v>
      </c>
      <c r="D927" s="1">
        <f t="shared" si="351"/>
        <v>766</v>
      </c>
      <c r="E927" s="46">
        <v>10687</v>
      </c>
      <c r="F927" s="46">
        <v>10497</v>
      </c>
      <c r="G927" s="46">
        <v>0</v>
      </c>
      <c r="H927" s="1">
        <f t="shared" si="352"/>
        <v>21184</v>
      </c>
      <c r="I927" s="46">
        <v>61446</v>
      </c>
      <c r="J927" s="46">
        <v>62962</v>
      </c>
      <c r="K927" s="1">
        <f t="shared" si="353"/>
        <v>124408</v>
      </c>
      <c r="L927" s="1">
        <f t="shared" si="354"/>
        <v>145592</v>
      </c>
      <c r="M927" s="80">
        <v>2253</v>
      </c>
      <c r="N927" s="80">
        <v>2</v>
      </c>
      <c r="O927" s="82">
        <f t="shared" si="355"/>
        <v>2255</v>
      </c>
    </row>
    <row r="928" spans="1:15" ht="18.75" customHeight="1" x14ac:dyDescent="0.15">
      <c r="A928" s="14" t="s">
        <v>21</v>
      </c>
      <c r="B928" s="46">
        <v>94</v>
      </c>
      <c r="C928" s="46">
        <v>665</v>
      </c>
      <c r="D928" s="1">
        <f t="shared" si="351"/>
        <v>759</v>
      </c>
      <c r="E928" s="46">
        <v>11842</v>
      </c>
      <c r="F928" s="46">
        <v>11349</v>
      </c>
      <c r="G928" s="46">
        <v>0</v>
      </c>
      <c r="H928" s="1">
        <f t="shared" si="352"/>
        <v>23191</v>
      </c>
      <c r="I928" s="46">
        <v>49750</v>
      </c>
      <c r="J928" s="46">
        <v>52948</v>
      </c>
      <c r="K928" s="1">
        <f t="shared" si="353"/>
        <v>102698</v>
      </c>
      <c r="L928" s="1">
        <f t="shared" si="354"/>
        <v>125889</v>
      </c>
      <c r="M928" s="5">
        <v>2195</v>
      </c>
      <c r="N928" s="5">
        <v>2</v>
      </c>
      <c r="O928" s="82">
        <f t="shared" si="355"/>
        <v>2197</v>
      </c>
    </row>
    <row r="929" spans="1:15" ht="18.75" customHeight="1" x14ac:dyDescent="0.15">
      <c r="A929" s="14" t="s">
        <v>22</v>
      </c>
      <c r="B929" s="46">
        <v>114</v>
      </c>
      <c r="C929" s="46">
        <v>725</v>
      </c>
      <c r="D929" s="1">
        <f t="shared" si="351"/>
        <v>839</v>
      </c>
      <c r="E929" s="46">
        <v>12148</v>
      </c>
      <c r="F929" s="46">
        <v>11485</v>
      </c>
      <c r="G929" s="46">
        <v>0</v>
      </c>
      <c r="H929" s="1">
        <f t="shared" si="352"/>
        <v>23633</v>
      </c>
      <c r="I929" s="46">
        <v>55981</v>
      </c>
      <c r="J929" s="46">
        <v>56222</v>
      </c>
      <c r="K929" s="1">
        <f t="shared" si="353"/>
        <v>112203</v>
      </c>
      <c r="L929" s="1">
        <f t="shared" si="354"/>
        <v>135836</v>
      </c>
      <c r="M929" s="5">
        <v>2553</v>
      </c>
      <c r="N929" s="5">
        <v>3</v>
      </c>
      <c r="O929" s="82">
        <f t="shared" si="355"/>
        <v>2556</v>
      </c>
    </row>
    <row r="930" spans="1:15" ht="18.75" customHeight="1" x14ac:dyDescent="0.15">
      <c r="A930" s="14" t="s">
        <v>23</v>
      </c>
      <c r="B930" s="46">
        <v>108</v>
      </c>
      <c r="C930" s="46">
        <v>633</v>
      </c>
      <c r="D930" s="1">
        <f t="shared" si="351"/>
        <v>741</v>
      </c>
      <c r="E930" s="46">
        <v>11885</v>
      </c>
      <c r="F930" s="46">
        <v>12505</v>
      </c>
      <c r="G930" s="46">
        <v>0</v>
      </c>
      <c r="H930" s="1">
        <f t="shared" si="352"/>
        <v>24390</v>
      </c>
      <c r="I930" s="46">
        <v>49990</v>
      </c>
      <c r="J930" s="46">
        <v>51875</v>
      </c>
      <c r="K930" s="1">
        <f t="shared" si="353"/>
        <v>101865</v>
      </c>
      <c r="L930" s="1">
        <f t="shared" si="354"/>
        <v>126255</v>
      </c>
      <c r="M930" s="5">
        <v>2255</v>
      </c>
      <c r="N930" s="5">
        <v>2</v>
      </c>
      <c r="O930" s="82">
        <f t="shared" si="355"/>
        <v>2257</v>
      </c>
    </row>
    <row r="931" spans="1:15" ht="18.75" customHeight="1" x14ac:dyDescent="0.15">
      <c r="A931" s="14" t="s">
        <v>24</v>
      </c>
      <c r="B931" s="46">
        <v>108</v>
      </c>
      <c r="C931" s="46">
        <v>793</v>
      </c>
      <c r="D931" s="1">
        <f t="shared" si="351"/>
        <v>901</v>
      </c>
      <c r="E931" s="46">
        <v>10623</v>
      </c>
      <c r="F931" s="46">
        <v>10728</v>
      </c>
      <c r="G931" s="46">
        <v>0</v>
      </c>
      <c r="H931" s="1">
        <f t="shared" si="352"/>
        <v>21351</v>
      </c>
      <c r="I931" s="46">
        <v>55207</v>
      </c>
      <c r="J931" s="46">
        <v>58098</v>
      </c>
      <c r="K931" s="1">
        <f t="shared" si="353"/>
        <v>113305</v>
      </c>
      <c r="L931" s="1">
        <f t="shared" si="354"/>
        <v>134656</v>
      </c>
      <c r="M931" s="5">
        <v>2734</v>
      </c>
      <c r="N931" s="5">
        <v>6</v>
      </c>
      <c r="O931" s="82">
        <f t="shared" si="355"/>
        <v>2740</v>
      </c>
    </row>
    <row r="932" spans="1:15" ht="18.75" customHeight="1" x14ac:dyDescent="0.15">
      <c r="A932" s="14" t="s">
        <v>25</v>
      </c>
      <c r="B932" s="46">
        <v>90</v>
      </c>
      <c r="C932" s="46">
        <v>704</v>
      </c>
      <c r="D932" s="1">
        <f t="shared" si="351"/>
        <v>794</v>
      </c>
      <c r="E932" s="46">
        <v>11121</v>
      </c>
      <c r="F932" s="46">
        <v>10057</v>
      </c>
      <c r="G932" s="46">
        <v>0</v>
      </c>
      <c r="H932" s="1">
        <f t="shared" si="352"/>
        <v>21178</v>
      </c>
      <c r="I932" s="46">
        <v>67372</v>
      </c>
      <c r="J932" s="46">
        <v>66610</v>
      </c>
      <c r="K932" s="1">
        <f t="shared" si="353"/>
        <v>133982</v>
      </c>
      <c r="L932" s="1">
        <f t="shared" si="354"/>
        <v>155160</v>
      </c>
      <c r="M932" s="5">
        <v>2817</v>
      </c>
      <c r="N932" s="5">
        <v>4</v>
      </c>
      <c r="O932" s="82">
        <f t="shared" si="355"/>
        <v>2821</v>
      </c>
    </row>
    <row r="933" spans="1:15" ht="18.75" customHeight="1" x14ac:dyDescent="0.15">
      <c r="A933" s="14" t="s">
        <v>26</v>
      </c>
      <c r="B933" s="46">
        <v>108</v>
      </c>
      <c r="C933" s="46">
        <v>671</v>
      </c>
      <c r="D933" s="1">
        <f t="shared" si="351"/>
        <v>779</v>
      </c>
      <c r="E933" s="46">
        <v>11541</v>
      </c>
      <c r="F933" s="46">
        <v>12348</v>
      </c>
      <c r="G933" s="46">
        <v>0</v>
      </c>
      <c r="H933" s="1">
        <f t="shared" si="352"/>
        <v>23889</v>
      </c>
      <c r="I933" s="46">
        <v>57487</v>
      </c>
      <c r="J933" s="46">
        <v>58043</v>
      </c>
      <c r="K933" s="1">
        <f t="shared" si="353"/>
        <v>115530</v>
      </c>
      <c r="L933" s="1">
        <f t="shared" si="354"/>
        <v>139419</v>
      </c>
      <c r="M933" s="5">
        <v>2559</v>
      </c>
      <c r="N933" s="5">
        <v>2</v>
      </c>
      <c r="O933" s="82">
        <f t="shared" si="355"/>
        <v>2561</v>
      </c>
    </row>
    <row r="934" spans="1:15" ht="18.75" customHeight="1" x14ac:dyDescent="0.15">
      <c r="A934" s="14" t="s">
        <v>27</v>
      </c>
      <c r="B934" s="46">
        <v>114</v>
      </c>
      <c r="C934" s="46">
        <v>651</v>
      </c>
      <c r="D934" s="1">
        <f t="shared" si="351"/>
        <v>765</v>
      </c>
      <c r="E934" s="46">
        <v>12988</v>
      </c>
      <c r="F934" s="46">
        <v>11997</v>
      </c>
      <c r="G934" s="46">
        <v>0</v>
      </c>
      <c r="H934" s="1">
        <f t="shared" si="352"/>
        <v>24985</v>
      </c>
      <c r="I934" s="46">
        <v>58421</v>
      </c>
      <c r="J934" s="46">
        <v>60930</v>
      </c>
      <c r="K934" s="1">
        <f t="shared" si="353"/>
        <v>119351</v>
      </c>
      <c r="L934" s="1">
        <f t="shared" si="354"/>
        <v>144336</v>
      </c>
      <c r="M934" s="5">
        <v>2596</v>
      </c>
      <c r="N934" s="5">
        <v>1</v>
      </c>
      <c r="O934" s="82">
        <f t="shared" si="355"/>
        <v>2597</v>
      </c>
    </row>
    <row r="935" spans="1:15" ht="18.75" customHeight="1" x14ac:dyDescent="0.15">
      <c r="A935" s="14" t="s">
        <v>28</v>
      </c>
      <c r="B935" s="46">
        <v>85</v>
      </c>
      <c r="C935" s="46">
        <v>660</v>
      </c>
      <c r="D935" s="1">
        <f t="shared" si="351"/>
        <v>745</v>
      </c>
      <c r="E935" s="46">
        <v>10184</v>
      </c>
      <c r="F935" s="46">
        <v>10164</v>
      </c>
      <c r="G935" s="46">
        <v>0</v>
      </c>
      <c r="H935" s="1">
        <f t="shared" si="352"/>
        <v>20348</v>
      </c>
      <c r="I935" s="46">
        <v>59109</v>
      </c>
      <c r="J935" s="46">
        <v>60898</v>
      </c>
      <c r="K935" s="1">
        <f t="shared" si="353"/>
        <v>120007</v>
      </c>
      <c r="L935" s="1">
        <f t="shared" si="354"/>
        <v>140355</v>
      </c>
      <c r="M935" s="5">
        <v>2193</v>
      </c>
      <c r="N935" s="5">
        <v>1</v>
      </c>
      <c r="O935" s="82">
        <f t="shared" si="355"/>
        <v>2194</v>
      </c>
    </row>
    <row r="936" spans="1:15" ht="18.75" customHeight="1" x14ac:dyDescent="0.15">
      <c r="A936" s="14" t="s">
        <v>29</v>
      </c>
      <c r="B936" s="46">
        <v>92</v>
      </c>
      <c r="C936" s="46">
        <v>618</v>
      </c>
      <c r="D936" s="1">
        <f t="shared" si="351"/>
        <v>710</v>
      </c>
      <c r="E936" s="46">
        <v>10616</v>
      </c>
      <c r="F936" s="46">
        <v>10459</v>
      </c>
      <c r="G936" s="46">
        <v>0</v>
      </c>
      <c r="H936" s="1">
        <f t="shared" si="352"/>
        <v>21075</v>
      </c>
      <c r="I936" s="46">
        <v>52427</v>
      </c>
      <c r="J936" s="46">
        <v>61753</v>
      </c>
      <c r="K936" s="1">
        <f t="shared" si="353"/>
        <v>114180</v>
      </c>
      <c r="L936" s="1">
        <f t="shared" si="354"/>
        <v>135255</v>
      </c>
      <c r="M936" s="5">
        <v>2043</v>
      </c>
      <c r="N936" s="5">
        <v>2</v>
      </c>
      <c r="O936" s="82">
        <f t="shared" si="355"/>
        <v>2045</v>
      </c>
    </row>
    <row r="937" spans="1:15" ht="11.25" customHeight="1" x14ac:dyDescent="0.15">
      <c r="A937" s="15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5"/>
      <c r="N937" s="4"/>
      <c r="O937" s="82"/>
    </row>
    <row r="938" spans="1:15" ht="18.75" customHeight="1" x14ac:dyDescent="0.15">
      <c r="A938" s="15" t="s">
        <v>30</v>
      </c>
      <c r="B938" s="1">
        <f>SUM(B925:B936)</f>
        <v>1186</v>
      </c>
      <c r="C938" s="1">
        <f>SUM(C925:C936)</f>
        <v>8108</v>
      </c>
      <c r="D938" s="1">
        <f>SUM(D925:D936)</f>
        <v>9294</v>
      </c>
      <c r="E938" s="1">
        <f>SUM(E925:E936)</f>
        <v>138387</v>
      </c>
      <c r="F938" s="1">
        <f t="shared" ref="F938:M938" si="356">SUM(F925:F936)</f>
        <v>136597</v>
      </c>
      <c r="G938" s="1">
        <f t="shared" si="356"/>
        <v>0</v>
      </c>
      <c r="H938" s="1">
        <f t="shared" si="356"/>
        <v>274984</v>
      </c>
      <c r="I938" s="1">
        <f t="shared" si="356"/>
        <v>671870</v>
      </c>
      <c r="J938" s="1">
        <f t="shared" si="356"/>
        <v>691929</v>
      </c>
      <c r="K938" s="1">
        <f t="shared" si="356"/>
        <v>1363799</v>
      </c>
      <c r="L938" s="1">
        <f t="shared" si="356"/>
        <v>1638783</v>
      </c>
      <c r="M938" s="5">
        <f t="shared" si="356"/>
        <v>28403</v>
      </c>
      <c r="N938" s="5">
        <f>SUM(N925:N936)</f>
        <v>30</v>
      </c>
      <c r="O938" s="82">
        <f>SUM(O925:O936)</f>
        <v>28433</v>
      </c>
    </row>
    <row r="939" spans="1:15" ht="6.75" customHeight="1" x14ac:dyDescent="0.15">
      <c r="A939" s="64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77"/>
      <c r="N939" s="77"/>
      <c r="O939" s="84"/>
    </row>
    <row r="940" spans="1:15" ht="18.75" customHeight="1" x14ac:dyDescent="0.15">
      <c r="A940" s="14" t="s">
        <v>18</v>
      </c>
      <c r="B940" s="46">
        <v>99</v>
      </c>
      <c r="C940" s="46">
        <v>605</v>
      </c>
      <c r="D940" s="1">
        <f>SUM(B940:C940)</f>
        <v>704</v>
      </c>
      <c r="E940" s="46">
        <v>12294</v>
      </c>
      <c r="F940" s="46">
        <v>12605</v>
      </c>
      <c r="G940" s="46">
        <v>0</v>
      </c>
      <c r="H940" s="1">
        <f>SUM(E940:G940)</f>
        <v>24899</v>
      </c>
      <c r="I940" s="46">
        <v>56049</v>
      </c>
      <c r="J940" s="46">
        <v>51007</v>
      </c>
      <c r="K940" s="1">
        <f>SUM(I940:J940)</f>
        <v>107056</v>
      </c>
      <c r="L940" s="1">
        <f>H940+K940</f>
        <v>131955</v>
      </c>
      <c r="M940" s="79">
        <v>2018</v>
      </c>
      <c r="N940" s="79">
        <v>1</v>
      </c>
      <c r="O940" s="82">
        <f>SUM(M940:N940)</f>
        <v>2019</v>
      </c>
    </row>
    <row r="941" spans="1:15" ht="18.75" customHeight="1" x14ac:dyDescent="0.15">
      <c r="A941" s="14" t="s">
        <v>19</v>
      </c>
      <c r="B941" s="46">
        <v>110</v>
      </c>
      <c r="C941" s="46">
        <v>613</v>
      </c>
      <c r="D941" s="1">
        <f>SUM(B941:C941)</f>
        <v>723</v>
      </c>
      <c r="E941" s="46">
        <v>12616</v>
      </c>
      <c r="F941" s="46">
        <v>12544</v>
      </c>
      <c r="G941" s="46">
        <v>0</v>
      </c>
      <c r="H941" s="1">
        <f t="shared" ref="H941:H942" si="357">SUM(E941:G941)</f>
        <v>25160</v>
      </c>
      <c r="I941" s="46">
        <v>51775</v>
      </c>
      <c r="J941" s="46">
        <v>53996</v>
      </c>
      <c r="K941" s="1">
        <f>SUM(I941:J941)</f>
        <v>105771</v>
      </c>
      <c r="L941" s="1">
        <f>H941+K941</f>
        <v>130931</v>
      </c>
      <c r="M941" s="80">
        <v>1943</v>
      </c>
      <c r="N941" s="80">
        <v>2</v>
      </c>
      <c r="O941" s="82">
        <f>SUM(M941:N941)</f>
        <v>1945</v>
      </c>
    </row>
    <row r="942" spans="1:15" ht="18.75" customHeight="1" x14ac:dyDescent="0.15">
      <c r="A942" s="14" t="s">
        <v>20</v>
      </c>
      <c r="B942" s="46">
        <v>126</v>
      </c>
      <c r="C942" s="46">
        <v>761</v>
      </c>
      <c r="D942" s="1">
        <f>SUM(B942:C942)</f>
        <v>887</v>
      </c>
      <c r="E942" s="46">
        <v>14572</v>
      </c>
      <c r="F942" s="46">
        <v>14820</v>
      </c>
      <c r="G942" s="46">
        <v>0</v>
      </c>
      <c r="H942" s="1">
        <f t="shared" si="357"/>
        <v>29392</v>
      </c>
      <c r="I942" s="46">
        <v>61632</v>
      </c>
      <c r="J942" s="46">
        <v>63076</v>
      </c>
      <c r="K942" s="1">
        <f>SUM(I942:J942)</f>
        <v>124708</v>
      </c>
      <c r="L942" s="1">
        <f>H942+K942</f>
        <v>154100</v>
      </c>
      <c r="M942" s="80">
        <v>2623</v>
      </c>
      <c r="N942" s="80">
        <v>1</v>
      </c>
      <c r="O942" s="82">
        <f>SUM(M942:N942)</f>
        <v>2624</v>
      </c>
    </row>
    <row r="943" spans="1:15" ht="11.25" customHeight="1" x14ac:dyDescent="0.15">
      <c r="A943" s="15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5"/>
      <c r="N943" s="5"/>
      <c r="O943" s="82"/>
    </row>
    <row r="944" spans="1:15" ht="18.75" customHeight="1" x14ac:dyDescent="0.15">
      <c r="A944" s="15" t="s">
        <v>31</v>
      </c>
      <c r="B944" s="1">
        <f>SUM(B928:B936,B940:B942)</f>
        <v>1248</v>
      </c>
      <c r="C944" s="1">
        <f>SUM(C928:C936,C940:C942)</f>
        <v>8099</v>
      </c>
      <c r="D944" s="1">
        <f>SUM(D928:D936,D940:D942)</f>
        <v>9347</v>
      </c>
      <c r="E944" s="1">
        <f t="shared" ref="E944:N944" si="358">SUM(E928:E936,E940:E942)</f>
        <v>142430</v>
      </c>
      <c r="F944" s="1">
        <f t="shared" si="358"/>
        <v>141061</v>
      </c>
      <c r="G944" s="1">
        <f t="shared" si="358"/>
        <v>0</v>
      </c>
      <c r="H944" s="1">
        <f t="shared" si="358"/>
        <v>283491</v>
      </c>
      <c r="I944" s="1">
        <f t="shared" si="358"/>
        <v>675200</v>
      </c>
      <c r="J944" s="1">
        <f t="shared" si="358"/>
        <v>695456</v>
      </c>
      <c r="K944" s="1">
        <f t="shared" si="358"/>
        <v>1370656</v>
      </c>
      <c r="L944" s="1">
        <f t="shared" si="358"/>
        <v>1654147</v>
      </c>
      <c r="M944" s="5">
        <f t="shared" si="358"/>
        <v>28529</v>
      </c>
      <c r="N944" s="5">
        <f t="shared" si="358"/>
        <v>27</v>
      </c>
      <c r="O944" s="82">
        <f>SUM(O928:O936,O940:O942)</f>
        <v>28556</v>
      </c>
    </row>
    <row r="945" spans="1:15" ht="6.75" customHeight="1" thickBot="1" x14ac:dyDescent="0.2">
      <c r="A945" s="19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99"/>
      <c r="N945" s="100"/>
      <c r="O945" s="101"/>
    </row>
    <row r="946" spans="1:15" x14ac:dyDescent="0.15">
      <c r="A946" s="22"/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102"/>
      <c r="N946" s="102"/>
      <c r="O946" s="102"/>
    </row>
    <row r="947" spans="1:15" ht="15" thickBot="1" x14ac:dyDescent="0.2">
      <c r="A947" s="22"/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102"/>
      <c r="N947" s="102"/>
      <c r="O947" s="102"/>
    </row>
    <row r="948" spans="1:15" x14ac:dyDescent="0.15">
      <c r="A948" s="24" t="s">
        <v>1</v>
      </c>
      <c r="B948" s="25"/>
      <c r="C948" s="26"/>
      <c r="D948" s="26"/>
      <c r="E948" s="26" t="s">
        <v>50</v>
      </c>
      <c r="F948" s="26"/>
      <c r="G948" s="26"/>
      <c r="H948" s="26"/>
      <c r="I948" s="25"/>
      <c r="J948" s="26"/>
      <c r="K948" s="26"/>
      <c r="L948" s="26" t="s">
        <v>35</v>
      </c>
      <c r="M948" s="103"/>
      <c r="N948" s="103"/>
      <c r="O948" s="104"/>
    </row>
    <row r="949" spans="1:15" x14ac:dyDescent="0.15">
      <c r="A949" s="51"/>
      <c r="B949" s="28"/>
      <c r="C949" s="30" t="s">
        <v>7</v>
      </c>
      <c r="D949" s="30"/>
      <c r="E949" s="28"/>
      <c r="F949" s="30" t="s">
        <v>8</v>
      </c>
      <c r="G949" s="30"/>
      <c r="H949" s="28" t="s">
        <v>32</v>
      </c>
      <c r="I949" s="28"/>
      <c r="J949" s="30" t="s">
        <v>7</v>
      </c>
      <c r="K949" s="30"/>
      <c r="L949" s="28"/>
      <c r="M949" s="30" t="s">
        <v>8</v>
      </c>
      <c r="N949" s="52"/>
      <c r="O949" s="53" t="s">
        <v>9</v>
      </c>
    </row>
    <row r="950" spans="1:15" x14ac:dyDescent="0.15">
      <c r="A950" s="54" t="s">
        <v>13</v>
      </c>
      <c r="B950" s="28" t="s">
        <v>33</v>
      </c>
      <c r="C950" s="28" t="s">
        <v>34</v>
      </c>
      <c r="D950" s="28" t="s">
        <v>17</v>
      </c>
      <c r="E950" s="28" t="s">
        <v>33</v>
      </c>
      <c r="F950" s="28" t="s">
        <v>34</v>
      </c>
      <c r="G950" s="28" t="s">
        <v>17</v>
      </c>
      <c r="H950" s="31"/>
      <c r="I950" s="28" t="s">
        <v>33</v>
      </c>
      <c r="J950" s="28" t="s">
        <v>34</v>
      </c>
      <c r="K950" s="28" t="s">
        <v>17</v>
      </c>
      <c r="L950" s="28" t="s">
        <v>33</v>
      </c>
      <c r="M950" s="28" t="s">
        <v>34</v>
      </c>
      <c r="N950" s="55" t="s">
        <v>17</v>
      </c>
      <c r="O950" s="56"/>
    </row>
    <row r="951" spans="1:15" ht="6.75" customHeight="1" x14ac:dyDescent="0.15">
      <c r="A951" s="57"/>
      <c r="B951" s="28"/>
      <c r="C951" s="28"/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55"/>
      <c r="O951" s="53"/>
    </row>
    <row r="952" spans="1:15" ht="18.75" customHeight="1" x14ac:dyDescent="0.15">
      <c r="A952" s="14" t="s">
        <v>18</v>
      </c>
      <c r="B952" s="89">
        <v>57</v>
      </c>
      <c r="C952" s="89">
        <v>193</v>
      </c>
      <c r="D952" s="1">
        <f t="shared" ref="D952:D963" si="359">SUM(B952:C952)</f>
        <v>250</v>
      </c>
      <c r="E952" s="89">
        <v>311</v>
      </c>
      <c r="F952" s="89">
        <v>160</v>
      </c>
      <c r="G952" s="1">
        <f t="shared" ref="G952:G963" si="360">SUM(E952:F952)</f>
        <v>471</v>
      </c>
      <c r="H952" s="1">
        <f t="shared" ref="H952:H963" si="361">D952+G952</f>
        <v>721</v>
      </c>
      <c r="I952" s="46">
        <v>0</v>
      </c>
      <c r="J952" s="46">
        <v>0</v>
      </c>
      <c r="K952" s="1">
        <f t="shared" ref="K952:K963" si="362">SUM(I952:J952)</f>
        <v>0</v>
      </c>
      <c r="L952" s="46">
        <v>0</v>
      </c>
      <c r="M952" s="46">
        <v>0</v>
      </c>
      <c r="N952" s="1">
        <f t="shared" ref="N952:N963" si="363">SUM(L952:M952)</f>
        <v>0</v>
      </c>
      <c r="O952" s="8">
        <f t="shared" ref="O952:O963" si="364">K952+N952</f>
        <v>0</v>
      </c>
    </row>
    <row r="953" spans="1:15" ht="18.75" customHeight="1" x14ac:dyDescent="0.15">
      <c r="A953" s="14" t="s">
        <v>19</v>
      </c>
      <c r="B953" s="90">
        <v>0</v>
      </c>
      <c r="C953" s="90">
        <v>102</v>
      </c>
      <c r="D953" s="1">
        <f t="shared" si="359"/>
        <v>102</v>
      </c>
      <c r="E953" s="90">
        <v>419</v>
      </c>
      <c r="F953" s="90">
        <v>186</v>
      </c>
      <c r="G953" s="1">
        <f t="shared" si="360"/>
        <v>605</v>
      </c>
      <c r="H953" s="1">
        <f t="shared" si="361"/>
        <v>707</v>
      </c>
      <c r="I953" s="46">
        <v>0</v>
      </c>
      <c r="J953" s="46">
        <v>0</v>
      </c>
      <c r="K953" s="1">
        <f t="shared" si="362"/>
        <v>0</v>
      </c>
      <c r="L953" s="46">
        <v>0</v>
      </c>
      <c r="M953" s="46">
        <v>0</v>
      </c>
      <c r="N953" s="1">
        <f t="shared" si="363"/>
        <v>0</v>
      </c>
      <c r="O953" s="8">
        <f t="shared" si="364"/>
        <v>0</v>
      </c>
    </row>
    <row r="954" spans="1:15" ht="18.75" customHeight="1" x14ac:dyDescent="0.15">
      <c r="A954" s="14" t="s">
        <v>20</v>
      </c>
      <c r="B954" s="80">
        <v>11</v>
      </c>
      <c r="C954" s="80">
        <v>208</v>
      </c>
      <c r="D954" s="5">
        <f t="shared" si="359"/>
        <v>219</v>
      </c>
      <c r="E954" s="80">
        <v>423</v>
      </c>
      <c r="F954" s="80">
        <v>213</v>
      </c>
      <c r="G954" s="5">
        <f t="shared" si="360"/>
        <v>636</v>
      </c>
      <c r="H954" s="5">
        <f t="shared" si="361"/>
        <v>855</v>
      </c>
      <c r="I954" s="4">
        <v>0</v>
      </c>
      <c r="J954" s="46">
        <v>0</v>
      </c>
      <c r="K954" s="1">
        <f t="shared" si="362"/>
        <v>0</v>
      </c>
      <c r="L954" s="46">
        <v>0</v>
      </c>
      <c r="M954" s="46">
        <v>0</v>
      </c>
      <c r="N954" s="1">
        <f t="shared" si="363"/>
        <v>0</v>
      </c>
      <c r="O954" s="8">
        <f t="shared" si="364"/>
        <v>0</v>
      </c>
    </row>
    <row r="955" spans="1:15" ht="18.75" customHeight="1" x14ac:dyDescent="0.15">
      <c r="A955" s="14" t="s">
        <v>21</v>
      </c>
      <c r="B955" s="75">
        <v>0</v>
      </c>
      <c r="C955" s="75">
        <v>90</v>
      </c>
      <c r="D955" s="5">
        <f t="shared" si="359"/>
        <v>90</v>
      </c>
      <c r="E955" s="75">
        <v>233</v>
      </c>
      <c r="F955" s="75">
        <v>21</v>
      </c>
      <c r="G955" s="5">
        <f t="shared" si="360"/>
        <v>254</v>
      </c>
      <c r="H955" s="5">
        <f t="shared" si="361"/>
        <v>344</v>
      </c>
      <c r="I955" s="4">
        <v>0</v>
      </c>
      <c r="J955" s="46">
        <v>0</v>
      </c>
      <c r="K955" s="1">
        <f t="shared" si="362"/>
        <v>0</v>
      </c>
      <c r="L955" s="46">
        <v>0</v>
      </c>
      <c r="M955" s="46">
        <v>0</v>
      </c>
      <c r="N955" s="1">
        <f t="shared" si="363"/>
        <v>0</v>
      </c>
      <c r="O955" s="8">
        <f t="shared" si="364"/>
        <v>0</v>
      </c>
    </row>
    <row r="956" spans="1:15" ht="18.75" customHeight="1" x14ac:dyDescent="0.15">
      <c r="A956" s="14" t="s">
        <v>22</v>
      </c>
      <c r="B956" s="75">
        <v>0</v>
      </c>
      <c r="C956" s="75">
        <v>78</v>
      </c>
      <c r="D956" s="5">
        <f t="shared" si="359"/>
        <v>78</v>
      </c>
      <c r="E956" s="75">
        <v>143</v>
      </c>
      <c r="F956" s="75">
        <v>25</v>
      </c>
      <c r="G956" s="5">
        <f t="shared" si="360"/>
        <v>168</v>
      </c>
      <c r="H956" s="5">
        <f t="shared" si="361"/>
        <v>246</v>
      </c>
      <c r="I956" s="4">
        <v>0</v>
      </c>
      <c r="J956" s="46">
        <v>0</v>
      </c>
      <c r="K956" s="1">
        <f t="shared" si="362"/>
        <v>0</v>
      </c>
      <c r="L956" s="46">
        <v>0</v>
      </c>
      <c r="M956" s="46">
        <v>0</v>
      </c>
      <c r="N956" s="1">
        <f t="shared" si="363"/>
        <v>0</v>
      </c>
      <c r="O956" s="8">
        <f t="shared" si="364"/>
        <v>0</v>
      </c>
    </row>
    <row r="957" spans="1:15" ht="18.75" customHeight="1" x14ac:dyDescent="0.15">
      <c r="A957" s="14" t="s">
        <v>23</v>
      </c>
      <c r="B957" s="75">
        <v>0</v>
      </c>
      <c r="C957" s="75">
        <v>81</v>
      </c>
      <c r="D957" s="5">
        <f t="shared" si="359"/>
        <v>81</v>
      </c>
      <c r="E957" s="75">
        <v>155</v>
      </c>
      <c r="F957" s="75">
        <v>29</v>
      </c>
      <c r="G957" s="5">
        <f t="shared" si="360"/>
        <v>184</v>
      </c>
      <c r="H957" s="5">
        <f t="shared" si="361"/>
        <v>265</v>
      </c>
      <c r="I957" s="4">
        <v>0</v>
      </c>
      <c r="J957" s="46">
        <v>0</v>
      </c>
      <c r="K957" s="1">
        <f t="shared" si="362"/>
        <v>0</v>
      </c>
      <c r="L957" s="46">
        <v>0</v>
      </c>
      <c r="M957" s="46">
        <v>0</v>
      </c>
      <c r="N957" s="1">
        <f t="shared" si="363"/>
        <v>0</v>
      </c>
      <c r="O957" s="8">
        <f t="shared" si="364"/>
        <v>0</v>
      </c>
    </row>
    <row r="958" spans="1:15" ht="18.75" customHeight="1" x14ac:dyDescent="0.15">
      <c r="A958" s="14" t="s">
        <v>24</v>
      </c>
      <c r="B958" s="75">
        <v>0</v>
      </c>
      <c r="C958" s="75">
        <v>163</v>
      </c>
      <c r="D958" s="5">
        <f t="shared" si="359"/>
        <v>163</v>
      </c>
      <c r="E958" s="75">
        <v>175</v>
      </c>
      <c r="F958" s="75">
        <v>33</v>
      </c>
      <c r="G958" s="5">
        <f t="shared" si="360"/>
        <v>208</v>
      </c>
      <c r="H958" s="5">
        <f t="shared" si="361"/>
        <v>371</v>
      </c>
      <c r="I958" s="4">
        <v>0</v>
      </c>
      <c r="J958" s="46">
        <v>0</v>
      </c>
      <c r="K958" s="1">
        <f t="shared" si="362"/>
        <v>0</v>
      </c>
      <c r="L958" s="46">
        <v>0</v>
      </c>
      <c r="M958" s="46">
        <v>0</v>
      </c>
      <c r="N958" s="1">
        <f t="shared" si="363"/>
        <v>0</v>
      </c>
      <c r="O958" s="8">
        <f t="shared" si="364"/>
        <v>0</v>
      </c>
    </row>
    <row r="959" spans="1:15" ht="18.75" customHeight="1" x14ac:dyDescent="0.15">
      <c r="A959" s="14" t="s">
        <v>25</v>
      </c>
      <c r="B959" s="75">
        <v>0</v>
      </c>
      <c r="C959" s="75">
        <v>100</v>
      </c>
      <c r="D959" s="5">
        <f t="shared" si="359"/>
        <v>100</v>
      </c>
      <c r="E959" s="75">
        <v>202</v>
      </c>
      <c r="F959" s="75">
        <v>40</v>
      </c>
      <c r="G959" s="5">
        <f t="shared" si="360"/>
        <v>242</v>
      </c>
      <c r="H959" s="5">
        <f t="shared" si="361"/>
        <v>342</v>
      </c>
      <c r="I959" s="4">
        <v>0</v>
      </c>
      <c r="J959" s="46">
        <v>0</v>
      </c>
      <c r="K959" s="1">
        <f t="shared" si="362"/>
        <v>0</v>
      </c>
      <c r="L959" s="46">
        <v>0</v>
      </c>
      <c r="M959" s="46">
        <v>0</v>
      </c>
      <c r="N959" s="1">
        <f t="shared" si="363"/>
        <v>0</v>
      </c>
      <c r="O959" s="8">
        <f t="shared" si="364"/>
        <v>0</v>
      </c>
    </row>
    <row r="960" spans="1:15" ht="18.75" customHeight="1" x14ac:dyDescent="0.15">
      <c r="A960" s="14" t="s">
        <v>26</v>
      </c>
      <c r="B960" s="75">
        <v>0</v>
      </c>
      <c r="C960" s="75">
        <v>107</v>
      </c>
      <c r="D960" s="5">
        <f t="shared" si="359"/>
        <v>107</v>
      </c>
      <c r="E960" s="75">
        <v>241</v>
      </c>
      <c r="F960" s="75">
        <v>52</v>
      </c>
      <c r="G960" s="5">
        <f t="shared" si="360"/>
        <v>293</v>
      </c>
      <c r="H960" s="5">
        <f t="shared" si="361"/>
        <v>400</v>
      </c>
      <c r="I960" s="4">
        <v>0</v>
      </c>
      <c r="J960" s="46">
        <v>0</v>
      </c>
      <c r="K960" s="1">
        <f t="shared" si="362"/>
        <v>0</v>
      </c>
      <c r="L960" s="46">
        <v>0</v>
      </c>
      <c r="M960" s="46">
        <v>0</v>
      </c>
      <c r="N960" s="1">
        <f t="shared" si="363"/>
        <v>0</v>
      </c>
      <c r="O960" s="8">
        <f t="shared" si="364"/>
        <v>0</v>
      </c>
    </row>
    <row r="961" spans="1:15" ht="18.75" customHeight="1" x14ac:dyDescent="0.15">
      <c r="A961" s="14" t="s">
        <v>27</v>
      </c>
      <c r="B961" s="75">
        <v>0</v>
      </c>
      <c r="C961" s="75">
        <v>92</v>
      </c>
      <c r="D961" s="5">
        <f t="shared" si="359"/>
        <v>92</v>
      </c>
      <c r="E961" s="75">
        <v>232</v>
      </c>
      <c r="F961" s="75">
        <v>41</v>
      </c>
      <c r="G961" s="5">
        <f t="shared" si="360"/>
        <v>273</v>
      </c>
      <c r="H961" s="5">
        <f t="shared" si="361"/>
        <v>365</v>
      </c>
      <c r="I961" s="4">
        <v>0</v>
      </c>
      <c r="J961" s="46">
        <v>0</v>
      </c>
      <c r="K961" s="1">
        <f t="shared" si="362"/>
        <v>0</v>
      </c>
      <c r="L961" s="46">
        <v>0</v>
      </c>
      <c r="M961" s="46">
        <v>0</v>
      </c>
      <c r="N961" s="1">
        <f t="shared" si="363"/>
        <v>0</v>
      </c>
      <c r="O961" s="8">
        <f t="shared" si="364"/>
        <v>0</v>
      </c>
    </row>
    <row r="962" spans="1:15" ht="18.75" customHeight="1" x14ac:dyDescent="0.15">
      <c r="A962" s="14" t="s">
        <v>28</v>
      </c>
      <c r="B962" s="75">
        <v>0</v>
      </c>
      <c r="C962" s="75">
        <v>0</v>
      </c>
      <c r="D962" s="5">
        <f t="shared" si="359"/>
        <v>0</v>
      </c>
      <c r="E962" s="75">
        <v>281</v>
      </c>
      <c r="F962" s="75">
        <v>42</v>
      </c>
      <c r="G962" s="5">
        <f t="shared" si="360"/>
        <v>323</v>
      </c>
      <c r="H962" s="5">
        <f t="shared" si="361"/>
        <v>323</v>
      </c>
      <c r="I962" s="4">
        <v>0</v>
      </c>
      <c r="J962" s="46">
        <v>0</v>
      </c>
      <c r="K962" s="1">
        <f t="shared" si="362"/>
        <v>0</v>
      </c>
      <c r="L962" s="46">
        <v>0</v>
      </c>
      <c r="M962" s="46">
        <v>0</v>
      </c>
      <c r="N962" s="1">
        <f t="shared" si="363"/>
        <v>0</v>
      </c>
      <c r="O962" s="8">
        <f t="shared" si="364"/>
        <v>0</v>
      </c>
    </row>
    <row r="963" spans="1:15" ht="18.75" customHeight="1" x14ac:dyDescent="0.15">
      <c r="A963" s="14" t="s">
        <v>29</v>
      </c>
      <c r="B963" s="75">
        <v>18</v>
      </c>
      <c r="C963" s="75">
        <v>185</v>
      </c>
      <c r="D963" s="5">
        <f t="shared" si="359"/>
        <v>203</v>
      </c>
      <c r="E963" s="75">
        <v>349</v>
      </c>
      <c r="F963" s="75">
        <v>66</v>
      </c>
      <c r="G963" s="5">
        <f t="shared" si="360"/>
        <v>415</v>
      </c>
      <c r="H963" s="5">
        <f t="shared" si="361"/>
        <v>618</v>
      </c>
      <c r="I963" s="4">
        <v>0</v>
      </c>
      <c r="J963" s="46">
        <v>0</v>
      </c>
      <c r="K963" s="1">
        <f t="shared" si="362"/>
        <v>0</v>
      </c>
      <c r="L963" s="46">
        <v>0</v>
      </c>
      <c r="M963" s="46">
        <v>0</v>
      </c>
      <c r="N963" s="1">
        <f t="shared" si="363"/>
        <v>0</v>
      </c>
      <c r="O963" s="8">
        <f t="shared" si="364"/>
        <v>0</v>
      </c>
    </row>
    <row r="964" spans="1:15" ht="11.25" customHeight="1" x14ac:dyDescent="0.15">
      <c r="A964" s="15"/>
      <c r="B964" s="5"/>
      <c r="C964" s="5"/>
      <c r="D964" s="5"/>
      <c r="E964" s="5"/>
      <c r="F964" s="5"/>
      <c r="G964" s="5"/>
      <c r="H964" s="5"/>
      <c r="I964" s="5"/>
      <c r="J964" s="1"/>
      <c r="K964" s="1"/>
      <c r="L964" s="1"/>
      <c r="M964" s="1"/>
      <c r="N964" s="1"/>
      <c r="O964" s="8"/>
    </row>
    <row r="965" spans="1:15" ht="18.75" customHeight="1" x14ac:dyDescent="0.15">
      <c r="A965" s="15" t="s">
        <v>30</v>
      </c>
      <c r="B965" s="5">
        <f t="shared" ref="B965:J965" si="365">SUM(B952:B964)</f>
        <v>86</v>
      </c>
      <c r="C965" s="5">
        <f t="shared" si="365"/>
        <v>1399</v>
      </c>
      <c r="D965" s="5">
        <f t="shared" si="365"/>
        <v>1485</v>
      </c>
      <c r="E965" s="5">
        <f t="shared" si="365"/>
        <v>3164</v>
      </c>
      <c r="F965" s="5">
        <f t="shared" si="365"/>
        <v>908</v>
      </c>
      <c r="G965" s="5">
        <f t="shared" si="365"/>
        <v>4072</v>
      </c>
      <c r="H965" s="5">
        <f t="shared" si="365"/>
        <v>5557</v>
      </c>
      <c r="I965" s="5">
        <f t="shared" si="365"/>
        <v>0</v>
      </c>
      <c r="J965" s="1">
        <f t="shared" si="365"/>
        <v>0</v>
      </c>
      <c r="K965" s="1">
        <f>SUM(K952:K964)</f>
        <v>0</v>
      </c>
      <c r="L965" s="1">
        <f>SUM(L952:L964)</f>
        <v>0</v>
      </c>
      <c r="M965" s="1">
        <f>SUM(M952:M964)</f>
        <v>0</v>
      </c>
      <c r="N965" s="1">
        <f>SUM(N952:N964)</f>
        <v>0</v>
      </c>
      <c r="O965" s="8">
        <f>SUM(O952:O964)</f>
        <v>0</v>
      </c>
    </row>
    <row r="966" spans="1:15" ht="6.75" customHeight="1" x14ac:dyDescent="0.15">
      <c r="A966" s="15"/>
      <c r="B966" s="5"/>
      <c r="C966" s="5"/>
      <c r="D966" s="5"/>
      <c r="E966" s="5"/>
      <c r="F966" s="5"/>
      <c r="G966" s="5"/>
      <c r="H966" s="5"/>
      <c r="I966" s="5"/>
      <c r="J966" s="1"/>
      <c r="K966" s="1"/>
      <c r="L966" s="1"/>
      <c r="M966" s="1"/>
      <c r="N966" s="1"/>
      <c r="O966" s="8"/>
    </row>
    <row r="967" spans="1:15" ht="18.75" customHeight="1" x14ac:dyDescent="0.15">
      <c r="A967" s="16" t="s">
        <v>18</v>
      </c>
      <c r="B967" s="79">
        <v>0</v>
      </c>
      <c r="C967" s="79">
        <v>0</v>
      </c>
      <c r="D967" s="7">
        <f>SUM(B967:C967)</f>
        <v>0</v>
      </c>
      <c r="E967" s="79">
        <v>355</v>
      </c>
      <c r="F967" s="79">
        <v>43</v>
      </c>
      <c r="G967" s="7">
        <f>SUM(E967:F967)</f>
        <v>398</v>
      </c>
      <c r="H967" s="7">
        <f>D967+G967</f>
        <v>398</v>
      </c>
      <c r="I967" s="6">
        <v>0</v>
      </c>
      <c r="J967" s="71">
        <v>0</v>
      </c>
      <c r="K967" s="17">
        <f>SUM(I967:J967)</f>
        <v>0</v>
      </c>
      <c r="L967" s="71">
        <v>0</v>
      </c>
      <c r="M967" s="71">
        <v>0</v>
      </c>
      <c r="N967" s="86">
        <f>SUM(L967:M967)</f>
        <v>0</v>
      </c>
      <c r="O967" s="18">
        <f>K967+N967</f>
        <v>0</v>
      </c>
    </row>
    <row r="968" spans="1:15" ht="18.75" customHeight="1" x14ac:dyDescent="0.15">
      <c r="A968" s="14" t="s">
        <v>19</v>
      </c>
      <c r="B968" s="80">
        <v>0</v>
      </c>
      <c r="C968" s="80">
        <v>94</v>
      </c>
      <c r="D968" s="5">
        <f>SUM(B968:C968)</f>
        <v>94</v>
      </c>
      <c r="E968" s="80">
        <v>404</v>
      </c>
      <c r="F968" s="80">
        <v>41</v>
      </c>
      <c r="G968" s="5">
        <f>SUM(E968:F968)</f>
        <v>445</v>
      </c>
      <c r="H968" s="5">
        <f>D968+G968</f>
        <v>539</v>
      </c>
      <c r="I968" s="4">
        <v>0</v>
      </c>
      <c r="J968" s="46">
        <v>0</v>
      </c>
      <c r="K968" s="1">
        <f>SUM(I968:J968)</f>
        <v>0</v>
      </c>
      <c r="L968" s="46">
        <v>0</v>
      </c>
      <c r="M968" s="46">
        <v>0</v>
      </c>
      <c r="N968" s="9">
        <f>SUM(L968:M968)</f>
        <v>0</v>
      </c>
      <c r="O968" s="8">
        <f>K968+N968</f>
        <v>0</v>
      </c>
    </row>
    <row r="969" spans="1:15" ht="18.75" customHeight="1" x14ac:dyDescent="0.15">
      <c r="A969" s="14" t="s">
        <v>20</v>
      </c>
      <c r="B969" s="80">
        <v>0</v>
      </c>
      <c r="C969" s="80">
        <v>195</v>
      </c>
      <c r="D969" s="5">
        <f>SUM(B969:C969)</f>
        <v>195</v>
      </c>
      <c r="E969" s="80">
        <v>434</v>
      </c>
      <c r="F969" s="80">
        <v>39</v>
      </c>
      <c r="G969" s="5">
        <f>SUM(E969:F969)</f>
        <v>473</v>
      </c>
      <c r="H969" s="5">
        <f>D969+G969</f>
        <v>668</v>
      </c>
      <c r="I969" s="4">
        <v>0</v>
      </c>
      <c r="J969" s="46">
        <v>0</v>
      </c>
      <c r="K969" s="1">
        <f>SUM(I969:J969)</f>
        <v>0</v>
      </c>
      <c r="L969" s="46">
        <v>0</v>
      </c>
      <c r="M969" s="46">
        <v>0</v>
      </c>
      <c r="N969" s="9">
        <f>SUM(L969:M969)</f>
        <v>0</v>
      </c>
      <c r="O969" s="8">
        <f>K969+N969</f>
        <v>0</v>
      </c>
    </row>
    <row r="970" spans="1:15" ht="11.25" customHeight="1" x14ac:dyDescent="0.15">
      <c r="A970" s="15"/>
      <c r="B970" s="5"/>
      <c r="C970" s="5"/>
      <c r="D970" s="5"/>
      <c r="E970" s="5"/>
      <c r="F970" s="5"/>
      <c r="G970" s="5"/>
      <c r="H970" s="5"/>
      <c r="I970" s="5"/>
      <c r="J970" s="1"/>
      <c r="K970" s="1"/>
      <c r="L970" s="1"/>
      <c r="M970" s="1"/>
      <c r="N970" s="1"/>
      <c r="O970" s="8"/>
    </row>
    <row r="971" spans="1:15" ht="18.75" customHeight="1" x14ac:dyDescent="0.15">
      <c r="A971" s="15" t="s">
        <v>31</v>
      </c>
      <c r="B971" s="5">
        <f>SUM(B955:B963,B967:B969)</f>
        <v>18</v>
      </c>
      <c r="C971" s="5">
        <f>SUM(C955:C963,C967:C969)</f>
        <v>1185</v>
      </c>
      <c r="D971" s="5">
        <f>SUM(D955:D963,D967:D969)</f>
        <v>1203</v>
      </c>
      <c r="E971" s="5">
        <f t="shared" ref="E971:J971" si="366">SUM(E955:E963,E967:E969)</f>
        <v>3204</v>
      </c>
      <c r="F971" s="5">
        <f t="shared" si="366"/>
        <v>472</v>
      </c>
      <c r="G971" s="5">
        <f t="shared" si="366"/>
        <v>3676</v>
      </c>
      <c r="H971" s="5">
        <f t="shared" si="366"/>
        <v>4879</v>
      </c>
      <c r="I971" s="5">
        <f t="shared" si="366"/>
        <v>0</v>
      </c>
      <c r="J971" s="1">
        <f t="shared" si="366"/>
        <v>0</v>
      </c>
      <c r="K971" s="1">
        <f>SUM(K955:K963,K967:K969)</f>
        <v>0</v>
      </c>
      <c r="L971" s="9">
        <f>SUM(L955:L963,L967:L969)</f>
        <v>0</v>
      </c>
      <c r="M971" s="9">
        <f>SUM(M955:M963,M967:M969)</f>
        <v>0</v>
      </c>
      <c r="N971" s="9">
        <f>SUM(N955:N963,N967:N969)</f>
        <v>0</v>
      </c>
      <c r="O971" s="8">
        <f>SUM(O955:O963,O967:O969)</f>
        <v>0</v>
      </c>
    </row>
    <row r="972" spans="1:15" ht="6.75" customHeight="1" thickBot="1" x14ac:dyDescent="0.2">
      <c r="A972" s="19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20"/>
    </row>
    <row r="973" spans="1:15" ht="17.25" x14ac:dyDescent="0.15">
      <c r="A973" s="173" t="str">
        <f>A919</f>
        <v>平　成　２　９　年　空　港　管　理　状　況　調　書</v>
      </c>
      <c r="B973" s="173"/>
      <c r="C973" s="173"/>
      <c r="D973" s="173"/>
      <c r="E973" s="173"/>
      <c r="F973" s="173"/>
      <c r="G973" s="173"/>
      <c r="H973" s="173"/>
      <c r="I973" s="173"/>
      <c r="J973" s="173"/>
      <c r="K973" s="173"/>
      <c r="L973" s="173"/>
      <c r="M973" s="173"/>
      <c r="N973" s="173"/>
      <c r="O973" s="173"/>
    </row>
    <row r="974" spans="1:15" ht="15" thickBot="1" x14ac:dyDescent="0.2">
      <c r="A974" s="21" t="s">
        <v>0</v>
      </c>
      <c r="B974" s="21" t="s">
        <v>67</v>
      </c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3"/>
      <c r="O974" s="23"/>
    </row>
    <row r="975" spans="1:15" ht="17.25" customHeight="1" x14ac:dyDescent="0.15">
      <c r="A975" s="24" t="s">
        <v>1</v>
      </c>
      <c r="B975" s="25"/>
      <c r="C975" s="26" t="s">
        <v>2</v>
      </c>
      <c r="D975" s="26"/>
      <c r="E975" s="174" t="s">
        <v>52</v>
      </c>
      <c r="F975" s="175"/>
      <c r="G975" s="175"/>
      <c r="H975" s="175"/>
      <c r="I975" s="175"/>
      <c r="J975" s="175"/>
      <c r="K975" s="175"/>
      <c r="L975" s="176"/>
      <c r="M975" s="174" t="s">
        <v>3</v>
      </c>
      <c r="N975" s="175"/>
      <c r="O975" s="177"/>
    </row>
    <row r="976" spans="1:15" ht="17.25" customHeight="1" x14ac:dyDescent="0.15">
      <c r="A976" s="27"/>
      <c r="B976" s="28" t="s">
        <v>4</v>
      </c>
      <c r="C976" s="28" t="s">
        <v>5</v>
      </c>
      <c r="D976" s="28" t="s">
        <v>6</v>
      </c>
      <c r="E976" s="28"/>
      <c r="F976" s="29" t="s">
        <v>7</v>
      </c>
      <c r="G976" s="29"/>
      <c r="H976" s="30"/>
      <c r="I976" s="28"/>
      <c r="J976" s="30" t="s">
        <v>8</v>
      </c>
      <c r="K976" s="30"/>
      <c r="L976" s="28" t="s">
        <v>9</v>
      </c>
      <c r="M976" s="31" t="s">
        <v>10</v>
      </c>
      <c r="N976" s="32" t="s">
        <v>11</v>
      </c>
      <c r="O976" s="33" t="s">
        <v>12</v>
      </c>
    </row>
    <row r="977" spans="1:15" ht="17.25" customHeight="1" x14ac:dyDescent="0.15">
      <c r="A977" s="27" t="s">
        <v>13</v>
      </c>
      <c r="B977" s="31"/>
      <c r="C977" s="31"/>
      <c r="D977" s="31"/>
      <c r="E977" s="28" t="s">
        <v>14</v>
      </c>
      <c r="F977" s="28" t="s">
        <v>15</v>
      </c>
      <c r="G977" s="28" t="s">
        <v>16</v>
      </c>
      <c r="H977" s="28" t="s">
        <v>17</v>
      </c>
      <c r="I977" s="28" t="s">
        <v>14</v>
      </c>
      <c r="J977" s="28" t="s">
        <v>15</v>
      </c>
      <c r="K977" s="28" t="s">
        <v>17</v>
      </c>
      <c r="L977" s="31"/>
      <c r="M977" s="40"/>
      <c r="N977" s="41"/>
      <c r="O977" s="42"/>
    </row>
    <row r="978" spans="1:15" ht="6.75" customHeight="1" x14ac:dyDescent="0.15">
      <c r="A978" s="43"/>
      <c r="B978" s="28"/>
      <c r="C978" s="28"/>
      <c r="D978" s="28"/>
      <c r="E978" s="28"/>
      <c r="F978" s="28"/>
      <c r="G978" s="28"/>
      <c r="H978" s="28"/>
      <c r="I978" s="28"/>
      <c r="J978" s="28"/>
      <c r="K978" s="28"/>
      <c r="L978" s="28"/>
      <c r="M978" s="44"/>
      <c r="N978" s="9"/>
      <c r="O978" s="45"/>
    </row>
    <row r="979" spans="1:15" ht="18.75" customHeight="1" x14ac:dyDescent="0.15">
      <c r="A979" s="14" t="s">
        <v>18</v>
      </c>
      <c r="B979" s="46">
        <v>29</v>
      </c>
      <c r="C979" s="46">
        <v>1345</v>
      </c>
      <c r="D979" s="1">
        <f>SUM(B979:C979)</f>
        <v>1374</v>
      </c>
      <c r="E979" s="46">
        <v>2988</v>
      </c>
      <c r="F979" s="46">
        <v>3314</v>
      </c>
      <c r="G979" s="46">
        <v>0</v>
      </c>
      <c r="H979" s="1">
        <f>SUM(E979:G979)</f>
        <v>6302</v>
      </c>
      <c r="I979" s="46">
        <v>130428</v>
      </c>
      <c r="J979" s="46">
        <v>117252</v>
      </c>
      <c r="K979" s="1">
        <f>SUM(I979:J979)</f>
        <v>247680</v>
      </c>
      <c r="L979" s="1">
        <f>H979+K979</f>
        <v>253982</v>
      </c>
      <c r="M979" s="79">
        <v>4599</v>
      </c>
      <c r="N979" s="79">
        <v>0</v>
      </c>
      <c r="O979" s="82">
        <f>SUM(M979:N979)</f>
        <v>4599</v>
      </c>
    </row>
    <row r="980" spans="1:15" ht="18.75" customHeight="1" x14ac:dyDescent="0.15">
      <c r="A980" s="14" t="s">
        <v>19</v>
      </c>
      <c r="B980" s="46">
        <v>24</v>
      </c>
      <c r="C980" s="46">
        <v>1196</v>
      </c>
      <c r="D980" s="1">
        <f t="shared" ref="D980:D990" si="367">SUM(B980:C980)</f>
        <v>1220</v>
      </c>
      <c r="E980" s="46">
        <v>2967</v>
      </c>
      <c r="F980" s="46">
        <v>2899</v>
      </c>
      <c r="G980" s="46">
        <v>0</v>
      </c>
      <c r="H980" s="1">
        <f t="shared" ref="H980:H990" si="368">SUM(E980:G980)</f>
        <v>5866</v>
      </c>
      <c r="I980" s="46">
        <v>117328</v>
      </c>
      <c r="J980" s="46">
        <v>121530</v>
      </c>
      <c r="K980" s="1">
        <f t="shared" ref="K980:K990" si="369">SUM(I980:J980)</f>
        <v>238858</v>
      </c>
      <c r="L980" s="1">
        <f t="shared" ref="L980:L990" si="370">H980+K980</f>
        <v>244724</v>
      </c>
      <c r="M980" s="80">
        <v>4220</v>
      </c>
      <c r="N980" s="80">
        <v>0</v>
      </c>
      <c r="O980" s="82">
        <f t="shared" ref="O980:O990" si="371">SUM(M980:N980)</f>
        <v>4220</v>
      </c>
    </row>
    <row r="981" spans="1:15" ht="18.75" customHeight="1" x14ac:dyDescent="0.15">
      <c r="A981" s="14" t="s">
        <v>20</v>
      </c>
      <c r="B981" s="46">
        <v>31</v>
      </c>
      <c r="C981" s="46">
        <v>1376</v>
      </c>
      <c r="D981" s="1">
        <f t="shared" si="367"/>
        <v>1407</v>
      </c>
      <c r="E981" s="46">
        <v>2640</v>
      </c>
      <c r="F981" s="46">
        <v>2703</v>
      </c>
      <c r="G981" s="46">
        <v>0</v>
      </c>
      <c r="H981" s="1">
        <f t="shared" si="368"/>
        <v>5343</v>
      </c>
      <c r="I981" s="46">
        <v>148886</v>
      </c>
      <c r="J981" s="46">
        <v>152563</v>
      </c>
      <c r="K981" s="1">
        <f t="shared" si="369"/>
        <v>301449</v>
      </c>
      <c r="L981" s="1">
        <f t="shared" si="370"/>
        <v>306792</v>
      </c>
      <c r="M981" s="80">
        <v>4782</v>
      </c>
      <c r="N981" s="80">
        <v>0</v>
      </c>
      <c r="O981" s="82">
        <f t="shared" si="371"/>
        <v>4782</v>
      </c>
    </row>
    <row r="982" spans="1:15" ht="18.75" customHeight="1" x14ac:dyDescent="0.15">
      <c r="A982" s="14" t="s">
        <v>21</v>
      </c>
      <c r="B982" s="46">
        <v>27</v>
      </c>
      <c r="C982" s="46">
        <v>1292</v>
      </c>
      <c r="D982" s="1">
        <f t="shared" si="367"/>
        <v>1319</v>
      </c>
      <c r="E982" s="46">
        <v>1704</v>
      </c>
      <c r="F982" s="46">
        <v>1885</v>
      </c>
      <c r="G982" s="46">
        <v>0</v>
      </c>
      <c r="H982" s="1">
        <f t="shared" si="368"/>
        <v>3589</v>
      </c>
      <c r="I982" s="46">
        <v>115484</v>
      </c>
      <c r="J982" s="46">
        <v>119776</v>
      </c>
      <c r="K982" s="1">
        <f t="shared" si="369"/>
        <v>235260</v>
      </c>
      <c r="L982" s="1">
        <f t="shared" si="370"/>
        <v>238849</v>
      </c>
      <c r="M982" s="5">
        <v>4528</v>
      </c>
      <c r="N982" s="5">
        <v>0</v>
      </c>
      <c r="O982" s="82">
        <f>SUM(M982:N982)</f>
        <v>4528</v>
      </c>
    </row>
    <row r="983" spans="1:15" ht="18.75" customHeight="1" x14ac:dyDescent="0.15">
      <c r="A983" s="14" t="s">
        <v>22</v>
      </c>
      <c r="B983" s="46">
        <v>30</v>
      </c>
      <c r="C983" s="46">
        <v>1339</v>
      </c>
      <c r="D983" s="1">
        <f t="shared" si="367"/>
        <v>1369</v>
      </c>
      <c r="E983" s="46">
        <v>2102</v>
      </c>
      <c r="F983" s="46">
        <v>2034</v>
      </c>
      <c r="G983" s="46">
        <v>0</v>
      </c>
      <c r="H983" s="1">
        <f t="shared" si="368"/>
        <v>4136</v>
      </c>
      <c r="I983" s="46">
        <v>136311</v>
      </c>
      <c r="J983" s="46">
        <v>133349</v>
      </c>
      <c r="K983" s="1">
        <f t="shared" si="369"/>
        <v>269660</v>
      </c>
      <c r="L983" s="1">
        <f t="shared" si="370"/>
        <v>273796</v>
      </c>
      <c r="M983" s="5">
        <v>5081</v>
      </c>
      <c r="N983" s="5">
        <v>0</v>
      </c>
      <c r="O983" s="82">
        <f t="shared" si="371"/>
        <v>5081</v>
      </c>
    </row>
    <row r="984" spans="1:15" ht="18.75" customHeight="1" x14ac:dyDescent="0.15">
      <c r="A984" s="14" t="s">
        <v>23</v>
      </c>
      <c r="B984" s="46">
        <v>28</v>
      </c>
      <c r="C984" s="46">
        <v>1189</v>
      </c>
      <c r="D984" s="1">
        <f t="shared" si="367"/>
        <v>1217</v>
      </c>
      <c r="E984" s="46">
        <v>1917</v>
      </c>
      <c r="F984" s="46">
        <v>1977</v>
      </c>
      <c r="G984" s="46">
        <v>0</v>
      </c>
      <c r="H984" s="1">
        <f t="shared" si="368"/>
        <v>3894</v>
      </c>
      <c r="I984" s="46">
        <v>106123</v>
      </c>
      <c r="J984" s="46">
        <v>107497</v>
      </c>
      <c r="K984" s="1">
        <f t="shared" si="369"/>
        <v>213620</v>
      </c>
      <c r="L984" s="1">
        <f t="shared" si="370"/>
        <v>217514</v>
      </c>
      <c r="M984" s="5">
        <v>4308</v>
      </c>
      <c r="N984" s="5">
        <v>0</v>
      </c>
      <c r="O984" s="82">
        <f t="shared" si="371"/>
        <v>4308</v>
      </c>
    </row>
    <row r="985" spans="1:15" ht="18.75" customHeight="1" x14ac:dyDescent="0.15">
      <c r="A985" s="14" t="s">
        <v>24</v>
      </c>
      <c r="B985" s="46">
        <v>23</v>
      </c>
      <c r="C985" s="46">
        <v>1259</v>
      </c>
      <c r="D985" s="1">
        <f t="shared" si="367"/>
        <v>1282</v>
      </c>
      <c r="E985" s="46">
        <v>1672</v>
      </c>
      <c r="F985" s="46">
        <v>1782</v>
      </c>
      <c r="G985" s="46">
        <v>0</v>
      </c>
      <c r="H985" s="1">
        <f t="shared" si="368"/>
        <v>3454</v>
      </c>
      <c r="I985" s="46">
        <v>122821</v>
      </c>
      <c r="J985" s="46">
        <v>128252</v>
      </c>
      <c r="K985" s="1">
        <f t="shared" si="369"/>
        <v>251073</v>
      </c>
      <c r="L985" s="1">
        <f t="shared" si="370"/>
        <v>254527</v>
      </c>
      <c r="M985" s="5">
        <v>4660</v>
      </c>
      <c r="N985" s="5">
        <v>0</v>
      </c>
      <c r="O985" s="82">
        <f t="shared" si="371"/>
        <v>4660</v>
      </c>
    </row>
    <row r="986" spans="1:15" ht="18.75" customHeight="1" x14ac:dyDescent="0.15">
      <c r="A986" s="14" t="s">
        <v>25</v>
      </c>
      <c r="B986" s="46">
        <v>23</v>
      </c>
      <c r="C986" s="46">
        <v>1373</v>
      </c>
      <c r="D986" s="1">
        <f t="shared" si="367"/>
        <v>1396</v>
      </c>
      <c r="E986" s="46">
        <v>2072</v>
      </c>
      <c r="F986" s="46">
        <v>2049</v>
      </c>
      <c r="G986" s="46">
        <v>0</v>
      </c>
      <c r="H986" s="1">
        <f t="shared" si="368"/>
        <v>4121</v>
      </c>
      <c r="I986" s="46">
        <v>162996</v>
      </c>
      <c r="J986" s="46">
        <v>161169</v>
      </c>
      <c r="K986" s="1">
        <f t="shared" si="369"/>
        <v>324165</v>
      </c>
      <c r="L986" s="1">
        <f t="shared" si="370"/>
        <v>328286</v>
      </c>
      <c r="M986" s="5">
        <v>5545</v>
      </c>
      <c r="N986" s="5">
        <v>0</v>
      </c>
      <c r="O986" s="82">
        <f t="shared" si="371"/>
        <v>5545</v>
      </c>
    </row>
    <row r="987" spans="1:15" ht="18.75" customHeight="1" x14ac:dyDescent="0.15">
      <c r="A987" s="14" t="s">
        <v>26</v>
      </c>
      <c r="B987" s="46">
        <v>23</v>
      </c>
      <c r="C987" s="46">
        <v>1214</v>
      </c>
      <c r="D987" s="1">
        <f t="shared" si="367"/>
        <v>1237</v>
      </c>
      <c r="E987" s="46">
        <v>2163</v>
      </c>
      <c r="F987" s="46">
        <v>2082</v>
      </c>
      <c r="G987" s="46">
        <v>0</v>
      </c>
      <c r="H987" s="1">
        <f t="shared" si="368"/>
        <v>4245</v>
      </c>
      <c r="I987" s="46">
        <v>121849</v>
      </c>
      <c r="J987" s="46">
        <v>122324</v>
      </c>
      <c r="K987" s="1">
        <f t="shared" si="369"/>
        <v>244173</v>
      </c>
      <c r="L987" s="1">
        <f t="shared" si="370"/>
        <v>248418</v>
      </c>
      <c r="M987" s="5">
        <v>4424</v>
      </c>
      <c r="N987" s="5">
        <v>0</v>
      </c>
      <c r="O987" s="82">
        <f t="shared" si="371"/>
        <v>4424</v>
      </c>
    </row>
    <row r="988" spans="1:15" ht="18.75" customHeight="1" x14ac:dyDescent="0.15">
      <c r="A988" s="14" t="s">
        <v>27</v>
      </c>
      <c r="B988" s="46">
        <v>28</v>
      </c>
      <c r="C988" s="46">
        <v>1305</v>
      </c>
      <c r="D988" s="1">
        <f t="shared" si="367"/>
        <v>1333</v>
      </c>
      <c r="E988" s="46">
        <v>2461</v>
      </c>
      <c r="F988" s="46">
        <v>2552</v>
      </c>
      <c r="G988" s="46">
        <v>0</v>
      </c>
      <c r="H988" s="1">
        <f t="shared" si="368"/>
        <v>5013</v>
      </c>
      <c r="I988" s="46">
        <v>128608</v>
      </c>
      <c r="J988" s="46">
        <v>132680</v>
      </c>
      <c r="K988" s="1">
        <f t="shared" si="369"/>
        <v>261288</v>
      </c>
      <c r="L988" s="1">
        <f t="shared" si="370"/>
        <v>266301</v>
      </c>
      <c r="M988" s="5">
        <v>5063</v>
      </c>
      <c r="N988" s="5">
        <v>0</v>
      </c>
      <c r="O988" s="82">
        <f t="shared" si="371"/>
        <v>5063</v>
      </c>
    </row>
    <row r="989" spans="1:15" ht="18.75" customHeight="1" x14ac:dyDescent="0.15">
      <c r="A989" s="14" t="s">
        <v>28</v>
      </c>
      <c r="B989" s="46">
        <v>22</v>
      </c>
      <c r="C989" s="46">
        <v>1268</v>
      </c>
      <c r="D989" s="1">
        <f t="shared" si="367"/>
        <v>1290</v>
      </c>
      <c r="E989" s="46">
        <v>2653</v>
      </c>
      <c r="F989" s="46">
        <v>2593</v>
      </c>
      <c r="G989" s="46">
        <v>0</v>
      </c>
      <c r="H989" s="1">
        <f t="shared" si="368"/>
        <v>5246</v>
      </c>
      <c r="I989" s="46">
        <v>133103</v>
      </c>
      <c r="J989" s="46">
        <v>135590</v>
      </c>
      <c r="K989" s="1">
        <f t="shared" si="369"/>
        <v>268693</v>
      </c>
      <c r="L989" s="1">
        <f t="shared" si="370"/>
        <v>273939</v>
      </c>
      <c r="M989" s="5">
        <v>4613</v>
      </c>
      <c r="N989" s="5">
        <v>0</v>
      </c>
      <c r="O989" s="82">
        <f t="shared" si="371"/>
        <v>4613</v>
      </c>
    </row>
    <row r="990" spans="1:15" ht="18.75" customHeight="1" x14ac:dyDescent="0.15">
      <c r="A990" s="14" t="s">
        <v>29</v>
      </c>
      <c r="B990" s="46">
        <v>23</v>
      </c>
      <c r="C990" s="46">
        <v>1273</v>
      </c>
      <c r="D990" s="1">
        <f t="shared" si="367"/>
        <v>1296</v>
      </c>
      <c r="E990" s="46">
        <v>2147</v>
      </c>
      <c r="F990" s="46">
        <v>2158</v>
      </c>
      <c r="G990" s="46">
        <v>0</v>
      </c>
      <c r="H990" s="1">
        <f t="shared" si="368"/>
        <v>4305</v>
      </c>
      <c r="I990" s="46">
        <v>118128</v>
      </c>
      <c r="J990" s="46">
        <v>135824</v>
      </c>
      <c r="K990" s="1">
        <f t="shared" si="369"/>
        <v>253952</v>
      </c>
      <c r="L990" s="1">
        <f t="shared" si="370"/>
        <v>258257</v>
      </c>
      <c r="M990" s="5">
        <v>4544</v>
      </c>
      <c r="N990" s="5">
        <v>0</v>
      </c>
      <c r="O990" s="82">
        <f t="shared" si="371"/>
        <v>4544</v>
      </c>
    </row>
    <row r="991" spans="1:15" ht="11.25" customHeight="1" x14ac:dyDescent="0.15">
      <c r="A991" s="15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5"/>
      <c r="N991" s="4"/>
      <c r="O991" s="82"/>
    </row>
    <row r="992" spans="1:15" ht="18.75" customHeight="1" x14ac:dyDescent="0.15">
      <c r="A992" s="15" t="s">
        <v>30</v>
      </c>
      <c r="B992" s="1">
        <f>SUM(B979:B990)</f>
        <v>311</v>
      </c>
      <c r="C992" s="1">
        <f>SUM(C979:C990)</f>
        <v>15429</v>
      </c>
      <c r="D992" s="1">
        <f>SUM(D979:D990)</f>
        <v>15740</v>
      </c>
      <c r="E992" s="1">
        <f>SUM(E979:E990)</f>
        <v>27486</v>
      </c>
      <c r="F992" s="1">
        <f t="shared" ref="F992:M992" si="372">SUM(F979:F990)</f>
        <v>28028</v>
      </c>
      <c r="G992" s="1">
        <f t="shared" si="372"/>
        <v>0</v>
      </c>
      <c r="H992" s="1">
        <f t="shared" si="372"/>
        <v>55514</v>
      </c>
      <c r="I992" s="1">
        <f t="shared" si="372"/>
        <v>1542065</v>
      </c>
      <c r="J992" s="1">
        <f t="shared" si="372"/>
        <v>1567806</v>
      </c>
      <c r="K992" s="1">
        <f t="shared" si="372"/>
        <v>3109871</v>
      </c>
      <c r="L992" s="1">
        <f t="shared" si="372"/>
        <v>3165385</v>
      </c>
      <c r="M992" s="5">
        <f t="shared" si="372"/>
        <v>56367</v>
      </c>
      <c r="N992" s="5">
        <f>SUM(N979:N990)</f>
        <v>0</v>
      </c>
      <c r="O992" s="82">
        <f>SUM(O979:O990)</f>
        <v>56367</v>
      </c>
    </row>
    <row r="993" spans="1:15" ht="6.75" customHeight="1" x14ac:dyDescent="0.15">
      <c r="A993" s="64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77"/>
      <c r="N993" s="77"/>
      <c r="O993" s="84"/>
    </row>
    <row r="994" spans="1:15" ht="18.75" customHeight="1" x14ac:dyDescent="0.15">
      <c r="A994" s="14" t="s">
        <v>18</v>
      </c>
      <c r="B994" s="46">
        <v>22</v>
      </c>
      <c r="C994" s="46">
        <v>1183</v>
      </c>
      <c r="D994" s="1">
        <f>SUM(B994:C994)</f>
        <v>1205</v>
      </c>
      <c r="E994" s="46">
        <v>2363</v>
      </c>
      <c r="F994" s="46">
        <v>2134</v>
      </c>
      <c r="G994" s="46">
        <v>0</v>
      </c>
      <c r="H994" s="1">
        <f>SUM(E994:G994)</f>
        <v>4497</v>
      </c>
      <c r="I994" s="46">
        <v>124916</v>
      </c>
      <c r="J994" s="46">
        <v>108494</v>
      </c>
      <c r="K994" s="1">
        <f>SUM(I994:J994)</f>
        <v>233410</v>
      </c>
      <c r="L994" s="1">
        <f>H994+K994</f>
        <v>237907</v>
      </c>
      <c r="M994" s="79">
        <v>4482</v>
      </c>
      <c r="N994" s="79">
        <v>0</v>
      </c>
      <c r="O994" s="82">
        <f>SUM(M994:N994)</f>
        <v>4482</v>
      </c>
    </row>
    <row r="995" spans="1:15" ht="18.75" customHeight="1" x14ac:dyDescent="0.15">
      <c r="A995" s="14" t="s">
        <v>19</v>
      </c>
      <c r="B995" s="46">
        <v>20</v>
      </c>
      <c r="C995" s="46">
        <v>1142</v>
      </c>
      <c r="D995" s="1">
        <f>SUM(B995:C995)</f>
        <v>1162</v>
      </c>
      <c r="E995" s="46">
        <v>2553</v>
      </c>
      <c r="F995" s="46">
        <v>2463</v>
      </c>
      <c r="G995" s="46">
        <v>0</v>
      </c>
      <c r="H995" s="1">
        <f>SUM(E995:G995)</f>
        <v>5016</v>
      </c>
      <c r="I995" s="46">
        <v>119252</v>
      </c>
      <c r="J995" s="46">
        <v>123202</v>
      </c>
      <c r="K995" s="1">
        <f>SUM(I995:J995)</f>
        <v>242454</v>
      </c>
      <c r="L995" s="1">
        <f>H995+K995</f>
        <v>247470</v>
      </c>
      <c r="M995" s="80">
        <v>3858</v>
      </c>
      <c r="N995" s="80">
        <v>0</v>
      </c>
      <c r="O995" s="82">
        <f>SUM(M995:N995)</f>
        <v>3858</v>
      </c>
    </row>
    <row r="996" spans="1:15" ht="18.75" customHeight="1" x14ac:dyDescent="0.15">
      <c r="A996" s="14" t="s">
        <v>20</v>
      </c>
      <c r="B996" s="46">
        <v>26</v>
      </c>
      <c r="C996" s="46">
        <v>1322</v>
      </c>
      <c r="D996" s="1">
        <f>SUM(B996:C996)</f>
        <v>1348</v>
      </c>
      <c r="E996" s="46">
        <v>3004</v>
      </c>
      <c r="F996" s="46">
        <v>3042</v>
      </c>
      <c r="G996" s="46">
        <v>0</v>
      </c>
      <c r="H996" s="1">
        <f>SUM(E996:G996)</f>
        <v>6046</v>
      </c>
      <c r="I996" s="46">
        <v>152167</v>
      </c>
      <c r="J996" s="46">
        <v>154965</v>
      </c>
      <c r="K996" s="1">
        <f>SUM(I996:J996)</f>
        <v>307132</v>
      </c>
      <c r="L996" s="1">
        <f>H996+K996</f>
        <v>313178</v>
      </c>
      <c r="M996" s="80">
        <v>5222</v>
      </c>
      <c r="N996" s="80">
        <v>0</v>
      </c>
      <c r="O996" s="82">
        <f>SUM(M996:N996)</f>
        <v>5222</v>
      </c>
    </row>
    <row r="997" spans="1:15" ht="11.25" customHeight="1" x14ac:dyDescent="0.15">
      <c r="A997" s="15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5"/>
      <c r="N997" s="5"/>
      <c r="O997" s="82"/>
    </row>
    <row r="998" spans="1:15" ht="18.75" customHeight="1" x14ac:dyDescent="0.15">
      <c r="A998" s="15" t="s">
        <v>31</v>
      </c>
      <c r="B998" s="1">
        <f>SUM(B982:B990,B994:B996)</f>
        <v>295</v>
      </c>
      <c r="C998" s="1">
        <f>SUM(C982:C990,C994:C996)</f>
        <v>15159</v>
      </c>
      <c r="D998" s="1">
        <f>SUM(D982:D990,D994:D996)</f>
        <v>15454</v>
      </c>
      <c r="E998" s="1">
        <f t="shared" ref="E998:N998" si="373">SUM(E982:E990,E994:E996)</f>
        <v>26811</v>
      </c>
      <c r="F998" s="1">
        <f t="shared" si="373"/>
        <v>26751</v>
      </c>
      <c r="G998" s="1">
        <f t="shared" si="373"/>
        <v>0</v>
      </c>
      <c r="H998" s="1">
        <f t="shared" si="373"/>
        <v>53562</v>
      </c>
      <c r="I998" s="1">
        <f t="shared" si="373"/>
        <v>1541758</v>
      </c>
      <c r="J998" s="1">
        <f t="shared" si="373"/>
        <v>1563122</v>
      </c>
      <c r="K998" s="1">
        <f t="shared" si="373"/>
        <v>3104880</v>
      </c>
      <c r="L998" s="1">
        <f t="shared" si="373"/>
        <v>3158442</v>
      </c>
      <c r="M998" s="5">
        <f t="shared" si="373"/>
        <v>56328</v>
      </c>
      <c r="N998" s="5">
        <f t="shared" si="373"/>
        <v>0</v>
      </c>
      <c r="O998" s="82">
        <f>SUM(O982:O990,O994:O996)</f>
        <v>56328</v>
      </c>
    </row>
    <row r="999" spans="1:15" ht="6.75" customHeight="1" thickBot="1" x14ac:dyDescent="0.2">
      <c r="A999" s="19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99"/>
      <c r="N999" s="100"/>
      <c r="O999" s="101"/>
    </row>
    <row r="1000" spans="1:15" x14ac:dyDescent="0.15">
      <c r="A1000" s="22"/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102"/>
      <c r="N1000" s="102"/>
      <c r="O1000" s="102"/>
    </row>
    <row r="1001" spans="1:15" ht="15" thickBot="1" x14ac:dyDescent="0.2">
      <c r="A1001" s="22"/>
      <c r="B1001" s="22"/>
      <c r="C1001" s="22"/>
      <c r="D1001" s="22"/>
      <c r="E1001" s="22"/>
      <c r="F1001" s="22"/>
      <c r="G1001" s="22"/>
      <c r="H1001" s="22"/>
      <c r="I1001" s="22"/>
      <c r="J1001" s="22"/>
      <c r="K1001" s="22"/>
      <c r="L1001" s="22"/>
      <c r="M1001" s="22"/>
      <c r="N1001" s="23"/>
      <c r="O1001" s="23"/>
    </row>
    <row r="1002" spans="1:15" x14ac:dyDescent="0.15">
      <c r="A1002" s="24" t="s">
        <v>1</v>
      </c>
      <c r="B1002" s="25"/>
      <c r="C1002" s="26"/>
      <c r="D1002" s="26"/>
      <c r="E1002" s="26" t="s">
        <v>50</v>
      </c>
      <c r="F1002" s="26"/>
      <c r="G1002" s="26"/>
      <c r="H1002" s="26"/>
      <c r="I1002" s="25"/>
      <c r="J1002" s="26"/>
      <c r="K1002" s="26"/>
      <c r="L1002" s="26" t="s">
        <v>35</v>
      </c>
      <c r="M1002" s="26"/>
      <c r="N1002" s="49"/>
      <c r="O1002" s="50"/>
    </row>
    <row r="1003" spans="1:15" x14ac:dyDescent="0.15">
      <c r="A1003" s="51"/>
      <c r="B1003" s="28"/>
      <c r="C1003" s="30" t="s">
        <v>7</v>
      </c>
      <c r="D1003" s="30"/>
      <c r="E1003" s="28"/>
      <c r="F1003" s="30" t="s">
        <v>8</v>
      </c>
      <c r="G1003" s="30"/>
      <c r="H1003" s="28" t="s">
        <v>32</v>
      </c>
      <c r="I1003" s="28"/>
      <c r="J1003" s="30" t="s">
        <v>7</v>
      </c>
      <c r="K1003" s="30"/>
      <c r="L1003" s="28"/>
      <c r="M1003" s="30" t="s">
        <v>8</v>
      </c>
      <c r="N1003" s="52"/>
      <c r="O1003" s="53" t="s">
        <v>9</v>
      </c>
    </row>
    <row r="1004" spans="1:15" x14ac:dyDescent="0.15">
      <c r="A1004" s="54" t="s">
        <v>13</v>
      </c>
      <c r="B1004" s="28" t="s">
        <v>33</v>
      </c>
      <c r="C1004" s="28" t="s">
        <v>34</v>
      </c>
      <c r="D1004" s="28" t="s">
        <v>17</v>
      </c>
      <c r="E1004" s="28" t="s">
        <v>33</v>
      </c>
      <c r="F1004" s="28" t="s">
        <v>34</v>
      </c>
      <c r="G1004" s="28" t="s">
        <v>17</v>
      </c>
      <c r="H1004" s="31"/>
      <c r="I1004" s="28" t="s">
        <v>33</v>
      </c>
      <c r="J1004" s="28" t="s">
        <v>34</v>
      </c>
      <c r="K1004" s="28" t="s">
        <v>17</v>
      </c>
      <c r="L1004" s="28" t="s">
        <v>33</v>
      </c>
      <c r="M1004" s="28" t="s">
        <v>34</v>
      </c>
      <c r="N1004" s="55" t="s">
        <v>17</v>
      </c>
      <c r="O1004" s="56"/>
    </row>
    <row r="1005" spans="1:15" ht="6.75" customHeight="1" x14ac:dyDescent="0.15">
      <c r="A1005" s="57"/>
      <c r="B1005" s="28"/>
      <c r="C1005" s="28"/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55"/>
      <c r="O1005" s="53"/>
    </row>
    <row r="1006" spans="1:15" ht="18.75" customHeight="1" x14ac:dyDescent="0.15">
      <c r="A1006" s="14" t="s">
        <v>18</v>
      </c>
      <c r="B1006" s="79">
        <v>2</v>
      </c>
      <c r="C1006" s="79">
        <v>28</v>
      </c>
      <c r="D1006" s="5">
        <f t="shared" ref="D1006:D1017" si="374">SUM(B1006:C1006)</f>
        <v>30</v>
      </c>
      <c r="E1006" s="79">
        <v>756</v>
      </c>
      <c r="F1006" s="79">
        <v>260</v>
      </c>
      <c r="G1006" s="5">
        <f t="shared" ref="G1006:G1017" si="375">SUM(E1006:F1006)</f>
        <v>1016</v>
      </c>
      <c r="H1006" s="5">
        <f t="shared" ref="H1006:H1017" si="376">D1006+G1006</f>
        <v>1046</v>
      </c>
      <c r="I1006" s="13">
        <v>0</v>
      </c>
      <c r="J1006" s="46">
        <v>0</v>
      </c>
      <c r="K1006" s="1">
        <f t="shared" ref="K1006:K1017" si="377">SUM(I1006:J1006)</f>
        <v>0</v>
      </c>
      <c r="L1006" s="71">
        <v>26011</v>
      </c>
      <c r="M1006" s="71">
        <v>79942</v>
      </c>
      <c r="N1006" s="1">
        <f t="shared" ref="N1006:N1017" si="378">SUM(L1006:M1006)</f>
        <v>105953</v>
      </c>
      <c r="O1006" s="8">
        <f t="shared" ref="O1006:O1017" si="379">K1006+N1006</f>
        <v>105953</v>
      </c>
    </row>
    <row r="1007" spans="1:15" ht="18.75" customHeight="1" x14ac:dyDescent="0.15">
      <c r="A1007" s="14" t="s">
        <v>19</v>
      </c>
      <c r="B1007" s="80">
        <v>4</v>
      </c>
      <c r="C1007" s="80">
        <v>16</v>
      </c>
      <c r="D1007" s="5">
        <f t="shared" si="374"/>
        <v>20</v>
      </c>
      <c r="E1007" s="80">
        <v>738</v>
      </c>
      <c r="F1007" s="80">
        <v>276</v>
      </c>
      <c r="G1007" s="5">
        <f t="shared" si="375"/>
        <v>1014</v>
      </c>
      <c r="H1007" s="5">
        <f t="shared" si="376"/>
        <v>1034</v>
      </c>
      <c r="I1007" s="13">
        <v>0</v>
      </c>
      <c r="J1007" s="13">
        <v>0</v>
      </c>
      <c r="K1007" s="1">
        <f t="shared" si="377"/>
        <v>0</v>
      </c>
      <c r="L1007" s="46">
        <v>24379</v>
      </c>
      <c r="M1007" s="46">
        <v>76329</v>
      </c>
      <c r="N1007" s="1">
        <f t="shared" si="378"/>
        <v>100708</v>
      </c>
      <c r="O1007" s="8">
        <f t="shared" si="379"/>
        <v>100708</v>
      </c>
    </row>
    <row r="1008" spans="1:15" ht="18.75" customHeight="1" x14ac:dyDescent="0.15">
      <c r="A1008" s="14" t="s">
        <v>20</v>
      </c>
      <c r="B1008" s="80">
        <v>8</v>
      </c>
      <c r="C1008" s="80">
        <v>10</v>
      </c>
      <c r="D1008" s="5">
        <f t="shared" si="374"/>
        <v>18</v>
      </c>
      <c r="E1008" s="80">
        <v>948</v>
      </c>
      <c r="F1008" s="80">
        <v>302</v>
      </c>
      <c r="G1008" s="5">
        <f t="shared" si="375"/>
        <v>1250</v>
      </c>
      <c r="H1008" s="5">
        <f t="shared" si="376"/>
        <v>1268</v>
      </c>
      <c r="I1008" s="13">
        <v>0</v>
      </c>
      <c r="J1008" s="13">
        <v>0</v>
      </c>
      <c r="K1008" s="1">
        <f t="shared" si="377"/>
        <v>0</v>
      </c>
      <c r="L1008" s="46">
        <v>26454</v>
      </c>
      <c r="M1008" s="46">
        <v>88337</v>
      </c>
      <c r="N1008" s="1">
        <f t="shared" si="378"/>
        <v>114791</v>
      </c>
      <c r="O1008" s="8">
        <f t="shared" si="379"/>
        <v>114791</v>
      </c>
    </row>
    <row r="1009" spans="1:15" ht="18.75" customHeight="1" x14ac:dyDescent="0.15">
      <c r="A1009" s="14" t="s">
        <v>21</v>
      </c>
      <c r="B1009" s="75">
        <v>3</v>
      </c>
      <c r="C1009" s="75">
        <v>5</v>
      </c>
      <c r="D1009" s="5">
        <f t="shared" si="374"/>
        <v>8</v>
      </c>
      <c r="E1009" s="75">
        <v>915</v>
      </c>
      <c r="F1009" s="75">
        <v>256</v>
      </c>
      <c r="G1009" s="5">
        <f t="shared" si="375"/>
        <v>1171</v>
      </c>
      <c r="H1009" s="5">
        <f t="shared" si="376"/>
        <v>1179</v>
      </c>
      <c r="I1009" s="46">
        <v>0</v>
      </c>
      <c r="J1009" s="46">
        <v>0</v>
      </c>
      <c r="K1009" s="1">
        <f t="shared" si="377"/>
        <v>0</v>
      </c>
      <c r="L1009" s="46">
        <v>24075</v>
      </c>
      <c r="M1009" s="46">
        <v>79717</v>
      </c>
      <c r="N1009" s="1">
        <f t="shared" si="378"/>
        <v>103792</v>
      </c>
      <c r="O1009" s="8">
        <f t="shared" si="379"/>
        <v>103792</v>
      </c>
    </row>
    <row r="1010" spans="1:15" ht="18.75" customHeight="1" x14ac:dyDescent="0.15">
      <c r="A1010" s="14" t="s">
        <v>22</v>
      </c>
      <c r="B1010" s="75">
        <v>7</v>
      </c>
      <c r="C1010" s="75">
        <v>6</v>
      </c>
      <c r="D1010" s="5">
        <f t="shared" si="374"/>
        <v>13</v>
      </c>
      <c r="E1010" s="75">
        <v>864</v>
      </c>
      <c r="F1010" s="75">
        <v>251</v>
      </c>
      <c r="G1010" s="5">
        <f t="shared" si="375"/>
        <v>1115</v>
      </c>
      <c r="H1010" s="5">
        <f t="shared" si="376"/>
        <v>1128</v>
      </c>
      <c r="I1010" s="46">
        <v>0</v>
      </c>
      <c r="J1010" s="46">
        <v>0</v>
      </c>
      <c r="K1010" s="1">
        <f t="shared" si="377"/>
        <v>0</v>
      </c>
      <c r="L1010" s="46">
        <v>24649</v>
      </c>
      <c r="M1010" s="46">
        <v>76084</v>
      </c>
      <c r="N1010" s="1">
        <f t="shared" si="378"/>
        <v>100733</v>
      </c>
      <c r="O1010" s="8">
        <f t="shared" si="379"/>
        <v>100733</v>
      </c>
    </row>
    <row r="1011" spans="1:15" ht="18.75" customHeight="1" x14ac:dyDescent="0.15">
      <c r="A1011" s="14" t="s">
        <v>23</v>
      </c>
      <c r="B1011" s="75">
        <v>1</v>
      </c>
      <c r="C1011" s="75">
        <v>3</v>
      </c>
      <c r="D1011" s="5">
        <f t="shared" si="374"/>
        <v>4</v>
      </c>
      <c r="E1011" s="75">
        <v>756</v>
      </c>
      <c r="F1011" s="75">
        <v>251</v>
      </c>
      <c r="G1011" s="5">
        <f t="shared" si="375"/>
        <v>1007</v>
      </c>
      <c r="H1011" s="5">
        <f t="shared" si="376"/>
        <v>1011</v>
      </c>
      <c r="I1011" s="46">
        <v>0</v>
      </c>
      <c r="J1011" s="46">
        <v>0</v>
      </c>
      <c r="K1011" s="1">
        <f t="shared" si="377"/>
        <v>0</v>
      </c>
      <c r="L1011" s="46">
        <v>26199</v>
      </c>
      <c r="M1011" s="46">
        <v>86899</v>
      </c>
      <c r="N1011" s="1">
        <f t="shared" si="378"/>
        <v>113098</v>
      </c>
      <c r="O1011" s="8">
        <f t="shared" si="379"/>
        <v>113098</v>
      </c>
    </row>
    <row r="1012" spans="1:15" ht="18.75" customHeight="1" x14ac:dyDescent="0.15">
      <c r="A1012" s="14" t="s">
        <v>24</v>
      </c>
      <c r="B1012" s="75">
        <v>6</v>
      </c>
      <c r="C1012" s="75">
        <v>13</v>
      </c>
      <c r="D1012" s="5">
        <f t="shared" si="374"/>
        <v>19</v>
      </c>
      <c r="E1012" s="75">
        <v>778</v>
      </c>
      <c r="F1012" s="75">
        <v>266</v>
      </c>
      <c r="G1012" s="5">
        <f t="shared" si="375"/>
        <v>1044</v>
      </c>
      <c r="H1012" s="5">
        <f t="shared" si="376"/>
        <v>1063</v>
      </c>
      <c r="I1012" s="46">
        <v>0</v>
      </c>
      <c r="J1012" s="46">
        <v>0</v>
      </c>
      <c r="K1012" s="1">
        <f t="shared" si="377"/>
        <v>0</v>
      </c>
      <c r="L1012" s="46">
        <v>24108</v>
      </c>
      <c r="M1012" s="46">
        <v>87121</v>
      </c>
      <c r="N1012" s="1">
        <f t="shared" si="378"/>
        <v>111229</v>
      </c>
      <c r="O1012" s="8">
        <f t="shared" si="379"/>
        <v>111229</v>
      </c>
    </row>
    <row r="1013" spans="1:15" ht="18.75" customHeight="1" x14ac:dyDescent="0.15">
      <c r="A1013" s="14" t="s">
        <v>25</v>
      </c>
      <c r="B1013" s="75">
        <v>9</v>
      </c>
      <c r="C1013" s="75">
        <v>6</v>
      </c>
      <c r="D1013" s="5">
        <f t="shared" si="374"/>
        <v>15</v>
      </c>
      <c r="E1013" s="75">
        <v>808</v>
      </c>
      <c r="F1013" s="75">
        <v>271</v>
      </c>
      <c r="G1013" s="5">
        <f t="shared" si="375"/>
        <v>1079</v>
      </c>
      <c r="H1013" s="5">
        <f t="shared" si="376"/>
        <v>1094</v>
      </c>
      <c r="I1013" s="46">
        <v>0</v>
      </c>
      <c r="J1013" s="46">
        <v>0</v>
      </c>
      <c r="K1013" s="1">
        <f t="shared" si="377"/>
        <v>0</v>
      </c>
      <c r="L1013" s="46">
        <v>22146</v>
      </c>
      <c r="M1013" s="46">
        <v>71585</v>
      </c>
      <c r="N1013" s="1">
        <f t="shared" si="378"/>
        <v>93731</v>
      </c>
      <c r="O1013" s="8">
        <f t="shared" si="379"/>
        <v>93731</v>
      </c>
    </row>
    <row r="1014" spans="1:15" ht="18.75" customHeight="1" x14ac:dyDescent="0.15">
      <c r="A1014" s="14" t="s">
        <v>26</v>
      </c>
      <c r="B1014" s="75">
        <v>3</v>
      </c>
      <c r="C1014" s="75">
        <v>3</v>
      </c>
      <c r="D1014" s="5">
        <f t="shared" si="374"/>
        <v>6</v>
      </c>
      <c r="E1014" s="75">
        <v>679</v>
      </c>
      <c r="F1014" s="75">
        <v>281</v>
      </c>
      <c r="G1014" s="5">
        <f t="shared" si="375"/>
        <v>960</v>
      </c>
      <c r="H1014" s="5">
        <f t="shared" si="376"/>
        <v>966</v>
      </c>
      <c r="I1014" s="46">
        <v>0</v>
      </c>
      <c r="J1014" s="46">
        <v>0</v>
      </c>
      <c r="K1014" s="1">
        <f t="shared" si="377"/>
        <v>0</v>
      </c>
      <c r="L1014" s="46">
        <v>21429</v>
      </c>
      <c r="M1014" s="46">
        <v>78741</v>
      </c>
      <c r="N1014" s="1">
        <f t="shared" si="378"/>
        <v>100170</v>
      </c>
      <c r="O1014" s="8">
        <f t="shared" si="379"/>
        <v>100170</v>
      </c>
    </row>
    <row r="1015" spans="1:15" ht="18.75" customHeight="1" x14ac:dyDescent="0.15">
      <c r="A1015" s="14" t="s">
        <v>27</v>
      </c>
      <c r="B1015" s="75">
        <v>5</v>
      </c>
      <c r="C1015" s="75">
        <v>3</v>
      </c>
      <c r="D1015" s="5">
        <f t="shared" si="374"/>
        <v>8</v>
      </c>
      <c r="E1015" s="75">
        <v>693</v>
      </c>
      <c r="F1015" s="75">
        <v>300</v>
      </c>
      <c r="G1015" s="5">
        <f t="shared" si="375"/>
        <v>993</v>
      </c>
      <c r="H1015" s="5">
        <f t="shared" si="376"/>
        <v>1001</v>
      </c>
      <c r="I1015" s="46">
        <v>0</v>
      </c>
      <c r="J1015" s="46">
        <v>0</v>
      </c>
      <c r="K1015" s="1">
        <f t="shared" si="377"/>
        <v>0</v>
      </c>
      <c r="L1015" s="46">
        <v>24431</v>
      </c>
      <c r="M1015" s="46">
        <v>85538</v>
      </c>
      <c r="N1015" s="1">
        <f t="shared" si="378"/>
        <v>109969</v>
      </c>
      <c r="O1015" s="8">
        <f t="shared" si="379"/>
        <v>109969</v>
      </c>
    </row>
    <row r="1016" spans="1:15" ht="18.75" customHeight="1" x14ac:dyDescent="0.15">
      <c r="A1016" s="14" t="s">
        <v>28</v>
      </c>
      <c r="B1016" s="75">
        <v>5</v>
      </c>
      <c r="C1016" s="75">
        <v>2</v>
      </c>
      <c r="D1016" s="5">
        <f t="shared" si="374"/>
        <v>7</v>
      </c>
      <c r="E1016" s="75">
        <v>753</v>
      </c>
      <c r="F1016" s="75">
        <v>292</v>
      </c>
      <c r="G1016" s="5">
        <f t="shared" si="375"/>
        <v>1045</v>
      </c>
      <c r="H1016" s="5">
        <f t="shared" si="376"/>
        <v>1052</v>
      </c>
      <c r="I1016" s="46">
        <v>0</v>
      </c>
      <c r="J1016" s="46">
        <v>0</v>
      </c>
      <c r="K1016" s="1">
        <f t="shared" si="377"/>
        <v>0</v>
      </c>
      <c r="L1016" s="46">
        <v>28267</v>
      </c>
      <c r="M1016" s="46">
        <v>86084</v>
      </c>
      <c r="N1016" s="1">
        <f t="shared" si="378"/>
        <v>114351</v>
      </c>
      <c r="O1016" s="8">
        <f t="shared" si="379"/>
        <v>114351</v>
      </c>
    </row>
    <row r="1017" spans="1:15" ht="18.75" customHeight="1" x14ac:dyDescent="0.15">
      <c r="A1017" s="14" t="s">
        <v>29</v>
      </c>
      <c r="B1017" s="75">
        <v>5</v>
      </c>
      <c r="C1017" s="75">
        <v>2</v>
      </c>
      <c r="D1017" s="5">
        <f t="shared" si="374"/>
        <v>7</v>
      </c>
      <c r="E1017" s="75">
        <v>1064</v>
      </c>
      <c r="F1017" s="75">
        <v>353</v>
      </c>
      <c r="G1017" s="5">
        <f t="shared" si="375"/>
        <v>1417</v>
      </c>
      <c r="H1017" s="5">
        <f t="shared" si="376"/>
        <v>1424</v>
      </c>
      <c r="I1017" s="46">
        <v>0</v>
      </c>
      <c r="J1017" s="46">
        <v>0</v>
      </c>
      <c r="K1017" s="1">
        <f t="shared" si="377"/>
        <v>0</v>
      </c>
      <c r="L1017" s="46">
        <v>33060</v>
      </c>
      <c r="M1017" s="46">
        <v>99538</v>
      </c>
      <c r="N1017" s="1">
        <f t="shared" si="378"/>
        <v>132598</v>
      </c>
      <c r="O1017" s="8">
        <f t="shared" si="379"/>
        <v>132598</v>
      </c>
    </row>
    <row r="1018" spans="1:15" ht="11.25" customHeight="1" x14ac:dyDescent="0.15">
      <c r="A1018" s="15"/>
      <c r="B1018" s="5"/>
      <c r="C1018" s="5"/>
      <c r="D1018" s="5"/>
      <c r="E1018" s="5"/>
      <c r="F1018" s="5"/>
      <c r="G1018" s="5"/>
      <c r="H1018" s="5"/>
      <c r="I1018" s="1"/>
      <c r="J1018" s="1"/>
      <c r="K1018" s="1"/>
      <c r="L1018" s="1"/>
      <c r="M1018" s="1"/>
      <c r="N1018" s="1"/>
      <c r="O1018" s="8"/>
    </row>
    <row r="1019" spans="1:15" ht="18.75" customHeight="1" x14ac:dyDescent="0.15">
      <c r="A1019" s="15" t="s">
        <v>30</v>
      </c>
      <c r="B1019" s="5">
        <f t="shared" ref="B1019:J1019" si="380">SUM(B1006:B1018)</f>
        <v>58</v>
      </c>
      <c r="C1019" s="5">
        <f t="shared" si="380"/>
        <v>97</v>
      </c>
      <c r="D1019" s="5">
        <f t="shared" si="380"/>
        <v>155</v>
      </c>
      <c r="E1019" s="5">
        <f t="shared" si="380"/>
        <v>9752</v>
      </c>
      <c r="F1019" s="5">
        <f t="shared" si="380"/>
        <v>3359</v>
      </c>
      <c r="G1019" s="5">
        <f t="shared" si="380"/>
        <v>13111</v>
      </c>
      <c r="H1019" s="5">
        <f t="shared" si="380"/>
        <v>13266</v>
      </c>
      <c r="I1019" s="1">
        <f t="shared" si="380"/>
        <v>0</v>
      </c>
      <c r="J1019" s="1">
        <f t="shared" si="380"/>
        <v>0</v>
      </c>
      <c r="K1019" s="1">
        <f>SUM(K1006:K1018)</f>
        <v>0</v>
      </c>
      <c r="L1019" s="1">
        <f>SUM(L1006:L1018)</f>
        <v>305208</v>
      </c>
      <c r="M1019" s="1">
        <f>SUM(M1006:M1018)</f>
        <v>995915</v>
      </c>
      <c r="N1019" s="1">
        <f>SUM(N1006:N1018)</f>
        <v>1301123</v>
      </c>
      <c r="O1019" s="8">
        <f>SUM(O1006:O1018)</f>
        <v>1301123</v>
      </c>
    </row>
    <row r="1020" spans="1:15" ht="6.75" customHeight="1" x14ac:dyDescent="0.15">
      <c r="A1020" s="15"/>
      <c r="B1020" s="5"/>
      <c r="C1020" s="5"/>
      <c r="D1020" s="5"/>
      <c r="E1020" s="5"/>
      <c r="F1020" s="5"/>
      <c r="G1020" s="5"/>
      <c r="H1020" s="5"/>
      <c r="I1020" s="1"/>
      <c r="J1020" s="1"/>
      <c r="K1020" s="1"/>
      <c r="L1020" s="1"/>
      <c r="M1020" s="1"/>
      <c r="N1020" s="1"/>
      <c r="O1020" s="8"/>
    </row>
    <row r="1021" spans="1:15" ht="18.75" customHeight="1" x14ac:dyDescent="0.15">
      <c r="A1021" s="16" t="s">
        <v>18</v>
      </c>
      <c r="B1021" s="79">
        <v>1</v>
      </c>
      <c r="C1021" s="79">
        <v>2</v>
      </c>
      <c r="D1021" s="7">
        <f>SUM(B1021:C1021)</f>
        <v>3</v>
      </c>
      <c r="E1021" s="79">
        <v>714</v>
      </c>
      <c r="F1021" s="79">
        <v>240</v>
      </c>
      <c r="G1021" s="7">
        <f>SUM(E1021:F1021)</f>
        <v>954</v>
      </c>
      <c r="H1021" s="7">
        <f>D1021+G1021</f>
        <v>957</v>
      </c>
      <c r="I1021" s="71">
        <v>0</v>
      </c>
      <c r="J1021" s="71">
        <v>0</v>
      </c>
      <c r="K1021" s="17">
        <f>SUM(I1021:J1021)</f>
        <v>0</v>
      </c>
      <c r="L1021" s="71">
        <v>27064</v>
      </c>
      <c r="M1021" s="71">
        <v>74762</v>
      </c>
      <c r="N1021" s="86">
        <f>SUM(L1021:M1021)</f>
        <v>101826</v>
      </c>
      <c r="O1021" s="18">
        <f>K1021+N1021</f>
        <v>101826</v>
      </c>
    </row>
    <row r="1022" spans="1:15" ht="18.75" customHeight="1" x14ac:dyDescent="0.15">
      <c r="A1022" s="14" t="s">
        <v>19</v>
      </c>
      <c r="B1022" s="80">
        <v>2</v>
      </c>
      <c r="C1022" s="80">
        <v>6</v>
      </c>
      <c r="D1022" s="5">
        <f>SUM(B1022:C1022)</f>
        <v>8</v>
      </c>
      <c r="E1022" s="80">
        <v>725</v>
      </c>
      <c r="F1022" s="80">
        <v>239</v>
      </c>
      <c r="G1022" s="5">
        <f>SUM(E1022:F1022)</f>
        <v>964</v>
      </c>
      <c r="H1022" s="5">
        <f>D1022+G1022</f>
        <v>972</v>
      </c>
      <c r="I1022" s="46">
        <v>0</v>
      </c>
      <c r="J1022" s="46">
        <v>0</v>
      </c>
      <c r="K1022" s="1">
        <f>SUM(I1022:J1022)</f>
        <v>0</v>
      </c>
      <c r="L1022" s="46">
        <v>23070</v>
      </c>
      <c r="M1022" s="46">
        <v>70963</v>
      </c>
      <c r="N1022" s="9">
        <f>SUM(L1022:M1022)</f>
        <v>94033</v>
      </c>
      <c r="O1022" s="8">
        <f>K1022+N1022</f>
        <v>94033</v>
      </c>
    </row>
    <row r="1023" spans="1:15" ht="18.75" customHeight="1" x14ac:dyDescent="0.15">
      <c r="A1023" s="14" t="s">
        <v>20</v>
      </c>
      <c r="B1023" s="80">
        <v>5</v>
      </c>
      <c r="C1023" s="80">
        <v>4</v>
      </c>
      <c r="D1023" s="5">
        <f>SUM(B1023:C1023)</f>
        <v>9</v>
      </c>
      <c r="E1023" s="80">
        <v>1039</v>
      </c>
      <c r="F1023" s="80">
        <v>278</v>
      </c>
      <c r="G1023" s="5">
        <f>SUM(E1023:F1023)</f>
        <v>1317</v>
      </c>
      <c r="H1023" s="5">
        <f>D1023+G1023</f>
        <v>1326</v>
      </c>
      <c r="I1023" s="46">
        <v>0</v>
      </c>
      <c r="J1023" s="46">
        <v>0</v>
      </c>
      <c r="K1023" s="1">
        <f>SUM(I1023:J1023)</f>
        <v>0</v>
      </c>
      <c r="L1023" s="46">
        <v>25443</v>
      </c>
      <c r="M1023" s="46">
        <v>87352</v>
      </c>
      <c r="N1023" s="9">
        <f>SUM(L1023:M1023)</f>
        <v>112795</v>
      </c>
      <c r="O1023" s="8">
        <f>K1023+N1023</f>
        <v>112795</v>
      </c>
    </row>
    <row r="1024" spans="1:15" ht="11.25" customHeight="1" x14ac:dyDescent="0.15">
      <c r="A1024" s="15"/>
      <c r="B1024" s="5"/>
      <c r="C1024" s="5"/>
      <c r="D1024" s="5"/>
      <c r="E1024" s="5"/>
      <c r="F1024" s="5"/>
      <c r="G1024" s="5"/>
      <c r="H1024" s="5"/>
      <c r="I1024" s="1"/>
      <c r="J1024" s="1"/>
      <c r="K1024" s="1"/>
      <c r="L1024" s="1"/>
      <c r="M1024" s="1"/>
      <c r="N1024" s="1"/>
      <c r="O1024" s="8"/>
    </row>
    <row r="1025" spans="1:15" ht="18.75" customHeight="1" x14ac:dyDescent="0.15">
      <c r="A1025" s="15" t="s">
        <v>31</v>
      </c>
      <c r="B1025" s="5">
        <f>SUM(B1009:B1017,B1021:B1023)</f>
        <v>52</v>
      </c>
      <c r="C1025" s="5">
        <f>SUM(C1009:C1017,C1021:C1023)</f>
        <v>55</v>
      </c>
      <c r="D1025" s="5">
        <f>SUM(D1009:D1017,D1021:D1023)</f>
        <v>107</v>
      </c>
      <c r="E1025" s="5">
        <f t="shared" ref="E1025:J1025" si="381">SUM(E1009:E1017,E1021:E1023)</f>
        <v>9788</v>
      </c>
      <c r="F1025" s="5">
        <f t="shared" si="381"/>
        <v>3278</v>
      </c>
      <c r="G1025" s="5">
        <f t="shared" si="381"/>
        <v>13066</v>
      </c>
      <c r="H1025" s="5">
        <f t="shared" si="381"/>
        <v>13173</v>
      </c>
      <c r="I1025" s="1">
        <f t="shared" si="381"/>
        <v>0</v>
      </c>
      <c r="J1025" s="1">
        <f t="shared" si="381"/>
        <v>0</v>
      </c>
      <c r="K1025" s="1">
        <f>SUM(K1009:K1017,K1021:K1023)</f>
        <v>0</v>
      </c>
      <c r="L1025" s="9">
        <f>SUM(L1009:L1017,L1021:L1023)</f>
        <v>303941</v>
      </c>
      <c r="M1025" s="9">
        <f>SUM(M1009:M1017,M1021:M1023)</f>
        <v>984384</v>
      </c>
      <c r="N1025" s="9">
        <f>SUM(N1009:N1017,N1021:N1023)</f>
        <v>1288325</v>
      </c>
      <c r="O1025" s="8">
        <f>SUM(O1009:O1017,O1021:O1023)</f>
        <v>1288325</v>
      </c>
    </row>
    <row r="1026" spans="1:15" ht="6.75" customHeight="1" thickBot="1" x14ac:dyDescent="0.2">
      <c r="A1026" s="19"/>
      <c r="B1026" s="3"/>
      <c r="C1026" s="3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20"/>
    </row>
    <row r="1027" spans="1:15" ht="17.25" x14ac:dyDescent="0.15">
      <c r="A1027" s="173" t="str">
        <f>A973</f>
        <v>平　成　２　９　年　空　港　管　理　状　況　調　書</v>
      </c>
      <c r="B1027" s="173"/>
      <c r="C1027" s="173"/>
      <c r="D1027" s="173"/>
      <c r="E1027" s="173"/>
      <c r="F1027" s="173"/>
      <c r="G1027" s="173"/>
      <c r="H1027" s="173"/>
      <c r="I1027" s="173"/>
      <c r="J1027" s="173"/>
      <c r="K1027" s="173"/>
      <c r="L1027" s="173"/>
      <c r="M1027" s="173"/>
      <c r="N1027" s="173"/>
      <c r="O1027" s="173"/>
    </row>
    <row r="1028" spans="1:15" ht="15" thickBot="1" x14ac:dyDescent="0.2">
      <c r="A1028" s="21" t="s">
        <v>0</v>
      </c>
      <c r="B1028" s="21" t="s">
        <v>68</v>
      </c>
      <c r="C1028" s="22"/>
      <c r="D1028" s="22"/>
      <c r="E1028" s="22"/>
      <c r="F1028" s="22"/>
      <c r="G1028" s="22"/>
      <c r="H1028" s="22"/>
      <c r="I1028" s="22"/>
      <c r="J1028" s="22"/>
      <c r="K1028" s="22"/>
      <c r="L1028" s="22"/>
      <c r="M1028" s="22"/>
      <c r="N1028" s="23"/>
      <c r="O1028" s="23"/>
    </row>
    <row r="1029" spans="1:15" ht="17.25" customHeight="1" x14ac:dyDescent="0.15">
      <c r="A1029" s="24" t="s">
        <v>1</v>
      </c>
      <c r="B1029" s="25"/>
      <c r="C1029" s="26" t="s">
        <v>2</v>
      </c>
      <c r="D1029" s="26"/>
      <c r="E1029" s="174" t="s">
        <v>52</v>
      </c>
      <c r="F1029" s="175"/>
      <c r="G1029" s="175"/>
      <c r="H1029" s="175"/>
      <c r="I1029" s="175"/>
      <c r="J1029" s="175"/>
      <c r="K1029" s="175"/>
      <c r="L1029" s="176"/>
      <c r="M1029" s="174" t="s">
        <v>3</v>
      </c>
      <c r="N1029" s="175"/>
      <c r="O1029" s="177"/>
    </row>
    <row r="1030" spans="1:15" ht="17.25" customHeight="1" x14ac:dyDescent="0.15">
      <c r="A1030" s="27"/>
      <c r="B1030" s="28" t="s">
        <v>4</v>
      </c>
      <c r="C1030" s="28" t="s">
        <v>5</v>
      </c>
      <c r="D1030" s="28" t="s">
        <v>6</v>
      </c>
      <c r="E1030" s="28"/>
      <c r="F1030" s="29" t="s">
        <v>7</v>
      </c>
      <c r="G1030" s="29"/>
      <c r="H1030" s="30"/>
      <c r="I1030" s="28"/>
      <c r="J1030" s="30" t="s">
        <v>8</v>
      </c>
      <c r="K1030" s="30"/>
      <c r="L1030" s="28" t="s">
        <v>9</v>
      </c>
      <c r="M1030" s="31" t="s">
        <v>10</v>
      </c>
      <c r="N1030" s="32" t="s">
        <v>11</v>
      </c>
      <c r="O1030" s="33" t="s">
        <v>12</v>
      </c>
    </row>
    <row r="1031" spans="1:15" ht="17.25" customHeight="1" x14ac:dyDescent="0.15">
      <c r="A1031" s="27" t="s">
        <v>13</v>
      </c>
      <c r="B1031" s="31"/>
      <c r="C1031" s="31"/>
      <c r="D1031" s="31"/>
      <c r="E1031" s="28" t="s">
        <v>14</v>
      </c>
      <c r="F1031" s="28" t="s">
        <v>15</v>
      </c>
      <c r="G1031" s="28" t="s">
        <v>16</v>
      </c>
      <c r="H1031" s="28" t="s">
        <v>17</v>
      </c>
      <c r="I1031" s="28" t="s">
        <v>14</v>
      </c>
      <c r="J1031" s="28" t="s">
        <v>15</v>
      </c>
      <c r="K1031" s="28" t="s">
        <v>17</v>
      </c>
      <c r="L1031" s="31"/>
      <c r="M1031" s="40"/>
      <c r="N1031" s="41"/>
      <c r="O1031" s="42"/>
    </row>
    <row r="1032" spans="1:15" ht="6.75" customHeight="1" x14ac:dyDescent="0.15">
      <c r="A1032" s="43"/>
      <c r="B1032" s="28"/>
      <c r="C1032" s="28"/>
      <c r="D1032" s="28"/>
      <c r="E1032" s="28"/>
      <c r="F1032" s="28"/>
      <c r="G1032" s="28"/>
      <c r="H1032" s="28"/>
      <c r="I1032" s="28"/>
      <c r="J1032" s="28"/>
      <c r="K1032" s="28"/>
      <c r="L1032" s="28"/>
      <c r="M1032" s="44"/>
      <c r="N1032" s="9"/>
      <c r="O1032" s="45"/>
    </row>
    <row r="1033" spans="1:15" ht="18.75" customHeight="1" x14ac:dyDescent="0.15">
      <c r="A1033" s="14" t="s">
        <v>18</v>
      </c>
      <c r="B1033" s="46">
        <v>19</v>
      </c>
      <c r="C1033" s="46">
        <v>1702</v>
      </c>
      <c r="D1033" s="1">
        <f>SUM(B1033:C1033)</f>
        <v>1721</v>
      </c>
      <c r="E1033" s="46">
        <v>2207</v>
      </c>
      <c r="F1033" s="46">
        <v>2719</v>
      </c>
      <c r="G1033" s="46">
        <v>0</v>
      </c>
      <c r="H1033" s="1">
        <f>SUM(E1033:G1033)</f>
        <v>4926</v>
      </c>
      <c r="I1033" s="46">
        <v>130662</v>
      </c>
      <c r="J1033" s="46">
        <v>112420</v>
      </c>
      <c r="K1033" s="1">
        <f>SUM(I1033:J1033)</f>
        <v>243082</v>
      </c>
      <c r="L1033" s="1">
        <f>H1033+K1033</f>
        <v>248008</v>
      </c>
      <c r="M1033" s="79">
        <v>4745</v>
      </c>
      <c r="N1033" s="79">
        <v>23</v>
      </c>
      <c r="O1033" s="82">
        <f>SUM(M1033:N1033)</f>
        <v>4768</v>
      </c>
    </row>
    <row r="1034" spans="1:15" ht="18.75" customHeight="1" x14ac:dyDescent="0.15">
      <c r="A1034" s="14" t="s">
        <v>19</v>
      </c>
      <c r="B1034" s="46">
        <v>20</v>
      </c>
      <c r="C1034" s="46">
        <v>1723</v>
      </c>
      <c r="D1034" s="1">
        <f t="shared" ref="D1034:D1044" si="382">SUM(B1034:C1034)</f>
        <v>1743</v>
      </c>
      <c r="E1034" s="46">
        <v>2838</v>
      </c>
      <c r="F1034" s="46">
        <v>2680</v>
      </c>
      <c r="G1034" s="46">
        <v>0</v>
      </c>
      <c r="H1034" s="1">
        <f t="shared" ref="H1034:H1044" si="383">SUM(E1034:G1034)</f>
        <v>5518</v>
      </c>
      <c r="I1034" s="46">
        <v>115423</v>
      </c>
      <c r="J1034" s="46">
        <v>117065</v>
      </c>
      <c r="K1034" s="1">
        <f t="shared" ref="K1034:K1044" si="384">SUM(I1034:J1034)</f>
        <v>232488</v>
      </c>
      <c r="L1034" s="1">
        <f t="shared" ref="L1034:L1044" si="385">H1034+K1034</f>
        <v>238006</v>
      </c>
      <c r="M1034" s="80">
        <v>4314</v>
      </c>
      <c r="N1034" s="80">
        <v>27</v>
      </c>
      <c r="O1034" s="82">
        <f t="shared" ref="O1034:O1044" si="386">SUM(M1034:N1034)</f>
        <v>4341</v>
      </c>
    </row>
    <row r="1035" spans="1:15" ht="18.75" customHeight="1" x14ac:dyDescent="0.15">
      <c r="A1035" s="14" t="s">
        <v>20</v>
      </c>
      <c r="B1035" s="46">
        <v>14</v>
      </c>
      <c r="C1035" s="46">
        <v>1813</v>
      </c>
      <c r="D1035" s="1">
        <f t="shared" si="382"/>
        <v>1827</v>
      </c>
      <c r="E1035" s="46">
        <v>1857</v>
      </c>
      <c r="F1035" s="46">
        <v>1956</v>
      </c>
      <c r="G1035" s="46">
        <v>0</v>
      </c>
      <c r="H1035" s="1">
        <f t="shared" si="383"/>
        <v>3813</v>
      </c>
      <c r="I1035" s="46">
        <v>144501</v>
      </c>
      <c r="J1035" s="46">
        <v>142794</v>
      </c>
      <c r="K1035" s="1">
        <f t="shared" si="384"/>
        <v>287295</v>
      </c>
      <c r="L1035" s="1">
        <f t="shared" si="385"/>
        <v>291108</v>
      </c>
      <c r="M1035" s="80">
        <v>4874</v>
      </c>
      <c r="N1035" s="80">
        <v>33</v>
      </c>
      <c r="O1035" s="82">
        <f t="shared" si="386"/>
        <v>4907</v>
      </c>
    </row>
    <row r="1036" spans="1:15" ht="18.75" customHeight="1" x14ac:dyDescent="0.15">
      <c r="A1036" s="14" t="s">
        <v>21</v>
      </c>
      <c r="B1036" s="46">
        <v>27</v>
      </c>
      <c r="C1036" s="46">
        <v>1716</v>
      </c>
      <c r="D1036" s="1">
        <f t="shared" si="382"/>
        <v>1743</v>
      </c>
      <c r="E1036" s="46">
        <v>3272</v>
      </c>
      <c r="F1036" s="46">
        <v>3465</v>
      </c>
      <c r="G1036" s="46">
        <v>0</v>
      </c>
      <c r="H1036" s="1">
        <f t="shared" si="383"/>
        <v>6737</v>
      </c>
      <c r="I1036" s="46">
        <v>120085</v>
      </c>
      <c r="J1036" s="46">
        <v>125674</v>
      </c>
      <c r="K1036" s="1">
        <f t="shared" si="384"/>
        <v>245759</v>
      </c>
      <c r="L1036" s="1">
        <f t="shared" si="385"/>
        <v>252496</v>
      </c>
      <c r="M1036" s="5">
        <v>4397</v>
      </c>
      <c r="N1036" s="5">
        <v>33</v>
      </c>
      <c r="O1036" s="82">
        <f t="shared" si="386"/>
        <v>4430</v>
      </c>
    </row>
    <row r="1037" spans="1:15" ht="18.75" customHeight="1" x14ac:dyDescent="0.15">
      <c r="A1037" s="14" t="s">
        <v>22</v>
      </c>
      <c r="B1037" s="46">
        <v>47</v>
      </c>
      <c r="C1037" s="46">
        <v>1697</v>
      </c>
      <c r="D1037" s="1">
        <f t="shared" si="382"/>
        <v>1744</v>
      </c>
      <c r="E1037" s="46">
        <v>5848</v>
      </c>
      <c r="F1037" s="46">
        <v>5614</v>
      </c>
      <c r="G1037" s="46">
        <v>0</v>
      </c>
      <c r="H1037" s="1">
        <f t="shared" si="383"/>
        <v>11462</v>
      </c>
      <c r="I1037" s="46">
        <v>138418</v>
      </c>
      <c r="J1037" s="46">
        <v>134930</v>
      </c>
      <c r="K1037" s="1">
        <f t="shared" si="384"/>
        <v>273348</v>
      </c>
      <c r="L1037" s="1">
        <f t="shared" si="385"/>
        <v>284810</v>
      </c>
      <c r="M1037" s="5">
        <v>5033</v>
      </c>
      <c r="N1037" s="5">
        <v>33</v>
      </c>
      <c r="O1037" s="82">
        <f t="shared" si="386"/>
        <v>5066</v>
      </c>
    </row>
    <row r="1038" spans="1:15" ht="18.75" customHeight="1" x14ac:dyDescent="0.15">
      <c r="A1038" s="14" t="s">
        <v>23</v>
      </c>
      <c r="B1038" s="46">
        <v>39</v>
      </c>
      <c r="C1038" s="46">
        <v>1680</v>
      </c>
      <c r="D1038" s="1">
        <f t="shared" si="382"/>
        <v>1719</v>
      </c>
      <c r="E1038" s="46">
        <v>5503</v>
      </c>
      <c r="F1038" s="46">
        <v>5439</v>
      </c>
      <c r="G1038" s="46">
        <v>0</v>
      </c>
      <c r="H1038" s="1">
        <f t="shared" si="383"/>
        <v>10942</v>
      </c>
      <c r="I1038" s="46">
        <v>117479</v>
      </c>
      <c r="J1038" s="46">
        <v>118125</v>
      </c>
      <c r="K1038" s="1">
        <f t="shared" si="384"/>
        <v>235604</v>
      </c>
      <c r="L1038" s="1">
        <f t="shared" si="385"/>
        <v>246546</v>
      </c>
      <c r="M1038" s="5">
        <v>4197</v>
      </c>
      <c r="N1038" s="5">
        <v>31</v>
      </c>
      <c r="O1038" s="82">
        <f t="shared" si="386"/>
        <v>4228</v>
      </c>
    </row>
    <row r="1039" spans="1:15" ht="18.75" customHeight="1" x14ac:dyDescent="0.15">
      <c r="A1039" s="14" t="s">
        <v>24</v>
      </c>
      <c r="B1039" s="46">
        <v>39</v>
      </c>
      <c r="C1039" s="46">
        <v>1722</v>
      </c>
      <c r="D1039" s="1">
        <f t="shared" si="382"/>
        <v>1761</v>
      </c>
      <c r="E1039" s="46">
        <v>5473</v>
      </c>
      <c r="F1039" s="46">
        <v>5408</v>
      </c>
      <c r="G1039" s="46">
        <v>0</v>
      </c>
      <c r="H1039" s="1">
        <f t="shared" si="383"/>
        <v>10881</v>
      </c>
      <c r="I1039" s="46">
        <v>130845</v>
      </c>
      <c r="J1039" s="46">
        <v>136061</v>
      </c>
      <c r="K1039" s="1">
        <f t="shared" si="384"/>
        <v>266906</v>
      </c>
      <c r="L1039" s="1">
        <f t="shared" si="385"/>
        <v>277787</v>
      </c>
      <c r="M1039" s="5">
        <v>4484</v>
      </c>
      <c r="N1039" s="5">
        <v>18</v>
      </c>
      <c r="O1039" s="82">
        <f t="shared" si="386"/>
        <v>4502</v>
      </c>
    </row>
    <row r="1040" spans="1:15" ht="18.75" customHeight="1" x14ac:dyDescent="0.15">
      <c r="A1040" s="14" t="s">
        <v>25</v>
      </c>
      <c r="B1040" s="46">
        <v>36</v>
      </c>
      <c r="C1040" s="46">
        <v>1701</v>
      </c>
      <c r="D1040" s="1">
        <f t="shared" si="382"/>
        <v>1737</v>
      </c>
      <c r="E1040" s="46">
        <v>5097</v>
      </c>
      <c r="F1040" s="46">
        <v>4566</v>
      </c>
      <c r="G1040" s="46">
        <v>0</v>
      </c>
      <c r="H1040" s="1">
        <f t="shared" si="383"/>
        <v>9663</v>
      </c>
      <c r="I1040" s="46">
        <v>162312</v>
      </c>
      <c r="J1040" s="46">
        <v>162134</v>
      </c>
      <c r="K1040" s="1">
        <f t="shared" si="384"/>
        <v>324446</v>
      </c>
      <c r="L1040" s="1">
        <f t="shared" si="385"/>
        <v>334109</v>
      </c>
      <c r="M1040" s="5">
        <v>5341</v>
      </c>
      <c r="N1040" s="5">
        <v>27</v>
      </c>
      <c r="O1040" s="82">
        <f t="shared" si="386"/>
        <v>5368</v>
      </c>
    </row>
    <row r="1041" spans="1:15" ht="18.75" customHeight="1" x14ac:dyDescent="0.15">
      <c r="A1041" s="14" t="s">
        <v>26</v>
      </c>
      <c r="B1041" s="46">
        <v>37</v>
      </c>
      <c r="C1041" s="46">
        <v>1625</v>
      </c>
      <c r="D1041" s="1">
        <f t="shared" si="382"/>
        <v>1662</v>
      </c>
      <c r="E1041" s="46">
        <v>4554</v>
      </c>
      <c r="F1041" s="46">
        <v>4818</v>
      </c>
      <c r="G1041" s="46">
        <v>0</v>
      </c>
      <c r="H1041" s="1">
        <f t="shared" si="383"/>
        <v>9372</v>
      </c>
      <c r="I1041" s="46">
        <v>130924</v>
      </c>
      <c r="J1041" s="46">
        <v>130504</v>
      </c>
      <c r="K1041" s="1">
        <f t="shared" si="384"/>
        <v>261428</v>
      </c>
      <c r="L1041" s="1">
        <f t="shared" si="385"/>
        <v>270800</v>
      </c>
      <c r="M1041" s="5">
        <v>4629</v>
      </c>
      <c r="N1041" s="5">
        <v>27</v>
      </c>
      <c r="O1041" s="82">
        <f t="shared" si="386"/>
        <v>4656</v>
      </c>
    </row>
    <row r="1042" spans="1:15" ht="18.75" customHeight="1" x14ac:dyDescent="0.15">
      <c r="A1042" s="14" t="s">
        <v>27</v>
      </c>
      <c r="B1042" s="46">
        <v>41</v>
      </c>
      <c r="C1042" s="46">
        <v>1692</v>
      </c>
      <c r="D1042" s="1">
        <f t="shared" si="382"/>
        <v>1733</v>
      </c>
      <c r="E1042" s="46">
        <v>5345</v>
      </c>
      <c r="F1042" s="46">
        <v>5162</v>
      </c>
      <c r="G1042" s="46">
        <v>0</v>
      </c>
      <c r="H1042" s="1">
        <f t="shared" si="383"/>
        <v>10507</v>
      </c>
      <c r="I1042" s="46">
        <v>135523</v>
      </c>
      <c r="J1042" s="46">
        <v>138625</v>
      </c>
      <c r="K1042" s="1">
        <f t="shared" si="384"/>
        <v>274148</v>
      </c>
      <c r="L1042" s="1">
        <f t="shared" si="385"/>
        <v>284655</v>
      </c>
      <c r="M1042" s="5">
        <v>3122</v>
      </c>
      <c r="N1042" s="5">
        <v>28</v>
      </c>
      <c r="O1042" s="82">
        <f t="shared" si="386"/>
        <v>3150</v>
      </c>
    </row>
    <row r="1043" spans="1:15" ht="18.75" customHeight="1" x14ac:dyDescent="0.15">
      <c r="A1043" s="14" t="s">
        <v>28</v>
      </c>
      <c r="B1043" s="46">
        <v>49</v>
      </c>
      <c r="C1043" s="46">
        <v>1762</v>
      </c>
      <c r="D1043" s="1">
        <f t="shared" si="382"/>
        <v>1811</v>
      </c>
      <c r="E1043" s="46">
        <v>7114</v>
      </c>
      <c r="F1043" s="46">
        <v>7199</v>
      </c>
      <c r="G1043" s="46">
        <v>0</v>
      </c>
      <c r="H1043" s="1">
        <f t="shared" si="383"/>
        <v>14313</v>
      </c>
      <c r="I1043" s="46">
        <v>140791</v>
      </c>
      <c r="J1043" s="46">
        <v>142008</v>
      </c>
      <c r="K1043" s="1">
        <f t="shared" si="384"/>
        <v>282799</v>
      </c>
      <c r="L1043" s="1">
        <f t="shared" si="385"/>
        <v>297112</v>
      </c>
      <c r="M1043" s="5">
        <v>4329</v>
      </c>
      <c r="N1043" s="5">
        <v>31</v>
      </c>
      <c r="O1043" s="82">
        <f t="shared" si="386"/>
        <v>4360</v>
      </c>
    </row>
    <row r="1044" spans="1:15" ht="18.75" customHeight="1" x14ac:dyDescent="0.15">
      <c r="A1044" s="14" t="s">
        <v>29</v>
      </c>
      <c r="B1044" s="46">
        <v>61</v>
      </c>
      <c r="C1044" s="46">
        <v>1809</v>
      </c>
      <c r="D1044" s="1">
        <f t="shared" si="382"/>
        <v>1870</v>
      </c>
      <c r="E1044" s="46">
        <v>8717</v>
      </c>
      <c r="F1044" s="46">
        <v>8354</v>
      </c>
      <c r="G1044" s="46">
        <v>0</v>
      </c>
      <c r="H1044" s="1">
        <f t="shared" si="383"/>
        <v>17071</v>
      </c>
      <c r="I1044" s="46">
        <v>119962</v>
      </c>
      <c r="J1044" s="46">
        <v>140772</v>
      </c>
      <c r="K1044" s="1">
        <f t="shared" si="384"/>
        <v>260734</v>
      </c>
      <c r="L1044" s="1">
        <f t="shared" si="385"/>
        <v>277805</v>
      </c>
      <c r="M1044" s="5">
        <v>4443</v>
      </c>
      <c r="N1044" s="5">
        <v>30</v>
      </c>
      <c r="O1044" s="82">
        <f t="shared" si="386"/>
        <v>4473</v>
      </c>
    </row>
    <row r="1045" spans="1:15" ht="11.25" customHeight="1" x14ac:dyDescent="0.15">
      <c r="A1045" s="15"/>
      <c r="B1045" s="105"/>
      <c r="C1045" s="105"/>
      <c r="D1045" s="1"/>
      <c r="E1045" s="1"/>
      <c r="F1045" s="1"/>
      <c r="G1045" s="1"/>
      <c r="H1045" s="1"/>
      <c r="I1045" s="1"/>
      <c r="J1045" s="1"/>
      <c r="K1045" s="1"/>
      <c r="L1045" s="1"/>
      <c r="M1045" s="5"/>
      <c r="N1045" s="4"/>
      <c r="O1045" s="82"/>
    </row>
    <row r="1046" spans="1:15" ht="18.75" customHeight="1" x14ac:dyDescent="0.15">
      <c r="A1046" s="15" t="s">
        <v>30</v>
      </c>
      <c r="B1046" s="1">
        <f>SUM(B1033:B1044)</f>
        <v>429</v>
      </c>
      <c r="C1046" s="1">
        <f>SUM(C1033:C1044)</f>
        <v>20642</v>
      </c>
      <c r="D1046" s="1">
        <f>SUM(D1033:D1044)</f>
        <v>21071</v>
      </c>
      <c r="E1046" s="1">
        <f>SUM(E1033:E1044)</f>
        <v>57825</v>
      </c>
      <c r="F1046" s="1">
        <f t="shared" ref="F1046:M1046" si="387">SUM(F1033:F1044)</f>
        <v>57380</v>
      </c>
      <c r="G1046" s="1">
        <f t="shared" si="387"/>
        <v>0</v>
      </c>
      <c r="H1046" s="1">
        <f t="shared" si="387"/>
        <v>115205</v>
      </c>
      <c r="I1046" s="1">
        <f t="shared" si="387"/>
        <v>1586925</v>
      </c>
      <c r="J1046" s="1">
        <f t="shared" si="387"/>
        <v>1601112</v>
      </c>
      <c r="K1046" s="1">
        <f t="shared" si="387"/>
        <v>3188037</v>
      </c>
      <c r="L1046" s="1">
        <f t="shared" si="387"/>
        <v>3303242</v>
      </c>
      <c r="M1046" s="5">
        <f t="shared" si="387"/>
        <v>53908</v>
      </c>
      <c r="N1046" s="5">
        <f>SUM(N1033:N1044)</f>
        <v>341</v>
      </c>
      <c r="O1046" s="82">
        <f>SUM(O1033:O1044)</f>
        <v>54249</v>
      </c>
    </row>
    <row r="1047" spans="1:15" ht="6.75" customHeight="1" x14ac:dyDescent="0.15">
      <c r="A1047" s="64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77"/>
      <c r="N1047" s="77"/>
      <c r="O1047" s="84"/>
    </row>
    <row r="1048" spans="1:15" ht="18.75" customHeight="1" x14ac:dyDescent="0.15">
      <c r="A1048" s="14" t="s">
        <v>18</v>
      </c>
      <c r="B1048" s="46">
        <v>60</v>
      </c>
      <c r="C1048" s="46">
        <v>1725</v>
      </c>
      <c r="D1048" s="1">
        <f>SUM(B1048:C1048)</f>
        <v>1785</v>
      </c>
      <c r="E1048" s="46">
        <v>8633</v>
      </c>
      <c r="F1048" s="46">
        <v>8904</v>
      </c>
      <c r="G1048" s="46">
        <v>0</v>
      </c>
      <c r="H1048" s="1">
        <f>SUM(E1048:G1048)</f>
        <v>17537</v>
      </c>
      <c r="I1048" s="46">
        <v>132272</v>
      </c>
      <c r="J1048" s="46">
        <v>112071</v>
      </c>
      <c r="K1048" s="1">
        <f>SUM(I1048:J1048)</f>
        <v>244343</v>
      </c>
      <c r="L1048" s="1">
        <f>H1048+K1048</f>
        <v>261880</v>
      </c>
      <c r="M1048" s="79">
        <v>4436</v>
      </c>
      <c r="N1048" s="79">
        <v>25</v>
      </c>
      <c r="O1048" s="82">
        <f>SUM(M1048:N1048)</f>
        <v>4461</v>
      </c>
    </row>
    <row r="1049" spans="1:15" ht="18.75" customHeight="1" x14ac:dyDescent="0.15">
      <c r="A1049" s="14" t="s">
        <v>19</v>
      </c>
      <c r="B1049" s="46">
        <v>64</v>
      </c>
      <c r="C1049" s="46">
        <v>1644</v>
      </c>
      <c r="D1049" s="1">
        <f>SUM(B1049:C1049)</f>
        <v>1708</v>
      </c>
      <c r="E1049" s="46">
        <v>10203</v>
      </c>
      <c r="F1049" s="46">
        <v>9894</v>
      </c>
      <c r="G1049" s="46">
        <v>0</v>
      </c>
      <c r="H1049" s="1">
        <f>SUM(E1049:G1049)</f>
        <v>20097</v>
      </c>
      <c r="I1049" s="46">
        <v>114963</v>
      </c>
      <c r="J1049" s="46">
        <v>116963</v>
      </c>
      <c r="K1049" s="1">
        <f>SUM(I1049:J1049)</f>
        <v>231926</v>
      </c>
      <c r="L1049" s="1">
        <f>H1049+K1049</f>
        <v>252023</v>
      </c>
      <c r="M1049" s="80">
        <v>3732</v>
      </c>
      <c r="N1049" s="80">
        <v>32</v>
      </c>
      <c r="O1049" s="82">
        <f>SUM(M1049:N1049)</f>
        <v>3764</v>
      </c>
    </row>
    <row r="1050" spans="1:15" ht="18.75" customHeight="1" x14ac:dyDescent="0.15">
      <c r="A1050" s="14" t="s">
        <v>20</v>
      </c>
      <c r="B1050" s="46">
        <v>60</v>
      </c>
      <c r="C1050" s="46">
        <v>1977</v>
      </c>
      <c r="D1050" s="1">
        <f>SUM(B1050:C1050)</f>
        <v>2037</v>
      </c>
      <c r="E1050" s="46">
        <v>8768</v>
      </c>
      <c r="F1050" s="46">
        <v>8811</v>
      </c>
      <c r="G1050" s="46">
        <v>0</v>
      </c>
      <c r="H1050" s="1">
        <f>SUM(E1050:G1050)</f>
        <v>17579</v>
      </c>
      <c r="I1050" s="46">
        <v>143629</v>
      </c>
      <c r="J1050" s="46">
        <v>142733</v>
      </c>
      <c r="K1050" s="1">
        <f>SUM(I1050:J1050)</f>
        <v>286362</v>
      </c>
      <c r="L1050" s="1">
        <f>H1050+K1050</f>
        <v>303941</v>
      </c>
      <c r="M1050" s="80">
        <v>5108</v>
      </c>
      <c r="N1050" s="80">
        <v>37</v>
      </c>
      <c r="O1050" s="82">
        <f>SUM(M1050:N1050)</f>
        <v>5145</v>
      </c>
    </row>
    <row r="1051" spans="1:15" ht="11.25" customHeight="1" x14ac:dyDescent="0.15">
      <c r="A1051" s="15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5"/>
      <c r="N1051" s="5"/>
      <c r="O1051" s="82"/>
    </row>
    <row r="1052" spans="1:15" ht="18.75" customHeight="1" x14ac:dyDescent="0.15">
      <c r="A1052" s="15" t="s">
        <v>31</v>
      </c>
      <c r="B1052" s="1">
        <f>SUM(B1036:B1044,B1048:B1050)</f>
        <v>560</v>
      </c>
      <c r="C1052" s="1">
        <f>SUM(C1036:C1044,C1048:C1050)</f>
        <v>20750</v>
      </c>
      <c r="D1052" s="1">
        <f>SUM(D1036:D1044,D1048:D1050)</f>
        <v>21310</v>
      </c>
      <c r="E1052" s="1">
        <f t="shared" ref="E1052:N1052" si="388">SUM(E1036:E1044,E1048:E1050)</f>
        <v>78527</v>
      </c>
      <c r="F1052" s="1">
        <f t="shared" si="388"/>
        <v>77634</v>
      </c>
      <c r="G1052" s="1">
        <f t="shared" si="388"/>
        <v>0</v>
      </c>
      <c r="H1052" s="1">
        <f t="shared" si="388"/>
        <v>156161</v>
      </c>
      <c r="I1052" s="1">
        <f t="shared" si="388"/>
        <v>1587203</v>
      </c>
      <c r="J1052" s="1">
        <f t="shared" si="388"/>
        <v>1600600</v>
      </c>
      <c r="K1052" s="1">
        <f t="shared" si="388"/>
        <v>3187803</v>
      </c>
      <c r="L1052" s="1">
        <f t="shared" si="388"/>
        <v>3343964</v>
      </c>
      <c r="M1052" s="5">
        <f t="shared" si="388"/>
        <v>53251</v>
      </c>
      <c r="N1052" s="5">
        <f t="shared" si="388"/>
        <v>352</v>
      </c>
      <c r="O1052" s="82">
        <f>SUM(O1036:O1044,O1048:O1050)</f>
        <v>53603</v>
      </c>
    </row>
    <row r="1053" spans="1:15" ht="6.75" customHeight="1" thickBot="1" x14ac:dyDescent="0.2">
      <c r="A1053" s="19"/>
      <c r="B1053" s="3"/>
      <c r="C1053" s="3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47"/>
      <c r="O1053" s="48"/>
    </row>
    <row r="1054" spans="1:15" x14ac:dyDescent="0.15">
      <c r="A1054" s="22"/>
      <c r="B1054" s="22"/>
      <c r="C1054" s="22"/>
      <c r="D1054" s="22"/>
      <c r="E1054" s="22"/>
      <c r="F1054" s="22"/>
      <c r="G1054" s="22"/>
      <c r="H1054" s="22"/>
      <c r="I1054" s="22"/>
      <c r="J1054" s="22"/>
      <c r="K1054" s="22"/>
      <c r="L1054" s="22"/>
      <c r="M1054" s="22"/>
      <c r="N1054" s="23"/>
      <c r="O1054" s="23"/>
    </row>
    <row r="1055" spans="1:15" ht="15" thickBot="1" x14ac:dyDescent="0.2">
      <c r="A1055" s="22"/>
      <c r="B1055" s="22"/>
      <c r="C1055" s="22"/>
      <c r="D1055" s="22"/>
      <c r="E1055" s="22"/>
      <c r="F1055" s="22"/>
      <c r="G1055" s="22"/>
      <c r="H1055" s="22"/>
      <c r="I1055" s="22"/>
      <c r="J1055" s="22"/>
      <c r="K1055" s="22"/>
      <c r="L1055" s="22"/>
      <c r="M1055" s="22"/>
      <c r="N1055" s="23"/>
      <c r="O1055" s="23"/>
    </row>
    <row r="1056" spans="1:15" x14ac:dyDescent="0.15">
      <c r="A1056" s="24" t="s">
        <v>1</v>
      </c>
      <c r="B1056" s="25"/>
      <c r="C1056" s="26"/>
      <c r="D1056" s="26"/>
      <c r="E1056" s="26" t="s">
        <v>50</v>
      </c>
      <c r="F1056" s="26"/>
      <c r="G1056" s="26"/>
      <c r="H1056" s="26"/>
      <c r="I1056" s="25"/>
      <c r="J1056" s="26"/>
      <c r="K1056" s="26"/>
      <c r="L1056" s="26" t="s">
        <v>35</v>
      </c>
      <c r="M1056" s="26"/>
      <c r="N1056" s="49"/>
      <c r="O1056" s="50"/>
    </row>
    <row r="1057" spans="1:15" x14ac:dyDescent="0.15">
      <c r="A1057" s="51"/>
      <c r="B1057" s="28"/>
      <c r="C1057" s="30" t="s">
        <v>7</v>
      </c>
      <c r="D1057" s="30"/>
      <c r="E1057" s="28"/>
      <c r="F1057" s="30" t="s">
        <v>8</v>
      </c>
      <c r="G1057" s="30"/>
      <c r="H1057" s="28" t="s">
        <v>32</v>
      </c>
      <c r="I1057" s="28"/>
      <c r="J1057" s="30" t="s">
        <v>7</v>
      </c>
      <c r="K1057" s="30"/>
      <c r="L1057" s="28"/>
      <c r="M1057" s="30" t="s">
        <v>8</v>
      </c>
      <c r="N1057" s="52"/>
      <c r="O1057" s="53" t="s">
        <v>9</v>
      </c>
    </row>
    <row r="1058" spans="1:15" x14ac:dyDescent="0.15">
      <c r="A1058" s="54" t="s">
        <v>13</v>
      </c>
      <c r="B1058" s="28" t="s">
        <v>33</v>
      </c>
      <c r="C1058" s="28" t="s">
        <v>34</v>
      </c>
      <c r="D1058" s="28" t="s">
        <v>17</v>
      </c>
      <c r="E1058" s="28" t="s">
        <v>33</v>
      </c>
      <c r="F1058" s="28" t="s">
        <v>34</v>
      </c>
      <c r="G1058" s="28" t="s">
        <v>17</v>
      </c>
      <c r="H1058" s="31"/>
      <c r="I1058" s="28" t="s">
        <v>33</v>
      </c>
      <c r="J1058" s="28" t="s">
        <v>34</v>
      </c>
      <c r="K1058" s="28" t="s">
        <v>17</v>
      </c>
      <c r="L1058" s="28" t="s">
        <v>33</v>
      </c>
      <c r="M1058" s="28" t="s">
        <v>34</v>
      </c>
      <c r="N1058" s="55" t="s">
        <v>17</v>
      </c>
      <c r="O1058" s="56"/>
    </row>
    <row r="1059" spans="1:15" ht="6.75" customHeight="1" x14ac:dyDescent="0.15">
      <c r="A1059" s="57"/>
      <c r="B1059" s="28"/>
      <c r="C1059" s="28"/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55"/>
      <c r="O1059" s="53"/>
    </row>
    <row r="1060" spans="1:15" ht="18.75" customHeight="1" x14ac:dyDescent="0.15">
      <c r="A1060" s="14" t="s">
        <v>18</v>
      </c>
      <c r="B1060" s="79">
        <v>0</v>
      </c>
      <c r="C1060" s="79">
        <v>0</v>
      </c>
      <c r="D1060" s="5">
        <f t="shared" ref="D1060:D1071" si="389">SUM(B1060:C1060)</f>
        <v>0</v>
      </c>
      <c r="E1060" s="79">
        <v>877</v>
      </c>
      <c r="F1060" s="79">
        <v>411</v>
      </c>
      <c r="G1060" s="5">
        <f t="shared" ref="G1060:G1071" si="390">SUM(E1060:F1060)</f>
        <v>1288</v>
      </c>
      <c r="H1060" s="5">
        <f t="shared" ref="H1060:H1071" si="391">D1060+G1060</f>
        <v>1288</v>
      </c>
      <c r="I1060" s="71">
        <v>0</v>
      </c>
      <c r="J1060" s="71">
        <v>0</v>
      </c>
      <c r="K1060" s="1">
        <f t="shared" ref="K1060:K1071" si="392">SUM(I1060:J1060)</f>
        <v>0</v>
      </c>
      <c r="L1060" s="71">
        <v>44363</v>
      </c>
      <c r="M1060" s="71">
        <v>96043</v>
      </c>
      <c r="N1060" s="1">
        <f t="shared" ref="N1060:N1071" si="393">SUM(L1060:M1060)</f>
        <v>140406</v>
      </c>
      <c r="O1060" s="8">
        <f t="shared" ref="O1060:O1071" si="394">K1060+N1060</f>
        <v>140406</v>
      </c>
    </row>
    <row r="1061" spans="1:15" ht="18.75" customHeight="1" x14ac:dyDescent="0.15">
      <c r="A1061" s="14" t="s">
        <v>19</v>
      </c>
      <c r="B1061" s="80">
        <v>0</v>
      </c>
      <c r="C1061" s="80">
        <v>0</v>
      </c>
      <c r="D1061" s="5">
        <f t="shared" si="389"/>
        <v>0</v>
      </c>
      <c r="E1061" s="80">
        <v>896</v>
      </c>
      <c r="F1061" s="80">
        <v>447</v>
      </c>
      <c r="G1061" s="5">
        <f t="shared" si="390"/>
        <v>1343</v>
      </c>
      <c r="H1061" s="5">
        <f t="shared" si="391"/>
        <v>1343</v>
      </c>
      <c r="I1061" s="46">
        <v>0</v>
      </c>
      <c r="J1061" s="46">
        <v>0</v>
      </c>
      <c r="K1061" s="1">
        <f t="shared" si="392"/>
        <v>0</v>
      </c>
      <c r="L1061" s="46">
        <v>37730</v>
      </c>
      <c r="M1061" s="46">
        <v>89514</v>
      </c>
      <c r="N1061" s="1">
        <f t="shared" si="393"/>
        <v>127244</v>
      </c>
      <c r="O1061" s="8">
        <f t="shared" si="394"/>
        <v>127244</v>
      </c>
    </row>
    <row r="1062" spans="1:15" ht="18.75" customHeight="1" x14ac:dyDescent="0.15">
      <c r="A1062" s="14" t="s">
        <v>20</v>
      </c>
      <c r="B1062" s="80">
        <v>0</v>
      </c>
      <c r="C1062" s="80">
        <v>0</v>
      </c>
      <c r="D1062" s="5">
        <f t="shared" si="389"/>
        <v>0</v>
      </c>
      <c r="E1062" s="80">
        <v>1086</v>
      </c>
      <c r="F1062" s="80">
        <v>516</v>
      </c>
      <c r="G1062" s="5">
        <f t="shared" si="390"/>
        <v>1602</v>
      </c>
      <c r="H1062" s="5">
        <f t="shared" si="391"/>
        <v>1602</v>
      </c>
      <c r="I1062" s="46">
        <v>0</v>
      </c>
      <c r="J1062" s="46">
        <v>0</v>
      </c>
      <c r="K1062" s="1">
        <f t="shared" si="392"/>
        <v>0</v>
      </c>
      <c r="L1062" s="46">
        <v>43494</v>
      </c>
      <c r="M1062" s="46">
        <v>101521</v>
      </c>
      <c r="N1062" s="1">
        <f t="shared" si="393"/>
        <v>145015</v>
      </c>
      <c r="O1062" s="8">
        <f t="shared" si="394"/>
        <v>145015</v>
      </c>
    </row>
    <row r="1063" spans="1:15" ht="18.75" customHeight="1" x14ac:dyDescent="0.15">
      <c r="A1063" s="14" t="s">
        <v>21</v>
      </c>
      <c r="B1063" s="75">
        <v>0</v>
      </c>
      <c r="C1063" s="75">
        <v>0</v>
      </c>
      <c r="D1063" s="5">
        <f t="shared" si="389"/>
        <v>0</v>
      </c>
      <c r="E1063" s="75">
        <v>1092</v>
      </c>
      <c r="F1063" s="75">
        <v>476</v>
      </c>
      <c r="G1063" s="5">
        <f t="shared" si="390"/>
        <v>1568</v>
      </c>
      <c r="H1063" s="5">
        <f t="shared" si="391"/>
        <v>1568</v>
      </c>
      <c r="I1063" s="46">
        <v>0</v>
      </c>
      <c r="J1063" s="46">
        <v>0</v>
      </c>
      <c r="K1063" s="1">
        <f t="shared" si="392"/>
        <v>0</v>
      </c>
      <c r="L1063" s="46">
        <v>36192</v>
      </c>
      <c r="M1063" s="46">
        <v>100437</v>
      </c>
      <c r="N1063" s="1">
        <f t="shared" si="393"/>
        <v>136629</v>
      </c>
      <c r="O1063" s="8">
        <f t="shared" si="394"/>
        <v>136629</v>
      </c>
    </row>
    <row r="1064" spans="1:15" ht="18.75" customHeight="1" x14ac:dyDescent="0.15">
      <c r="A1064" s="14" t="s">
        <v>22</v>
      </c>
      <c r="B1064" s="75">
        <v>0</v>
      </c>
      <c r="C1064" s="75">
        <v>0</v>
      </c>
      <c r="D1064" s="5">
        <f t="shared" si="389"/>
        <v>0</v>
      </c>
      <c r="E1064" s="75">
        <v>998</v>
      </c>
      <c r="F1064" s="75">
        <v>443</v>
      </c>
      <c r="G1064" s="5">
        <f t="shared" si="390"/>
        <v>1441</v>
      </c>
      <c r="H1064" s="5">
        <f t="shared" si="391"/>
        <v>1441</v>
      </c>
      <c r="I1064" s="46">
        <v>0</v>
      </c>
      <c r="J1064" s="46">
        <v>0</v>
      </c>
      <c r="K1064" s="1">
        <f t="shared" si="392"/>
        <v>0</v>
      </c>
      <c r="L1064" s="46">
        <v>35436</v>
      </c>
      <c r="M1064" s="46">
        <v>98081</v>
      </c>
      <c r="N1064" s="1">
        <f t="shared" si="393"/>
        <v>133517</v>
      </c>
      <c r="O1064" s="8">
        <f t="shared" si="394"/>
        <v>133517</v>
      </c>
    </row>
    <row r="1065" spans="1:15" ht="18.75" customHeight="1" x14ac:dyDescent="0.15">
      <c r="A1065" s="14" t="s">
        <v>23</v>
      </c>
      <c r="B1065" s="75">
        <v>0</v>
      </c>
      <c r="C1065" s="75">
        <v>0</v>
      </c>
      <c r="D1065" s="5">
        <f t="shared" si="389"/>
        <v>0</v>
      </c>
      <c r="E1065" s="75">
        <v>1003</v>
      </c>
      <c r="F1065" s="75">
        <v>466</v>
      </c>
      <c r="G1065" s="5">
        <f t="shared" si="390"/>
        <v>1469</v>
      </c>
      <c r="H1065" s="5">
        <f t="shared" si="391"/>
        <v>1469</v>
      </c>
      <c r="I1065" s="46">
        <v>0</v>
      </c>
      <c r="J1065" s="46">
        <v>0</v>
      </c>
      <c r="K1065" s="1">
        <f t="shared" si="392"/>
        <v>0</v>
      </c>
      <c r="L1065" s="46">
        <v>34806</v>
      </c>
      <c r="M1065" s="46">
        <v>106303</v>
      </c>
      <c r="N1065" s="1">
        <f t="shared" si="393"/>
        <v>141109</v>
      </c>
      <c r="O1065" s="8">
        <f t="shared" si="394"/>
        <v>141109</v>
      </c>
    </row>
    <row r="1066" spans="1:15" ht="18.75" customHeight="1" x14ac:dyDescent="0.15">
      <c r="A1066" s="14" t="s">
        <v>24</v>
      </c>
      <c r="B1066" s="75">
        <v>0</v>
      </c>
      <c r="C1066" s="75">
        <v>0</v>
      </c>
      <c r="D1066" s="5">
        <f t="shared" si="389"/>
        <v>0</v>
      </c>
      <c r="E1066" s="75">
        <v>969</v>
      </c>
      <c r="F1066" s="75">
        <v>521</v>
      </c>
      <c r="G1066" s="5">
        <f t="shared" si="390"/>
        <v>1490</v>
      </c>
      <c r="H1066" s="5">
        <f t="shared" si="391"/>
        <v>1490</v>
      </c>
      <c r="I1066" s="46">
        <v>0</v>
      </c>
      <c r="J1066" s="46">
        <v>0</v>
      </c>
      <c r="K1066" s="1">
        <f t="shared" si="392"/>
        <v>0</v>
      </c>
      <c r="L1066" s="46">
        <v>31177</v>
      </c>
      <c r="M1066" s="46">
        <v>84952</v>
      </c>
      <c r="N1066" s="1">
        <f t="shared" si="393"/>
        <v>116129</v>
      </c>
      <c r="O1066" s="8">
        <f t="shared" si="394"/>
        <v>116129</v>
      </c>
    </row>
    <row r="1067" spans="1:15" ht="18.75" customHeight="1" x14ac:dyDescent="0.15">
      <c r="A1067" s="14" t="s">
        <v>25</v>
      </c>
      <c r="B1067" s="75">
        <v>0</v>
      </c>
      <c r="C1067" s="75">
        <v>0</v>
      </c>
      <c r="D1067" s="5">
        <f t="shared" si="389"/>
        <v>0</v>
      </c>
      <c r="E1067" s="75">
        <v>900</v>
      </c>
      <c r="F1067" s="75">
        <v>537</v>
      </c>
      <c r="G1067" s="5">
        <f t="shared" si="390"/>
        <v>1437</v>
      </c>
      <c r="H1067" s="5">
        <f t="shared" si="391"/>
        <v>1437</v>
      </c>
      <c r="I1067" s="46">
        <v>0</v>
      </c>
      <c r="J1067" s="46">
        <v>0</v>
      </c>
      <c r="K1067" s="1">
        <f t="shared" si="392"/>
        <v>0</v>
      </c>
      <c r="L1067" s="46">
        <v>30242</v>
      </c>
      <c r="M1067" s="46">
        <v>79441</v>
      </c>
      <c r="N1067" s="1">
        <f t="shared" si="393"/>
        <v>109683</v>
      </c>
      <c r="O1067" s="8">
        <f t="shared" si="394"/>
        <v>109683</v>
      </c>
    </row>
    <row r="1068" spans="1:15" ht="18.75" customHeight="1" x14ac:dyDescent="0.15">
      <c r="A1068" s="14" t="s">
        <v>26</v>
      </c>
      <c r="B1068" s="75">
        <v>0</v>
      </c>
      <c r="C1068" s="75">
        <v>0</v>
      </c>
      <c r="D1068" s="5">
        <f t="shared" si="389"/>
        <v>0</v>
      </c>
      <c r="E1068" s="75">
        <v>788</v>
      </c>
      <c r="F1068" s="75">
        <v>545</v>
      </c>
      <c r="G1068" s="5">
        <f t="shared" si="390"/>
        <v>1333</v>
      </c>
      <c r="H1068" s="5">
        <f t="shared" si="391"/>
        <v>1333</v>
      </c>
      <c r="I1068" s="46">
        <v>0</v>
      </c>
      <c r="J1068" s="46">
        <v>0</v>
      </c>
      <c r="K1068" s="1">
        <f t="shared" si="392"/>
        <v>0</v>
      </c>
      <c r="L1068" s="46">
        <v>28702</v>
      </c>
      <c r="M1068" s="46">
        <v>83991</v>
      </c>
      <c r="N1068" s="1">
        <f t="shared" si="393"/>
        <v>112693</v>
      </c>
      <c r="O1068" s="8">
        <f t="shared" si="394"/>
        <v>112693</v>
      </c>
    </row>
    <row r="1069" spans="1:15" ht="18.75" customHeight="1" x14ac:dyDescent="0.15">
      <c r="A1069" s="14" t="s">
        <v>27</v>
      </c>
      <c r="B1069" s="75">
        <v>0</v>
      </c>
      <c r="C1069" s="75">
        <v>0</v>
      </c>
      <c r="D1069" s="5">
        <f t="shared" si="389"/>
        <v>0</v>
      </c>
      <c r="E1069" s="75">
        <v>769</v>
      </c>
      <c r="F1069" s="75">
        <v>541</v>
      </c>
      <c r="G1069" s="5">
        <f t="shared" si="390"/>
        <v>1310</v>
      </c>
      <c r="H1069" s="5">
        <f t="shared" si="391"/>
        <v>1310</v>
      </c>
      <c r="I1069" s="46">
        <v>0</v>
      </c>
      <c r="J1069" s="46">
        <v>0</v>
      </c>
      <c r="K1069" s="1">
        <f t="shared" si="392"/>
        <v>0</v>
      </c>
      <c r="L1069" s="46">
        <v>31052</v>
      </c>
      <c r="M1069" s="46">
        <v>95864</v>
      </c>
      <c r="N1069" s="1">
        <f t="shared" si="393"/>
        <v>126916</v>
      </c>
      <c r="O1069" s="8">
        <f t="shared" si="394"/>
        <v>126916</v>
      </c>
    </row>
    <row r="1070" spans="1:15" ht="18.75" customHeight="1" x14ac:dyDescent="0.15">
      <c r="A1070" s="14" t="s">
        <v>28</v>
      </c>
      <c r="B1070" s="75">
        <v>0</v>
      </c>
      <c r="C1070" s="75">
        <v>0</v>
      </c>
      <c r="D1070" s="5">
        <f t="shared" si="389"/>
        <v>0</v>
      </c>
      <c r="E1070" s="75">
        <v>754</v>
      </c>
      <c r="F1070" s="75">
        <v>562</v>
      </c>
      <c r="G1070" s="5">
        <f t="shared" si="390"/>
        <v>1316</v>
      </c>
      <c r="H1070" s="5">
        <f t="shared" si="391"/>
        <v>1316</v>
      </c>
      <c r="I1070" s="46">
        <v>0</v>
      </c>
      <c r="J1070" s="46">
        <v>0</v>
      </c>
      <c r="K1070" s="1">
        <f t="shared" si="392"/>
        <v>0</v>
      </c>
      <c r="L1070" s="46">
        <v>34937</v>
      </c>
      <c r="M1070" s="46">
        <v>92981</v>
      </c>
      <c r="N1070" s="1">
        <f t="shared" si="393"/>
        <v>127918</v>
      </c>
      <c r="O1070" s="8">
        <f t="shared" si="394"/>
        <v>127918</v>
      </c>
    </row>
    <row r="1071" spans="1:15" ht="18.75" customHeight="1" x14ac:dyDescent="0.15">
      <c r="A1071" s="14" t="s">
        <v>29</v>
      </c>
      <c r="B1071" s="75">
        <v>0</v>
      </c>
      <c r="C1071" s="75">
        <v>0</v>
      </c>
      <c r="D1071" s="5">
        <f t="shared" si="389"/>
        <v>0</v>
      </c>
      <c r="E1071" s="75">
        <v>1013</v>
      </c>
      <c r="F1071" s="75">
        <v>745</v>
      </c>
      <c r="G1071" s="5">
        <f t="shared" si="390"/>
        <v>1758</v>
      </c>
      <c r="H1071" s="5">
        <f t="shared" si="391"/>
        <v>1758</v>
      </c>
      <c r="I1071" s="46">
        <v>0</v>
      </c>
      <c r="J1071" s="46">
        <v>0</v>
      </c>
      <c r="K1071" s="1">
        <f t="shared" si="392"/>
        <v>0</v>
      </c>
      <c r="L1071" s="46">
        <v>53340</v>
      </c>
      <c r="M1071" s="46">
        <v>116224</v>
      </c>
      <c r="N1071" s="1">
        <f t="shared" si="393"/>
        <v>169564</v>
      </c>
      <c r="O1071" s="8">
        <f t="shared" si="394"/>
        <v>169564</v>
      </c>
    </row>
    <row r="1072" spans="1:15" ht="11.25" customHeight="1" x14ac:dyDescent="0.15">
      <c r="A1072" s="15"/>
      <c r="B1072" s="5"/>
      <c r="C1072" s="5"/>
      <c r="D1072" s="5"/>
      <c r="E1072" s="5"/>
      <c r="F1072" s="5"/>
      <c r="G1072" s="5"/>
      <c r="H1072" s="5"/>
      <c r="I1072" s="1"/>
      <c r="J1072" s="1"/>
      <c r="K1072" s="1"/>
      <c r="L1072" s="1"/>
      <c r="M1072" s="1"/>
      <c r="N1072" s="1"/>
      <c r="O1072" s="8"/>
    </row>
    <row r="1073" spans="1:15" ht="18.75" customHeight="1" x14ac:dyDescent="0.15">
      <c r="A1073" s="15" t="s">
        <v>30</v>
      </c>
      <c r="B1073" s="5">
        <f t="shared" ref="B1073:J1073" si="395">SUM(B1060:B1072)</f>
        <v>0</v>
      </c>
      <c r="C1073" s="5">
        <f t="shared" si="395"/>
        <v>0</v>
      </c>
      <c r="D1073" s="5">
        <f t="shared" si="395"/>
        <v>0</v>
      </c>
      <c r="E1073" s="5">
        <f t="shared" si="395"/>
        <v>11145</v>
      </c>
      <c r="F1073" s="5">
        <f t="shared" si="395"/>
        <v>6210</v>
      </c>
      <c r="G1073" s="5">
        <f t="shared" si="395"/>
        <v>17355</v>
      </c>
      <c r="H1073" s="5">
        <f t="shared" si="395"/>
        <v>17355</v>
      </c>
      <c r="I1073" s="1">
        <f t="shared" si="395"/>
        <v>0</v>
      </c>
      <c r="J1073" s="1">
        <f t="shared" si="395"/>
        <v>0</v>
      </c>
      <c r="K1073" s="1">
        <f>SUM(K1060:K1072)</f>
        <v>0</v>
      </c>
      <c r="L1073" s="1">
        <f>SUM(L1060:L1072)</f>
        <v>441471</v>
      </c>
      <c r="M1073" s="1">
        <f>SUM(M1060:M1072)</f>
        <v>1145352</v>
      </c>
      <c r="N1073" s="1">
        <f>SUM(N1060:N1072)</f>
        <v>1586823</v>
      </c>
      <c r="O1073" s="8">
        <f>SUM(O1060:O1072)</f>
        <v>1586823</v>
      </c>
    </row>
    <row r="1074" spans="1:15" ht="6.75" customHeight="1" x14ac:dyDescent="0.15">
      <c r="A1074" s="15"/>
      <c r="B1074" s="5"/>
      <c r="C1074" s="5"/>
      <c r="D1074" s="5"/>
      <c r="E1074" s="5"/>
      <c r="F1074" s="5"/>
      <c r="G1074" s="5"/>
      <c r="H1074" s="5"/>
      <c r="I1074" s="1"/>
      <c r="J1074" s="1"/>
      <c r="K1074" s="1"/>
      <c r="L1074" s="1"/>
      <c r="M1074" s="1"/>
      <c r="N1074" s="1"/>
      <c r="O1074" s="8"/>
    </row>
    <row r="1075" spans="1:15" ht="18.75" customHeight="1" x14ac:dyDescent="0.15">
      <c r="A1075" s="16" t="s">
        <v>18</v>
      </c>
      <c r="B1075" s="79">
        <v>0</v>
      </c>
      <c r="C1075" s="79">
        <v>0</v>
      </c>
      <c r="D1075" s="7">
        <f>SUM(B1075:C1075)</f>
        <v>0</v>
      </c>
      <c r="E1075" s="79">
        <v>737</v>
      </c>
      <c r="F1075" s="79">
        <v>443</v>
      </c>
      <c r="G1075" s="7">
        <f>SUM(E1075:F1075)</f>
        <v>1180</v>
      </c>
      <c r="H1075" s="7">
        <f>D1075+G1075</f>
        <v>1180</v>
      </c>
      <c r="I1075" s="71">
        <v>0</v>
      </c>
      <c r="J1075" s="71">
        <v>0</v>
      </c>
      <c r="K1075" s="17">
        <f>SUM(I1075:J1075)</f>
        <v>0</v>
      </c>
      <c r="L1075" s="71">
        <v>37820</v>
      </c>
      <c r="M1075" s="71">
        <v>81664</v>
      </c>
      <c r="N1075" s="86">
        <f>SUM(L1075:M1075)</f>
        <v>119484</v>
      </c>
      <c r="O1075" s="18">
        <f>K1075+N1075</f>
        <v>119484</v>
      </c>
    </row>
    <row r="1076" spans="1:15" ht="18.75" customHeight="1" x14ac:dyDescent="0.15">
      <c r="A1076" s="14" t="s">
        <v>19</v>
      </c>
      <c r="B1076" s="80">
        <v>0</v>
      </c>
      <c r="C1076" s="80">
        <v>0</v>
      </c>
      <c r="D1076" s="5">
        <f>SUM(B1076:C1076)</f>
        <v>0</v>
      </c>
      <c r="E1076" s="80">
        <v>767</v>
      </c>
      <c r="F1076" s="80">
        <v>447</v>
      </c>
      <c r="G1076" s="5">
        <f>SUM(E1076:F1076)</f>
        <v>1214</v>
      </c>
      <c r="H1076" s="5">
        <f>D1076+G1076</f>
        <v>1214</v>
      </c>
      <c r="I1076" s="46">
        <v>0</v>
      </c>
      <c r="J1076" s="46">
        <v>0</v>
      </c>
      <c r="K1076" s="1">
        <f>SUM(I1076:J1076)</f>
        <v>0</v>
      </c>
      <c r="L1076" s="46">
        <v>33152</v>
      </c>
      <c r="M1076" s="46">
        <v>74973</v>
      </c>
      <c r="N1076" s="9">
        <f>SUM(L1076:M1076)</f>
        <v>108125</v>
      </c>
      <c r="O1076" s="8">
        <f>K1076+N1076</f>
        <v>108125</v>
      </c>
    </row>
    <row r="1077" spans="1:15" ht="18.75" customHeight="1" x14ac:dyDescent="0.15">
      <c r="A1077" s="14" t="s">
        <v>20</v>
      </c>
      <c r="B1077" s="80">
        <v>0</v>
      </c>
      <c r="C1077" s="80">
        <v>0</v>
      </c>
      <c r="D1077" s="5">
        <f>SUM(B1077:C1077)</f>
        <v>0</v>
      </c>
      <c r="E1077" s="80">
        <v>982</v>
      </c>
      <c r="F1077" s="80">
        <v>534</v>
      </c>
      <c r="G1077" s="5">
        <f>SUM(E1077:F1077)</f>
        <v>1516</v>
      </c>
      <c r="H1077" s="5">
        <f>D1077+G1077</f>
        <v>1516</v>
      </c>
      <c r="I1077" s="46">
        <v>0</v>
      </c>
      <c r="J1077" s="46">
        <v>0</v>
      </c>
      <c r="K1077" s="1">
        <f>SUM(I1077:J1077)</f>
        <v>0</v>
      </c>
      <c r="L1077" s="46">
        <v>38023</v>
      </c>
      <c r="M1077" s="46">
        <v>89128</v>
      </c>
      <c r="N1077" s="9">
        <f>SUM(L1077:M1077)</f>
        <v>127151</v>
      </c>
      <c r="O1077" s="8">
        <f>K1077+N1077</f>
        <v>127151</v>
      </c>
    </row>
    <row r="1078" spans="1:15" ht="11.25" customHeight="1" x14ac:dyDescent="0.15">
      <c r="A1078" s="15"/>
      <c r="B1078" s="5"/>
      <c r="C1078" s="5"/>
      <c r="D1078" s="5"/>
      <c r="E1078" s="5"/>
      <c r="F1078" s="5"/>
      <c r="G1078" s="5"/>
      <c r="H1078" s="5"/>
      <c r="I1078" s="1"/>
      <c r="J1078" s="1"/>
      <c r="K1078" s="1"/>
      <c r="L1078" s="1"/>
      <c r="M1078" s="1"/>
      <c r="N1078" s="1"/>
      <c r="O1078" s="8"/>
    </row>
    <row r="1079" spans="1:15" ht="18.75" customHeight="1" x14ac:dyDescent="0.15">
      <c r="A1079" s="15" t="s">
        <v>31</v>
      </c>
      <c r="B1079" s="5">
        <f t="shared" ref="B1079:O1079" si="396">SUM(B1063:B1071,B1075:B1077)</f>
        <v>0</v>
      </c>
      <c r="C1079" s="5">
        <f t="shared" si="396"/>
        <v>0</v>
      </c>
      <c r="D1079" s="5">
        <f t="shared" si="396"/>
        <v>0</v>
      </c>
      <c r="E1079" s="5">
        <f t="shared" si="396"/>
        <v>10772</v>
      </c>
      <c r="F1079" s="5">
        <f t="shared" si="396"/>
        <v>6260</v>
      </c>
      <c r="G1079" s="5">
        <f t="shared" si="396"/>
        <v>17032</v>
      </c>
      <c r="H1079" s="5">
        <f t="shared" si="396"/>
        <v>17032</v>
      </c>
      <c r="I1079" s="1">
        <f t="shared" si="396"/>
        <v>0</v>
      </c>
      <c r="J1079" s="1">
        <f t="shared" si="396"/>
        <v>0</v>
      </c>
      <c r="K1079" s="1">
        <f t="shared" si="396"/>
        <v>0</v>
      </c>
      <c r="L1079" s="9">
        <f t="shared" si="396"/>
        <v>424879</v>
      </c>
      <c r="M1079" s="9">
        <f t="shared" si="396"/>
        <v>1104039</v>
      </c>
      <c r="N1079" s="9">
        <f t="shared" si="396"/>
        <v>1528918</v>
      </c>
      <c r="O1079" s="8">
        <f t="shared" si="396"/>
        <v>1528918</v>
      </c>
    </row>
    <row r="1080" spans="1:15" ht="6.75" customHeight="1" thickBot="1" x14ac:dyDescent="0.2">
      <c r="A1080" s="19"/>
      <c r="B1080" s="3"/>
      <c r="C1080" s="3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20"/>
    </row>
    <row r="1081" spans="1:15" ht="17.25" x14ac:dyDescent="0.15">
      <c r="A1081" s="173" t="str">
        <f>A1027</f>
        <v>平　成　２　９　年　空　港　管　理　状　況　調　書</v>
      </c>
      <c r="B1081" s="173"/>
      <c r="C1081" s="173"/>
      <c r="D1081" s="173"/>
      <c r="E1081" s="173"/>
      <c r="F1081" s="173"/>
      <c r="G1081" s="173"/>
      <c r="H1081" s="173"/>
      <c r="I1081" s="173"/>
      <c r="J1081" s="173"/>
      <c r="K1081" s="173"/>
      <c r="L1081" s="173"/>
      <c r="M1081" s="173"/>
      <c r="N1081" s="173"/>
      <c r="O1081" s="173"/>
    </row>
    <row r="1082" spans="1:15" ht="15" thickBot="1" x14ac:dyDescent="0.2">
      <c r="A1082" s="21" t="s">
        <v>0</v>
      </c>
      <c r="B1082" s="21" t="s">
        <v>69</v>
      </c>
      <c r="C1082" s="22"/>
      <c r="D1082" s="22"/>
      <c r="E1082" s="22"/>
      <c r="F1082" s="22"/>
      <c r="G1082" s="22"/>
      <c r="H1082" s="22"/>
      <c r="I1082" s="22"/>
      <c r="J1082" s="22"/>
      <c r="K1082" s="22"/>
      <c r="L1082" s="22"/>
      <c r="M1082" s="22"/>
      <c r="N1082" s="23"/>
      <c r="O1082" s="23"/>
    </row>
    <row r="1083" spans="1:15" ht="17.25" customHeight="1" x14ac:dyDescent="0.15">
      <c r="A1083" s="24" t="s">
        <v>1</v>
      </c>
      <c r="B1083" s="25"/>
      <c r="C1083" s="26" t="s">
        <v>2</v>
      </c>
      <c r="D1083" s="26"/>
      <c r="E1083" s="174" t="s">
        <v>52</v>
      </c>
      <c r="F1083" s="175"/>
      <c r="G1083" s="175"/>
      <c r="H1083" s="175"/>
      <c r="I1083" s="175"/>
      <c r="J1083" s="175"/>
      <c r="K1083" s="175"/>
      <c r="L1083" s="176"/>
      <c r="M1083" s="174" t="s">
        <v>3</v>
      </c>
      <c r="N1083" s="175"/>
      <c r="O1083" s="177"/>
    </row>
    <row r="1084" spans="1:15" ht="17.25" customHeight="1" x14ac:dyDescent="0.15">
      <c r="A1084" s="27"/>
      <c r="B1084" s="28" t="s">
        <v>4</v>
      </c>
      <c r="C1084" s="28" t="s">
        <v>5</v>
      </c>
      <c r="D1084" s="28" t="s">
        <v>6</v>
      </c>
      <c r="E1084" s="28"/>
      <c r="F1084" s="29" t="s">
        <v>7</v>
      </c>
      <c r="G1084" s="29"/>
      <c r="H1084" s="30"/>
      <c r="I1084" s="28"/>
      <c r="J1084" s="30" t="s">
        <v>8</v>
      </c>
      <c r="K1084" s="30"/>
      <c r="L1084" s="28" t="s">
        <v>9</v>
      </c>
      <c r="M1084" s="31" t="s">
        <v>10</v>
      </c>
      <c r="N1084" s="32" t="s">
        <v>11</v>
      </c>
      <c r="O1084" s="33" t="s">
        <v>12</v>
      </c>
    </row>
    <row r="1085" spans="1:15" ht="17.25" customHeight="1" x14ac:dyDescent="0.15">
      <c r="A1085" s="27" t="s">
        <v>13</v>
      </c>
      <c r="B1085" s="31"/>
      <c r="C1085" s="31"/>
      <c r="D1085" s="31"/>
      <c r="E1085" s="28" t="s">
        <v>14</v>
      </c>
      <c r="F1085" s="28" t="s">
        <v>15</v>
      </c>
      <c r="G1085" s="28" t="s">
        <v>16</v>
      </c>
      <c r="H1085" s="28" t="s">
        <v>17</v>
      </c>
      <c r="I1085" s="28" t="s">
        <v>14</v>
      </c>
      <c r="J1085" s="28" t="s">
        <v>15</v>
      </c>
      <c r="K1085" s="28" t="s">
        <v>17</v>
      </c>
      <c r="L1085" s="31"/>
      <c r="M1085" s="40"/>
      <c r="N1085" s="41"/>
      <c r="O1085" s="42"/>
    </row>
    <row r="1086" spans="1:15" ht="6.75" customHeight="1" x14ac:dyDescent="0.15">
      <c r="A1086" s="43"/>
      <c r="B1086" s="28"/>
      <c r="C1086" s="28"/>
      <c r="D1086" s="28"/>
      <c r="E1086" s="28"/>
      <c r="F1086" s="28"/>
      <c r="G1086" s="28"/>
      <c r="H1086" s="28"/>
      <c r="I1086" s="28"/>
      <c r="J1086" s="28"/>
      <c r="K1086" s="28"/>
      <c r="L1086" s="28"/>
      <c r="M1086" s="44"/>
      <c r="N1086" s="9"/>
      <c r="O1086" s="45"/>
    </row>
    <row r="1087" spans="1:15" ht="18.75" customHeight="1" x14ac:dyDescent="0.15">
      <c r="A1087" s="14" t="s">
        <v>18</v>
      </c>
      <c r="B1087" s="46">
        <v>40</v>
      </c>
      <c r="C1087" s="46">
        <v>906</v>
      </c>
      <c r="D1087" s="1">
        <f>SUM(B1087:C1087)</f>
        <v>946</v>
      </c>
      <c r="E1087" s="46">
        <v>4915</v>
      </c>
      <c r="F1087" s="46">
        <v>5273</v>
      </c>
      <c r="G1087" s="46">
        <v>0</v>
      </c>
      <c r="H1087" s="1">
        <f>SUM(E1087:G1087)</f>
        <v>10188</v>
      </c>
      <c r="I1087" s="46">
        <v>75499</v>
      </c>
      <c r="J1087" s="46">
        <v>64014</v>
      </c>
      <c r="K1087" s="1">
        <f>SUM(I1087:J1087)</f>
        <v>139513</v>
      </c>
      <c r="L1087" s="1">
        <f>H1087+K1087</f>
        <v>149701</v>
      </c>
      <c r="M1087" s="89">
        <v>2702</v>
      </c>
      <c r="N1087" s="89">
        <v>15</v>
      </c>
      <c r="O1087" s="8">
        <f>SUM(M1087:N1087)</f>
        <v>2717</v>
      </c>
    </row>
    <row r="1088" spans="1:15" ht="18.75" customHeight="1" x14ac:dyDescent="0.15">
      <c r="A1088" s="14" t="s">
        <v>19</v>
      </c>
      <c r="B1088" s="46">
        <v>41</v>
      </c>
      <c r="C1088" s="46">
        <v>832</v>
      </c>
      <c r="D1088" s="1">
        <f t="shared" ref="D1088:D1098" si="397">SUM(B1088:C1088)</f>
        <v>873</v>
      </c>
      <c r="E1088" s="46">
        <v>5562</v>
      </c>
      <c r="F1088" s="46">
        <v>5355</v>
      </c>
      <c r="G1088" s="46">
        <v>0</v>
      </c>
      <c r="H1088" s="1">
        <f t="shared" ref="H1088:H1098" si="398">SUM(E1088:G1088)</f>
        <v>10917</v>
      </c>
      <c r="I1088" s="46">
        <v>69970</v>
      </c>
      <c r="J1088" s="46">
        <v>69664</v>
      </c>
      <c r="K1088" s="1">
        <f t="shared" ref="K1088:K1098" si="399">SUM(I1088:J1088)</f>
        <v>139634</v>
      </c>
      <c r="L1088" s="1">
        <f t="shared" ref="L1088:L1098" si="400">H1088+K1088</f>
        <v>150551</v>
      </c>
      <c r="M1088" s="90">
        <v>2534</v>
      </c>
      <c r="N1088" s="90">
        <v>19</v>
      </c>
      <c r="O1088" s="8">
        <f t="shared" ref="O1088:O1098" si="401">SUM(M1088:N1088)</f>
        <v>2553</v>
      </c>
    </row>
    <row r="1089" spans="1:15" ht="18.75" customHeight="1" x14ac:dyDescent="0.15">
      <c r="A1089" s="14" t="s">
        <v>20</v>
      </c>
      <c r="B1089" s="46">
        <v>36</v>
      </c>
      <c r="C1089" s="46">
        <v>950</v>
      </c>
      <c r="D1089" s="1">
        <f t="shared" si="397"/>
        <v>986</v>
      </c>
      <c r="E1089" s="46">
        <v>4418</v>
      </c>
      <c r="F1089" s="46">
        <v>4790</v>
      </c>
      <c r="G1089" s="46">
        <v>0</v>
      </c>
      <c r="H1089" s="1">
        <f t="shared" si="398"/>
        <v>9208</v>
      </c>
      <c r="I1089" s="46">
        <v>84425</v>
      </c>
      <c r="J1089" s="46">
        <v>83271</v>
      </c>
      <c r="K1089" s="1">
        <f t="shared" si="399"/>
        <v>167696</v>
      </c>
      <c r="L1089" s="1">
        <f t="shared" si="400"/>
        <v>176904</v>
      </c>
      <c r="M1089" s="90">
        <v>2886</v>
      </c>
      <c r="N1089" s="90">
        <v>18</v>
      </c>
      <c r="O1089" s="8">
        <f t="shared" si="401"/>
        <v>2904</v>
      </c>
    </row>
    <row r="1090" spans="1:15" ht="18.75" customHeight="1" x14ac:dyDescent="0.15">
      <c r="A1090" s="14" t="s">
        <v>21</v>
      </c>
      <c r="B1090" s="46">
        <v>43</v>
      </c>
      <c r="C1090" s="46">
        <v>841</v>
      </c>
      <c r="D1090" s="1">
        <f t="shared" si="397"/>
        <v>884</v>
      </c>
      <c r="E1090" s="1">
        <v>6153</v>
      </c>
      <c r="F1090" s="1">
        <v>5970</v>
      </c>
      <c r="G1090" s="46">
        <v>0</v>
      </c>
      <c r="H1090" s="1">
        <f t="shared" si="398"/>
        <v>12123</v>
      </c>
      <c r="I1090" s="46">
        <v>64533</v>
      </c>
      <c r="J1090" s="46">
        <v>67121</v>
      </c>
      <c r="K1090" s="1">
        <f t="shared" si="399"/>
        <v>131654</v>
      </c>
      <c r="L1090" s="1">
        <f t="shared" si="400"/>
        <v>143777</v>
      </c>
      <c r="M1090" s="13">
        <v>2600</v>
      </c>
      <c r="N1090" s="13">
        <v>9</v>
      </c>
      <c r="O1090" s="8">
        <f t="shared" si="401"/>
        <v>2609</v>
      </c>
    </row>
    <row r="1091" spans="1:15" ht="18.75" customHeight="1" x14ac:dyDescent="0.15">
      <c r="A1091" s="14" t="s">
        <v>22</v>
      </c>
      <c r="B1091" s="46">
        <v>39</v>
      </c>
      <c r="C1091" s="46">
        <v>920</v>
      </c>
      <c r="D1091" s="1">
        <f t="shared" si="397"/>
        <v>959</v>
      </c>
      <c r="E1091" s="46">
        <v>4596</v>
      </c>
      <c r="F1091" s="46">
        <v>4477</v>
      </c>
      <c r="G1091" s="46">
        <v>0</v>
      </c>
      <c r="H1091" s="1">
        <f t="shared" si="398"/>
        <v>9073</v>
      </c>
      <c r="I1091" s="46">
        <v>76912</v>
      </c>
      <c r="J1091" s="46">
        <v>72937</v>
      </c>
      <c r="K1091" s="1">
        <f t="shared" si="399"/>
        <v>149849</v>
      </c>
      <c r="L1091" s="1">
        <f t="shared" si="400"/>
        <v>158922</v>
      </c>
      <c r="M1091" s="13">
        <v>2993</v>
      </c>
      <c r="N1091" s="13">
        <v>15</v>
      </c>
      <c r="O1091" s="8">
        <f t="shared" si="401"/>
        <v>3008</v>
      </c>
    </row>
    <row r="1092" spans="1:15" ht="18.75" customHeight="1" x14ac:dyDescent="0.15">
      <c r="A1092" s="14" t="s">
        <v>23</v>
      </c>
      <c r="B1092" s="46">
        <v>39</v>
      </c>
      <c r="C1092" s="46">
        <v>890</v>
      </c>
      <c r="D1092" s="1">
        <f t="shared" si="397"/>
        <v>929</v>
      </c>
      <c r="E1092" s="46">
        <v>4840</v>
      </c>
      <c r="F1092" s="46">
        <v>4741</v>
      </c>
      <c r="G1092" s="46">
        <v>0</v>
      </c>
      <c r="H1092" s="1">
        <f t="shared" si="398"/>
        <v>9581</v>
      </c>
      <c r="I1092" s="46">
        <v>65610</v>
      </c>
      <c r="J1092" s="46">
        <v>65870</v>
      </c>
      <c r="K1092" s="1">
        <f t="shared" si="399"/>
        <v>131480</v>
      </c>
      <c r="L1092" s="1">
        <f t="shared" si="400"/>
        <v>141061</v>
      </c>
      <c r="M1092" s="13">
        <v>2484</v>
      </c>
      <c r="N1092" s="13">
        <v>15</v>
      </c>
      <c r="O1092" s="8">
        <f t="shared" si="401"/>
        <v>2499</v>
      </c>
    </row>
    <row r="1093" spans="1:15" ht="18.75" customHeight="1" x14ac:dyDescent="0.15">
      <c r="A1093" s="14" t="s">
        <v>24</v>
      </c>
      <c r="B1093" s="46">
        <v>39</v>
      </c>
      <c r="C1093" s="46">
        <v>929</v>
      </c>
      <c r="D1093" s="1">
        <f t="shared" si="397"/>
        <v>968</v>
      </c>
      <c r="E1093" s="46">
        <v>4758</v>
      </c>
      <c r="F1093" s="46">
        <v>4914</v>
      </c>
      <c r="G1093" s="46">
        <v>0</v>
      </c>
      <c r="H1093" s="1">
        <f t="shared" si="398"/>
        <v>9672</v>
      </c>
      <c r="I1093" s="46">
        <v>68514</v>
      </c>
      <c r="J1093" s="46">
        <v>70863</v>
      </c>
      <c r="K1093" s="1">
        <f t="shared" si="399"/>
        <v>139377</v>
      </c>
      <c r="L1093" s="1">
        <f t="shared" si="400"/>
        <v>149049</v>
      </c>
      <c r="M1093" s="13">
        <v>2413</v>
      </c>
      <c r="N1093" s="13">
        <v>15</v>
      </c>
      <c r="O1093" s="8">
        <f t="shared" si="401"/>
        <v>2428</v>
      </c>
    </row>
    <row r="1094" spans="1:15" ht="18.75" customHeight="1" x14ac:dyDescent="0.15">
      <c r="A1094" s="14" t="s">
        <v>25</v>
      </c>
      <c r="B1094" s="46">
        <v>40</v>
      </c>
      <c r="C1094" s="46">
        <v>995</v>
      </c>
      <c r="D1094" s="1">
        <f t="shared" si="397"/>
        <v>1035</v>
      </c>
      <c r="E1094" s="46">
        <v>5396</v>
      </c>
      <c r="F1094" s="46">
        <v>4978</v>
      </c>
      <c r="G1094" s="46">
        <v>0</v>
      </c>
      <c r="H1094" s="1">
        <f t="shared" si="398"/>
        <v>10374</v>
      </c>
      <c r="I1094" s="46">
        <v>87654</v>
      </c>
      <c r="J1094" s="46">
        <v>84167</v>
      </c>
      <c r="K1094" s="1">
        <f t="shared" si="399"/>
        <v>171821</v>
      </c>
      <c r="L1094" s="1">
        <f t="shared" si="400"/>
        <v>182195</v>
      </c>
      <c r="M1094" s="13">
        <v>3024</v>
      </c>
      <c r="N1094" s="13">
        <v>25</v>
      </c>
      <c r="O1094" s="8">
        <f t="shared" si="401"/>
        <v>3049</v>
      </c>
    </row>
    <row r="1095" spans="1:15" ht="18.75" customHeight="1" x14ac:dyDescent="0.15">
      <c r="A1095" s="14" t="s">
        <v>26</v>
      </c>
      <c r="B1095" s="46">
        <v>33</v>
      </c>
      <c r="C1095" s="46">
        <v>893</v>
      </c>
      <c r="D1095" s="1">
        <f t="shared" si="397"/>
        <v>926</v>
      </c>
      <c r="E1095" s="46">
        <v>4184</v>
      </c>
      <c r="F1095" s="46">
        <v>4656</v>
      </c>
      <c r="G1095" s="46">
        <v>0</v>
      </c>
      <c r="H1095" s="1">
        <f t="shared" si="398"/>
        <v>8840</v>
      </c>
      <c r="I1095" s="46">
        <v>70300</v>
      </c>
      <c r="J1095" s="46">
        <v>69320</v>
      </c>
      <c r="K1095" s="1">
        <f t="shared" si="399"/>
        <v>139620</v>
      </c>
      <c r="L1095" s="1">
        <f t="shared" si="400"/>
        <v>148460</v>
      </c>
      <c r="M1095" s="13">
        <v>2491</v>
      </c>
      <c r="N1095" s="13">
        <v>14</v>
      </c>
      <c r="O1095" s="8">
        <f t="shared" si="401"/>
        <v>2505</v>
      </c>
    </row>
    <row r="1096" spans="1:15" ht="18.75" customHeight="1" x14ac:dyDescent="0.15">
      <c r="A1096" s="14" t="s">
        <v>27</v>
      </c>
      <c r="B1096" s="46">
        <v>40</v>
      </c>
      <c r="C1096" s="46">
        <v>942</v>
      </c>
      <c r="D1096" s="1">
        <f t="shared" si="397"/>
        <v>982</v>
      </c>
      <c r="E1096" s="46">
        <v>6019</v>
      </c>
      <c r="F1096" s="46">
        <v>5879</v>
      </c>
      <c r="G1096" s="46">
        <v>0</v>
      </c>
      <c r="H1096" s="1">
        <f t="shared" si="398"/>
        <v>11898</v>
      </c>
      <c r="I1096" s="46">
        <v>76331</v>
      </c>
      <c r="J1096" s="46">
        <v>77724</v>
      </c>
      <c r="K1096" s="1">
        <f t="shared" si="399"/>
        <v>154055</v>
      </c>
      <c r="L1096" s="1">
        <f t="shared" si="400"/>
        <v>165953</v>
      </c>
      <c r="M1096" s="13">
        <v>2692</v>
      </c>
      <c r="N1096" s="13">
        <v>18</v>
      </c>
      <c r="O1096" s="8">
        <f t="shared" si="401"/>
        <v>2710</v>
      </c>
    </row>
    <row r="1097" spans="1:15" ht="18.75" customHeight="1" x14ac:dyDescent="0.15">
      <c r="A1097" s="14" t="s">
        <v>28</v>
      </c>
      <c r="B1097" s="46">
        <v>33</v>
      </c>
      <c r="C1097" s="46">
        <v>906</v>
      </c>
      <c r="D1097" s="1">
        <f t="shared" si="397"/>
        <v>939</v>
      </c>
      <c r="E1097" s="46">
        <v>4008</v>
      </c>
      <c r="F1097" s="46">
        <v>4488</v>
      </c>
      <c r="G1097" s="46">
        <v>0</v>
      </c>
      <c r="H1097" s="1">
        <f t="shared" si="398"/>
        <v>8496</v>
      </c>
      <c r="I1097" s="46">
        <v>82812</v>
      </c>
      <c r="J1097" s="46">
        <v>83326</v>
      </c>
      <c r="K1097" s="1">
        <f t="shared" si="399"/>
        <v>166138</v>
      </c>
      <c r="L1097" s="1">
        <f t="shared" si="400"/>
        <v>174634</v>
      </c>
      <c r="M1097" s="13">
        <v>2820</v>
      </c>
      <c r="N1097" s="13">
        <v>14</v>
      </c>
      <c r="O1097" s="8">
        <f t="shared" si="401"/>
        <v>2834</v>
      </c>
    </row>
    <row r="1098" spans="1:15" ht="18.75" customHeight="1" x14ac:dyDescent="0.15">
      <c r="A1098" s="14" t="s">
        <v>29</v>
      </c>
      <c r="B1098" s="46">
        <v>31</v>
      </c>
      <c r="C1098" s="46">
        <v>948</v>
      </c>
      <c r="D1098" s="1">
        <f t="shared" si="397"/>
        <v>979</v>
      </c>
      <c r="E1098" s="46">
        <v>4804</v>
      </c>
      <c r="F1098" s="46">
        <v>5246</v>
      </c>
      <c r="G1098" s="46">
        <v>0</v>
      </c>
      <c r="H1098" s="1">
        <f t="shared" si="398"/>
        <v>10050</v>
      </c>
      <c r="I1098" s="46">
        <v>69101</v>
      </c>
      <c r="J1098" s="46">
        <v>79871</v>
      </c>
      <c r="K1098" s="1">
        <f t="shared" si="399"/>
        <v>148972</v>
      </c>
      <c r="L1098" s="1">
        <f t="shared" si="400"/>
        <v>159022</v>
      </c>
      <c r="M1098" s="13">
        <v>2604</v>
      </c>
      <c r="N1098" s="13">
        <v>15</v>
      </c>
      <c r="O1098" s="8">
        <f t="shared" si="401"/>
        <v>2619</v>
      </c>
    </row>
    <row r="1099" spans="1:15" ht="11.25" customHeight="1" x14ac:dyDescent="0.15">
      <c r="A1099" s="15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9"/>
      <c r="O1099" s="8"/>
    </row>
    <row r="1100" spans="1:15" ht="18.75" customHeight="1" x14ac:dyDescent="0.15">
      <c r="A1100" s="15" t="s">
        <v>30</v>
      </c>
      <c r="B1100" s="1">
        <f>SUM(B1087:B1098)</f>
        <v>454</v>
      </c>
      <c r="C1100" s="1">
        <f>SUM(C1087:C1098)</f>
        <v>10952</v>
      </c>
      <c r="D1100" s="1">
        <f>SUM(D1087:D1098)</f>
        <v>11406</v>
      </c>
      <c r="E1100" s="1">
        <f>SUM(E1087:E1098)</f>
        <v>59653</v>
      </c>
      <c r="F1100" s="1">
        <f t="shared" ref="F1100:M1100" si="402">SUM(F1087:F1098)</f>
        <v>60767</v>
      </c>
      <c r="G1100" s="1">
        <f t="shared" si="402"/>
        <v>0</v>
      </c>
      <c r="H1100" s="1">
        <f t="shared" si="402"/>
        <v>120420</v>
      </c>
      <c r="I1100" s="1">
        <f t="shared" si="402"/>
        <v>891661</v>
      </c>
      <c r="J1100" s="1">
        <f t="shared" si="402"/>
        <v>888148</v>
      </c>
      <c r="K1100" s="1">
        <f t="shared" si="402"/>
        <v>1779809</v>
      </c>
      <c r="L1100" s="1">
        <f t="shared" si="402"/>
        <v>1900229</v>
      </c>
      <c r="M1100" s="1">
        <f t="shared" si="402"/>
        <v>32243</v>
      </c>
      <c r="N1100" s="1">
        <f>SUM(N1087:N1098)</f>
        <v>192</v>
      </c>
      <c r="O1100" s="8">
        <f>SUM(O1087:O1098)</f>
        <v>32435</v>
      </c>
    </row>
    <row r="1101" spans="1:15" ht="6.75" customHeight="1" x14ac:dyDescent="0.15">
      <c r="A1101" s="64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87"/>
    </row>
    <row r="1102" spans="1:15" ht="18.75" customHeight="1" x14ac:dyDescent="0.15">
      <c r="A1102" s="14" t="s">
        <v>18</v>
      </c>
      <c r="B1102" s="46">
        <v>53</v>
      </c>
      <c r="C1102" s="46">
        <v>901</v>
      </c>
      <c r="D1102" s="1">
        <f>SUM(B1102:C1102)</f>
        <v>954</v>
      </c>
      <c r="E1102" s="46">
        <v>7525</v>
      </c>
      <c r="F1102" s="46">
        <v>8075</v>
      </c>
      <c r="G1102" s="46">
        <v>0</v>
      </c>
      <c r="H1102" s="1">
        <f>SUM(E1102:G1102)</f>
        <v>15600</v>
      </c>
      <c r="I1102" s="46">
        <v>76817</v>
      </c>
      <c r="J1102" s="46">
        <v>65545</v>
      </c>
      <c r="K1102" s="1">
        <f>SUM(I1102:J1102)</f>
        <v>142362</v>
      </c>
      <c r="L1102" s="1">
        <f>H1102+K1102</f>
        <v>157962</v>
      </c>
      <c r="M1102" s="89">
        <v>2697</v>
      </c>
      <c r="N1102" s="89">
        <v>16</v>
      </c>
      <c r="O1102" s="8">
        <f>SUM(M1102:N1102)</f>
        <v>2713</v>
      </c>
    </row>
    <row r="1103" spans="1:15" ht="18.75" customHeight="1" x14ac:dyDescent="0.15">
      <c r="A1103" s="14" t="s">
        <v>19</v>
      </c>
      <c r="B1103" s="46">
        <v>54</v>
      </c>
      <c r="C1103" s="46">
        <v>905</v>
      </c>
      <c r="D1103" s="1">
        <f>SUM(B1103:C1103)</f>
        <v>959</v>
      </c>
      <c r="E1103" s="46">
        <v>8231</v>
      </c>
      <c r="F1103" s="46">
        <v>8151</v>
      </c>
      <c r="G1103" s="46">
        <v>0</v>
      </c>
      <c r="H1103" s="1">
        <f>SUM(E1103:G1103)</f>
        <v>16382</v>
      </c>
      <c r="I1103" s="46">
        <v>72584</v>
      </c>
      <c r="J1103" s="46">
        <v>72131</v>
      </c>
      <c r="K1103" s="1">
        <f>SUM(I1103:J1103)</f>
        <v>144715</v>
      </c>
      <c r="L1103" s="1">
        <f>H1103+K1103</f>
        <v>161097</v>
      </c>
      <c r="M1103" s="90">
        <v>2209</v>
      </c>
      <c r="N1103" s="90">
        <v>25</v>
      </c>
      <c r="O1103" s="8">
        <f>SUM(M1103:N1103)</f>
        <v>2234</v>
      </c>
    </row>
    <row r="1104" spans="1:15" ht="18.75" customHeight="1" x14ac:dyDescent="0.15">
      <c r="A1104" s="14" t="s">
        <v>20</v>
      </c>
      <c r="B1104" s="46">
        <v>44</v>
      </c>
      <c r="C1104" s="46">
        <v>1033</v>
      </c>
      <c r="D1104" s="1">
        <f>SUM(B1104:C1104)</f>
        <v>1077</v>
      </c>
      <c r="E1104" s="46">
        <v>6106</v>
      </c>
      <c r="F1104" s="46">
        <v>6187</v>
      </c>
      <c r="G1104" s="46">
        <v>0</v>
      </c>
      <c r="H1104" s="1">
        <f>SUM(E1104:G1104)</f>
        <v>12293</v>
      </c>
      <c r="I1104" s="46">
        <v>85982</v>
      </c>
      <c r="J1104" s="46">
        <v>85156</v>
      </c>
      <c r="K1104" s="1">
        <f>SUM(I1104:J1104)</f>
        <v>171138</v>
      </c>
      <c r="L1104" s="1">
        <f>H1104+K1104</f>
        <v>183431</v>
      </c>
      <c r="M1104" s="90">
        <v>2837</v>
      </c>
      <c r="N1104" s="90">
        <v>24</v>
      </c>
      <c r="O1104" s="8">
        <f>SUM(M1104:N1104)</f>
        <v>2861</v>
      </c>
    </row>
    <row r="1105" spans="1:15" ht="11.25" customHeight="1" x14ac:dyDescent="0.15">
      <c r="A1105" s="15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8"/>
    </row>
    <row r="1106" spans="1:15" ht="18.75" customHeight="1" x14ac:dyDescent="0.15">
      <c r="A1106" s="15" t="s">
        <v>31</v>
      </c>
      <c r="B1106" s="1">
        <f>SUM(B1090:B1098,B1102:B1104)</f>
        <v>488</v>
      </c>
      <c r="C1106" s="1">
        <f>SUM(C1090:C1098,C1102:C1104)</f>
        <v>11103</v>
      </c>
      <c r="D1106" s="1">
        <f>SUM(D1090:D1098,D1102:D1104)</f>
        <v>11591</v>
      </c>
      <c r="E1106" s="1">
        <f t="shared" ref="E1106:N1106" si="403">SUM(E1090:E1098,E1102:E1104)</f>
        <v>66620</v>
      </c>
      <c r="F1106" s="1">
        <f t="shared" si="403"/>
        <v>67762</v>
      </c>
      <c r="G1106" s="1">
        <f t="shared" si="403"/>
        <v>0</v>
      </c>
      <c r="H1106" s="1">
        <f t="shared" si="403"/>
        <v>134382</v>
      </c>
      <c r="I1106" s="1">
        <f t="shared" si="403"/>
        <v>897150</v>
      </c>
      <c r="J1106" s="1">
        <f t="shared" si="403"/>
        <v>894031</v>
      </c>
      <c r="K1106" s="1">
        <f t="shared" si="403"/>
        <v>1791181</v>
      </c>
      <c r="L1106" s="1">
        <f t="shared" si="403"/>
        <v>1925563</v>
      </c>
      <c r="M1106" s="1">
        <f t="shared" si="403"/>
        <v>31864</v>
      </c>
      <c r="N1106" s="1">
        <f t="shared" si="403"/>
        <v>205</v>
      </c>
      <c r="O1106" s="8">
        <f>SUM(O1090:O1098,O1102:O1104)</f>
        <v>32069</v>
      </c>
    </row>
    <row r="1107" spans="1:15" ht="6.75" customHeight="1" thickBot="1" x14ac:dyDescent="0.2">
      <c r="A1107" s="19"/>
      <c r="B1107" s="3"/>
      <c r="C1107" s="3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47"/>
      <c r="O1107" s="48"/>
    </row>
    <row r="1108" spans="1:15" x14ac:dyDescent="0.15">
      <c r="A1108" s="22"/>
      <c r="B1108" s="22"/>
      <c r="C1108" s="22"/>
      <c r="D1108" s="22"/>
      <c r="E1108" s="22"/>
      <c r="F1108" s="22"/>
      <c r="G1108" s="22"/>
      <c r="H1108" s="22"/>
      <c r="I1108" s="22"/>
      <c r="J1108" s="22"/>
      <c r="K1108" s="22"/>
      <c r="L1108" s="22"/>
      <c r="M1108" s="22"/>
      <c r="N1108" s="23"/>
      <c r="O1108" s="23"/>
    </row>
    <row r="1109" spans="1:15" ht="15" thickBot="1" x14ac:dyDescent="0.2">
      <c r="A1109" s="22"/>
      <c r="B1109" s="22"/>
      <c r="C1109" s="22"/>
      <c r="D1109" s="22"/>
      <c r="E1109" s="22"/>
      <c r="F1109" s="22"/>
      <c r="G1109" s="22"/>
      <c r="H1109" s="22"/>
      <c r="I1109" s="22"/>
      <c r="J1109" s="22"/>
      <c r="K1109" s="22"/>
      <c r="L1109" s="22"/>
      <c r="M1109" s="22"/>
      <c r="N1109" s="23"/>
      <c r="O1109" s="23"/>
    </row>
    <row r="1110" spans="1:15" x14ac:dyDescent="0.15">
      <c r="A1110" s="24" t="s">
        <v>1</v>
      </c>
      <c r="B1110" s="25"/>
      <c r="C1110" s="26"/>
      <c r="D1110" s="26"/>
      <c r="E1110" s="26" t="s">
        <v>50</v>
      </c>
      <c r="F1110" s="26"/>
      <c r="G1110" s="26"/>
      <c r="H1110" s="26"/>
      <c r="I1110" s="25"/>
      <c r="J1110" s="26"/>
      <c r="K1110" s="26"/>
      <c r="L1110" s="26" t="s">
        <v>35</v>
      </c>
      <c r="M1110" s="26"/>
      <c r="N1110" s="49"/>
      <c r="O1110" s="50"/>
    </row>
    <row r="1111" spans="1:15" x14ac:dyDescent="0.15">
      <c r="A1111" s="51"/>
      <c r="B1111" s="28"/>
      <c r="C1111" s="30" t="s">
        <v>7</v>
      </c>
      <c r="D1111" s="30"/>
      <c r="E1111" s="28"/>
      <c r="F1111" s="30" t="s">
        <v>8</v>
      </c>
      <c r="G1111" s="30"/>
      <c r="H1111" s="28" t="s">
        <v>32</v>
      </c>
      <c r="I1111" s="28"/>
      <c r="J1111" s="30" t="s">
        <v>7</v>
      </c>
      <c r="K1111" s="30"/>
      <c r="L1111" s="28"/>
      <c r="M1111" s="30" t="s">
        <v>8</v>
      </c>
      <c r="N1111" s="52"/>
      <c r="O1111" s="53" t="s">
        <v>9</v>
      </c>
    </row>
    <row r="1112" spans="1:15" x14ac:dyDescent="0.15">
      <c r="A1112" s="54" t="s">
        <v>13</v>
      </c>
      <c r="B1112" s="28" t="s">
        <v>33</v>
      </c>
      <c r="C1112" s="28" t="s">
        <v>34</v>
      </c>
      <c r="D1112" s="28" t="s">
        <v>17</v>
      </c>
      <c r="E1112" s="28" t="s">
        <v>33</v>
      </c>
      <c r="F1112" s="28" t="s">
        <v>34</v>
      </c>
      <c r="G1112" s="28" t="s">
        <v>17</v>
      </c>
      <c r="H1112" s="31"/>
      <c r="I1112" s="28" t="s">
        <v>33</v>
      </c>
      <c r="J1112" s="28" t="s">
        <v>34</v>
      </c>
      <c r="K1112" s="28" t="s">
        <v>17</v>
      </c>
      <c r="L1112" s="28" t="s">
        <v>33</v>
      </c>
      <c r="M1112" s="28" t="s">
        <v>34</v>
      </c>
      <c r="N1112" s="55" t="s">
        <v>17</v>
      </c>
      <c r="O1112" s="56"/>
    </row>
    <row r="1113" spans="1:15" ht="6.75" customHeight="1" x14ac:dyDescent="0.15">
      <c r="A1113" s="57"/>
      <c r="B1113" s="28"/>
      <c r="C1113" s="28"/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55"/>
      <c r="O1113" s="53"/>
    </row>
    <row r="1114" spans="1:15" ht="18.75" customHeight="1" x14ac:dyDescent="0.15">
      <c r="A1114" s="14" t="s">
        <v>18</v>
      </c>
      <c r="B1114" s="13">
        <v>0</v>
      </c>
      <c r="C1114" s="46">
        <v>0</v>
      </c>
      <c r="D1114" s="1">
        <f t="shared" ref="D1114:D1125" si="404">SUM(B1114:C1114)</f>
        <v>0</v>
      </c>
      <c r="E1114" s="89">
        <v>521</v>
      </c>
      <c r="F1114" s="89">
        <v>152</v>
      </c>
      <c r="G1114" s="1">
        <f t="shared" ref="G1114:G1125" si="405">SUM(E1114:F1114)</f>
        <v>673</v>
      </c>
      <c r="H1114" s="1">
        <f t="shared" ref="H1114:H1125" si="406">D1114+G1114</f>
        <v>673</v>
      </c>
      <c r="I1114" s="13">
        <v>0</v>
      </c>
      <c r="J1114" s="46">
        <v>0</v>
      </c>
      <c r="K1114" s="1">
        <f t="shared" ref="K1114:K1125" si="407">SUM(I1114:J1114)</f>
        <v>0</v>
      </c>
      <c r="L1114" s="71">
        <v>14224</v>
      </c>
      <c r="M1114" s="71">
        <v>64510</v>
      </c>
      <c r="N1114" s="1">
        <f t="shared" ref="N1114:N1125" si="408">SUM(L1114:M1114)</f>
        <v>78734</v>
      </c>
      <c r="O1114" s="8">
        <f t="shared" ref="O1114:O1125" si="409">K1114+N1114</f>
        <v>78734</v>
      </c>
    </row>
    <row r="1115" spans="1:15" ht="18.75" customHeight="1" x14ac:dyDescent="0.15">
      <c r="A1115" s="14" t="s">
        <v>19</v>
      </c>
      <c r="B1115" s="13">
        <v>0</v>
      </c>
      <c r="C1115" s="13">
        <v>0</v>
      </c>
      <c r="D1115" s="1">
        <f t="shared" si="404"/>
        <v>0</v>
      </c>
      <c r="E1115" s="90">
        <v>472</v>
      </c>
      <c r="F1115" s="90">
        <v>147</v>
      </c>
      <c r="G1115" s="1">
        <f t="shared" si="405"/>
        <v>619</v>
      </c>
      <c r="H1115" s="1">
        <f t="shared" si="406"/>
        <v>619</v>
      </c>
      <c r="I1115" s="13">
        <v>0</v>
      </c>
      <c r="J1115" s="13">
        <v>0</v>
      </c>
      <c r="K1115" s="1">
        <f t="shared" si="407"/>
        <v>0</v>
      </c>
      <c r="L1115" s="46">
        <v>13160</v>
      </c>
      <c r="M1115" s="46">
        <v>62506</v>
      </c>
      <c r="N1115" s="1">
        <f t="shared" si="408"/>
        <v>75666</v>
      </c>
      <c r="O1115" s="8">
        <f t="shared" si="409"/>
        <v>75666</v>
      </c>
    </row>
    <row r="1116" spans="1:15" ht="18.75" customHeight="1" x14ac:dyDescent="0.15">
      <c r="A1116" s="14" t="s">
        <v>20</v>
      </c>
      <c r="B1116" s="13">
        <v>0</v>
      </c>
      <c r="C1116" s="13">
        <v>0</v>
      </c>
      <c r="D1116" s="1">
        <f t="shared" si="404"/>
        <v>0</v>
      </c>
      <c r="E1116" s="90">
        <v>531</v>
      </c>
      <c r="F1116" s="90">
        <v>182</v>
      </c>
      <c r="G1116" s="1">
        <f t="shared" si="405"/>
        <v>713</v>
      </c>
      <c r="H1116" s="1">
        <f t="shared" si="406"/>
        <v>713</v>
      </c>
      <c r="I1116" s="13">
        <v>0</v>
      </c>
      <c r="J1116" s="13">
        <v>0</v>
      </c>
      <c r="K1116" s="1">
        <f t="shared" si="407"/>
        <v>0</v>
      </c>
      <c r="L1116" s="46">
        <v>14977</v>
      </c>
      <c r="M1116" s="46">
        <v>71961</v>
      </c>
      <c r="N1116" s="1">
        <f t="shared" si="408"/>
        <v>86938</v>
      </c>
      <c r="O1116" s="8">
        <f t="shared" si="409"/>
        <v>86938</v>
      </c>
    </row>
    <row r="1117" spans="1:15" ht="18.75" customHeight="1" x14ac:dyDescent="0.15">
      <c r="A1117" s="14" t="s">
        <v>21</v>
      </c>
      <c r="B1117" s="94">
        <v>0</v>
      </c>
      <c r="C1117" s="94">
        <v>0</v>
      </c>
      <c r="D1117" s="1">
        <f t="shared" si="404"/>
        <v>0</v>
      </c>
      <c r="E1117" s="1">
        <v>443</v>
      </c>
      <c r="F1117" s="1">
        <v>166</v>
      </c>
      <c r="G1117" s="1">
        <f t="shared" si="405"/>
        <v>609</v>
      </c>
      <c r="H1117" s="1">
        <f t="shared" si="406"/>
        <v>609</v>
      </c>
      <c r="I1117" s="46">
        <v>0</v>
      </c>
      <c r="J1117" s="46">
        <v>0</v>
      </c>
      <c r="K1117" s="1">
        <f t="shared" si="407"/>
        <v>0</v>
      </c>
      <c r="L1117" s="46">
        <v>13758</v>
      </c>
      <c r="M1117" s="46">
        <v>65959</v>
      </c>
      <c r="N1117" s="1">
        <f t="shared" si="408"/>
        <v>79717</v>
      </c>
      <c r="O1117" s="8">
        <f t="shared" si="409"/>
        <v>79717</v>
      </c>
    </row>
    <row r="1118" spans="1:15" ht="18.75" customHeight="1" x14ac:dyDescent="0.15">
      <c r="A1118" s="14" t="s">
        <v>22</v>
      </c>
      <c r="B1118" s="94">
        <v>0</v>
      </c>
      <c r="C1118" s="94">
        <v>0</v>
      </c>
      <c r="D1118" s="1">
        <f t="shared" si="404"/>
        <v>0</v>
      </c>
      <c r="E1118" s="94">
        <v>408</v>
      </c>
      <c r="F1118" s="94">
        <v>140</v>
      </c>
      <c r="G1118" s="1">
        <f t="shared" si="405"/>
        <v>548</v>
      </c>
      <c r="H1118" s="1">
        <f t="shared" si="406"/>
        <v>548</v>
      </c>
      <c r="I1118" s="46">
        <v>0</v>
      </c>
      <c r="J1118" s="46">
        <v>0</v>
      </c>
      <c r="K1118" s="1">
        <f t="shared" si="407"/>
        <v>0</v>
      </c>
      <c r="L1118" s="46">
        <v>14232</v>
      </c>
      <c r="M1118" s="46">
        <v>61939</v>
      </c>
      <c r="N1118" s="1">
        <f t="shared" si="408"/>
        <v>76171</v>
      </c>
      <c r="O1118" s="8">
        <f t="shared" si="409"/>
        <v>76171</v>
      </c>
    </row>
    <row r="1119" spans="1:15" ht="18.75" customHeight="1" x14ac:dyDescent="0.15">
      <c r="A1119" s="14" t="s">
        <v>23</v>
      </c>
      <c r="B1119" s="94">
        <v>0</v>
      </c>
      <c r="C1119" s="94">
        <v>0</v>
      </c>
      <c r="D1119" s="1">
        <f t="shared" si="404"/>
        <v>0</v>
      </c>
      <c r="E1119" s="94">
        <v>340</v>
      </c>
      <c r="F1119" s="94">
        <v>83</v>
      </c>
      <c r="G1119" s="1">
        <f t="shared" si="405"/>
        <v>423</v>
      </c>
      <c r="H1119" s="1">
        <f t="shared" si="406"/>
        <v>423</v>
      </c>
      <c r="I1119" s="46">
        <v>0</v>
      </c>
      <c r="J1119" s="46">
        <v>0</v>
      </c>
      <c r="K1119" s="1">
        <f t="shared" si="407"/>
        <v>0</v>
      </c>
      <c r="L1119" s="46">
        <v>14255</v>
      </c>
      <c r="M1119" s="46">
        <v>71186</v>
      </c>
      <c r="N1119" s="1">
        <f t="shared" si="408"/>
        <v>85441</v>
      </c>
      <c r="O1119" s="8">
        <f t="shared" si="409"/>
        <v>85441</v>
      </c>
    </row>
    <row r="1120" spans="1:15" ht="18.75" customHeight="1" x14ac:dyDescent="0.15">
      <c r="A1120" s="14" t="s">
        <v>24</v>
      </c>
      <c r="B1120" s="94">
        <v>0</v>
      </c>
      <c r="C1120" s="94">
        <v>0</v>
      </c>
      <c r="D1120" s="1">
        <f t="shared" si="404"/>
        <v>0</v>
      </c>
      <c r="E1120" s="94">
        <v>346</v>
      </c>
      <c r="F1120" s="94">
        <v>93</v>
      </c>
      <c r="G1120" s="1">
        <f t="shared" si="405"/>
        <v>439</v>
      </c>
      <c r="H1120" s="1">
        <f t="shared" si="406"/>
        <v>439</v>
      </c>
      <c r="I1120" s="46">
        <v>0</v>
      </c>
      <c r="J1120" s="46">
        <v>0</v>
      </c>
      <c r="K1120" s="1">
        <f t="shared" si="407"/>
        <v>0</v>
      </c>
      <c r="L1120" s="46">
        <v>13903</v>
      </c>
      <c r="M1120" s="46">
        <v>59295</v>
      </c>
      <c r="N1120" s="1">
        <f t="shared" si="408"/>
        <v>73198</v>
      </c>
      <c r="O1120" s="8">
        <f t="shared" si="409"/>
        <v>73198</v>
      </c>
    </row>
    <row r="1121" spans="1:15" ht="18.75" customHeight="1" x14ac:dyDescent="0.15">
      <c r="A1121" s="14" t="s">
        <v>25</v>
      </c>
      <c r="B1121" s="94">
        <v>0</v>
      </c>
      <c r="C1121" s="94">
        <v>0</v>
      </c>
      <c r="D1121" s="1">
        <f t="shared" si="404"/>
        <v>0</v>
      </c>
      <c r="E1121" s="94">
        <v>325</v>
      </c>
      <c r="F1121" s="94">
        <v>108</v>
      </c>
      <c r="G1121" s="1">
        <f t="shared" si="405"/>
        <v>433</v>
      </c>
      <c r="H1121" s="1">
        <f t="shared" si="406"/>
        <v>433</v>
      </c>
      <c r="I1121" s="46">
        <v>0</v>
      </c>
      <c r="J1121" s="46">
        <v>0</v>
      </c>
      <c r="K1121" s="1">
        <f t="shared" si="407"/>
        <v>0</v>
      </c>
      <c r="L1121" s="46">
        <v>13006</v>
      </c>
      <c r="M1121" s="46">
        <v>56415</v>
      </c>
      <c r="N1121" s="1">
        <f t="shared" si="408"/>
        <v>69421</v>
      </c>
      <c r="O1121" s="8">
        <f t="shared" si="409"/>
        <v>69421</v>
      </c>
    </row>
    <row r="1122" spans="1:15" ht="18.75" customHeight="1" x14ac:dyDescent="0.15">
      <c r="A1122" s="14" t="s">
        <v>26</v>
      </c>
      <c r="B1122" s="94">
        <v>0</v>
      </c>
      <c r="C1122" s="94">
        <v>0</v>
      </c>
      <c r="D1122" s="1">
        <f t="shared" si="404"/>
        <v>0</v>
      </c>
      <c r="E1122" s="94">
        <v>288</v>
      </c>
      <c r="F1122" s="94">
        <v>94</v>
      </c>
      <c r="G1122" s="1">
        <f t="shared" si="405"/>
        <v>382</v>
      </c>
      <c r="H1122" s="1">
        <f t="shared" si="406"/>
        <v>382</v>
      </c>
      <c r="I1122" s="46">
        <v>0</v>
      </c>
      <c r="J1122" s="46">
        <v>0</v>
      </c>
      <c r="K1122" s="1">
        <f t="shared" si="407"/>
        <v>0</v>
      </c>
      <c r="L1122" s="46">
        <v>13729</v>
      </c>
      <c r="M1122" s="46">
        <v>61997</v>
      </c>
      <c r="N1122" s="1">
        <f t="shared" si="408"/>
        <v>75726</v>
      </c>
      <c r="O1122" s="8">
        <f t="shared" si="409"/>
        <v>75726</v>
      </c>
    </row>
    <row r="1123" spans="1:15" ht="18.75" customHeight="1" x14ac:dyDescent="0.15">
      <c r="A1123" s="14" t="s">
        <v>27</v>
      </c>
      <c r="B1123" s="94">
        <v>0</v>
      </c>
      <c r="C1123" s="94">
        <v>0</v>
      </c>
      <c r="D1123" s="1">
        <f t="shared" si="404"/>
        <v>0</v>
      </c>
      <c r="E1123" s="94">
        <v>316</v>
      </c>
      <c r="F1123" s="94">
        <v>107</v>
      </c>
      <c r="G1123" s="1">
        <f t="shared" si="405"/>
        <v>423</v>
      </c>
      <c r="H1123" s="1">
        <f t="shared" si="406"/>
        <v>423</v>
      </c>
      <c r="I1123" s="46">
        <v>0</v>
      </c>
      <c r="J1123" s="46">
        <v>0</v>
      </c>
      <c r="K1123" s="1">
        <f t="shared" si="407"/>
        <v>0</v>
      </c>
      <c r="L1123" s="46">
        <v>15148</v>
      </c>
      <c r="M1123" s="46">
        <v>67760</v>
      </c>
      <c r="N1123" s="1">
        <f t="shared" si="408"/>
        <v>82908</v>
      </c>
      <c r="O1123" s="8">
        <f t="shared" si="409"/>
        <v>82908</v>
      </c>
    </row>
    <row r="1124" spans="1:15" ht="18.75" customHeight="1" x14ac:dyDescent="0.15">
      <c r="A1124" s="14" t="s">
        <v>28</v>
      </c>
      <c r="B1124" s="94">
        <v>0</v>
      </c>
      <c r="C1124" s="94">
        <v>0</v>
      </c>
      <c r="D1124" s="1">
        <f t="shared" si="404"/>
        <v>0</v>
      </c>
      <c r="E1124" s="94">
        <v>440</v>
      </c>
      <c r="F1124" s="94">
        <v>178</v>
      </c>
      <c r="G1124" s="1">
        <f t="shared" si="405"/>
        <v>618</v>
      </c>
      <c r="H1124" s="1">
        <f t="shared" si="406"/>
        <v>618</v>
      </c>
      <c r="I1124" s="46">
        <v>0</v>
      </c>
      <c r="J1124" s="46">
        <v>0</v>
      </c>
      <c r="K1124" s="1">
        <f t="shared" si="407"/>
        <v>0</v>
      </c>
      <c r="L1124" s="46">
        <v>15359</v>
      </c>
      <c r="M1124" s="46">
        <v>66828</v>
      </c>
      <c r="N1124" s="1">
        <f t="shared" si="408"/>
        <v>82187</v>
      </c>
      <c r="O1124" s="8">
        <f t="shared" si="409"/>
        <v>82187</v>
      </c>
    </row>
    <row r="1125" spans="1:15" ht="18.75" customHeight="1" x14ac:dyDescent="0.15">
      <c r="A1125" s="14" t="s">
        <v>29</v>
      </c>
      <c r="B1125" s="94">
        <v>0</v>
      </c>
      <c r="C1125" s="94">
        <v>0</v>
      </c>
      <c r="D1125" s="1">
        <f t="shared" si="404"/>
        <v>0</v>
      </c>
      <c r="E1125" s="94">
        <v>659</v>
      </c>
      <c r="F1125" s="94">
        <v>210</v>
      </c>
      <c r="G1125" s="1">
        <f t="shared" si="405"/>
        <v>869</v>
      </c>
      <c r="H1125" s="1">
        <f t="shared" si="406"/>
        <v>869</v>
      </c>
      <c r="I1125" s="46">
        <v>0</v>
      </c>
      <c r="J1125" s="46">
        <v>0</v>
      </c>
      <c r="K1125" s="1">
        <f t="shared" si="407"/>
        <v>0</v>
      </c>
      <c r="L1125" s="46">
        <v>23927</v>
      </c>
      <c r="M1125" s="46">
        <v>78574</v>
      </c>
      <c r="N1125" s="1">
        <f t="shared" si="408"/>
        <v>102501</v>
      </c>
      <c r="O1125" s="8">
        <f t="shared" si="409"/>
        <v>102501</v>
      </c>
    </row>
    <row r="1126" spans="1:15" ht="11.25" customHeight="1" x14ac:dyDescent="0.15">
      <c r="A1126" s="15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8"/>
    </row>
    <row r="1127" spans="1:15" ht="18.75" customHeight="1" x14ac:dyDescent="0.15">
      <c r="A1127" s="15" t="s">
        <v>30</v>
      </c>
      <c r="B1127" s="1">
        <f t="shared" ref="B1127:J1127" si="410">SUM(B1114:B1126)</f>
        <v>0</v>
      </c>
      <c r="C1127" s="1">
        <f t="shared" si="410"/>
        <v>0</v>
      </c>
      <c r="D1127" s="1">
        <f t="shared" si="410"/>
        <v>0</v>
      </c>
      <c r="E1127" s="1">
        <f t="shared" si="410"/>
        <v>5089</v>
      </c>
      <c r="F1127" s="1">
        <f t="shared" si="410"/>
        <v>1660</v>
      </c>
      <c r="G1127" s="1">
        <f t="shared" si="410"/>
        <v>6749</v>
      </c>
      <c r="H1127" s="1">
        <f t="shared" si="410"/>
        <v>6749</v>
      </c>
      <c r="I1127" s="1">
        <f t="shared" si="410"/>
        <v>0</v>
      </c>
      <c r="J1127" s="1">
        <f t="shared" si="410"/>
        <v>0</v>
      </c>
      <c r="K1127" s="1">
        <f>SUM(K1114:K1126)</f>
        <v>0</v>
      </c>
      <c r="L1127" s="1">
        <f>SUM(L1114:L1126)</f>
        <v>179678</v>
      </c>
      <c r="M1127" s="1">
        <f>SUM(M1114:M1126)</f>
        <v>788930</v>
      </c>
      <c r="N1127" s="1">
        <f>SUM(N1114:N1126)</f>
        <v>968608</v>
      </c>
      <c r="O1127" s="8">
        <f>SUM(O1114:O1126)</f>
        <v>968608</v>
      </c>
    </row>
    <row r="1128" spans="1:15" ht="6.75" customHeight="1" x14ac:dyDescent="0.15">
      <c r="A1128" s="15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8"/>
    </row>
    <row r="1129" spans="1:15" ht="18.75" customHeight="1" x14ac:dyDescent="0.15">
      <c r="A1129" s="16" t="s">
        <v>18</v>
      </c>
      <c r="B1129" s="89">
        <v>0</v>
      </c>
      <c r="C1129" s="89">
        <v>0</v>
      </c>
      <c r="D1129" s="17">
        <f>SUM(B1129:C1129)</f>
        <v>0</v>
      </c>
      <c r="E1129" s="89">
        <v>494</v>
      </c>
      <c r="F1129" s="89">
        <v>159</v>
      </c>
      <c r="G1129" s="17">
        <f>SUM(E1129:F1129)</f>
        <v>653</v>
      </c>
      <c r="H1129" s="17">
        <f>D1129+G1129</f>
        <v>653</v>
      </c>
      <c r="I1129" s="71">
        <v>0</v>
      </c>
      <c r="J1129" s="71">
        <v>0</v>
      </c>
      <c r="K1129" s="17">
        <f>SUM(I1129:J1129)</f>
        <v>0</v>
      </c>
      <c r="L1129" s="71">
        <v>18037</v>
      </c>
      <c r="M1129" s="71">
        <v>59637</v>
      </c>
      <c r="N1129" s="86">
        <f>SUM(L1129:M1129)</f>
        <v>77674</v>
      </c>
      <c r="O1129" s="18">
        <f>K1129+N1129</f>
        <v>77674</v>
      </c>
    </row>
    <row r="1130" spans="1:15" ht="18.75" customHeight="1" x14ac:dyDescent="0.15">
      <c r="A1130" s="14" t="s">
        <v>19</v>
      </c>
      <c r="B1130" s="90">
        <v>0</v>
      </c>
      <c r="C1130" s="90">
        <v>0</v>
      </c>
      <c r="D1130" s="1">
        <f>SUM(B1130:C1130)</f>
        <v>0</v>
      </c>
      <c r="E1130" s="90">
        <v>438</v>
      </c>
      <c r="F1130" s="90">
        <v>151</v>
      </c>
      <c r="G1130" s="1">
        <f>SUM(E1130:F1130)</f>
        <v>589</v>
      </c>
      <c r="H1130" s="1">
        <f>D1130+G1130</f>
        <v>589</v>
      </c>
      <c r="I1130" s="46">
        <v>0</v>
      </c>
      <c r="J1130" s="46">
        <v>0</v>
      </c>
      <c r="K1130" s="1">
        <f>SUM(I1130:J1130)</f>
        <v>0</v>
      </c>
      <c r="L1130" s="46">
        <v>13630</v>
      </c>
      <c r="M1130" s="46">
        <v>56566</v>
      </c>
      <c r="N1130" s="9">
        <f>SUM(L1130:M1130)</f>
        <v>70196</v>
      </c>
      <c r="O1130" s="8">
        <f>K1130+N1130</f>
        <v>70196</v>
      </c>
    </row>
    <row r="1131" spans="1:15" ht="18.75" customHeight="1" x14ac:dyDescent="0.15">
      <c r="A1131" s="14" t="s">
        <v>20</v>
      </c>
      <c r="B1131" s="90">
        <v>0</v>
      </c>
      <c r="C1131" s="90">
        <v>0</v>
      </c>
      <c r="D1131" s="1">
        <f>SUM(B1131:C1131)</f>
        <v>0</v>
      </c>
      <c r="E1131" s="90">
        <v>463</v>
      </c>
      <c r="F1131" s="90">
        <v>189</v>
      </c>
      <c r="G1131" s="1">
        <f>SUM(E1131:F1131)</f>
        <v>652</v>
      </c>
      <c r="H1131" s="1">
        <f>D1131+G1131</f>
        <v>652</v>
      </c>
      <c r="I1131" s="46">
        <v>0</v>
      </c>
      <c r="J1131" s="46">
        <v>0</v>
      </c>
      <c r="K1131" s="1">
        <f>SUM(I1131:J1131)</f>
        <v>0</v>
      </c>
      <c r="L1131" s="46">
        <v>15124</v>
      </c>
      <c r="M1131" s="46">
        <v>67482</v>
      </c>
      <c r="N1131" s="9">
        <f>SUM(L1131:M1131)</f>
        <v>82606</v>
      </c>
      <c r="O1131" s="8">
        <f>K1131+N1131</f>
        <v>82606</v>
      </c>
    </row>
    <row r="1132" spans="1:15" ht="11.25" customHeight="1" x14ac:dyDescent="0.15">
      <c r="A1132" s="15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8"/>
    </row>
    <row r="1133" spans="1:15" ht="18.75" customHeight="1" x14ac:dyDescent="0.15">
      <c r="A1133" s="15" t="s">
        <v>31</v>
      </c>
      <c r="B1133" s="1">
        <f>SUM(B1117:B1125,B1129:B1131)</f>
        <v>0</v>
      </c>
      <c r="C1133" s="1">
        <f>SUM(C1117:C1125,C1129:C1131)</f>
        <v>0</v>
      </c>
      <c r="D1133" s="1">
        <f>SUM(D1117:D1125,D1129:D1131)</f>
        <v>0</v>
      </c>
      <c r="E1133" s="1">
        <f t="shared" ref="E1133:J1133" si="411">SUM(E1117:E1125,E1129:E1131)</f>
        <v>4960</v>
      </c>
      <c r="F1133" s="1">
        <f t="shared" si="411"/>
        <v>1678</v>
      </c>
      <c r="G1133" s="1">
        <f t="shared" si="411"/>
        <v>6638</v>
      </c>
      <c r="H1133" s="1">
        <f t="shared" si="411"/>
        <v>6638</v>
      </c>
      <c r="I1133" s="1">
        <f t="shared" si="411"/>
        <v>0</v>
      </c>
      <c r="J1133" s="1">
        <f t="shared" si="411"/>
        <v>0</v>
      </c>
      <c r="K1133" s="1">
        <f>SUM(K1117:K1125,K1129:K1131)</f>
        <v>0</v>
      </c>
      <c r="L1133" s="9">
        <f>SUM(L1117:L1125,L1129:L1131)</f>
        <v>184108</v>
      </c>
      <c r="M1133" s="9">
        <f>SUM(M1117:M1125,M1129:M1131)</f>
        <v>773638</v>
      </c>
      <c r="N1133" s="9">
        <f>SUM(N1117:N1125,N1129:N1131)</f>
        <v>957746</v>
      </c>
      <c r="O1133" s="8">
        <f>SUM(O1117:O1125,O1129:O1131)</f>
        <v>957746</v>
      </c>
    </row>
    <row r="1134" spans="1:15" ht="6.75" customHeight="1" thickBot="1" x14ac:dyDescent="0.2">
      <c r="A1134" s="19"/>
      <c r="B1134" s="3"/>
      <c r="C1134" s="3"/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20"/>
    </row>
    <row r="1135" spans="1:15" ht="17.25" x14ac:dyDescent="0.15">
      <c r="A1135" s="173" t="str">
        <f>A1081</f>
        <v>平　成　２　９　年　空　港　管　理　状　況　調　書</v>
      </c>
      <c r="B1135" s="173"/>
      <c r="C1135" s="173"/>
      <c r="D1135" s="173"/>
      <c r="E1135" s="173"/>
      <c r="F1135" s="173"/>
      <c r="G1135" s="173"/>
      <c r="H1135" s="173"/>
      <c r="I1135" s="173"/>
      <c r="J1135" s="173"/>
      <c r="K1135" s="173"/>
      <c r="L1135" s="173"/>
      <c r="M1135" s="173"/>
      <c r="N1135" s="173"/>
      <c r="O1135" s="173"/>
    </row>
    <row r="1136" spans="1:15" ht="15" thickBot="1" x14ac:dyDescent="0.2">
      <c r="A1136" s="21" t="s">
        <v>0</v>
      </c>
      <c r="B1136" s="21" t="s">
        <v>70</v>
      </c>
      <c r="C1136" s="22"/>
      <c r="D1136" s="22"/>
      <c r="E1136" s="22"/>
      <c r="F1136" s="22"/>
      <c r="G1136" s="22"/>
      <c r="H1136" s="22"/>
      <c r="I1136" s="22"/>
      <c r="J1136" s="22"/>
      <c r="K1136" s="22"/>
      <c r="L1136" s="22"/>
      <c r="M1136" s="22"/>
      <c r="N1136" s="23"/>
      <c r="O1136" s="23"/>
    </row>
    <row r="1137" spans="1:15" ht="17.25" customHeight="1" x14ac:dyDescent="0.15">
      <c r="A1137" s="24" t="s">
        <v>1</v>
      </c>
      <c r="B1137" s="25"/>
      <c r="C1137" s="26" t="s">
        <v>2</v>
      </c>
      <c r="D1137" s="26"/>
      <c r="E1137" s="174" t="s">
        <v>52</v>
      </c>
      <c r="F1137" s="175"/>
      <c r="G1137" s="175"/>
      <c r="H1137" s="175"/>
      <c r="I1137" s="175"/>
      <c r="J1137" s="175"/>
      <c r="K1137" s="175"/>
      <c r="L1137" s="176"/>
      <c r="M1137" s="174" t="s">
        <v>3</v>
      </c>
      <c r="N1137" s="175"/>
      <c r="O1137" s="177"/>
    </row>
    <row r="1138" spans="1:15" ht="17.25" customHeight="1" x14ac:dyDescent="0.15">
      <c r="A1138" s="27"/>
      <c r="B1138" s="28" t="s">
        <v>4</v>
      </c>
      <c r="C1138" s="28" t="s">
        <v>5</v>
      </c>
      <c r="D1138" s="28" t="s">
        <v>6</v>
      </c>
      <c r="E1138" s="28"/>
      <c r="F1138" s="29" t="s">
        <v>7</v>
      </c>
      <c r="G1138" s="29"/>
      <c r="H1138" s="30"/>
      <c r="I1138" s="28"/>
      <c r="J1138" s="30" t="s">
        <v>8</v>
      </c>
      <c r="K1138" s="30"/>
      <c r="L1138" s="28" t="s">
        <v>9</v>
      </c>
      <c r="M1138" s="31" t="s">
        <v>10</v>
      </c>
      <c r="N1138" s="32" t="s">
        <v>11</v>
      </c>
      <c r="O1138" s="33" t="s">
        <v>12</v>
      </c>
    </row>
    <row r="1139" spans="1:15" ht="17.25" customHeight="1" x14ac:dyDescent="0.15">
      <c r="A1139" s="27" t="s">
        <v>13</v>
      </c>
      <c r="B1139" s="31"/>
      <c r="C1139" s="31"/>
      <c r="D1139" s="31"/>
      <c r="E1139" s="28" t="s">
        <v>14</v>
      </c>
      <c r="F1139" s="28" t="s">
        <v>15</v>
      </c>
      <c r="G1139" s="28" t="s">
        <v>16</v>
      </c>
      <c r="H1139" s="28" t="s">
        <v>17</v>
      </c>
      <c r="I1139" s="28" t="s">
        <v>14</v>
      </c>
      <c r="J1139" s="28" t="s">
        <v>15</v>
      </c>
      <c r="K1139" s="28" t="s">
        <v>17</v>
      </c>
      <c r="L1139" s="31"/>
      <c r="M1139" s="40"/>
      <c r="N1139" s="41"/>
      <c r="O1139" s="42"/>
    </row>
    <row r="1140" spans="1:15" ht="6.75" customHeight="1" x14ac:dyDescent="0.15">
      <c r="A1140" s="43"/>
      <c r="B1140" s="28"/>
      <c r="C1140" s="28"/>
      <c r="D1140" s="28"/>
      <c r="E1140" s="28"/>
      <c r="F1140" s="28"/>
      <c r="G1140" s="28"/>
      <c r="H1140" s="28"/>
      <c r="I1140" s="28"/>
      <c r="J1140" s="28"/>
      <c r="K1140" s="28"/>
      <c r="L1140" s="28"/>
      <c r="M1140" s="44"/>
      <c r="N1140" s="9"/>
      <c r="O1140" s="45"/>
    </row>
    <row r="1141" spans="1:15" ht="18.75" customHeight="1" x14ac:dyDescent="0.15">
      <c r="A1141" s="14" t="s">
        <v>18</v>
      </c>
      <c r="B1141" s="46">
        <v>33</v>
      </c>
      <c r="C1141" s="46">
        <v>1734</v>
      </c>
      <c r="D1141" s="1">
        <f>SUM(B1141:C1141)</f>
        <v>1767</v>
      </c>
      <c r="E1141" s="46">
        <v>3726</v>
      </c>
      <c r="F1141" s="46">
        <v>4212</v>
      </c>
      <c r="G1141" s="46">
        <v>0</v>
      </c>
      <c r="H1141" s="1">
        <f>SUM(E1141:G1141)</f>
        <v>7938</v>
      </c>
      <c r="I1141" s="46">
        <v>131782</v>
      </c>
      <c r="J1141" s="46">
        <v>112948</v>
      </c>
      <c r="K1141" s="1">
        <f>SUM(I1141:J1141)</f>
        <v>244730</v>
      </c>
      <c r="L1141" s="1">
        <f>H1141+K1141</f>
        <v>252668</v>
      </c>
      <c r="M1141" s="79">
        <v>4489</v>
      </c>
      <c r="N1141" s="79">
        <v>0</v>
      </c>
      <c r="O1141" s="82">
        <f>SUM(M1141:N1141)</f>
        <v>4489</v>
      </c>
    </row>
    <row r="1142" spans="1:15" ht="18.75" customHeight="1" x14ac:dyDescent="0.15">
      <c r="A1142" s="14" t="s">
        <v>19</v>
      </c>
      <c r="B1142" s="46">
        <v>32</v>
      </c>
      <c r="C1142" s="46">
        <v>1682</v>
      </c>
      <c r="D1142" s="1">
        <f t="shared" ref="D1142:D1152" si="412">SUM(B1142:C1142)</f>
        <v>1714</v>
      </c>
      <c r="E1142" s="46">
        <v>4240</v>
      </c>
      <c r="F1142" s="46">
        <v>3887</v>
      </c>
      <c r="G1142" s="46">
        <v>0</v>
      </c>
      <c r="H1142" s="1">
        <f t="shared" ref="H1142:H1152" si="413">SUM(E1142:G1142)</f>
        <v>8127</v>
      </c>
      <c r="I1142" s="46">
        <v>123243</v>
      </c>
      <c r="J1142" s="46">
        <v>121733</v>
      </c>
      <c r="K1142" s="1">
        <f t="shared" ref="K1142:K1152" si="414">SUM(I1142:J1142)</f>
        <v>244976</v>
      </c>
      <c r="L1142" s="1">
        <f t="shared" ref="L1142:L1152" si="415">H1142+K1142</f>
        <v>253103</v>
      </c>
      <c r="M1142" s="80">
        <v>4130</v>
      </c>
      <c r="N1142" s="80">
        <v>1</v>
      </c>
      <c r="O1142" s="82">
        <f t="shared" ref="O1142:O1152" si="416">SUM(M1142:N1142)</f>
        <v>4131</v>
      </c>
    </row>
    <row r="1143" spans="1:15" ht="18.75" customHeight="1" x14ac:dyDescent="0.15">
      <c r="A1143" s="14" t="s">
        <v>20</v>
      </c>
      <c r="B1143" s="46">
        <v>36</v>
      </c>
      <c r="C1143" s="46">
        <v>1794</v>
      </c>
      <c r="D1143" s="1">
        <f t="shared" si="412"/>
        <v>1830</v>
      </c>
      <c r="E1143" s="46">
        <v>5124</v>
      </c>
      <c r="F1143" s="46">
        <v>5049</v>
      </c>
      <c r="G1143" s="46">
        <v>0</v>
      </c>
      <c r="H1143" s="1">
        <f t="shared" si="413"/>
        <v>10173</v>
      </c>
      <c r="I1143" s="46">
        <v>139490</v>
      </c>
      <c r="J1143" s="46">
        <v>137122</v>
      </c>
      <c r="K1143" s="1">
        <f t="shared" si="414"/>
        <v>276612</v>
      </c>
      <c r="L1143" s="1">
        <f t="shared" si="415"/>
        <v>286785</v>
      </c>
      <c r="M1143" s="80">
        <v>4366</v>
      </c>
      <c r="N1143" s="80">
        <v>1</v>
      </c>
      <c r="O1143" s="82">
        <f t="shared" si="416"/>
        <v>4367</v>
      </c>
    </row>
    <row r="1144" spans="1:15" ht="18.75" customHeight="1" x14ac:dyDescent="0.15">
      <c r="A1144" s="14" t="s">
        <v>21</v>
      </c>
      <c r="B1144" s="46">
        <v>33</v>
      </c>
      <c r="C1144" s="46">
        <v>1681</v>
      </c>
      <c r="D1144" s="1">
        <f t="shared" si="412"/>
        <v>1714</v>
      </c>
      <c r="E1144" s="46">
        <v>4353</v>
      </c>
      <c r="F1144" s="46">
        <v>4393</v>
      </c>
      <c r="G1144" s="46">
        <v>0</v>
      </c>
      <c r="H1144" s="1">
        <f t="shared" si="413"/>
        <v>8746</v>
      </c>
      <c r="I1144" s="1">
        <v>110293</v>
      </c>
      <c r="J1144" s="1">
        <v>113423</v>
      </c>
      <c r="K1144" s="1">
        <f t="shared" si="414"/>
        <v>223716</v>
      </c>
      <c r="L1144" s="1">
        <f t="shared" si="415"/>
        <v>232462</v>
      </c>
      <c r="M1144" s="5">
        <v>4290</v>
      </c>
      <c r="N1144" s="5">
        <v>1</v>
      </c>
      <c r="O1144" s="82">
        <f t="shared" si="416"/>
        <v>4291</v>
      </c>
    </row>
    <row r="1145" spans="1:15" ht="18.75" customHeight="1" x14ac:dyDescent="0.15">
      <c r="A1145" s="14" t="s">
        <v>22</v>
      </c>
      <c r="B1145" s="46">
        <v>32</v>
      </c>
      <c r="C1145" s="46">
        <v>1872</v>
      </c>
      <c r="D1145" s="1">
        <f t="shared" si="412"/>
        <v>1904</v>
      </c>
      <c r="E1145" s="46">
        <v>3789</v>
      </c>
      <c r="F1145" s="46">
        <v>3491</v>
      </c>
      <c r="G1145" s="46">
        <v>0</v>
      </c>
      <c r="H1145" s="1">
        <f t="shared" si="413"/>
        <v>7280</v>
      </c>
      <c r="I1145" s="46">
        <v>126514</v>
      </c>
      <c r="J1145" s="46">
        <v>122025</v>
      </c>
      <c r="K1145" s="1">
        <f t="shared" si="414"/>
        <v>248539</v>
      </c>
      <c r="L1145" s="1">
        <f t="shared" si="415"/>
        <v>255819</v>
      </c>
      <c r="M1145" s="5">
        <v>4733</v>
      </c>
      <c r="N1145" s="5">
        <v>2</v>
      </c>
      <c r="O1145" s="82">
        <f t="shared" si="416"/>
        <v>4735</v>
      </c>
    </row>
    <row r="1146" spans="1:15" ht="18.75" customHeight="1" x14ac:dyDescent="0.15">
      <c r="A1146" s="14" t="s">
        <v>23</v>
      </c>
      <c r="B1146" s="46">
        <v>30</v>
      </c>
      <c r="C1146" s="46">
        <v>1632</v>
      </c>
      <c r="D1146" s="1">
        <f t="shared" si="412"/>
        <v>1662</v>
      </c>
      <c r="E1146" s="46">
        <v>3230</v>
      </c>
      <c r="F1146" s="46">
        <v>3359</v>
      </c>
      <c r="G1146" s="46">
        <v>0</v>
      </c>
      <c r="H1146" s="1">
        <f t="shared" si="413"/>
        <v>6589</v>
      </c>
      <c r="I1146" s="46">
        <v>111918</v>
      </c>
      <c r="J1146" s="46">
        <v>110949</v>
      </c>
      <c r="K1146" s="1">
        <f t="shared" si="414"/>
        <v>222867</v>
      </c>
      <c r="L1146" s="1">
        <f t="shared" si="415"/>
        <v>229456</v>
      </c>
      <c r="M1146" s="5">
        <v>4273</v>
      </c>
      <c r="N1146" s="5">
        <v>0</v>
      </c>
      <c r="O1146" s="82">
        <f t="shared" si="416"/>
        <v>4273</v>
      </c>
    </row>
    <row r="1147" spans="1:15" ht="18.75" customHeight="1" x14ac:dyDescent="0.15">
      <c r="A1147" s="14" t="s">
        <v>24</v>
      </c>
      <c r="B1147" s="46">
        <v>31</v>
      </c>
      <c r="C1147" s="46">
        <v>1680</v>
      </c>
      <c r="D1147" s="1">
        <f t="shared" si="412"/>
        <v>1711</v>
      </c>
      <c r="E1147" s="46">
        <v>3343</v>
      </c>
      <c r="F1147" s="46">
        <v>3395</v>
      </c>
      <c r="G1147" s="46">
        <v>0</v>
      </c>
      <c r="H1147" s="1">
        <f t="shared" si="413"/>
        <v>6738</v>
      </c>
      <c r="I1147" s="46">
        <v>124318</v>
      </c>
      <c r="J1147" s="46">
        <v>130324</v>
      </c>
      <c r="K1147" s="1">
        <f t="shared" si="414"/>
        <v>254642</v>
      </c>
      <c r="L1147" s="1">
        <f t="shared" si="415"/>
        <v>261380</v>
      </c>
      <c r="M1147" s="5">
        <v>4664</v>
      </c>
      <c r="N1147" s="5">
        <v>1</v>
      </c>
      <c r="O1147" s="82">
        <f t="shared" si="416"/>
        <v>4665</v>
      </c>
    </row>
    <row r="1148" spans="1:15" ht="18.75" customHeight="1" x14ac:dyDescent="0.15">
      <c r="A1148" s="14" t="s">
        <v>25</v>
      </c>
      <c r="B1148" s="46">
        <v>29</v>
      </c>
      <c r="C1148" s="46">
        <v>1810</v>
      </c>
      <c r="D1148" s="1">
        <f t="shared" si="412"/>
        <v>1839</v>
      </c>
      <c r="E1148" s="46">
        <v>3714</v>
      </c>
      <c r="F1148" s="46">
        <v>3542</v>
      </c>
      <c r="G1148" s="46">
        <v>0</v>
      </c>
      <c r="H1148" s="1">
        <f t="shared" si="413"/>
        <v>7256</v>
      </c>
      <c r="I1148" s="46">
        <v>159656</v>
      </c>
      <c r="J1148" s="46">
        <v>155366</v>
      </c>
      <c r="K1148" s="1">
        <f t="shared" si="414"/>
        <v>315022</v>
      </c>
      <c r="L1148" s="1">
        <f t="shared" si="415"/>
        <v>322278</v>
      </c>
      <c r="M1148" s="5">
        <v>5160</v>
      </c>
      <c r="N1148" s="5">
        <v>1</v>
      </c>
      <c r="O1148" s="82">
        <f t="shared" si="416"/>
        <v>5161</v>
      </c>
    </row>
    <row r="1149" spans="1:15" ht="18.75" customHeight="1" x14ac:dyDescent="0.15">
      <c r="A1149" s="14" t="s">
        <v>26</v>
      </c>
      <c r="B1149" s="46">
        <v>30</v>
      </c>
      <c r="C1149" s="46">
        <v>1671</v>
      </c>
      <c r="D1149" s="1">
        <f t="shared" si="412"/>
        <v>1701</v>
      </c>
      <c r="E1149" s="46">
        <v>3178</v>
      </c>
      <c r="F1149" s="46">
        <v>3623</v>
      </c>
      <c r="G1149" s="46">
        <v>0</v>
      </c>
      <c r="H1149" s="1">
        <f t="shared" si="413"/>
        <v>6801</v>
      </c>
      <c r="I1149" s="46">
        <v>123419</v>
      </c>
      <c r="J1149" s="46">
        <v>121263</v>
      </c>
      <c r="K1149" s="1">
        <f t="shared" si="414"/>
        <v>244682</v>
      </c>
      <c r="L1149" s="1">
        <f t="shared" si="415"/>
        <v>251483</v>
      </c>
      <c r="M1149" s="5">
        <v>4236</v>
      </c>
      <c r="N1149" s="5">
        <v>0</v>
      </c>
      <c r="O1149" s="82">
        <f t="shared" si="416"/>
        <v>4236</v>
      </c>
    </row>
    <row r="1150" spans="1:15" ht="18.75" customHeight="1" x14ac:dyDescent="0.15">
      <c r="A1150" s="14" t="s">
        <v>27</v>
      </c>
      <c r="B1150" s="46">
        <v>28</v>
      </c>
      <c r="C1150" s="46">
        <v>1741</v>
      </c>
      <c r="D1150" s="1">
        <f t="shared" si="412"/>
        <v>1769</v>
      </c>
      <c r="E1150" s="46">
        <v>3366</v>
      </c>
      <c r="F1150" s="46">
        <v>3393</v>
      </c>
      <c r="G1150" s="46">
        <v>0</v>
      </c>
      <c r="H1150" s="1">
        <f t="shared" si="413"/>
        <v>6759</v>
      </c>
      <c r="I1150" s="46">
        <v>127935</v>
      </c>
      <c r="J1150" s="46">
        <v>127811</v>
      </c>
      <c r="K1150" s="1">
        <f t="shared" si="414"/>
        <v>255746</v>
      </c>
      <c r="L1150" s="1">
        <f t="shared" si="415"/>
        <v>262505</v>
      </c>
      <c r="M1150" s="5">
        <v>3896</v>
      </c>
      <c r="N1150" s="5">
        <v>2</v>
      </c>
      <c r="O1150" s="82">
        <f t="shared" si="416"/>
        <v>3898</v>
      </c>
    </row>
    <row r="1151" spans="1:15" ht="18.75" customHeight="1" x14ac:dyDescent="0.15">
      <c r="A1151" s="14" t="s">
        <v>28</v>
      </c>
      <c r="B1151" s="46">
        <v>33</v>
      </c>
      <c r="C1151" s="46">
        <v>1790</v>
      </c>
      <c r="D1151" s="1">
        <f t="shared" si="412"/>
        <v>1823</v>
      </c>
      <c r="E1151" s="46">
        <v>4187</v>
      </c>
      <c r="F1151" s="46">
        <v>4319</v>
      </c>
      <c r="G1151" s="46">
        <v>0</v>
      </c>
      <c r="H1151" s="1">
        <f t="shared" si="413"/>
        <v>8506</v>
      </c>
      <c r="I1151" s="46">
        <v>137643</v>
      </c>
      <c r="J1151" s="46">
        <v>137845</v>
      </c>
      <c r="K1151" s="1">
        <f t="shared" si="414"/>
        <v>275488</v>
      </c>
      <c r="L1151" s="1">
        <f t="shared" si="415"/>
        <v>283994</v>
      </c>
      <c r="M1151" s="5">
        <v>3952</v>
      </c>
      <c r="N1151" s="5">
        <v>0</v>
      </c>
      <c r="O1151" s="82">
        <f t="shared" si="416"/>
        <v>3952</v>
      </c>
    </row>
    <row r="1152" spans="1:15" ht="18.75" customHeight="1" x14ac:dyDescent="0.15">
      <c r="A1152" s="14" t="s">
        <v>29</v>
      </c>
      <c r="B1152" s="46">
        <v>46</v>
      </c>
      <c r="C1152" s="46">
        <v>1868</v>
      </c>
      <c r="D1152" s="1">
        <f t="shared" si="412"/>
        <v>1914</v>
      </c>
      <c r="E1152" s="46">
        <v>5886</v>
      </c>
      <c r="F1152" s="46">
        <v>5980</v>
      </c>
      <c r="G1152" s="46">
        <v>0</v>
      </c>
      <c r="H1152" s="1">
        <f t="shared" si="413"/>
        <v>11866</v>
      </c>
      <c r="I1152" s="46">
        <v>122353</v>
      </c>
      <c r="J1152" s="46">
        <v>144216</v>
      </c>
      <c r="K1152" s="1">
        <f t="shared" si="414"/>
        <v>266569</v>
      </c>
      <c r="L1152" s="1">
        <f t="shared" si="415"/>
        <v>278435</v>
      </c>
      <c r="M1152" s="5">
        <v>4256</v>
      </c>
      <c r="N1152" s="5">
        <v>1</v>
      </c>
      <c r="O1152" s="82">
        <f t="shared" si="416"/>
        <v>4257</v>
      </c>
    </row>
    <row r="1153" spans="1:15" ht="11.25" customHeight="1" x14ac:dyDescent="0.15">
      <c r="A1153" s="15"/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5"/>
      <c r="N1153" s="4"/>
      <c r="O1153" s="82"/>
    </row>
    <row r="1154" spans="1:15" ht="18.75" customHeight="1" x14ac:dyDescent="0.15">
      <c r="A1154" s="15" t="s">
        <v>30</v>
      </c>
      <c r="B1154" s="1">
        <f t="shared" ref="B1154:O1154" si="417">SUM(B1141:B1152)</f>
        <v>393</v>
      </c>
      <c r="C1154" s="1">
        <f t="shared" si="417"/>
        <v>20955</v>
      </c>
      <c r="D1154" s="1">
        <f t="shared" si="417"/>
        <v>21348</v>
      </c>
      <c r="E1154" s="1">
        <f t="shared" si="417"/>
        <v>48136</v>
      </c>
      <c r="F1154" s="1">
        <f t="shared" si="417"/>
        <v>48643</v>
      </c>
      <c r="G1154" s="1">
        <f t="shared" si="417"/>
        <v>0</v>
      </c>
      <c r="H1154" s="1">
        <f t="shared" si="417"/>
        <v>96779</v>
      </c>
      <c r="I1154" s="1">
        <f t="shared" si="417"/>
        <v>1538564</v>
      </c>
      <c r="J1154" s="1">
        <f t="shared" si="417"/>
        <v>1535025</v>
      </c>
      <c r="K1154" s="1">
        <f t="shared" si="417"/>
        <v>3073589</v>
      </c>
      <c r="L1154" s="1">
        <f t="shared" si="417"/>
        <v>3170368</v>
      </c>
      <c r="M1154" s="5">
        <f t="shared" si="417"/>
        <v>52445</v>
      </c>
      <c r="N1154" s="5">
        <f t="shared" si="417"/>
        <v>10</v>
      </c>
      <c r="O1154" s="82">
        <f t="shared" si="417"/>
        <v>52455</v>
      </c>
    </row>
    <row r="1155" spans="1:15" ht="6.75" customHeight="1" x14ac:dyDescent="0.15">
      <c r="A1155" s="64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77"/>
      <c r="N1155" s="77"/>
      <c r="O1155" s="84"/>
    </row>
    <row r="1156" spans="1:15" ht="18.75" customHeight="1" x14ac:dyDescent="0.15">
      <c r="A1156" s="14" t="s">
        <v>18</v>
      </c>
      <c r="B1156" s="46">
        <v>53</v>
      </c>
      <c r="C1156" s="46">
        <v>1788</v>
      </c>
      <c r="D1156" s="46">
        <f>SUM(B1156:C1156)</f>
        <v>1841</v>
      </c>
      <c r="E1156" s="46">
        <v>6969</v>
      </c>
      <c r="F1156" s="46">
        <v>7639</v>
      </c>
      <c r="G1156" s="46">
        <v>0</v>
      </c>
      <c r="H1156" s="46">
        <f>SUM(E1156:G1156)</f>
        <v>14608</v>
      </c>
      <c r="I1156" s="46">
        <v>137116</v>
      </c>
      <c r="J1156" s="46">
        <v>117043</v>
      </c>
      <c r="K1156" s="46">
        <f>SUM(I1156:J1156)</f>
        <v>254159</v>
      </c>
      <c r="L1156" s="46">
        <f>H1156+K1156</f>
        <v>268767</v>
      </c>
      <c r="M1156" s="79">
        <v>4706</v>
      </c>
      <c r="N1156" s="79">
        <v>1</v>
      </c>
      <c r="O1156" s="82">
        <f>SUM(M1156:N1156)</f>
        <v>4707</v>
      </c>
    </row>
    <row r="1157" spans="1:15" ht="18.75" customHeight="1" x14ac:dyDescent="0.15">
      <c r="A1157" s="14" t="s">
        <v>19</v>
      </c>
      <c r="B1157" s="46">
        <v>47</v>
      </c>
      <c r="C1157" s="46">
        <v>1708</v>
      </c>
      <c r="D1157" s="46">
        <f>SUM(B1157:C1157)</f>
        <v>1755</v>
      </c>
      <c r="E1157" s="46">
        <v>6149</v>
      </c>
      <c r="F1157" s="46">
        <v>6108</v>
      </c>
      <c r="G1157" s="46">
        <v>0</v>
      </c>
      <c r="H1157" s="46">
        <f>SUM(E1157:G1157)</f>
        <v>12257</v>
      </c>
      <c r="I1157" s="46">
        <v>127382</v>
      </c>
      <c r="J1157" s="46">
        <v>126592</v>
      </c>
      <c r="K1157" s="46">
        <f>SUM(I1157:J1157)</f>
        <v>253974</v>
      </c>
      <c r="L1157" s="46">
        <f>H1157+K1157</f>
        <v>266231</v>
      </c>
      <c r="M1157" s="80">
        <v>3749</v>
      </c>
      <c r="N1157" s="80">
        <v>1</v>
      </c>
      <c r="O1157" s="82">
        <f>SUM(M1157:N1157)</f>
        <v>3750</v>
      </c>
    </row>
    <row r="1158" spans="1:15" ht="18.75" customHeight="1" x14ac:dyDescent="0.15">
      <c r="A1158" s="14" t="s">
        <v>20</v>
      </c>
      <c r="B1158" s="46">
        <v>56</v>
      </c>
      <c r="C1158" s="46">
        <v>1840</v>
      </c>
      <c r="D1158" s="46">
        <f>SUM(B1158:C1158)</f>
        <v>1896</v>
      </c>
      <c r="E1158" s="46">
        <v>6795</v>
      </c>
      <c r="F1158" s="46">
        <v>7116</v>
      </c>
      <c r="G1158" s="46">
        <v>0</v>
      </c>
      <c r="H1158" s="46">
        <f>SUM(E1158:G1158)</f>
        <v>13911</v>
      </c>
      <c r="I1158" s="46">
        <v>143134</v>
      </c>
      <c r="J1158" s="46">
        <v>140644</v>
      </c>
      <c r="K1158" s="46">
        <f>SUM(I1158:J1158)</f>
        <v>283778</v>
      </c>
      <c r="L1158" s="46">
        <f>H1158+K1158</f>
        <v>297689</v>
      </c>
      <c r="M1158" s="80">
        <v>3791</v>
      </c>
      <c r="N1158" s="80">
        <v>1</v>
      </c>
      <c r="O1158" s="82">
        <f>SUM(M1158:N1158)</f>
        <v>3792</v>
      </c>
    </row>
    <row r="1159" spans="1:15" ht="11.25" customHeight="1" x14ac:dyDescent="0.15">
      <c r="A1159" s="15"/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5"/>
      <c r="N1159" s="5"/>
      <c r="O1159" s="82"/>
    </row>
    <row r="1160" spans="1:15" ht="18.75" customHeight="1" x14ac:dyDescent="0.15">
      <c r="A1160" s="15" t="s">
        <v>31</v>
      </c>
      <c r="B1160" s="1">
        <f>SUM(B1144:B1152,B1156:B1158)</f>
        <v>448</v>
      </c>
      <c r="C1160" s="1">
        <f>SUM(C1144:C1152,C1156:C1158)</f>
        <v>21081</v>
      </c>
      <c r="D1160" s="1">
        <f>SUM(D1144:D1152,D1156:D1158)</f>
        <v>21529</v>
      </c>
      <c r="E1160" s="1">
        <f t="shared" ref="E1160:N1160" si="418">SUM(E1144:E1152,E1156:E1158)</f>
        <v>54959</v>
      </c>
      <c r="F1160" s="1">
        <f t="shared" si="418"/>
        <v>56358</v>
      </c>
      <c r="G1160" s="1">
        <f t="shared" si="418"/>
        <v>0</v>
      </c>
      <c r="H1160" s="1">
        <f t="shared" si="418"/>
        <v>111317</v>
      </c>
      <c r="I1160" s="1">
        <f t="shared" si="418"/>
        <v>1551681</v>
      </c>
      <c r="J1160" s="1">
        <f t="shared" si="418"/>
        <v>1547501</v>
      </c>
      <c r="K1160" s="1">
        <f t="shared" si="418"/>
        <v>3099182</v>
      </c>
      <c r="L1160" s="1">
        <f t="shared" si="418"/>
        <v>3210499</v>
      </c>
      <c r="M1160" s="5">
        <f t="shared" si="418"/>
        <v>51706</v>
      </c>
      <c r="N1160" s="5">
        <f t="shared" si="418"/>
        <v>11</v>
      </c>
      <c r="O1160" s="82">
        <f>SUM(O1144:O1152,O1156:O1158)</f>
        <v>51717</v>
      </c>
    </row>
    <row r="1161" spans="1:15" ht="6.75" customHeight="1" thickBot="1" x14ac:dyDescent="0.2">
      <c r="A1161" s="19"/>
      <c r="B1161" s="3"/>
      <c r="C1161" s="3"/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47"/>
      <c r="O1161" s="48"/>
    </row>
    <row r="1162" spans="1:15" x14ac:dyDescent="0.15">
      <c r="A1162" s="22"/>
      <c r="B1162" s="22"/>
      <c r="C1162" s="22"/>
      <c r="D1162" s="22"/>
      <c r="E1162" s="22"/>
      <c r="F1162" s="22"/>
      <c r="G1162" s="22"/>
      <c r="H1162" s="22"/>
      <c r="I1162" s="22"/>
      <c r="J1162" s="22"/>
      <c r="K1162" s="22"/>
      <c r="L1162" s="22"/>
      <c r="M1162" s="22"/>
      <c r="N1162" s="23"/>
      <c r="O1162" s="23"/>
    </row>
    <row r="1163" spans="1:15" ht="15" thickBot="1" x14ac:dyDescent="0.2">
      <c r="A1163" s="22"/>
      <c r="B1163" s="22"/>
      <c r="C1163" s="22"/>
      <c r="D1163" s="22"/>
      <c r="E1163" s="22"/>
      <c r="F1163" s="22"/>
      <c r="G1163" s="22"/>
      <c r="H1163" s="22"/>
      <c r="I1163" s="22"/>
      <c r="J1163" s="22"/>
      <c r="K1163" s="22"/>
      <c r="L1163" s="22"/>
      <c r="M1163" s="22"/>
      <c r="N1163" s="23"/>
      <c r="O1163" s="23"/>
    </row>
    <row r="1164" spans="1:15" x14ac:dyDescent="0.15">
      <c r="A1164" s="24" t="s">
        <v>1</v>
      </c>
      <c r="B1164" s="25"/>
      <c r="C1164" s="26"/>
      <c r="D1164" s="26"/>
      <c r="E1164" s="26" t="s">
        <v>50</v>
      </c>
      <c r="F1164" s="26"/>
      <c r="G1164" s="26"/>
      <c r="H1164" s="26"/>
      <c r="I1164" s="25"/>
      <c r="J1164" s="26"/>
      <c r="K1164" s="26"/>
      <c r="L1164" s="26" t="s">
        <v>35</v>
      </c>
      <c r="M1164" s="26"/>
      <c r="N1164" s="49"/>
      <c r="O1164" s="50"/>
    </row>
    <row r="1165" spans="1:15" x14ac:dyDescent="0.15">
      <c r="A1165" s="51"/>
      <c r="B1165" s="28"/>
      <c r="C1165" s="30" t="s">
        <v>7</v>
      </c>
      <c r="D1165" s="30"/>
      <c r="E1165" s="28"/>
      <c r="F1165" s="30" t="s">
        <v>8</v>
      </c>
      <c r="G1165" s="30"/>
      <c r="H1165" s="28" t="s">
        <v>32</v>
      </c>
      <c r="I1165" s="28"/>
      <c r="J1165" s="30" t="s">
        <v>7</v>
      </c>
      <c r="K1165" s="30"/>
      <c r="L1165" s="28"/>
      <c r="M1165" s="30" t="s">
        <v>8</v>
      </c>
      <c r="N1165" s="52"/>
      <c r="O1165" s="53" t="s">
        <v>9</v>
      </c>
    </row>
    <row r="1166" spans="1:15" x14ac:dyDescent="0.15">
      <c r="A1166" s="54" t="s">
        <v>13</v>
      </c>
      <c r="B1166" s="28" t="s">
        <v>33</v>
      </c>
      <c r="C1166" s="28" t="s">
        <v>34</v>
      </c>
      <c r="D1166" s="28" t="s">
        <v>17</v>
      </c>
      <c r="E1166" s="28" t="s">
        <v>33</v>
      </c>
      <c r="F1166" s="28" t="s">
        <v>34</v>
      </c>
      <c r="G1166" s="28" t="s">
        <v>17</v>
      </c>
      <c r="H1166" s="31"/>
      <c r="I1166" s="28" t="s">
        <v>33</v>
      </c>
      <c r="J1166" s="28" t="s">
        <v>34</v>
      </c>
      <c r="K1166" s="28" t="s">
        <v>17</v>
      </c>
      <c r="L1166" s="28" t="s">
        <v>33</v>
      </c>
      <c r="M1166" s="28" t="s">
        <v>34</v>
      </c>
      <c r="N1166" s="55" t="s">
        <v>17</v>
      </c>
      <c r="O1166" s="56"/>
    </row>
    <row r="1167" spans="1:15" ht="6.75" customHeight="1" x14ac:dyDescent="0.15">
      <c r="A1167" s="57"/>
      <c r="B1167" s="28"/>
      <c r="C1167" s="28"/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55"/>
      <c r="O1167" s="53"/>
    </row>
    <row r="1168" spans="1:15" ht="18.75" customHeight="1" x14ac:dyDescent="0.15">
      <c r="A1168" s="14" t="s">
        <v>18</v>
      </c>
      <c r="B1168" s="79">
        <v>0</v>
      </c>
      <c r="C1168" s="79">
        <v>0</v>
      </c>
      <c r="D1168" s="5">
        <f t="shared" ref="D1168:D1179" si="419">SUM(B1168:C1168)</f>
        <v>0</v>
      </c>
      <c r="E1168" s="79">
        <v>473</v>
      </c>
      <c r="F1168" s="79">
        <v>187</v>
      </c>
      <c r="G1168" s="5">
        <f t="shared" ref="G1168:G1179" si="420">SUM(E1168:F1168)</f>
        <v>660</v>
      </c>
      <c r="H1168" s="5">
        <f t="shared" ref="H1168:H1179" si="421">D1168+G1168</f>
        <v>660</v>
      </c>
      <c r="I1168" s="46">
        <v>0</v>
      </c>
      <c r="J1168" s="46">
        <v>0</v>
      </c>
      <c r="K1168" s="1">
        <f t="shared" ref="K1168:K1179" si="422">SUM(I1168:J1168)</f>
        <v>0</v>
      </c>
      <c r="L1168" s="71">
        <v>37148</v>
      </c>
      <c r="M1168" s="71">
        <v>74834</v>
      </c>
      <c r="N1168" s="1">
        <f t="shared" ref="N1168:N1179" si="423">SUM(L1168:M1168)</f>
        <v>111982</v>
      </c>
      <c r="O1168" s="8">
        <f t="shared" ref="O1168:O1179" si="424">K1168+N1168</f>
        <v>111982</v>
      </c>
    </row>
    <row r="1169" spans="1:15" ht="18.75" customHeight="1" x14ac:dyDescent="0.15">
      <c r="A1169" s="14" t="s">
        <v>19</v>
      </c>
      <c r="B1169" s="80">
        <v>2</v>
      </c>
      <c r="C1169" s="80">
        <v>0</v>
      </c>
      <c r="D1169" s="5">
        <f t="shared" si="419"/>
        <v>2</v>
      </c>
      <c r="E1169" s="80">
        <v>520</v>
      </c>
      <c r="F1169" s="80">
        <v>179</v>
      </c>
      <c r="G1169" s="5">
        <f t="shared" si="420"/>
        <v>699</v>
      </c>
      <c r="H1169" s="5">
        <f t="shared" si="421"/>
        <v>701</v>
      </c>
      <c r="I1169" s="46">
        <v>0</v>
      </c>
      <c r="J1169" s="46">
        <v>0</v>
      </c>
      <c r="K1169" s="1">
        <f t="shared" si="422"/>
        <v>0</v>
      </c>
      <c r="L1169" s="46">
        <v>30922</v>
      </c>
      <c r="M1169" s="46">
        <v>70726</v>
      </c>
      <c r="N1169" s="1">
        <f t="shared" si="423"/>
        <v>101648</v>
      </c>
      <c r="O1169" s="8">
        <f t="shared" si="424"/>
        <v>101648</v>
      </c>
    </row>
    <row r="1170" spans="1:15" ht="18.75" customHeight="1" x14ac:dyDescent="0.15">
      <c r="A1170" s="14" t="s">
        <v>20</v>
      </c>
      <c r="B1170" s="80">
        <v>2</v>
      </c>
      <c r="C1170" s="80">
        <v>0</v>
      </c>
      <c r="D1170" s="5">
        <f t="shared" si="419"/>
        <v>2</v>
      </c>
      <c r="E1170" s="80">
        <v>617</v>
      </c>
      <c r="F1170" s="80">
        <v>199</v>
      </c>
      <c r="G1170" s="5">
        <f t="shared" si="420"/>
        <v>816</v>
      </c>
      <c r="H1170" s="5">
        <f t="shared" si="421"/>
        <v>818</v>
      </c>
      <c r="I1170" s="46">
        <v>0</v>
      </c>
      <c r="J1170" s="46">
        <v>0</v>
      </c>
      <c r="K1170" s="1">
        <f t="shared" si="422"/>
        <v>0</v>
      </c>
      <c r="L1170" s="46">
        <v>34730</v>
      </c>
      <c r="M1170" s="46">
        <v>82475</v>
      </c>
      <c r="N1170" s="1">
        <f t="shared" si="423"/>
        <v>117205</v>
      </c>
      <c r="O1170" s="8">
        <f t="shared" si="424"/>
        <v>117205</v>
      </c>
    </row>
    <row r="1171" spans="1:15" ht="18.75" customHeight="1" x14ac:dyDescent="0.15">
      <c r="A1171" s="14" t="s">
        <v>21</v>
      </c>
      <c r="B1171" s="75">
        <v>1</v>
      </c>
      <c r="C1171" s="75">
        <v>0</v>
      </c>
      <c r="D1171" s="5">
        <f t="shared" si="419"/>
        <v>1</v>
      </c>
      <c r="E1171" s="75">
        <v>549</v>
      </c>
      <c r="F1171" s="75">
        <v>204</v>
      </c>
      <c r="G1171" s="5">
        <f t="shared" si="420"/>
        <v>753</v>
      </c>
      <c r="H1171" s="5">
        <f t="shared" si="421"/>
        <v>754</v>
      </c>
      <c r="I1171" s="46">
        <v>0</v>
      </c>
      <c r="J1171" s="46">
        <v>0</v>
      </c>
      <c r="K1171" s="1">
        <f t="shared" si="422"/>
        <v>0</v>
      </c>
      <c r="L1171" s="46">
        <v>32240</v>
      </c>
      <c r="M1171" s="46">
        <v>76179</v>
      </c>
      <c r="N1171" s="1">
        <f t="shared" si="423"/>
        <v>108419</v>
      </c>
      <c r="O1171" s="8">
        <f t="shared" si="424"/>
        <v>108419</v>
      </c>
    </row>
    <row r="1172" spans="1:15" ht="18.75" customHeight="1" x14ac:dyDescent="0.15">
      <c r="A1172" s="14" t="s">
        <v>22</v>
      </c>
      <c r="B1172" s="75">
        <v>0</v>
      </c>
      <c r="C1172" s="75">
        <v>0</v>
      </c>
      <c r="D1172" s="5">
        <f t="shared" si="419"/>
        <v>0</v>
      </c>
      <c r="E1172" s="75">
        <v>528</v>
      </c>
      <c r="F1172" s="75">
        <v>159</v>
      </c>
      <c r="G1172" s="5">
        <f t="shared" si="420"/>
        <v>687</v>
      </c>
      <c r="H1172" s="5">
        <f t="shared" si="421"/>
        <v>687</v>
      </c>
      <c r="I1172" s="46">
        <v>0</v>
      </c>
      <c r="J1172" s="46">
        <v>0</v>
      </c>
      <c r="K1172" s="1">
        <f t="shared" si="422"/>
        <v>0</v>
      </c>
      <c r="L1172" s="46">
        <v>32734</v>
      </c>
      <c r="M1172" s="46">
        <v>71505</v>
      </c>
      <c r="N1172" s="1">
        <f t="shared" si="423"/>
        <v>104239</v>
      </c>
      <c r="O1172" s="8">
        <f t="shared" si="424"/>
        <v>104239</v>
      </c>
    </row>
    <row r="1173" spans="1:15" ht="18.75" customHeight="1" x14ac:dyDescent="0.15">
      <c r="A1173" s="14" t="s">
        <v>23</v>
      </c>
      <c r="B1173" s="75">
        <v>0</v>
      </c>
      <c r="C1173" s="75">
        <v>0</v>
      </c>
      <c r="D1173" s="5">
        <f t="shared" si="419"/>
        <v>0</v>
      </c>
      <c r="E1173" s="75">
        <v>538</v>
      </c>
      <c r="F1173" s="75">
        <v>171</v>
      </c>
      <c r="G1173" s="5">
        <f t="shared" si="420"/>
        <v>709</v>
      </c>
      <c r="H1173" s="5">
        <f t="shared" si="421"/>
        <v>709</v>
      </c>
      <c r="I1173" s="46">
        <v>0</v>
      </c>
      <c r="J1173" s="46">
        <v>0</v>
      </c>
      <c r="K1173" s="1">
        <f t="shared" si="422"/>
        <v>0</v>
      </c>
      <c r="L1173" s="46">
        <v>32680</v>
      </c>
      <c r="M1173" s="46">
        <v>78315</v>
      </c>
      <c r="N1173" s="1">
        <f t="shared" si="423"/>
        <v>110995</v>
      </c>
      <c r="O1173" s="8">
        <f t="shared" si="424"/>
        <v>110995</v>
      </c>
    </row>
    <row r="1174" spans="1:15" ht="18.75" customHeight="1" x14ac:dyDescent="0.15">
      <c r="A1174" s="14" t="s">
        <v>24</v>
      </c>
      <c r="B1174" s="75">
        <v>1</v>
      </c>
      <c r="C1174" s="75">
        <v>0</v>
      </c>
      <c r="D1174" s="5">
        <f t="shared" si="419"/>
        <v>1</v>
      </c>
      <c r="E1174" s="75">
        <v>493</v>
      </c>
      <c r="F1174" s="75">
        <v>189</v>
      </c>
      <c r="G1174" s="5">
        <f t="shared" si="420"/>
        <v>682</v>
      </c>
      <c r="H1174" s="5">
        <f t="shared" si="421"/>
        <v>683</v>
      </c>
      <c r="I1174" s="46">
        <v>0</v>
      </c>
      <c r="J1174" s="46">
        <v>0</v>
      </c>
      <c r="K1174" s="1">
        <f t="shared" si="422"/>
        <v>0</v>
      </c>
      <c r="L1174" s="46">
        <v>30187</v>
      </c>
      <c r="M1174" s="46">
        <v>68651</v>
      </c>
      <c r="N1174" s="1">
        <f t="shared" si="423"/>
        <v>98838</v>
      </c>
      <c r="O1174" s="8">
        <f t="shared" si="424"/>
        <v>98838</v>
      </c>
    </row>
    <row r="1175" spans="1:15" ht="18.75" customHeight="1" x14ac:dyDescent="0.15">
      <c r="A1175" s="14" t="s">
        <v>25</v>
      </c>
      <c r="B1175" s="75">
        <v>1</v>
      </c>
      <c r="C1175" s="75">
        <v>0</v>
      </c>
      <c r="D1175" s="5">
        <f t="shared" si="419"/>
        <v>1</v>
      </c>
      <c r="E1175" s="75">
        <v>490</v>
      </c>
      <c r="F1175" s="75">
        <v>203</v>
      </c>
      <c r="G1175" s="5">
        <f t="shared" si="420"/>
        <v>693</v>
      </c>
      <c r="H1175" s="5">
        <f t="shared" si="421"/>
        <v>694</v>
      </c>
      <c r="I1175" s="46">
        <v>0</v>
      </c>
      <c r="J1175" s="46">
        <v>0</v>
      </c>
      <c r="K1175" s="1">
        <f t="shared" si="422"/>
        <v>0</v>
      </c>
      <c r="L1175" s="46">
        <v>26858</v>
      </c>
      <c r="M1175" s="46">
        <v>65492</v>
      </c>
      <c r="N1175" s="1">
        <f t="shared" si="423"/>
        <v>92350</v>
      </c>
      <c r="O1175" s="8">
        <f t="shared" si="424"/>
        <v>92350</v>
      </c>
    </row>
    <row r="1176" spans="1:15" ht="18.75" customHeight="1" x14ac:dyDescent="0.15">
      <c r="A1176" s="14" t="s">
        <v>26</v>
      </c>
      <c r="B1176" s="75">
        <v>0</v>
      </c>
      <c r="C1176" s="75">
        <v>0</v>
      </c>
      <c r="D1176" s="5">
        <f t="shared" si="419"/>
        <v>0</v>
      </c>
      <c r="E1176" s="75">
        <v>339</v>
      </c>
      <c r="F1176" s="75">
        <v>199</v>
      </c>
      <c r="G1176" s="5">
        <f t="shared" si="420"/>
        <v>538</v>
      </c>
      <c r="H1176" s="5">
        <f t="shared" si="421"/>
        <v>538</v>
      </c>
      <c r="I1176" s="46">
        <v>0</v>
      </c>
      <c r="J1176" s="46">
        <v>0</v>
      </c>
      <c r="K1176" s="1">
        <f t="shared" si="422"/>
        <v>0</v>
      </c>
      <c r="L1176" s="46">
        <v>28515</v>
      </c>
      <c r="M1176" s="46">
        <v>69452</v>
      </c>
      <c r="N1176" s="1">
        <f t="shared" si="423"/>
        <v>97967</v>
      </c>
      <c r="O1176" s="8">
        <f t="shared" si="424"/>
        <v>97967</v>
      </c>
    </row>
    <row r="1177" spans="1:15" ht="18.75" customHeight="1" x14ac:dyDescent="0.15">
      <c r="A1177" s="14" t="s">
        <v>27</v>
      </c>
      <c r="B1177" s="75">
        <v>1</v>
      </c>
      <c r="C1177" s="75">
        <v>0</v>
      </c>
      <c r="D1177" s="5">
        <f t="shared" si="419"/>
        <v>1</v>
      </c>
      <c r="E1177" s="75">
        <v>351</v>
      </c>
      <c r="F1177" s="75">
        <v>218</v>
      </c>
      <c r="G1177" s="5">
        <f t="shared" si="420"/>
        <v>569</v>
      </c>
      <c r="H1177" s="5">
        <f t="shared" si="421"/>
        <v>570</v>
      </c>
      <c r="I1177" s="46">
        <v>0</v>
      </c>
      <c r="J1177" s="46">
        <v>0</v>
      </c>
      <c r="K1177" s="1">
        <f t="shared" si="422"/>
        <v>0</v>
      </c>
      <c r="L1177" s="46">
        <v>30516</v>
      </c>
      <c r="M1177" s="46">
        <v>72549</v>
      </c>
      <c r="N1177" s="1">
        <f t="shared" si="423"/>
        <v>103065</v>
      </c>
      <c r="O1177" s="8">
        <f t="shared" si="424"/>
        <v>103065</v>
      </c>
    </row>
    <row r="1178" spans="1:15" ht="18.75" customHeight="1" x14ac:dyDescent="0.15">
      <c r="A1178" s="14" t="s">
        <v>28</v>
      </c>
      <c r="B1178" s="75">
        <v>0</v>
      </c>
      <c r="C1178" s="75">
        <v>0</v>
      </c>
      <c r="D1178" s="5">
        <f t="shared" si="419"/>
        <v>0</v>
      </c>
      <c r="E1178" s="75">
        <v>379</v>
      </c>
      <c r="F1178" s="75">
        <v>191</v>
      </c>
      <c r="G1178" s="5">
        <f t="shared" si="420"/>
        <v>570</v>
      </c>
      <c r="H1178" s="5">
        <f t="shared" si="421"/>
        <v>570</v>
      </c>
      <c r="I1178" s="46">
        <v>0</v>
      </c>
      <c r="J1178" s="46">
        <v>0</v>
      </c>
      <c r="K1178" s="1">
        <f t="shared" si="422"/>
        <v>0</v>
      </c>
      <c r="L1178" s="46">
        <v>35628</v>
      </c>
      <c r="M1178" s="46">
        <v>72832</v>
      </c>
      <c r="N1178" s="1">
        <f t="shared" si="423"/>
        <v>108460</v>
      </c>
      <c r="O1178" s="8">
        <f t="shared" si="424"/>
        <v>108460</v>
      </c>
    </row>
    <row r="1179" spans="1:15" ht="18.75" customHeight="1" x14ac:dyDescent="0.15">
      <c r="A1179" s="14" t="s">
        <v>29</v>
      </c>
      <c r="B1179" s="75">
        <v>1</v>
      </c>
      <c r="C1179" s="75">
        <v>0</v>
      </c>
      <c r="D1179" s="5">
        <f t="shared" si="419"/>
        <v>1</v>
      </c>
      <c r="E1179" s="75">
        <v>468</v>
      </c>
      <c r="F1179" s="75">
        <v>219</v>
      </c>
      <c r="G1179" s="5">
        <f t="shared" si="420"/>
        <v>687</v>
      </c>
      <c r="H1179" s="5">
        <f t="shared" si="421"/>
        <v>688</v>
      </c>
      <c r="I1179" s="46">
        <v>0</v>
      </c>
      <c r="J1179" s="46">
        <v>0</v>
      </c>
      <c r="K1179" s="1">
        <f t="shared" si="422"/>
        <v>0</v>
      </c>
      <c r="L1179" s="46">
        <v>45042</v>
      </c>
      <c r="M1179" s="46">
        <v>85216</v>
      </c>
      <c r="N1179" s="1">
        <f t="shared" si="423"/>
        <v>130258</v>
      </c>
      <c r="O1179" s="8">
        <f t="shared" si="424"/>
        <v>130258</v>
      </c>
    </row>
    <row r="1180" spans="1:15" ht="11.25" customHeight="1" x14ac:dyDescent="0.15">
      <c r="A1180" s="15"/>
      <c r="B1180" s="5"/>
      <c r="C1180" s="5"/>
      <c r="D1180" s="5"/>
      <c r="E1180" s="5"/>
      <c r="F1180" s="5"/>
      <c r="G1180" s="5"/>
      <c r="H1180" s="5"/>
      <c r="I1180" s="1"/>
      <c r="J1180" s="1"/>
      <c r="K1180" s="1"/>
      <c r="L1180" s="1"/>
      <c r="M1180" s="1"/>
      <c r="N1180" s="1"/>
      <c r="O1180" s="8"/>
    </row>
    <row r="1181" spans="1:15" ht="18.75" customHeight="1" x14ac:dyDescent="0.15">
      <c r="A1181" s="15" t="s">
        <v>30</v>
      </c>
      <c r="B1181" s="5">
        <f t="shared" ref="B1181:J1181" si="425">SUM(B1168:B1180)</f>
        <v>9</v>
      </c>
      <c r="C1181" s="5">
        <f t="shared" si="425"/>
        <v>0</v>
      </c>
      <c r="D1181" s="5">
        <f t="shared" si="425"/>
        <v>9</v>
      </c>
      <c r="E1181" s="5">
        <f t="shared" si="425"/>
        <v>5745</v>
      </c>
      <c r="F1181" s="5">
        <f t="shared" si="425"/>
        <v>2318</v>
      </c>
      <c r="G1181" s="5">
        <f t="shared" si="425"/>
        <v>8063</v>
      </c>
      <c r="H1181" s="5">
        <f t="shared" si="425"/>
        <v>8072</v>
      </c>
      <c r="I1181" s="1">
        <f t="shared" si="425"/>
        <v>0</v>
      </c>
      <c r="J1181" s="1">
        <f t="shared" si="425"/>
        <v>0</v>
      </c>
      <c r="K1181" s="1">
        <f>SUM(K1168:K1180)</f>
        <v>0</v>
      </c>
      <c r="L1181" s="1">
        <f>SUM(L1168:L1180)</f>
        <v>397200</v>
      </c>
      <c r="M1181" s="1">
        <f>SUM(M1168:M1180)</f>
        <v>888226</v>
      </c>
      <c r="N1181" s="1">
        <f>SUM(N1168:N1180)</f>
        <v>1285426</v>
      </c>
      <c r="O1181" s="8">
        <f>SUM(O1168:O1180)</f>
        <v>1285426</v>
      </c>
    </row>
    <row r="1182" spans="1:15" ht="6.75" customHeight="1" x14ac:dyDescent="0.15">
      <c r="A1182" s="15"/>
      <c r="B1182" s="5"/>
      <c r="C1182" s="5"/>
      <c r="D1182" s="5"/>
      <c r="E1182" s="5"/>
      <c r="F1182" s="5"/>
      <c r="G1182" s="5"/>
      <c r="H1182" s="5"/>
      <c r="I1182" s="1"/>
      <c r="J1182" s="1"/>
      <c r="K1182" s="1"/>
      <c r="L1182" s="1"/>
      <c r="M1182" s="1"/>
      <c r="N1182" s="1"/>
      <c r="O1182" s="8"/>
    </row>
    <row r="1183" spans="1:15" ht="18.75" customHeight="1" x14ac:dyDescent="0.15">
      <c r="A1183" s="16" t="s">
        <v>18</v>
      </c>
      <c r="B1183" s="79">
        <v>1</v>
      </c>
      <c r="C1183" s="79">
        <v>0</v>
      </c>
      <c r="D1183" s="106">
        <f>SUM(B1183:C1183)</f>
        <v>1</v>
      </c>
      <c r="E1183" s="79">
        <v>404</v>
      </c>
      <c r="F1183" s="79">
        <v>174</v>
      </c>
      <c r="G1183" s="106">
        <f>SUM(E1183:F1183)</f>
        <v>578</v>
      </c>
      <c r="H1183" s="6">
        <f>D1183+G1183</f>
        <v>579</v>
      </c>
      <c r="I1183" s="71">
        <v>0</v>
      </c>
      <c r="J1183" s="71">
        <v>0</v>
      </c>
      <c r="K1183" s="71">
        <f>SUM(I1183:J1183)</f>
        <v>0</v>
      </c>
      <c r="L1183" s="71">
        <v>37562</v>
      </c>
      <c r="M1183" s="71">
        <v>66803</v>
      </c>
      <c r="N1183" s="71">
        <f>SUM(L1183:M1183)</f>
        <v>104365</v>
      </c>
      <c r="O1183" s="107">
        <f>K1183+N1183</f>
        <v>104365</v>
      </c>
    </row>
    <row r="1184" spans="1:15" ht="18.75" customHeight="1" x14ac:dyDescent="0.15">
      <c r="A1184" s="14" t="s">
        <v>19</v>
      </c>
      <c r="B1184" s="80">
        <v>1</v>
      </c>
      <c r="C1184" s="80">
        <v>0</v>
      </c>
      <c r="D1184" s="75">
        <f>SUM(B1184:C1184)</f>
        <v>1</v>
      </c>
      <c r="E1184" s="80">
        <v>389</v>
      </c>
      <c r="F1184" s="80">
        <v>171</v>
      </c>
      <c r="G1184" s="75">
        <f>SUM(E1184:F1184)</f>
        <v>560</v>
      </c>
      <c r="H1184" s="4">
        <f>D1184+G1184</f>
        <v>561</v>
      </c>
      <c r="I1184" s="46">
        <v>0</v>
      </c>
      <c r="J1184" s="46">
        <v>0</v>
      </c>
      <c r="K1184" s="46">
        <f>SUM(I1184:J1184)</f>
        <v>0</v>
      </c>
      <c r="L1184" s="46">
        <v>28479</v>
      </c>
      <c r="M1184" s="46">
        <v>66695</v>
      </c>
      <c r="N1184" s="46">
        <f>SUM(L1184:M1184)</f>
        <v>95174</v>
      </c>
      <c r="O1184" s="74">
        <f>K1184+N1184</f>
        <v>95174</v>
      </c>
    </row>
    <row r="1185" spans="1:15" ht="18.75" customHeight="1" x14ac:dyDescent="0.15">
      <c r="A1185" s="14" t="s">
        <v>20</v>
      </c>
      <c r="B1185" s="80">
        <v>1</v>
      </c>
      <c r="C1185" s="80">
        <v>0</v>
      </c>
      <c r="D1185" s="75">
        <f>SUM(B1185:C1185)</f>
        <v>1</v>
      </c>
      <c r="E1185" s="80">
        <v>490</v>
      </c>
      <c r="F1185" s="80">
        <v>200</v>
      </c>
      <c r="G1185" s="75">
        <f>SUM(E1185:F1185)</f>
        <v>690</v>
      </c>
      <c r="H1185" s="4">
        <f>D1185+G1185</f>
        <v>691</v>
      </c>
      <c r="I1185" s="46">
        <v>0</v>
      </c>
      <c r="J1185" s="46">
        <v>0</v>
      </c>
      <c r="K1185" s="46">
        <f>SUM(I1185:J1185)</f>
        <v>0</v>
      </c>
      <c r="L1185" s="46">
        <v>33499</v>
      </c>
      <c r="M1185" s="46">
        <v>79066</v>
      </c>
      <c r="N1185" s="46">
        <f>SUM(L1185:M1185)</f>
        <v>112565</v>
      </c>
      <c r="O1185" s="74">
        <f>K1185+N1185</f>
        <v>112565</v>
      </c>
    </row>
    <row r="1186" spans="1:15" ht="11.25" customHeight="1" x14ac:dyDescent="0.15">
      <c r="A1186" s="15"/>
      <c r="B1186" s="5"/>
      <c r="C1186" s="5"/>
      <c r="D1186" s="5"/>
      <c r="E1186" s="5"/>
      <c r="F1186" s="5"/>
      <c r="G1186" s="5"/>
      <c r="H1186" s="5"/>
      <c r="I1186" s="1"/>
      <c r="J1186" s="1"/>
      <c r="K1186" s="1"/>
      <c r="L1186" s="1"/>
      <c r="M1186" s="1"/>
      <c r="N1186" s="1"/>
      <c r="O1186" s="8"/>
    </row>
    <row r="1187" spans="1:15" ht="18.75" customHeight="1" x14ac:dyDescent="0.15">
      <c r="A1187" s="15" t="s">
        <v>31</v>
      </c>
      <c r="B1187" s="5">
        <f>SUM(B1171:B1179,B1183:B1185)</f>
        <v>8</v>
      </c>
      <c r="C1187" s="5">
        <f>SUM(C1171:C1179,C1183:C1185)</f>
        <v>0</v>
      </c>
      <c r="D1187" s="5">
        <f>SUM(D1171:D1179,D1183:D1185)</f>
        <v>8</v>
      </c>
      <c r="E1187" s="5">
        <f t="shared" ref="E1187:J1187" si="426">SUM(E1171:E1179,E1183:E1185)</f>
        <v>5418</v>
      </c>
      <c r="F1187" s="5">
        <f t="shared" si="426"/>
        <v>2298</v>
      </c>
      <c r="G1187" s="5">
        <f t="shared" si="426"/>
        <v>7716</v>
      </c>
      <c r="H1187" s="5">
        <f t="shared" si="426"/>
        <v>7724</v>
      </c>
      <c r="I1187" s="1">
        <f t="shared" si="426"/>
        <v>0</v>
      </c>
      <c r="J1187" s="1">
        <f t="shared" si="426"/>
        <v>0</v>
      </c>
      <c r="K1187" s="1">
        <f>SUM(K1171:K1179,K1183:K1185)</f>
        <v>0</v>
      </c>
      <c r="L1187" s="9">
        <f>SUM(L1171:L1179,L1183:L1185)</f>
        <v>393940</v>
      </c>
      <c r="M1187" s="9">
        <f>SUM(M1171:M1179,M1183:M1185)</f>
        <v>872755</v>
      </c>
      <c r="N1187" s="9">
        <f>SUM(N1171:N1179,N1183:N1185)</f>
        <v>1266695</v>
      </c>
      <c r="O1187" s="8">
        <f>SUM(O1171:O1179,O1183:O1185)</f>
        <v>1266695</v>
      </c>
    </row>
    <row r="1188" spans="1:15" ht="6.75" customHeight="1" thickBot="1" x14ac:dyDescent="0.2">
      <c r="A1188" s="19"/>
      <c r="B1188" s="3"/>
      <c r="C1188" s="3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20"/>
    </row>
    <row r="1189" spans="1:15" ht="17.25" x14ac:dyDescent="0.15">
      <c r="A1189" s="173" t="str">
        <f>A1135</f>
        <v>平　成　２　９　年　空　港　管　理　状　況　調　書</v>
      </c>
      <c r="B1189" s="173"/>
      <c r="C1189" s="173"/>
      <c r="D1189" s="173"/>
      <c r="E1189" s="173"/>
      <c r="F1189" s="173"/>
      <c r="G1189" s="173"/>
      <c r="H1189" s="173"/>
      <c r="I1189" s="173"/>
      <c r="J1189" s="173"/>
      <c r="K1189" s="173"/>
      <c r="L1189" s="173"/>
      <c r="M1189" s="173"/>
      <c r="N1189" s="173"/>
      <c r="O1189" s="173"/>
    </row>
    <row r="1190" spans="1:15" ht="15" thickBot="1" x14ac:dyDescent="0.2">
      <c r="A1190" s="21" t="s">
        <v>0</v>
      </c>
      <c r="B1190" s="21" t="s">
        <v>71</v>
      </c>
      <c r="C1190" s="22"/>
      <c r="D1190" s="22"/>
      <c r="E1190" s="22"/>
      <c r="F1190" s="22"/>
      <c r="G1190" s="22"/>
      <c r="H1190" s="22"/>
      <c r="I1190" s="22"/>
      <c r="J1190" s="22"/>
      <c r="K1190" s="22"/>
      <c r="L1190" s="22"/>
      <c r="M1190" s="22"/>
      <c r="N1190" s="23"/>
      <c r="O1190" s="23"/>
    </row>
    <row r="1191" spans="1:15" ht="17.25" customHeight="1" x14ac:dyDescent="0.15">
      <c r="A1191" s="24" t="s">
        <v>1</v>
      </c>
      <c r="B1191" s="25"/>
      <c r="C1191" s="26" t="s">
        <v>2</v>
      </c>
      <c r="D1191" s="26"/>
      <c r="E1191" s="174" t="s">
        <v>52</v>
      </c>
      <c r="F1191" s="175"/>
      <c r="G1191" s="175"/>
      <c r="H1191" s="175"/>
      <c r="I1191" s="175"/>
      <c r="J1191" s="175"/>
      <c r="K1191" s="175"/>
      <c r="L1191" s="176"/>
      <c r="M1191" s="174" t="s">
        <v>3</v>
      </c>
      <c r="N1191" s="175"/>
      <c r="O1191" s="177"/>
    </row>
    <row r="1192" spans="1:15" ht="17.25" customHeight="1" x14ac:dyDescent="0.15">
      <c r="A1192" s="27"/>
      <c r="B1192" s="28" t="s">
        <v>4</v>
      </c>
      <c r="C1192" s="28" t="s">
        <v>5</v>
      </c>
      <c r="D1192" s="28" t="s">
        <v>6</v>
      </c>
      <c r="E1192" s="28"/>
      <c r="F1192" s="29" t="s">
        <v>7</v>
      </c>
      <c r="G1192" s="29"/>
      <c r="H1192" s="30"/>
      <c r="I1192" s="28"/>
      <c r="J1192" s="30" t="s">
        <v>8</v>
      </c>
      <c r="K1192" s="30"/>
      <c r="L1192" s="28" t="s">
        <v>9</v>
      </c>
      <c r="M1192" s="31" t="s">
        <v>10</v>
      </c>
      <c r="N1192" s="32" t="s">
        <v>11</v>
      </c>
      <c r="O1192" s="33" t="s">
        <v>12</v>
      </c>
    </row>
    <row r="1193" spans="1:15" ht="17.25" customHeight="1" x14ac:dyDescent="0.15">
      <c r="A1193" s="27" t="s">
        <v>13</v>
      </c>
      <c r="B1193" s="31"/>
      <c r="C1193" s="31"/>
      <c r="D1193" s="31"/>
      <c r="E1193" s="28" t="s">
        <v>14</v>
      </c>
      <c r="F1193" s="28" t="s">
        <v>15</v>
      </c>
      <c r="G1193" s="28" t="s">
        <v>16</v>
      </c>
      <c r="H1193" s="28" t="s">
        <v>17</v>
      </c>
      <c r="I1193" s="28" t="s">
        <v>14</v>
      </c>
      <c r="J1193" s="28" t="s">
        <v>15</v>
      </c>
      <c r="K1193" s="28" t="s">
        <v>17</v>
      </c>
      <c r="L1193" s="31"/>
      <c r="M1193" s="40"/>
      <c r="N1193" s="41"/>
      <c r="O1193" s="42"/>
    </row>
    <row r="1194" spans="1:15" ht="6.75" customHeight="1" x14ac:dyDescent="0.15">
      <c r="A1194" s="43"/>
      <c r="B1194" s="28"/>
      <c r="C1194" s="28"/>
      <c r="D1194" s="28"/>
      <c r="E1194" s="28"/>
      <c r="F1194" s="28"/>
      <c r="G1194" s="28"/>
      <c r="H1194" s="28"/>
      <c r="I1194" s="28"/>
      <c r="J1194" s="28"/>
      <c r="K1194" s="28"/>
      <c r="L1194" s="28"/>
      <c r="M1194" s="44"/>
      <c r="N1194" s="9"/>
      <c r="O1194" s="45"/>
    </row>
    <row r="1195" spans="1:15" ht="18.75" customHeight="1" x14ac:dyDescent="0.15">
      <c r="A1195" s="14" t="s">
        <v>18</v>
      </c>
      <c r="B1195" s="46">
        <v>84</v>
      </c>
      <c r="C1195" s="46">
        <v>2723</v>
      </c>
      <c r="D1195" s="1">
        <f>SUM(B1195:C1195)</f>
        <v>2807</v>
      </c>
      <c r="E1195" s="46">
        <v>10024</v>
      </c>
      <c r="F1195" s="46">
        <v>11229</v>
      </c>
      <c r="G1195" s="46">
        <v>0</v>
      </c>
      <c r="H1195" s="1">
        <f>SUM(E1195:G1195)</f>
        <v>21253</v>
      </c>
      <c r="I1195" s="46">
        <v>216466</v>
      </c>
      <c r="J1195" s="46">
        <v>188264</v>
      </c>
      <c r="K1195" s="1">
        <f>SUM(I1195:J1195)</f>
        <v>404730</v>
      </c>
      <c r="L1195" s="1">
        <f>H1195+K1195</f>
        <v>425983</v>
      </c>
      <c r="M1195" s="79">
        <v>9342</v>
      </c>
      <c r="N1195" s="79">
        <v>15</v>
      </c>
      <c r="O1195" s="82">
        <f>SUM(M1195:N1195)</f>
        <v>9357</v>
      </c>
    </row>
    <row r="1196" spans="1:15" ht="18.75" customHeight="1" x14ac:dyDescent="0.15">
      <c r="A1196" s="14" t="s">
        <v>19</v>
      </c>
      <c r="B1196" s="46">
        <v>77</v>
      </c>
      <c r="C1196" s="46">
        <v>2396</v>
      </c>
      <c r="D1196" s="1">
        <f t="shared" ref="D1196:D1206" si="427">SUM(B1196:C1196)</f>
        <v>2473</v>
      </c>
      <c r="E1196" s="46">
        <v>11023</v>
      </c>
      <c r="F1196" s="46">
        <v>10707</v>
      </c>
      <c r="G1196" s="46">
        <v>0</v>
      </c>
      <c r="H1196" s="1">
        <f t="shared" ref="H1196:H1206" si="428">SUM(E1196:G1196)</f>
        <v>21730</v>
      </c>
      <c r="I1196" s="46">
        <v>188305</v>
      </c>
      <c r="J1196" s="46">
        <v>191318</v>
      </c>
      <c r="K1196" s="1">
        <f t="shared" ref="K1196:K1206" si="429">SUM(I1196:J1196)</f>
        <v>379623</v>
      </c>
      <c r="L1196" s="1">
        <f t="shared" ref="L1196:L1206" si="430">H1196+K1196</f>
        <v>401353</v>
      </c>
      <c r="M1196" s="80">
        <v>8206</v>
      </c>
      <c r="N1196" s="80">
        <v>17</v>
      </c>
      <c r="O1196" s="82">
        <f t="shared" ref="O1196:O1206" si="431">SUM(M1196:N1196)</f>
        <v>8223</v>
      </c>
    </row>
    <row r="1197" spans="1:15" ht="18.75" customHeight="1" x14ac:dyDescent="0.15">
      <c r="A1197" s="14" t="s">
        <v>20</v>
      </c>
      <c r="B1197" s="46">
        <v>85</v>
      </c>
      <c r="C1197" s="46">
        <v>2766</v>
      </c>
      <c r="D1197" s="1">
        <f t="shared" si="427"/>
        <v>2851</v>
      </c>
      <c r="E1197" s="46">
        <v>11596</v>
      </c>
      <c r="F1197" s="46">
        <v>12424</v>
      </c>
      <c r="G1197" s="46">
        <v>0</v>
      </c>
      <c r="H1197" s="1">
        <f t="shared" si="428"/>
        <v>24020</v>
      </c>
      <c r="I1197" s="46">
        <v>245371</v>
      </c>
      <c r="J1197" s="46">
        <v>244377</v>
      </c>
      <c r="K1197" s="1">
        <f t="shared" si="429"/>
        <v>489748</v>
      </c>
      <c r="L1197" s="1">
        <f t="shared" si="430"/>
        <v>513768</v>
      </c>
      <c r="M1197" s="80">
        <v>8828</v>
      </c>
      <c r="N1197" s="80">
        <v>16</v>
      </c>
      <c r="O1197" s="82">
        <f t="shared" si="431"/>
        <v>8844</v>
      </c>
    </row>
    <row r="1198" spans="1:15" ht="18.75" customHeight="1" x14ac:dyDescent="0.15">
      <c r="A1198" s="14" t="s">
        <v>21</v>
      </c>
      <c r="B1198" s="46">
        <v>89</v>
      </c>
      <c r="C1198" s="46">
        <v>2652</v>
      </c>
      <c r="D1198" s="1">
        <f t="shared" si="427"/>
        <v>2741</v>
      </c>
      <c r="E1198" s="46">
        <v>11656</v>
      </c>
      <c r="F1198" s="46">
        <v>11928</v>
      </c>
      <c r="G1198" s="46">
        <v>0</v>
      </c>
      <c r="H1198" s="1">
        <f t="shared" si="428"/>
        <v>23584</v>
      </c>
      <c r="I1198" s="46">
        <v>201417</v>
      </c>
      <c r="J1198" s="46">
        <v>210533</v>
      </c>
      <c r="K1198" s="1">
        <f t="shared" si="429"/>
        <v>411950</v>
      </c>
      <c r="L1198" s="1">
        <f t="shared" si="430"/>
        <v>435534</v>
      </c>
      <c r="M1198" s="5">
        <v>8269</v>
      </c>
      <c r="N1198" s="5">
        <v>14</v>
      </c>
      <c r="O1198" s="82">
        <f t="shared" si="431"/>
        <v>8283</v>
      </c>
    </row>
    <row r="1199" spans="1:15" ht="18.75" customHeight="1" x14ac:dyDescent="0.15">
      <c r="A1199" s="14" t="s">
        <v>22</v>
      </c>
      <c r="B1199" s="46">
        <v>88</v>
      </c>
      <c r="C1199" s="46">
        <v>2893</v>
      </c>
      <c r="D1199" s="1">
        <f t="shared" si="427"/>
        <v>2981</v>
      </c>
      <c r="E1199" s="46">
        <v>10743</v>
      </c>
      <c r="F1199" s="46">
        <v>11360</v>
      </c>
      <c r="G1199" s="46">
        <v>0</v>
      </c>
      <c r="H1199" s="1">
        <f t="shared" si="428"/>
        <v>22103</v>
      </c>
      <c r="I1199" s="46">
        <v>236463</v>
      </c>
      <c r="J1199" s="46">
        <v>228295</v>
      </c>
      <c r="K1199" s="1">
        <f t="shared" si="429"/>
        <v>464758</v>
      </c>
      <c r="L1199" s="1">
        <f t="shared" si="430"/>
        <v>486861</v>
      </c>
      <c r="M1199" s="5">
        <v>9626</v>
      </c>
      <c r="N1199" s="5">
        <v>19</v>
      </c>
      <c r="O1199" s="82">
        <f t="shared" si="431"/>
        <v>9645</v>
      </c>
    </row>
    <row r="1200" spans="1:15" ht="18.75" customHeight="1" x14ac:dyDescent="0.15">
      <c r="A1200" s="14" t="s">
        <v>23</v>
      </c>
      <c r="B1200" s="46">
        <v>85</v>
      </c>
      <c r="C1200" s="46">
        <v>2619</v>
      </c>
      <c r="D1200" s="1">
        <f t="shared" si="427"/>
        <v>2704</v>
      </c>
      <c r="E1200" s="46">
        <v>10999</v>
      </c>
      <c r="F1200" s="46">
        <v>10972</v>
      </c>
      <c r="G1200" s="46">
        <v>0</v>
      </c>
      <c r="H1200" s="1">
        <f t="shared" si="428"/>
        <v>21971</v>
      </c>
      <c r="I1200" s="46">
        <v>193641</v>
      </c>
      <c r="J1200" s="46">
        <v>193279</v>
      </c>
      <c r="K1200" s="1">
        <f t="shared" si="429"/>
        <v>386920</v>
      </c>
      <c r="L1200" s="1">
        <f t="shared" si="430"/>
        <v>408891</v>
      </c>
      <c r="M1200" s="5">
        <v>8166</v>
      </c>
      <c r="N1200" s="5">
        <v>11</v>
      </c>
      <c r="O1200" s="82">
        <f t="shared" si="431"/>
        <v>8177</v>
      </c>
    </row>
    <row r="1201" spans="1:15" ht="18.75" customHeight="1" x14ac:dyDescent="0.15">
      <c r="A1201" s="14" t="s">
        <v>24</v>
      </c>
      <c r="B1201" s="46">
        <v>93</v>
      </c>
      <c r="C1201" s="46">
        <v>2761</v>
      </c>
      <c r="D1201" s="1">
        <f t="shared" si="427"/>
        <v>2854</v>
      </c>
      <c r="E1201" s="46">
        <v>10441</v>
      </c>
      <c r="F1201" s="46">
        <v>11801</v>
      </c>
      <c r="G1201" s="46">
        <v>0</v>
      </c>
      <c r="H1201" s="1">
        <f t="shared" si="428"/>
        <v>22242</v>
      </c>
      <c r="I1201" s="46">
        <v>223358</v>
      </c>
      <c r="J1201" s="46">
        <v>231069</v>
      </c>
      <c r="K1201" s="1">
        <f t="shared" si="429"/>
        <v>454427</v>
      </c>
      <c r="L1201" s="1">
        <f t="shared" si="430"/>
        <v>476669</v>
      </c>
      <c r="M1201" s="5">
        <v>8321</v>
      </c>
      <c r="N1201" s="5">
        <v>15</v>
      </c>
      <c r="O1201" s="82">
        <f t="shared" si="431"/>
        <v>8336</v>
      </c>
    </row>
    <row r="1202" spans="1:15" ht="19.5" customHeight="1" x14ac:dyDescent="0.15">
      <c r="A1202" s="14" t="s">
        <v>25</v>
      </c>
      <c r="B1202" s="46">
        <v>85</v>
      </c>
      <c r="C1202" s="46">
        <v>2773</v>
      </c>
      <c r="D1202" s="1">
        <f t="shared" si="427"/>
        <v>2858</v>
      </c>
      <c r="E1202" s="46">
        <v>11351</v>
      </c>
      <c r="F1202" s="46">
        <v>10846</v>
      </c>
      <c r="G1202" s="46">
        <v>0</v>
      </c>
      <c r="H1202" s="1">
        <f t="shared" si="428"/>
        <v>22197</v>
      </c>
      <c r="I1202" s="46">
        <v>277103</v>
      </c>
      <c r="J1202" s="46">
        <v>270729</v>
      </c>
      <c r="K1202" s="1">
        <f t="shared" si="429"/>
        <v>547832</v>
      </c>
      <c r="L1202" s="1">
        <f t="shared" si="430"/>
        <v>570029</v>
      </c>
      <c r="M1202" s="5">
        <v>9598</v>
      </c>
      <c r="N1202" s="5">
        <v>15</v>
      </c>
      <c r="O1202" s="82">
        <f t="shared" si="431"/>
        <v>9613</v>
      </c>
    </row>
    <row r="1203" spans="1:15" ht="18.75" customHeight="1" x14ac:dyDescent="0.15">
      <c r="A1203" s="14" t="s">
        <v>26</v>
      </c>
      <c r="B1203" s="46">
        <v>93</v>
      </c>
      <c r="C1203" s="46">
        <v>2608</v>
      </c>
      <c r="D1203" s="1">
        <f t="shared" si="427"/>
        <v>2701</v>
      </c>
      <c r="E1203" s="46">
        <v>9964</v>
      </c>
      <c r="F1203" s="46">
        <v>10909</v>
      </c>
      <c r="G1203" s="46">
        <v>0</v>
      </c>
      <c r="H1203" s="1">
        <f t="shared" si="428"/>
        <v>20873</v>
      </c>
      <c r="I1203" s="46">
        <v>220040</v>
      </c>
      <c r="J1203" s="46">
        <v>217953</v>
      </c>
      <c r="K1203" s="1">
        <f t="shared" si="429"/>
        <v>437993</v>
      </c>
      <c r="L1203" s="1">
        <f t="shared" si="430"/>
        <v>458866</v>
      </c>
      <c r="M1203" s="5">
        <v>8483</v>
      </c>
      <c r="N1203" s="5">
        <v>8</v>
      </c>
      <c r="O1203" s="82">
        <f t="shared" si="431"/>
        <v>8491</v>
      </c>
    </row>
    <row r="1204" spans="1:15" ht="18.75" customHeight="1" x14ac:dyDescent="0.15">
      <c r="A1204" s="14" t="s">
        <v>27</v>
      </c>
      <c r="B1204" s="46">
        <v>105</v>
      </c>
      <c r="C1204" s="46">
        <v>2761</v>
      </c>
      <c r="D1204" s="1">
        <f t="shared" si="427"/>
        <v>2866</v>
      </c>
      <c r="E1204" s="46">
        <v>13700</v>
      </c>
      <c r="F1204" s="46">
        <v>13456</v>
      </c>
      <c r="G1204" s="46">
        <v>0</v>
      </c>
      <c r="H1204" s="1">
        <f t="shared" si="428"/>
        <v>27156</v>
      </c>
      <c r="I1204" s="46">
        <v>224234</v>
      </c>
      <c r="J1204" s="46">
        <v>226341</v>
      </c>
      <c r="K1204" s="1">
        <f t="shared" si="429"/>
        <v>450575</v>
      </c>
      <c r="L1204" s="1">
        <f t="shared" si="430"/>
        <v>477731</v>
      </c>
      <c r="M1204" s="5">
        <v>8775</v>
      </c>
      <c r="N1204" s="5">
        <v>15</v>
      </c>
      <c r="O1204" s="82">
        <f t="shared" si="431"/>
        <v>8790</v>
      </c>
    </row>
    <row r="1205" spans="1:15" ht="18.75" customHeight="1" x14ac:dyDescent="0.15">
      <c r="A1205" s="14" t="s">
        <v>28</v>
      </c>
      <c r="B1205" s="46">
        <v>104</v>
      </c>
      <c r="C1205" s="46">
        <v>2683</v>
      </c>
      <c r="D1205" s="1">
        <f t="shared" si="427"/>
        <v>2787</v>
      </c>
      <c r="E1205" s="46">
        <v>13427</v>
      </c>
      <c r="F1205" s="46">
        <v>14582</v>
      </c>
      <c r="G1205" s="46">
        <v>0</v>
      </c>
      <c r="H1205" s="1">
        <f t="shared" si="428"/>
        <v>28009</v>
      </c>
      <c r="I1205" s="46">
        <v>237247</v>
      </c>
      <c r="J1205" s="46">
        <v>236499</v>
      </c>
      <c r="K1205" s="1">
        <f t="shared" si="429"/>
        <v>473746</v>
      </c>
      <c r="L1205" s="1">
        <f t="shared" si="430"/>
        <v>501755</v>
      </c>
      <c r="M1205" s="5">
        <v>8249</v>
      </c>
      <c r="N1205" s="5">
        <v>16</v>
      </c>
      <c r="O1205" s="82">
        <f t="shared" si="431"/>
        <v>8265</v>
      </c>
    </row>
    <row r="1206" spans="1:15" ht="18.75" customHeight="1" x14ac:dyDescent="0.15">
      <c r="A1206" s="14" t="s">
        <v>29</v>
      </c>
      <c r="B1206" s="46">
        <v>110</v>
      </c>
      <c r="C1206" s="46">
        <v>2688</v>
      </c>
      <c r="D1206" s="1">
        <f t="shared" si="427"/>
        <v>2798</v>
      </c>
      <c r="E1206" s="46">
        <v>15207</v>
      </c>
      <c r="F1206" s="46">
        <v>15512</v>
      </c>
      <c r="G1206" s="46">
        <v>0</v>
      </c>
      <c r="H1206" s="1">
        <f t="shared" si="428"/>
        <v>30719</v>
      </c>
      <c r="I1206" s="46">
        <v>200842</v>
      </c>
      <c r="J1206" s="46">
        <v>228996</v>
      </c>
      <c r="K1206" s="1">
        <f t="shared" si="429"/>
        <v>429838</v>
      </c>
      <c r="L1206" s="1">
        <f t="shared" si="430"/>
        <v>460557</v>
      </c>
      <c r="M1206" s="5">
        <v>8760</v>
      </c>
      <c r="N1206" s="5">
        <v>13</v>
      </c>
      <c r="O1206" s="82">
        <f t="shared" si="431"/>
        <v>8773</v>
      </c>
    </row>
    <row r="1207" spans="1:15" ht="11.25" customHeight="1" x14ac:dyDescent="0.15">
      <c r="A1207" s="15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5"/>
      <c r="N1207" s="4"/>
      <c r="O1207" s="82"/>
    </row>
    <row r="1208" spans="1:15" ht="18.75" customHeight="1" x14ac:dyDescent="0.15">
      <c r="A1208" s="15" t="s">
        <v>30</v>
      </c>
      <c r="B1208" s="1">
        <f>SUM(B1195:B1206)</f>
        <v>1098</v>
      </c>
      <c r="C1208" s="1">
        <f>SUM(C1195:C1206)</f>
        <v>32323</v>
      </c>
      <c r="D1208" s="1">
        <f>SUM(D1195:D1206)</f>
        <v>33421</v>
      </c>
      <c r="E1208" s="1">
        <f>SUM(E1195:E1206)</f>
        <v>140131</v>
      </c>
      <c r="F1208" s="1">
        <f t="shared" ref="F1208:M1208" si="432">SUM(F1195:F1206)</f>
        <v>145726</v>
      </c>
      <c r="G1208" s="1">
        <f t="shared" si="432"/>
        <v>0</v>
      </c>
      <c r="H1208" s="1">
        <f t="shared" si="432"/>
        <v>285857</v>
      </c>
      <c r="I1208" s="1">
        <f t="shared" si="432"/>
        <v>2664487</v>
      </c>
      <c r="J1208" s="1">
        <f t="shared" si="432"/>
        <v>2667653</v>
      </c>
      <c r="K1208" s="1">
        <f t="shared" si="432"/>
        <v>5332140</v>
      </c>
      <c r="L1208" s="1">
        <f t="shared" si="432"/>
        <v>5617997</v>
      </c>
      <c r="M1208" s="5">
        <f t="shared" si="432"/>
        <v>104623</v>
      </c>
      <c r="N1208" s="5">
        <f>SUM(N1195:N1207)</f>
        <v>174</v>
      </c>
      <c r="O1208" s="82">
        <f>SUM(O1195:O1206)</f>
        <v>104797</v>
      </c>
    </row>
    <row r="1209" spans="1:15" ht="6.75" customHeight="1" x14ac:dyDescent="0.15">
      <c r="A1209" s="64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77"/>
      <c r="N1209" s="77"/>
      <c r="O1209" s="84"/>
    </row>
    <row r="1210" spans="1:15" ht="18.75" customHeight="1" x14ac:dyDescent="0.15">
      <c r="A1210" s="14" t="s">
        <v>18</v>
      </c>
      <c r="B1210" s="46">
        <v>151</v>
      </c>
      <c r="C1210" s="46">
        <v>2706</v>
      </c>
      <c r="D1210" s="46">
        <f>SUM(B1210:C1210)</f>
        <v>2857</v>
      </c>
      <c r="E1210" s="46">
        <v>20013</v>
      </c>
      <c r="F1210" s="46">
        <v>20550</v>
      </c>
      <c r="G1210" s="46">
        <v>0</v>
      </c>
      <c r="H1210" s="46">
        <f>SUM(E1210:G1210)</f>
        <v>40563</v>
      </c>
      <c r="I1210" s="46">
        <v>220649</v>
      </c>
      <c r="J1210" s="46">
        <v>195295</v>
      </c>
      <c r="K1210" s="46">
        <f>SUM(I1210:J1210)</f>
        <v>415944</v>
      </c>
      <c r="L1210" s="46">
        <f>H1210+K1210</f>
        <v>456507</v>
      </c>
      <c r="M1210" s="79">
        <v>9100</v>
      </c>
      <c r="N1210" s="79">
        <v>17</v>
      </c>
      <c r="O1210" s="82">
        <f>SUM(M1210:N1210)</f>
        <v>9117</v>
      </c>
    </row>
    <row r="1211" spans="1:15" ht="18.75" customHeight="1" x14ac:dyDescent="0.15">
      <c r="A1211" s="14" t="s">
        <v>19</v>
      </c>
      <c r="B1211" s="46">
        <v>142</v>
      </c>
      <c r="C1211" s="46">
        <v>2453</v>
      </c>
      <c r="D1211" s="46">
        <f>SUM(B1211:C1211)</f>
        <v>2595</v>
      </c>
      <c r="E1211" s="46">
        <v>19948</v>
      </c>
      <c r="F1211" s="46">
        <v>20339</v>
      </c>
      <c r="G1211" s="46">
        <v>0</v>
      </c>
      <c r="H1211" s="46">
        <f>SUM(E1211:G1211)</f>
        <v>40287</v>
      </c>
      <c r="I1211" s="46">
        <v>195468</v>
      </c>
      <c r="J1211" s="46">
        <v>197986</v>
      </c>
      <c r="K1211" s="46">
        <f>SUM(I1211:J1211)</f>
        <v>393454</v>
      </c>
      <c r="L1211" s="46">
        <f>H1211+K1211</f>
        <v>433741</v>
      </c>
      <c r="M1211" s="80">
        <v>7382</v>
      </c>
      <c r="N1211" s="80">
        <v>13</v>
      </c>
      <c r="O1211" s="82">
        <f>SUM(M1211:N1211)</f>
        <v>7395</v>
      </c>
    </row>
    <row r="1212" spans="1:15" ht="18.75" customHeight="1" x14ac:dyDescent="0.15">
      <c r="A1212" s="14" t="s">
        <v>20</v>
      </c>
      <c r="B1212" s="46">
        <v>139</v>
      </c>
      <c r="C1212" s="46">
        <v>2737</v>
      </c>
      <c r="D1212" s="46">
        <f>SUM(B1212:C1212)</f>
        <v>2876</v>
      </c>
      <c r="E1212" s="46">
        <v>17090</v>
      </c>
      <c r="F1212" s="46">
        <v>18427</v>
      </c>
      <c r="G1212" s="46">
        <v>0</v>
      </c>
      <c r="H1212" s="46">
        <f>SUM(E1212:G1212)</f>
        <v>35517</v>
      </c>
      <c r="I1212" s="46">
        <v>242434</v>
      </c>
      <c r="J1212" s="46">
        <v>241601</v>
      </c>
      <c r="K1212" s="46">
        <f>SUM(I1212:J1212)</f>
        <v>484035</v>
      </c>
      <c r="L1212" s="46">
        <f>H1212+K1212</f>
        <v>519552</v>
      </c>
      <c r="M1212" s="80">
        <v>8123</v>
      </c>
      <c r="N1212" s="80">
        <v>13</v>
      </c>
      <c r="O1212" s="82">
        <f>SUM(M1212:N1212)</f>
        <v>8136</v>
      </c>
    </row>
    <row r="1213" spans="1:15" ht="11.25" customHeight="1" x14ac:dyDescent="0.15">
      <c r="A1213" s="15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5"/>
      <c r="N1213" s="5"/>
      <c r="O1213" s="82"/>
    </row>
    <row r="1214" spans="1:15" ht="18.75" customHeight="1" x14ac:dyDescent="0.15">
      <c r="A1214" s="15" t="s">
        <v>31</v>
      </c>
      <c r="B1214" s="1">
        <f>SUM(B1198:B1206,B1210:B1212)</f>
        <v>1284</v>
      </c>
      <c r="C1214" s="1">
        <f>SUM(C1198:C1206,C1210:C1212)</f>
        <v>32334</v>
      </c>
      <c r="D1214" s="1">
        <f>SUM(D1198:D1206,D1210:D1212)</f>
        <v>33618</v>
      </c>
      <c r="E1214" s="1">
        <f t="shared" ref="E1214:N1214" si="433">SUM(E1198:E1206,E1210:E1212)</f>
        <v>164539</v>
      </c>
      <c r="F1214" s="1">
        <f t="shared" si="433"/>
        <v>170682</v>
      </c>
      <c r="G1214" s="1">
        <f t="shared" si="433"/>
        <v>0</v>
      </c>
      <c r="H1214" s="1">
        <f t="shared" si="433"/>
        <v>335221</v>
      </c>
      <c r="I1214" s="1">
        <f t="shared" si="433"/>
        <v>2672896</v>
      </c>
      <c r="J1214" s="1">
        <f t="shared" si="433"/>
        <v>2678576</v>
      </c>
      <c r="K1214" s="1">
        <f t="shared" si="433"/>
        <v>5351472</v>
      </c>
      <c r="L1214" s="1">
        <f t="shared" si="433"/>
        <v>5686693</v>
      </c>
      <c r="M1214" s="5">
        <f t="shared" si="433"/>
        <v>102852</v>
      </c>
      <c r="N1214" s="5">
        <f t="shared" si="433"/>
        <v>169</v>
      </c>
      <c r="O1214" s="82">
        <f>SUM(O1198:O1206,O1210:O1212)</f>
        <v>103021</v>
      </c>
    </row>
    <row r="1215" spans="1:15" ht="6.75" customHeight="1" thickBot="1" x14ac:dyDescent="0.2">
      <c r="A1215" s="19"/>
      <c r="B1215" s="3"/>
      <c r="C1215" s="3"/>
      <c r="D1215" s="3"/>
      <c r="E1215" s="3"/>
      <c r="F1215" s="3"/>
      <c r="G1215" s="3"/>
      <c r="H1215" s="3"/>
      <c r="I1215" s="3"/>
      <c r="J1215" s="3"/>
      <c r="K1215" s="3"/>
      <c r="L1215" s="3"/>
      <c r="M1215" s="99"/>
      <c r="N1215" s="100"/>
      <c r="O1215" s="101"/>
    </row>
    <row r="1216" spans="1:15" x14ac:dyDescent="0.15">
      <c r="A1216" s="22"/>
      <c r="B1216" s="22"/>
      <c r="C1216" s="22"/>
      <c r="D1216" s="22"/>
      <c r="E1216" s="22"/>
      <c r="F1216" s="22"/>
      <c r="G1216" s="22"/>
      <c r="H1216" s="22"/>
      <c r="I1216" s="22"/>
      <c r="J1216" s="22"/>
      <c r="K1216" s="22"/>
      <c r="L1216" s="22"/>
      <c r="M1216" s="102"/>
      <c r="N1216" s="102"/>
      <c r="O1216" s="102"/>
    </row>
    <row r="1217" spans="1:15" ht="15" thickBot="1" x14ac:dyDescent="0.2">
      <c r="A1217" s="22"/>
      <c r="B1217" s="22"/>
      <c r="C1217" s="22"/>
      <c r="D1217" s="22"/>
      <c r="E1217" s="22"/>
      <c r="F1217" s="22"/>
      <c r="G1217" s="22"/>
      <c r="H1217" s="22"/>
      <c r="I1217" s="22"/>
      <c r="J1217" s="22"/>
      <c r="K1217" s="22"/>
      <c r="L1217" s="22"/>
      <c r="M1217" s="22"/>
      <c r="N1217" s="23"/>
      <c r="O1217" s="23"/>
    </row>
    <row r="1218" spans="1:15" x14ac:dyDescent="0.15">
      <c r="A1218" s="24" t="s">
        <v>1</v>
      </c>
      <c r="B1218" s="25"/>
      <c r="C1218" s="26"/>
      <c r="D1218" s="26"/>
      <c r="E1218" s="26" t="s">
        <v>50</v>
      </c>
      <c r="F1218" s="26"/>
      <c r="G1218" s="26"/>
      <c r="H1218" s="26"/>
      <c r="I1218" s="25"/>
      <c r="J1218" s="26"/>
      <c r="K1218" s="26"/>
      <c r="L1218" s="26" t="s">
        <v>35</v>
      </c>
      <c r="M1218" s="26"/>
      <c r="N1218" s="49"/>
      <c r="O1218" s="50"/>
    </row>
    <row r="1219" spans="1:15" x14ac:dyDescent="0.15">
      <c r="A1219" s="51"/>
      <c r="B1219" s="28"/>
      <c r="C1219" s="30" t="s">
        <v>7</v>
      </c>
      <c r="D1219" s="30"/>
      <c r="E1219" s="28"/>
      <c r="F1219" s="30" t="s">
        <v>8</v>
      </c>
      <c r="G1219" s="30"/>
      <c r="H1219" s="28" t="s">
        <v>32</v>
      </c>
      <c r="I1219" s="28"/>
      <c r="J1219" s="30" t="s">
        <v>7</v>
      </c>
      <c r="K1219" s="30"/>
      <c r="L1219" s="28"/>
      <c r="M1219" s="30" t="s">
        <v>8</v>
      </c>
      <c r="N1219" s="52"/>
      <c r="O1219" s="53" t="s">
        <v>9</v>
      </c>
    </row>
    <row r="1220" spans="1:15" x14ac:dyDescent="0.15">
      <c r="A1220" s="54" t="s">
        <v>13</v>
      </c>
      <c r="B1220" s="28" t="s">
        <v>33</v>
      </c>
      <c r="C1220" s="28" t="s">
        <v>34</v>
      </c>
      <c r="D1220" s="28" t="s">
        <v>17</v>
      </c>
      <c r="E1220" s="28" t="s">
        <v>33</v>
      </c>
      <c r="F1220" s="28" t="s">
        <v>34</v>
      </c>
      <c r="G1220" s="28" t="s">
        <v>17</v>
      </c>
      <c r="H1220" s="31"/>
      <c r="I1220" s="28" t="s">
        <v>33</v>
      </c>
      <c r="J1220" s="28" t="s">
        <v>34</v>
      </c>
      <c r="K1220" s="28" t="s">
        <v>17</v>
      </c>
      <c r="L1220" s="28" t="s">
        <v>33</v>
      </c>
      <c r="M1220" s="28" t="s">
        <v>34</v>
      </c>
      <c r="N1220" s="55" t="s">
        <v>17</v>
      </c>
      <c r="O1220" s="56"/>
    </row>
    <row r="1221" spans="1:15" ht="6.75" customHeight="1" x14ac:dyDescent="0.15">
      <c r="A1221" s="57"/>
      <c r="B1221" s="28"/>
      <c r="C1221" s="28"/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55"/>
      <c r="O1221" s="53"/>
    </row>
    <row r="1222" spans="1:15" ht="18.75" customHeight="1" x14ac:dyDescent="0.15">
      <c r="A1222" s="14" t="s">
        <v>18</v>
      </c>
      <c r="B1222" s="79">
        <v>9</v>
      </c>
      <c r="C1222" s="79">
        <v>1</v>
      </c>
      <c r="D1222" s="5">
        <f t="shared" ref="D1222:D1233" si="434">SUM(B1222:C1222)</f>
        <v>10</v>
      </c>
      <c r="E1222" s="79">
        <v>1724</v>
      </c>
      <c r="F1222" s="79">
        <v>398</v>
      </c>
      <c r="G1222" s="5">
        <f t="shared" ref="G1222:G1233" si="435">SUM(E1222:F1222)</f>
        <v>2122</v>
      </c>
      <c r="H1222" s="5">
        <f t="shared" ref="H1222:H1233" si="436">D1222+G1222</f>
        <v>2132</v>
      </c>
      <c r="I1222" s="46">
        <v>0</v>
      </c>
      <c r="J1222" s="46">
        <v>0</v>
      </c>
      <c r="K1222" s="1">
        <f t="shared" ref="K1222:K1233" si="437">SUM(I1222:J1222)</f>
        <v>0</v>
      </c>
      <c r="L1222" s="71">
        <v>61726</v>
      </c>
      <c r="M1222" s="71">
        <v>110617</v>
      </c>
      <c r="N1222" s="1">
        <f t="shared" ref="N1222:N1233" si="438">SUM(L1222:M1222)</f>
        <v>172343</v>
      </c>
      <c r="O1222" s="8">
        <f t="shared" ref="O1222:O1233" si="439">K1222+N1222</f>
        <v>172343</v>
      </c>
    </row>
    <row r="1223" spans="1:15" ht="18.75" customHeight="1" x14ac:dyDescent="0.15">
      <c r="A1223" s="14" t="s">
        <v>19</v>
      </c>
      <c r="B1223" s="80">
        <v>13</v>
      </c>
      <c r="C1223" s="80">
        <v>1</v>
      </c>
      <c r="D1223" s="5">
        <f t="shared" si="434"/>
        <v>14</v>
      </c>
      <c r="E1223" s="80">
        <v>1690</v>
      </c>
      <c r="F1223" s="80">
        <v>415</v>
      </c>
      <c r="G1223" s="5">
        <f t="shared" si="435"/>
        <v>2105</v>
      </c>
      <c r="H1223" s="5">
        <f t="shared" si="436"/>
        <v>2119</v>
      </c>
      <c r="I1223" s="46">
        <v>0</v>
      </c>
      <c r="J1223" s="46">
        <v>0</v>
      </c>
      <c r="K1223" s="1">
        <f t="shared" si="437"/>
        <v>0</v>
      </c>
      <c r="L1223" s="46">
        <v>56505</v>
      </c>
      <c r="M1223" s="46">
        <v>105997</v>
      </c>
      <c r="N1223" s="1">
        <f t="shared" si="438"/>
        <v>162502</v>
      </c>
      <c r="O1223" s="8">
        <f t="shared" si="439"/>
        <v>162502</v>
      </c>
    </row>
    <row r="1224" spans="1:15" ht="18.75" customHeight="1" x14ac:dyDescent="0.15">
      <c r="A1224" s="14" t="s">
        <v>20</v>
      </c>
      <c r="B1224" s="80">
        <v>5</v>
      </c>
      <c r="C1224" s="80">
        <v>80</v>
      </c>
      <c r="D1224" s="5">
        <f t="shared" si="434"/>
        <v>85</v>
      </c>
      <c r="E1224" s="80">
        <v>2249</v>
      </c>
      <c r="F1224" s="80">
        <v>479</v>
      </c>
      <c r="G1224" s="5">
        <f t="shared" si="435"/>
        <v>2728</v>
      </c>
      <c r="H1224" s="5">
        <f t="shared" si="436"/>
        <v>2813</v>
      </c>
      <c r="I1224" s="46">
        <v>0</v>
      </c>
      <c r="J1224" s="46">
        <v>0</v>
      </c>
      <c r="K1224" s="1">
        <f t="shared" si="437"/>
        <v>0</v>
      </c>
      <c r="L1224" s="46">
        <v>63958</v>
      </c>
      <c r="M1224" s="46">
        <v>124917</v>
      </c>
      <c r="N1224" s="1">
        <f t="shared" si="438"/>
        <v>188875</v>
      </c>
      <c r="O1224" s="8">
        <f t="shared" si="439"/>
        <v>188875</v>
      </c>
    </row>
    <row r="1225" spans="1:15" ht="18.75" customHeight="1" x14ac:dyDescent="0.15">
      <c r="A1225" s="14" t="s">
        <v>21</v>
      </c>
      <c r="B1225" s="75">
        <v>6</v>
      </c>
      <c r="C1225" s="75">
        <v>2</v>
      </c>
      <c r="D1225" s="5">
        <f t="shared" si="434"/>
        <v>8</v>
      </c>
      <c r="E1225" s="5">
        <v>2316</v>
      </c>
      <c r="F1225" s="5">
        <v>442</v>
      </c>
      <c r="G1225" s="5">
        <f t="shared" si="435"/>
        <v>2758</v>
      </c>
      <c r="H1225" s="5">
        <f t="shared" si="436"/>
        <v>2766</v>
      </c>
      <c r="I1225" s="46">
        <v>0</v>
      </c>
      <c r="J1225" s="46">
        <v>0</v>
      </c>
      <c r="K1225" s="1">
        <f t="shared" si="437"/>
        <v>0</v>
      </c>
      <c r="L1225" s="46">
        <v>60830</v>
      </c>
      <c r="M1225" s="46">
        <v>116317</v>
      </c>
      <c r="N1225" s="1">
        <f t="shared" si="438"/>
        <v>177147</v>
      </c>
      <c r="O1225" s="8">
        <f t="shared" si="439"/>
        <v>177147</v>
      </c>
    </row>
    <row r="1226" spans="1:15" ht="18.75" customHeight="1" x14ac:dyDescent="0.15">
      <c r="A1226" s="14" t="s">
        <v>22</v>
      </c>
      <c r="B1226" s="75">
        <v>8</v>
      </c>
      <c r="C1226" s="75">
        <v>78</v>
      </c>
      <c r="D1226" s="5">
        <f t="shared" si="434"/>
        <v>86</v>
      </c>
      <c r="E1226" s="75">
        <v>1860</v>
      </c>
      <c r="F1226" s="75">
        <v>450</v>
      </c>
      <c r="G1226" s="5">
        <f t="shared" si="435"/>
        <v>2310</v>
      </c>
      <c r="H1226" s="5">
        <f t="shared" si="436"/>
        <v>2396</v>
      </c>
      <c r="I1226" s="46">
        <v>0</v>
      </c>
      <c r="J1226" s="46">
        <v>0</v>
      </c>
      <c r="K1226" s="1">
        <f t="shared" si="437"/>
        <v>0</v>
      </c>
      <c r="L1226" s="46">
        <v>61435</v>
      </c>
      <c r="M1226" s="46">
        <v>112446</v>
      </c>
      <c r="N1226" s="1">
        <f t="shared" si="438"/>
        <v>173881</v>
      </c>
      <c r="O1226" s="8">
        <f t="shared" si="439"/>
        <v>173881</v>
      </c>
    </row>
    <row r="1227" spans="1:15" ht="18.75" customHeight="1" x14ac:dyDescent="0.15">
      <c r="A1227" s="14" t="s">
        <v>23</v>
      </c>
      <c r="B1227" s="75">
        <v>11</v>
      </c>
      <c r="C1227" s="75">
        <v>153</v>
      </c>
      <c r="D1227" s="5">
        <f t="shared" si="434"/>
        <v>164</v>
      </c>
      <c r="E1227" s="75">
        <v>1630</v>
      </c>
      <c r="F1227" s="75">
        <v>444</v>
      </c>
      <c r="G1227" s="5">
        <f t="shared" si="435"/>
        <v>2074</v>
      </c>
      <c r="H1227" s="5">
        <f t="shared" si="436"/>
        <v>2238</v>
      </c>
      <c r="I1227" s="46">
        <v>0</v>
      </c>
      <c r="J1227" s="46">
        <v>0</v>
      </c>
      <c r="K1227" s="1">
        <f t="shared" si="437"/>
        <v>0</v>
      </c>
      <c r="L1227" s="46">
        <v>60234</v>
      </c>
      <c r="M1227" s="46">
        <v>124398</v>
      </c>
      <c r="N1227" s="1">
        <f t="shared" si="438"/>
        <v>184632</v>
      </c>
      <c r="O1227" s="8">
        <f t="shared" si="439"/>
        <v>184632</v>
      </c>
    </row>
    <row r="1228" spans="1:15" ht="18.75" customHeight="1" x14ac:dyDescent="0.15">
      <c r="A1228" s="14" t="s">
        <v>24</v>
      </c>
      <c r="B1228" s="75">
        <v>12</v>
      </c>
      <c r="C1228" s="75">
        <v>170</v>
      </c>
      <c r="D1228" s="5">
        <f t="shared" si="434"/>
        <v>182</v>
      </c>
      <c r="E1228" s="75">
        <v>1712</v>
      </c>
      <c r="F1228" s="75">
        <v>473</v>
      </c>
      <c r="G1228" s="5">
        <f t="shared" si="435"/>
        <v>2185</v>
      </c>
      <c r="H1228" s="5">
        <f t="shared" si="436"/>
        <v>2367</v>
      </c>
      <c r="I1228" s="46">
        <v>0</v>
      </c>
      <c r="J1228" s="46">
        <v>0</v>
      </c>
      <c r="K1228" s="1">
        <f t="shared" si="437"/>
        <v>0</v>
      </c>
      <c r="L1228" s="46">
        <v>57238</v>
      </c>
      <c r="M1228" s="46">
        <v>106385</v>
      </c>
      <c r="N1228" s="1">
        <f t="shared" si="438"/>
        <v>163623</v>
      </c>
      <c r="O1228" s="8">
        <f t="shared" si="439"/>
        <v>163623</v>
      </c>
    </row>
    <row r="1229" spans="1:15" ht="18.75" customHeight="1" x14ac:dyDescent="0.15">
      <c r="A1229" s="14" t="s">
        <v>25</v>
      </c>
      <c r="B1229" s="75">
        <v>8</v>
      </c>
      <c r="C1229" s="75">
        <v>162</v>
      </c>
      <c r="D1229" s="5">
        <f t="shared" si="434"/>
        <v>170</v>
      </c>
      <c r="E1229" s="75">
        <v>1748</v>
      </c>
      <c r="F1229" s="75">
        <v>491</v>
      </c>
      <c r="G1229" s="5">
        <f t="shared" si="435"/>
        <v>2239</v>
      </c>
      <c r="H1229" s="5">
        <f t="shared" si="436"/>
        <v>2409</v>
      </c>
      <c r="I1229" s="46">
        <v>0</v>
      </c>
      <c r="J1229" s="46">
        <v>0</v>
      </c>
      <c r="K1229" s="1">
        <f t="shared" si="437"/>
        <v>0</v>
      </c>
      <c r="L1229" s="46">
        <v>53400</v>
      </c>
      <c r="M1229" s="46">
        <v>99838</v>
      </c>
      <c r="N1229" s="1">
        <f t="shared" si="438"/>
        <v>153238</v>
      </c>
      <c r="O1229" s="8">
        <f t="shared" si="439"/>
        <v>153238</v>
      </c>
    </row>
    <row r="1230" spans="1:15" ht="18.75" customHeight="1" x14ac:dyDescent="0.15">
      <c r="A1230" s="14" t="s">
        <v>26</v>
      </c>
      <c r="B1230" s="75">
        <v>9</v>
      </c>
      <c r="C1230" s="75">
        <v>173</v>
      </c>
      <c r="D1230" s="5">
        <f t="shared" si="434"/>
        <v>182</v>
      </c>
      <c r="E1230" s="75">
        <v>1673</v>
      </c>
      <c r="F1230" s="75">
        <v>510</v>
      </c>
      <c r="G1230" s="5">
        <f t="shared" si="435"/>
        <v>2183</v>
      </c>
      <c r="H1230" s="5">
        <f t="shared" si="436"/>
        <v>2365</v>
      </c>
      <c r="I1230" s="46">
        <v>0</v>
      </c>
      <c r="J1230" s="46">
        <v>0</v>
      </c>
      <c r="K1230" s="1">
        <f t="shared" si="437"/>
        <v>0</v>
      </c>
      <c r="L1230" s="46">
        <v>54454</v>
      </c>
      <c r="M1230" s="46">
        <v>104925</v>
      </c>
      <c r="N1230" s="1">
        <f t="shared" si="438"/>
        <v>159379</v>
      </c>
      <c r="O1230" s="8">
        <f t="shared" si="439"/>
        <v>159379</v>
      </c>
    </row>
    <row r="1231" spans="1:15" ht="18.75" customHeight="1" x14ac:dyDescent="0.15">
      <c r="A1231" s="14" t="s">
        <v>27</v>
      </c>
      <c r="B1231" s="75">
        <v>11</v>
      </c>
      <c r="C1231" s="75">
        <v>181</v>
      </c>
      <c r="D1231" s="5">
        <f t="shared" si="434"/>
        <v>192</v>
      </c>
      <c r="E1231" s="75">
        <v>1693</v>
      </c>
      <c r="F1231" s="75">
        <v>540</v>
      </c>
      <c r="G1231" s="5">
        <f t="shared" si="435"/>
        <v>2233</v>
      </c>
      <c r="H1231" s="5">
        <f t="shared" si="436"/>
        <v>2425</v>
      </c>
      <c r="I1231" s="46">
        <v>0</v>
      </c>
      <c r="J1231" s="46">
        <v>0</v>
      </c>
      <c r="K1231" s="1">
        <f t="shared" si="437"/>
        <v>0</v>
      </c>
      <c r="L1231" s="46">
        <v>55107</v>
      </c>
      <c r="M1231" s="46">
        <v>116772</v>
      </c>
      <c r="N1231" s="1">
        <f t="shared" si="438"/>
        <v>171879</v>
      </c>
      <c r="O1231" s="8">
        <f t="shared" si="439"/>
        <v>171879</v>
      </c>
    </row>
    <row r="1232" spans="1:15" ht="18.75" customHeight="1" x14ac:dyDescent="0.15">
      <c r="A1232" s="14" t="s">
        <v>28</v>
      </c>
      <c r="B1232" s="75">
        <v>10</v>
      </c>
      <c r="C1232" s="75">
        <v>88</v>
      </c>
      <c r="D1232" s="5">
        <f t="shared" si="434"/>
        <v>98</v>
      </c>
      <c r="E1232" s="75">
        <v>1739</v>
      </c>
      <c r="F1232" s="75">
        <v>532</v>
      </c>
      <c r="G1232" s="5">
        <f t="shared" si="435"/>
        <v>2271</v>
      </c>
      <c r="H1232" s="5">
        <f t="shared" si="436"/>
        <v>2369</v>
      </c>
      <c r="I1232" s="46">
        <v>0</v>
      </c>
      <c r="J1232" s="46">
        <v>0</v>
      </c>
      <c r="K1232" s="1">
        <f t="shared" si="437"/>
        <v>0</v>
      </c>
      <c r="L1232" s="46">
        <v>58813</v>
      </c>
      <c r="M1232" s="46">
        <v>109798</v>
      </c>
      <c r="N1232" s="1">
        <f t="shared" si="438"/>
        <v>168611</v>
      </c>
      <c r="O1232" s="8">
        <f t="shared" si="439"/>
        <v>168611</v>
      </c>
    </row>
    <row r="1233" spans="1:15" ht="18.75" customHeight="1" x14ac:dyDescent="0.15">
      <c r="A1233" s="14" t="s">
        <v>29</v>
      </c>
      <c r="B1233" s="75">
        <v>12</v>
      </c>
      <c r="C1233" s="75">
        <v>93</v>
      </c>
      <c r="D1233" s="5">
        <f t="shared" si="434"/>
        <v>105</v>
      </c>
      <c r="E1233" s="75">
        <v>2369</v>
      </c>
      <c r="F1233" s="75">
        <v>732</v>
      </c>
      <c r="G1233" s="5">
        <f t="shared" si="435"/>
        <v>3101</v>
      </c>
      <c r="H1233" s="5">
        <f t="shared" si="436"/>
        <v>3206</v>
      </c>
      <c r="I1233" s="46">
        <v>0</v>
      </c>
      <c r="J1233" s="46">
        <v>0</v>
      </c>
      <c r="K1233" s="1">
        <f t="shared" si="437"/>
        <v>0</v>
      </c>
      <c r="L1233" s="46">
        <v>68177</v>
      </c>
      <c r="M1233" s="46">
        <v>138959</v>
      </c>
      <c r="N1233" s="1">
        <f t="shared" si="438"/>
        <v>207136</v>
      </c>
      <c r="O1233" s="8">
        <f t="shared" si="439"/>
        <v>207136</v>
      </c>
    </row>
    <row r="1234" spans="1:15" ht="11.25" customHeight="1" x14ac:dyDescent="0.15">
      <c r="A1234" s="15"/>
      <c r="B1234" s="5"/>
      <c r="C1234" s="5"/>
      <c r="D1234" s="5"/>
      <c r="E1234" s="5"/>
      <c r="F1234" s="5"/>
      <c r="G1234" s="5"/>
      <c r="H1234" s="5"/>
      <c r="I1234" s="1"/>
      <c r="J1234" s="1"/>
      <c r="K1234" s="1"/>
      <c r="L1234" s="1"/>
      <c r="M1234" s="1"/>
      <c r="N1234" s="1"/>
      <c r="O1234" s="8"/>
    </row>
    <row r="1235" spans="1:15" ht="18.75" customHeight="1" x14ac:dyDescent="0.15">
      <c r="A1235" s="15" t="s">
        <v>30</v>
      </c>
      <c r="B1235" s="5">
        <f t="shared" ref="B1235:J1235" si="440">SUM(B1222:B1234)</f>
        <v>114</v>
      </c>
      <c r="C1235" s="5">
        <f t="shared" si="440"/>
        <v>1182</v>
      </c>
      <c r="D1235" s="5">
        <f t="shared" si="440"/>
        <v>1296</v>
      </c>
      <c r="E1235" s="5">
        <f t="shared" si="440"/>
        <v>22403</v>
      </c>
      <c r="F1235" s="5">
        <f t="shared" si="440"/>
        <v>5906</v>
      </c>
      <c r="G1235" s="5">
        <f t="shared" si="440"/>
        <v>28309</v>
      </c>
      <c r="H1235" s="5">
        <f t="shared" si="440"/>
        <v>29605</v>
      </c>
      <c r="I1235" s="1">
        <f t="shared" si="440"/>
        <v>0</v>
      </c>
      <c r="J1235" s="1">
        <f t="shared" si="440"/>
        <v>0</v>
      </c>
      <c r="K1235" s="1">
        <f>SUM(K1222:K1234)</f>
        <v>0</v>
      </c>
      <c r="L1235" s="1">
        <f>SUM(L1222:L1234)</f>
        <v>711877</v>
      </c>
      <c r="M1235" s="1">
        <f>SUM(M1222:M1234)</f>
        <v>1371369</v>
      </c>
      <c r="N1235" s="1">
        <f>SUM(N1222:N1234)</f>
        <v>2083246</v>
      </c>
      <c r="O1235" s="8">
        <f>SUM(O1222:O1234)</f>
        <v>2083246</v>
      </c>
    </row>
    <row r="1236" spans="1:15" ht="6.75" customHeight="1" x14ac:dyDescent="0.15">
      <c r="A1236" s="15"/>
      <c r="B1236" s="5"/>
      <c r="C1236" s="5"/>
      <c r="D1236" s="5"/>
      <c r="E1236" s="5"/>
      <c r="F1236" s="5"/>
      <c r="G1236" s="5"/>
      <c r="H1236" s="5"/>
      <c r="I1236" s="1"/>
      <c r="J1236" s="1"/>
      <c r="K1236" s="1"/>
      <c r="L1236" s="1"/>
      <c r="M1236" s="1"/>
      <c r="N1236" s="1"/>
      <c r="O1236" s="8"/>
    </row>
    <row r="1237" spans="1:15" ht="18.75" customHeight="1" x14ac:dyDescent="0.15">
      <c r="A1237" s="16" t="s">
        <v>18</v>
      </c>
      <c r="B1237" s="79">
        <v>11</v>
      </c>
      <c r="C1237" s="79">
        <v>82</v>
      </c>
      <c r="D1237" s="106">
        <f>SUM(B1237:C1237)</f>
        <v>93</v>
      </c>
      <c r="E1237" s="79">
        <v>1714</v>
      </c>
      <c r="F1237" s="79">
        <v>435</v>
      </c>
      <c r="G1237" s="106">
        <f>SUM(E1237:F1237)</f>
        <v>2149</v>
      </c>
      <c r="H1237" s="6">
        <f>D1237+G1237</f>
        <v>2242</v>
      </c>
      <c r="I1237" s="71">
        <v>0</v>
      </c>
      <c r="J1237" s="71">
        <v>0</v>
      </c>
      <c r="K1237" s="71">
        <f>SUM(I1237:J1237)</f>
        <v>0</v>
      </c>
      <c r="L1237" s="71">
        <v>55825</v>
      </c>
      <c r="M1237" s="71">
        <v>105630</v>
      </c>
      <c r="N1237" s="71">
        <f>SUM(L1237:M1237)</f>
        <v>161455</v>
      </c>
      <c r="O1237" s="107">
        <f>K1237+N1237</f>
        <v>161455</v>
      </c>
    </row>
    <row r="1238" spans="1:15" ht="18.75" customHeight="1" x14ac:dyDescent="0.15">
      <c r="A1238" s="14" t="s">
        <v>19</v>
      </c>
      <c r="B1238" s="80">
        <v>9</v>
      </c>
      <c r="C1238" s="80">
        <v>4</v>
      </c>
      <c r="D1238" s="75">
        <f>SUM(B1238:C1238)</f>
        <v>13</v>
      </c>
      <c r="E1238" s="80">
        <v>1625</v>
      </c>
      <c r="F1238" s="80">
        <v>412</v>
      </c>
      <c r="G1238" s="75">
        <f>SUM(E1238:F1238)</f>
        <v>2037</v>
      </c>
      <c r="H1238" s="4">
        <f>D1238+G1238</f>
        <v>2050</v>
      </c>
      <c r="I1238" s="46">
        <v>0</v>
      </c>
      <c r="J1238" s="46">
        <v>0</v>
      </c>
      <c r="K1238" s="46">
        <f>SUM(I1238:J1238)</f>
        <v>0</v>
      </c>
      <c r="L1238" s="46">
        <v>48183</v>
      </c>
      <c r="M1238" s="46">
        <v>104351</v>
      </c>
      <c r="N1238" s="46">
        <f>SUM(L1238:M1238)</f>
        <v>152534</v>
      </c>
      <c r="O1238" s="74">
        <f>K1238+N1238</f>
        <v>152534</v>
      </c>
    </row>
    <row r="1239" spans="1:15" ht="18.75" customHeight="1" x14ac:dyDescent="0.15">
      <c r="A1239" s="14" t="s">
        <v>20</v>
      </c>
      <c r="B1239" s="80">
        <v>12</v>
      </c>
      <c r="C1239" s="80">
        <v>143</v>
      </c>
      <c r="D1239" s="75">
        <f>SUM(B1239:C1239)</f>
        <v>155</v>
      </c>
      <c r="E1239" s="80">
        <v>2128</v>
      </c>
      <c r="F1239" s="80">
        <v>482</v>
      </c>
      <c r="G1239" s="75">
        <f>SUM(E1239:F1239)</f>
        <v>2610</v>
      </c>
      <c r="H1239" s="4">
        <f>D1239+G1239</f>
        <v>2765</v>
      </c>
      <c r="I1239" s="46">
        <v>0</v>
      </c>
      <c r="J1239" s="46">
        <v>0</v>
      </c>
      <c r="K1239" s="46">
        <f>SUM(I1239:J1239)</f>
        <v>0</v>
      </c>
      <c r="L1239" s="46">
        <v>57821</v>
      </c>
      <c r="M1239" s="46">
        <v>125449</v>
      </c>
      <c r="N1239" s="46">
        <f>SUM(L1239:M1239)</f>
        <v>183270</v>
      </c>
      <c r="O1239" s="74">
        <f>K1239+N1239</f>
        <v>183270</v>
      </c>
    </row>
    <row r="1240" spans="1:15" ht="11.25" customHeight="1" x14ac:dyDescent="0.15">
      <c r="A1240" s="15"/>
      <c r="B1240" s="5"/>
      <c r="C1240" s="5"/>
      <c r="D1240" s="5"/>
      <c r="E1240" s="5"/>
      <c r="F1240" s="5"/>
      <c r="G1240" s="5"/>
      <c r="H1240" s="5"/>
      <c r="I1240" s="1"/>
      <c r="J1240" s="1"/>
      <c r="K1240" s="1"/>
      <c r="L1240" s="1"/>
      <c r="M1240" s="1"/>
      <c r="N1240" s="1"/>
      <c r="O1240" s="8"/>
    </row>
    <row r="1241" spans="1:15" ht="18.75" customHeight="1" x14ac:dyDescent="0.15">
      <c r="A1241" s="15" t="s">
        <v>31</v>
      </c>
      <c r="B1241" s="5">
        <f>SUM(B1225:B1233,B1237:B1239)</f>
        <v>119</v>
      </c>
      <c r="C1241" s="5">
        <f>SUM(C1225:C1233,C1237:C1239)</f>
        <v>1329</v>
      </c>
      <c r="D1241" s="5">
        <f>SUM(D1225:D1233,D1237:D1239)</f>
        <v>1448</v>
      </c>
      <c r="E1241" s="5">
        <f t="shared" ref="E1241:J1241" si="441">SUM(E1225:E1233,E1237:E1239)</f>
        <v>22207</v>
      </c>
      <c r="F1241" s="5">
        <f t="shared" si="441"/>
        <v>5943</v>
      </c>
      <c r="G1241" s="5">
        <f t="shared" si="441"/>
        <v>28150</v>
      </c>
      <c r="H1241" s="5">
        <f t="shared" si="441"/>
        <v>29598</v>
      </c>
      <c r="I1241" s="1">
        <f t="shared" si="441"/>
        <v>0</v>
      </c>
      <c r="J1241" s="1">
        <f t="shared" si="441"/>
        <v>0</v>
      </c>
      <c r="K1241" s="1">
        <f>SUM(K1225:K1233,K1237:K1239)</f>
        <v>0</v>
      </c>
      <c r="L1241" s="9">
        <f>SUM(L1225:L1233,L1237:L1239)</f>
        <v>691517</v>
      </c>
      <c r="M1241" s="9">
        <f>SUM(M1225:M1233,M1237:M1239)</f>
        <v>1365268</v>
      </c>
      <c r="N1241" s="9">
        <f>SUM(N1225:N1233,N1237:N1239)</f>
        <v>2056785</v>
      </c>
      <c r="O1241" s="8">
        <f>SUM(O1225:O1233,O1237:O1239)</f>
        <v>2056785</v>
      </c>
    </row>
    <row r="1242" spans="1:15" ht="6.75" customHeight="1" thickBot="1" x14ac:dyDescent="0.2">
      <c r="A1242" s="19"/>
      <c r="B1242" s="3"/>
      <c r="C1242" s="3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20"/>
    </row>
    <row r="1243" spans="1:15" ht="17.25" x14ac:dyDescent="0.15">
      <c r="A1243" s="173" t="str">
        <f>A1189</f>
        <v>平　成　２　９　年　空　港　管　理　状　況　調　書</v>
      </c>
      <c r="B1243" s="173"/>
      <c r="C1243" s="173"/>
      <c r="D1243" s="173"/>
      <c r="E1243" s="173"/>
      <c r="F1243" s="173"/>
      <c r="G1243" s="173"/>
      <c r="H1243" s="173"/>
      <c r="I1243" s="173"/>
      <c r="J1243" s="173"/>
      <c r="K1243" s="173"/>
      <c r="L1243" s="173"/>
      <c r="M1243" s="173"/>
      <c r="N1243" s="173"/>
      <c r="O1243" s="173"/>
    </row>
    <row r="1244" spans="1:15" ht="15" thickBot="1" x14ac:dyDescent="0.2">
      <c r="A1244" s="21" t="s">
        <v>0</v>
      </c>
      <c r="B1244" s="21" t="s">
        <v>72</v>
      </c>
      <c r="C1244" s="22"/>
      <c r="D1244" s="22"/>
      <c r="E1244" s="22"/>
      <c r="F1244" s="22"/>
      <c r="G1244" s="22"/>
      <c r="H1244" s="22"/>
      <c r="I1244" s="22"/>
      <c r="J1244" s="22"/>
      <c r="K1244" s="22"/>
      <c r="L1244" s="22"/>
      <c r="M1244" s="22"/>
      <c r="N1244" s="23"/>
      <c r="O1244" s="23"/>
    </row>
    <row r="1245" spans="1:15" ht="17.25" customHeight="1" x14ac:dyDescent="0.15">
      <c r="A1245" s="24" t="s">
        <v>1</v>
      </c>
      <c r="B1245" s="25"/>
      <c r="C1245" s="26" t="s">
        <v>2</v>
      </c>
      <c r="D1245" s="26"/>
      <c r="E1245" s="174" t="s">
        <v>52</v>
      </c>
      <c r="F1245" s="175"/>
      <c r="G1245" s="175"/>
      <c r="H1245" s="175"/>
      <c r="I1245" s="175"/>
      <c r="J1245" s="175"/>
      <c r="K1245" s="175"/>
      <c r="L1245" s="176"/>
      <c r="M1245" s="174" t="s">
        <v>3</v>
      </c>
      <c r="N1245" s="175"/>
      <c r="O1245" s="177"/>
    </row>
    <row r="1246" spans="1:15" ht="17.25" customHeight="1" x14ac:dyDescent="0.15">
      <c r="A1246" s="27"/>
      <c r="B1246" s="28" t="s">
        <v>4</v>
      </c>
      <c r="C1246" s="28" t="s">
        <v>5</v>
      </c>
      <c r="D1246" s="28" t="s">
        <v>6</v>
      </c>
      <c r="E1246" s="28"/>
      <c r="F1246" s="29" t="s">
        <v>7</v>
      </c>
      <c r="G1246" s="29"/>
      <c r="H1246" s="30"/>
      <c r="I1246" s="28"/>
      <c r="J1246" s="30" t="s">
        <v>8</v>
      </c>
      <c r="K1246" s="30"/>
      <c r="L1246" s="28" t="s">
        <v>9</v>
      </c>
      <c r="M1246" s="31" t="s">
        <v>10</v>
      </c>
      <c r="N1246" s="32" t="s">
        <v>11</v>
      </c>
      <c r="O1246" s="33" t="s">
        <v>12</v>
      </c>
    </row>
    <row r="1247" spans="1:15" ht="17.25" customHeight="1" x14ac:dyDescent="0.15">
      <c r="A1247" s="27" t="s">
        <v>13</v>
      </c>
      <c r="B1247" s="31"/>
      <c r="C1247" s="31"/>
      <c r="D1247" s="31"/>
      <c r="E1247" s="28" t="s">
        <v>14</v>
      </c>
      <c r="F1247" s="28" t="s">
        <v>15</v>
      </c>
      <c r="G1247" s="28" t="s">
        <v>16</v>
      </c>
      <c r="H1247" s="28" t="s">
        <v>17</v>
      </c>
      <c r="I1247" s="28" t="s">
        <v>14</v>
      </c>
      <c r="J1247" s="28" t="s">
        <v>15</v>
      </c>
      <c r="K1247" s="28" t="s">
        <v>17</v>
      </c>
      <c r="L1247" s="31"/>
      <c r="M1247" s="40"/>
      <c r="N1247" s="41"/>
      <c r="O1247" s="42"/>
    </row>
    <row r="1248" spans="1:15" ht="6.75" customHeight="1" x14ac:dyDescent="0.15">
      <c r="A1248" s="43"/>
      <c r="B1248" s="28"/>
      <c r="C1248" s="28"/>
      <c r="D1248" s="28"/>
      <c r="E1248" s="28"/>
      <c r="F1248" s="28"/>
      <c r="G1248" s="28"/>
      <c r="H1248" s="28"/>
      <c r="I1248" s="28"/>
      <c r="J1248" s="28"/>
      <c r="K1248" s="28"/>
      <c r="L1248" s="28"/>
      <c r="M1248" s="44"/>
      <c r="N1248" s="9"/>
      <c r="O1248" s="45"/>
    </row>
    <row r="1249" spans="1:15" ht="18.75" customHeight="1" x14ac:dyDescent="0.15">
      <c r="A1249" s="14" t="s">
        <v>18</v>
      </c>
      <c r="B1249" s="46">
        <v>906</v>
      </c>
      <c r="C1249" s="46">
        <v>6052</v>
      </c>
      <c r="D1249" s="1">
        <f>SUM(B1249:C1249)</f>
        <v>6958</v>
      </c>
      <c r="E1249" s="46">
        <v>124331</v>
      </c>
      <c r="F1249" s="46">
        <v>137907</v>
      </c>
      <c r="G1249" s="46">
        <v>0</v>
      </c>
      <c r="H1249" s="1">
        <f>SUM(E1249:G1249)</f>
        <v>262238</v>
      </c>
      <c r="I1249" s="46">
        <v>664569</v>
      </c>
      <c r="J1249" s="46">
        <v>646929</v>
      </c>
      <c r="K1249" s="1">
        <f>SUM(I1249:J1249)</f>
        <v>1311498</v>
      </c>
      <c r="L1249" s="1">
        <f>H1249+K1249</f>
        <v>1573736</v>
      </c>
      <c r="M1249" s="79">
        <v>43692</v>
      </c>
      <c r="N1249" s="79">
        <v>9</v>
      </c>
      <c r="O1249" s="82">
        <f>SUM(M1249:N1249)</f>
        <v>43701</v>
      </c>
    </row>
    <row r="1250" spans="1:15" ht="18.75" customHeight="1" x14ac:dyDescent="0.15">
      <c r="A1250" s="14" t="s">
        <v>19</v>
      </c>
      <c r="B1250" s="46">
        <v>849</v>
      </c>
      <c r="C1250" s="46">
        <v>5459</v>
      </c>
      <c r="D1250" s="1">
        <f t="shared" ref="D1250:D1260" si="442">SUM(B1250:C1250)</f>
        <v>6308</v>
      </c>
      <c r="E1250" s="46">
        <v>130275</v>
      </c>
      <c r="F1250" s="46">
        <v>123723</v>
      </c>
      <c r="G1250" s="46">
        <v>11</v>
      </c>
      <c r="H1250" s="1">
        <f t="shared" ref="H1250:H1260" si="443">SUM(E1250:G1250)</f>
        <v>254009</v>
      </c>
      <c r="I1250" s="46">
        <v>622013</v>
      </c>
      <c r="J1250" s="46">
        <v>626881</v>
      </c>
      <c r="K1250" s="1">
        <f t="shared" ref="K1250:K1260" si="444">SUM(I1250:J1250)</f>
        <v>1248894</v>
      </c>
      <c r="L1250" s="1">
        <f t="shared" ref="L1250:L1260" si="445">H1250+K1250</f>
        <v>1502903</v>
      </c>
      <c r="M1250" s="80">
        <v>39811</v>
      </c>
      <c r="N1250" s="80">
        <v>10</v>
      </c>
      <c r="O1250" s="82">
        <f t="shared" ref="O1250:O1260" si="446">SUM(M1250:N1250)</f>
        <v>39821</v>
      </c>
    </row>
    <row r="1251" spans="1:15" ht="18.75" customHeight="1" x14ac:dyDescent="0.15">
      <c r="A1251" s="14" t="s">
        <v>20</v>
      </c>
      <c r="B1251" s="46">
        <v>1000</v>
      </c>
      <c r="C1251" s="46">
        <v>5921</v>
      </c>
      <c r="D1251" s="1">
        <f t="shared" si="442"/>
        <v>6921</v>
      </c>
      <c r="E1251" s="46">
        <v>134110</v>
      </c>
      <c r="F1251" s="46">
        <v>137113</v>
      </c>
      <c r="G1251" s="46">
        <v>179</v>
      </c>
      <c r="H1251" s="1">
        <f t="shared" si="443"/>
        <v>271402</v>
      </c>
      <c r="I1251" s="46">
        <v>782910</v>
      </c>
      <c r="J1251" s="46">
        <v>784256</v>
      </c>
      <c r="K1251" s="1">
        <f t="shared" si="444"/>
        <v>1567166</v>
      </c>
      <c r="L1251" s="1">
        <f t="shared" si="445"/>
        <v>1838568</v>
      </c>
      <c r="M1251" s="80">
        <v>45008.962</v>
      </c>
      <c r="N1251" s="80">
        <v>9</v>
      </c>
      <c r="O1251" s="82">
        <f t="shared" si="446"/>
        <v>45017.962</v>
      </c>
    </row>
    <row r="1252" spans="1:15" ht="18.75" customHeight="1" x14ac:dyDescent="0.15">
      <c r="A1252" s="14" t="s">
        <v>21</v>
      </c>
      <c r="B1252" s="46">
        <v>976</v>
      </c>
      <c r="C1252" s="46">
        <v>6058</v>
      </c>
      <c r="D1252" s="1">
        <f t="shared" si="442"/>
        <v>7034</v>
      </c>
      <c r="E1252" s="46">
        <v>147038</v>
      </c>
      <c r="F1252" s="46">
        <v>150722</v>
      </c>
      <c r="G1252" s="46">
        <v>0</v>
      </c>
      <c r="H1252" s="1">
        <f t="shared" si="443"/>
        <v>297760</v>
      </c>
      <c r="I1252" s="46">
        <v>687506</v>
      </c>
      <c r="J1252" s="46">
        <v>692082</v>
      </c>
      <c r="K1252" s="1">
        <f t="shared" si="444"/>
        <v>1379588</v>
      </c>
      <c r="L1252" s="1">
        <f t="shared" si="445"/>
        <v>1677348</v>
      </c>
      <c r="M1252" s="5">
        <v>43988</v>
      </c>
      <c r="N1252" s="5">
        <v>8</v>
      </c>
      <c r="O1252" s="82">
        <f t="shared" si="446"/>
        <v>43996</v>
      </c>
    </row>
    <row r="1253" spans="1:15" ht="18.75" customHeight="1" x14ac:dyDescent="0.15">
      <c r="A1253" s="14" t="s">
        <v>22</v>
      </c>
      <c r="B1253" s="46">
        <v>1012</v>
      </c>
      <c r="C1253" s="46">
        <v>6056</v>
      </c>
      <c r="D1253" s="1">
        <f t="shared" si="442"/>
        <v>7068</v>
      </c>
      <c r="E1253" s="46">
        <v>151614</v>
      </c>
      <c r="F1253" s="46">
        <v>154367</v>
      </c>
      <c r="G1253" s="46">
        <v>6</v>
      </c>
      <c r="H1253" s="1">
        <f t="shared" si="443"/>
        <v>305987</v>
      </c>
      <c r="I1253" s="46">
        <v>688790</v>
      </c>
      <c r="J1253" s="46">
        <v>663794</v>
      </c>
      <c r="K1253" s="1">
        <f t="shared" si="444"/>
        <v>1352584</v>
      </c>
      <c r="L1253" s="1">
        <f t="shared" si="445"/>
        <v>1658571</v>
      </c>
      <c r="M1253" s="5">
        <v>40698</v>
      </c>
      <c r="N1253" s="5">
        <v>10</v>
      </c>
      <c r="O1253" s="82">
        <f t="shared" si="446"/>
        <v>40708</v>
      </c>
    </row>
    <row r="1254" spans="1:15" ht="18.75" customHeight="1" x14ac:dyDescent="0.15">
      <c r="A1254" s="14" t="s">
        <v>23</v>
      </c>
      <c r="B1254" s="46">
        <v>1028</v>
      </c>
      <c r="C1254" s="46">
        <v>5850</v>
      </c>
      <c r="D1254" s="1">
        <f t="shared" si="442"/>
        <v>6878</v>
      </c>
      <c r="E1254" s="46">
        <v>158963</v>
      </c>
      <c r="F1254" s="46">
        <v>160670</v>
      </c>
      <c r="G1254" s="46">
        <v>504</v>
      </c>
      <c r="H1254" s="1">
        <f t="shared" si="443"/>
        <v>320137</v>
      </c>
      <c r="I1254" s="46">
        <v>657124</v>
      </c>
      <c r="J1254" s="46">
        <v>677474</v>
      </c>
      <c r="K1254" s="1">
        <f t="shared" si="444"/>
        <v>1334598</v>
      </c>
      <c r="L1254" s="1">
        <f t="shared" si="445"/>
        <v>1654735</v>
      </c>
      <c r="M1254" s="5">
        <v>40413</v>
      </c>
      <c r="N1254" s="5">
        <v>8</v>
      </c>
      <c r="O1254" s="82">
        <f t="shared" si="446"/>
        <v>40421</v>
      </c>
    </row>
    <row r="1255" spans="1:15" ht="18.75" customHeight="1" x14ac:dyDescent="0.15">
      <c r="A1255" s="14" t="s">
        <v>24</v>
      </c>
      <c r="B1255" s="46">
        <v>1042</v>
      </c>
      <c r="C1255" s="46">
        <v>6230</v>
      </c>
      <c r="D1255" s="1">
        <f t="shared" si="442"/>
        <v>7272</v>
      </c>
      <c r="E1255" s="46">
        <v>165819</v>
      </c>
      <c r="F1255" s="46">
        <v>167654</v>
      </c>
      <c r="G1255" s="46">
        <v>0</v>
      </c>
      <c r="H1255" s="1">
        <f t="shared" si="443"/>
        <v>333473</v>
      </c>
      <c r="I1255" s="46">
        <v>772876</v>
      </c>
      <c r="J1255" s="46">
        <v>774750</v>
      </c>
      <c r="K1255" s="1">
        <f t="shared" si="444"/>
        <v>1547626</v>
      </c>
      <c r="L1255" s="1">
        <f t="shared" si="445"/>
        <v>1881099</v>
      </c>
      <c r="M1255" s="5">
        <v>51079</v>
      </c>
      <c r="N1255" s="5">
        <v>9</v>
      </c>
      <c r="O1255" s="82">
        <f t="shared" si="446"/>
        <v>51088</v>
      </c>
    </row>
    <row r="1256" spans="1:15" ht="18.75" customHeight="1" x14ac:dyDescent="0.15">
      <c r="A1256" s="14" t="s">
        <v>25</v>
      </c>
      <c r="B1256" s="46">
        <v>1044</v>
      </c>
      <c r="C1256" s="46">
        <v>6309</v>
      </c>
      <c r="D1256" s="1">
        <f t="shared" si="442"/>
        <v>7353</v>
      </c>
      <c r="E1256" s="46">
        <v>169822</v>
      </c>
      <c r="F1256" s="46">
        <v>166317</v>
      </c>
      <c r="G1256" s="46">
        <v>110</v>
      </c>
      <c r="H1256" s="1">
        <f t="shared" si="443"/>
        <v>336249</v>
      </c>
      <c r="I1256" s="46">
        <v>913133</v>
      </c>
      <c r="J1256" s="46">
        <v>913474</v>
      </c>
      <c r="K1256" s="1">
        <f t="shared" si="444"/>
        <v>1826607</v>
      </c>
      <c r="L1256" s="1">
        <f t="shared" si="445"/>
        <v>2162856</v>
      </c>
      <c r="M1256" s="5">
        <v>50953</v>
      </c>
      <c r="N1256" s="5">
        <v>9</v>
      </c>
      <c r="O1256" s="82">
        <f t="shared" si="446"/>
        <v>50962</v>
      </c>
    </row>
    <row r="1257" spans="1:15" ht="18.75" customHeight="1" x14ac:dyDescent="0.15">
      <c r="A1257" s="14" t="s">
        <v>26</v>
      </c>
      <c r="B1257" s="46">
        <v>1008</v>
      </c>
      <c r="C1257" s="46">
        <v>5833</v>
      </c>
      <c r="D1257" s="1">
        <f t="shared" si="442"/>
        <v>6841</v>
      </c>
      <c r="E1257" s="46">
        <v>149775</v>
      </c>
      <c r="F1257" s="46">
        <v>155635</v>
      </c>
      <c r="G1257" s="46">
        <v>8</v>
      </c>
      <c r="H1257" s="1">
        <f t="shared" si="443"/>
        <v>305418</v>
      </c>
      <c r="I1257" s="46">
        <v>785115</v>
      </c>
      <c r="J1257" s="46">
        <v>770266</v>
      </c>
      <c r="K1257" s="1">
        <f t="shared" si="444"/>
        <v>1555381</v>
      </c>
      <c r="L1257" s="1">
        <f t="shared" si="445"/>
        <v>1860799</v>
      </c>
      <c r="M1257" s="5">
        <v>45257</v>
      </c>
      <c r="N1257" s="5">
        <v>11</v>
      </c>
      <c r="O1257" s="82">
        <f t="shared" si="446"/>
        <v>45268</v>
      </c>
    </row>
    <row r="1258" spans="1:15" ht="18.75" customHeight="1" x14ac:dyDescent="0.15">
      <c r="A1258" s="14" t="s">
        <v>27</v>
      </c>
      <c r="B1258" s="46">
        <v>989</v>
      </c>
      <c r="C1258" s="46">
        <v>5876</v>
      </c>
      <c r="D1258" s="1">
        <f t="shared" si="442"/>
        <v>6865</v>
      </c>
      <c r="E1258" s="46">
        <v>156685</v>
      </c>
      <c r="F1258" s="46">
        <v>148792</v>
      </c>
      <c r="G1258" s="46">
        <v>1</v>
      </c>
      <c r="H1258" s="1">
        <f t="shared" si="443"/>
        <v>305478</v>
      </c>
      <c r="I1258" s="46">
        <v>725589</v>
      </c>
      <c r="J1258" s="46">
        <v>726687</v>
      </c>
      <c r="K1258" s="1">
        <f t="shared" si="444"/>
        <v>1452276</v>
      </c>
      <c r="L1258" s="1">
        <f t="shared" si="445"/>
        <v>1757754</v>
      </c>
      <c r="M1258" s="5">
        <v>41741</v>
      </c>
      <c r="N1258" s="5">
        <v>6</v>
      </c>
      <c r="O1258" s="82">
        <f t="shared" si="446"/>
        <v>41747</v>
      </c>
    </row>
    <row r="1259" spans="1:15" ht="18.75" customHeight="1" x14ac:dyDescent="0.15">
      <c r="A1259" s="14" t="s">
        <v>28</v>
      </c>
      <c r="B1259" s="46">
        <v>914</v>
      </c>
      <c r="C1259" s="46">
        <v>6048</v>
      </c>
      <c r="D1259" s="1">
        <f t="shared" si="442"/>
        <v>6962</v>
      </c>
      <c r="E1259" s="46">
        <v>132410</v>
      </c>
      <c r="F1259" s="46">
        <v>132376</v>
      </c>
      <c r="G1259" s="46">
        <v>4</v>
      </c>
      <c r="H1259" s="1">
        <f t="shared" si="443"/>
        <v>264790</v>
      </c>
      <c r="I1259" s="46">
        <v>754307</v>
      </c>
      <c r="J1259" s="46">
        <v>749207</v>
      </c>
      <c r="K1259" s="1">
        <f t="shared" si="444"/>
        <v>1503514</v>
      </c>
      <c r="L1259" s="1">
        <f t="shared" si="445"/>
        <v>1768304</v>
      </c>
      <c r="M1259" s="5">
        <v>42902</v>
      </c>
      <c r="N1259" s="5">
        <v>10</v>
      </c>
      <c r="O1259" s="82">
        <f t="shared" si="446"/>
        <v>42912</v>
      </c>
    </row>
    <row r="1260" spans="1:15" ht="18.75" customHeight="1" x14ac:dyDescent="0.15">
      <c r="A1260" s="14" t="s">
        <v>29</v>
      </c>
      <c r="B1260" s="46">
        <v>973</v>
      </c>
      <c r="C1260" s="46">
        <v>5816</v>
      </c>
      <c r="D1260" s="1">
        <f t="shared" si="442"/>
        <v>6789</v>
      </c>
      <c r="E1260" s="46">
        <v>142058</v>
      </c>
      <c r="F1260" s="46">
        <v>138663</v>
      </c>
      <c r="G1260" s="46">
        <v>32</v>
      </c>
      <c r="H1260" s="1">
        <f t="shared" si="443"/>
        <v>280753</v>
      </c>
      <c r="I1260" s="46">
        <v>668893</v>
      </c>
      <c r="J1260" s="46">
        <v>686768</v>
      </c>
      <c r="K1260" s="1">
        <f t="shared" si="444"/>
        <v>1355661</v>
      </c>
      <c r="L1260" s="1">
        <f t="shared" si="445"/>
        <v>1636414</v>
      </c>
      <c r="M1260" s="5">
        <v>41712</v>
      </c>
      <c r="N1260" s="5">
        <v>7</v>
      </c>
      <c r="O1260" s="82">
        <f t="shared" si="446"/>
        <v>41719</v>
      </c>
    </row>
    <row r="1261" spans="1:15" ht="11.25" customHeight="1" x14ac:dyDescent="0.15">
      <c r="A1261" s="15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5"/>
      <c r="N1261" s="4"/>
      <c r="O1261" s="82"/>
    </row>
    <row r="1262" spans="1:15" ht="18.75" customHeight="1" x14ac:dyDescent="0.15">
      <c r="A1262" s="15" t="s">
        <v>30</v>
      </c>
      <c r="B1262" s="1">
        <f>SUM(B1249:B1260)</f>
        <v>11741</v>
      </c>
      <c r="C1262" s="1">
        <f>SUM(C1249:C1260)</f>
        <v>71508</v>
      </c>
      <c r="D1262" s="1">
        <f>SUM(D1249:D1260)</f>
        <v>83249</v>
      </c>
      <c r="E1262" s="1">
        <f>SUM(E1249:E1260)</f>
        <v>1762900</v>
      </c>
      <c r="F1262" s="1">
        <f t="shared" ref="F1262:M1262" si="447">SUM(F1249:F1260)</f>
        <v>1773939</v>
      </c>
      <c r="G1262" s="1">
        <f t="shared" si="447"/>
        <v>855</v>
      </c>
      <c r="H1262" s="1">
        <f t="shared" si="447"/>
        <v>3537694</v>
      </c>
      <c r="I1262" s="1">
        <f t="shared" si="447"/>
        <v>8722825</v>
      </c>
      <c r="J1262" s="1">
        <f t="shared" si="447"/>
        <v>8712568</v>
      </c>
      <c r="K1262" s="1">
        <f t="shared" si="447"/>
        <v>17435393</v>
      </c>
      <c r="L1262" s="1">
        <f t="shared" si="447"/>
        <v>20973087</v>
      </c>
      <c r="M1262" s="5">
        <f t="shared" si="447"/>
        <v>527254.96200000006</v>
      </c>
      <c r="N1262" s="5">
        <f>SUM(N1249:N1260)</f>
        <v>106</v>
      </c>
      <c r="O1262" s="82">
        <f>SUM(O1249:O1260)</f>
        <v>527360.96200000006</v>
      </c>
    </row>
    <row r="1263" spans="1:15" ht="6.75" customHeight="1" x14ac:dyDescent="0.15">
      <c r="A1263" s="64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95"/>
      <c r="N1263" s="95"/>
      <c r="O1263" s="96"/>
    </row>
    <row r="1264" spans="1:15" ht="18.75" customHeight="1" x14ac:dyDescent="0.15">
      <c r="A1264" s="14" t="s">
        <v>18</v>
      </c>
      <c r="B1264" s="46">
        <v>962</v>
      </c>
      <c r="C1264" s="46">
        <v>5914</v>
      </c>
      <c r="D1264" s="46">
        <f>SUM(B1264:C1264)</f>
        <v>6876</v>
      </c>
      <c r="E1264" s="46">
        <v>136680</v>
      </c>
      <c r="F1264" s="46">
        <v>144258</v>
      </c>
      <c r="G1264" s="46">
        <v>287</v>
      </c>
      <c r="H1264" s="46">
        <f>SUM(E1264:G1264)</f>
        <v>281225</v>
      </c>
      <c r="I1264" s="46">
        <v>668914</v>
      </c>
      <c r="J1264" s="46">
        <v>655305</v>
      </c>
      <c r="K1264" s="46">
        <f>SUM(I1264:J1264)</f>
        <v>1324219</v>
      </c>
      <c r="L1264" s="46">
        <f>H1264+K1264</f>
        <v>1605444</v>
      </c>
      <c r="M1264" s="79">
        <v>41414</v>
      </c>
      <c r="N1264" s="79">
        <v>8</v>
      </c>
      <c r="O1264" s="82">
        <v>41422</v>
      </c>
    </row>
    <row r="1265" spans="1:15" ht="18.75" customHeight="1" x14ac:dyDescent="0.15">
      <c r="A1265" s="14" t="s">
        <v>19</v>
      </c>
      <c r="B1265" s="46">
        <v>911</v>
      </c>
      <c r="C1265" s="46">
        <v>5464</v>
      </c>
      <c r="D1265" s="46">
        <f>SUM(B1265:C1265)</f>
        <v>6375</v>
      </c>
      <c r="E1265" s="46">
        <v>147580</v>
      </c>
      <c r="F1265" s="46">
        <v>145968</v>
      </c>
      <c r="G1265" s="46">
        <v>393</v>
      </c>
      <c r="H1265" s="46">
        <f>SUM(E1265:G1265)</f>
        <v>293941</v>
      </c>
      <c r="I1265" s="46">
        <v>654043</v>
      </c>
      <c r="J1265" s="46">
        <v>654717</v>
      </c>
      <c r="K1265" s="46">
        <f>SUM(I1265:J1265)</f>
        <v>1308760</v>
      </c>
      <c r="L1265" s="46">
        <f>H1265+K1265</f>
        <v>1602701</v>
      </c>
      <c r="M1265" s="80">
        <v>38287</v>
      </c>
      <c r="N1265" s="80">
        <v>7</v>
      </c>
      <c r="O1265" s="82">
        <v>38294</v>
      </c>
    </row>
    <row r="1266" spans="1:15" ht="18.75" customHeight="1" x14ac:dyDescent="0.15">
      <c r="A1266" s="14" t="s">
        <v>20</v>
      </c>
      <c r="B1266" s="46">
        <v>1030</v>
      </c>
      <c r="C1266" s="46">
        <v>5871</v>
      </c>
      <c r="D1266" s="46">
        <f>SUM(B1266:C1266)</f>
        <v>6901</v>
      </c>
      <c r="E1266" s="46">
        <v>153595</v>
      </c>
      <c r="F1266" s="46">
        <v>158116</v>
      </c>
      <c r="G1266" s="46">
        <v>0</v>
      </c>
      <c r="H1266" s="46">
        <f>SUM(E1266:G1266)</f>
        <v>311711</v>
      </c>
      <c r="I1266" s="46">
        <v>791048</v>
      </c>
      <c r="J1266" s="46">
        <v>792899</v>
      </c>
      <c r="K1266" s="46">
        <f>SUM(I1266:J1266)</f>
        <v>1583947</v>
      </c>
      <c r="L1266" s="46">
        <f>H1266+K1266</f>
        <v>1895658</v>
      </c>
      <c r="M1266" s="80">
        <v>44093</v>
      </c>
      <c r="N1266" s="80">
        <v>9</v>
      </c>
      <c r="O1266" s="82">
        <v>44102</v>
      </c>
    </row>
    <row r="1267" spans="1:15" ht="11.25" customHeight="1" x14ac:dyDescent="0.15">
      <c r="A1267" s="15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5"/>
      <c r="N1267" s="5"/>
      <c r="O1267" s="92"/>
    </row>
    <row r="1268" spans="1:15" ht="18.75" customHeight="1" x14ac:dyDescent="0.15">
      <c r="A1268" s="15" t="s">
        <v>31</v>
      </c>
      <c r="B1268" s="1">
        <f>SUM(B1252:B1260,B1264:B1266)</f>
        <v>11889</v>
      </c>
      <c r="C1268" s="1">
        <f>SUM(C1252:C1260,C1264:C1266)</f>
        <v>71325</v>
      </c>
      <c r="D1268" s="1">
        <f>SUM(D1252:D1260,D1264:D1266)</f>
        <v>83214</v>
      </c>
      <c r="E1268" s="1">
        <f t="shared" ref="E1268:K1268" si="448">SUM(E1252:E1260,E1264:E1266)</f>
        <v>1812039</v>
      </c>
      <c r="F1268" s="1">
        <f t="shared" si="448"/>
        <v>1823538</v>
      </c>
      <c r="G1268" s="1">
        <f t="shared" si="448"/>
        <v>1345</v>
      </c>
      <c r="H1268" s="1">
        <f t="shared" si="448"/>
        <v>3636922</v>
      </c>
      <c r="I1268" s="1">
        <f t="shared" si="448"/>
        <v>8767338</v>
      </c>
      <c r="J1268" s="1">
        <f t="shared" si="448"/>
        <v>8757423</v>
      </c>
      <c r="K1268" s="1">
        <f t="shared" si="448"/>
        <v>17524761</v>
      </c>
      <c r="L1268" s="1">
        <f>SUM(L1252:L1260,L1264:L1266)</f>
        <v>21161683</v>
      </c>
      <c r="M1268" s="5">
        <f>SUM(M1252:M1260,M1264:M1266)</f>
        <v>522537</v>
      </c>
      <c r="N1268" s="5">
        <f>SUM(N1252:N1260,N1264:N1266)</f>
        <v>102</v>
      </c>
      <c r="O1268" s="82">
        <f>SUM(O1252:O1260,O1264:O1266)</f>
        <v>522639</v>
      </c>
    </row>
    <row r="1269" spans="1:15" ht="6.75" customHeight="1" thickBot="1" x14ac:dyDescent="0.2">
      <c r="A1269" s="19"/>
      <c r="B1269" s="3"/>
      <c r="C1269" s="3"/>
      <c r="D1269" s="3"/>
      <c r="E1269" s="3"/>
      <c r="F1269" s="3"/>
      <c r="G1269" s="3"/>
      <c r="H1269" s="3"/>
      <c r="I1269" s="3"/>
      <c r="J1269" s="3"/>
      <c r="K1269" s="3"/>
      <c r="L1269" s="3"/>
      <c r="M1269" s="99"/>
      <c r="N1269" s="100"/>
      <c r="O1269" s="48"/>
    </row>
    <row r="1270" spans="1:15" x14ac:dyDescent="0.15">
      <c r="A1270" s="22"/>
      <c r="B1270" s="22"/>
      <c r="C1270" s="22"/>
      <c r="D1270" s="22"/>
      <c r="E1270" s="22"/>
      <c r="F1270" s="22"/>
      <c r="G1270" s="22"/>
      <c r="H1270" s="22"/>
      <c r="I1270" s="22"/>
      <c r="J1270" s="22"/>
      <c r="K1270" s="22"/>
      <c r="L1270" s="22"/>
      <c r="M1270" s="22"/>
      <c r="N1270" s="23"/>
      <c r="O1270" s="23"/>
    </row>
    <row r="1271" spans="1:15" ht="15" thickBot="1" x14ac:dyDescent="0.2">
      <c r="A1271" s="22"/>
      <c r="B1271" s="22"/>
      <c r="C1271" s="22"/>
      <c r="D1271" s="22"/>
      <c r="E1271" s="22"/>
      <c r="F1271" s="22"/>
      <c r="G1271" s="22"/>
      <c r="H1271" s="22"/>
      <c r="I1271" s="22"/>
      <c r="J1271" s="22"/>
      <c r="K1271" s="22"/>
      <c r="L1271" s="22"/>
      <c r="M1271" s="22"/>
      <c r="N1271" s="23"/>
      <c r="O1271" s="23"/>
    </row>
    <row r="1272" spans="1:15" x14ac:dyDescent="0.15">
      <c r="A1272" s="24" t="s">
        <v>1</v>
      </c>
      <c r="B1272" s="25"/>
      <c r="C1272" s="26"/>
      <c r="D1272" s="26"/>
      <c r="E1272" s="26" t="s">
        <v>174</v>
      </c>
      <c r="F1272" s="26"/>
      <c r="G1272" s="26"/>
      <c r="H1272" s="26"/>
      <c r="I1272" s="25"/>
      <c r="J1272" s="26"/>
      <c r="K1272" s="26"/>
      <c r="L1272" s="26" t="s">
        <v>35</v>
      </c>
      <c r="M1272" s="26"/>
      <c r="N1272" s="49"/>
      <c r="O1272" s="50"/>
    </row>
    <row r="1273" spans="1:15" x14ac:dyDescent="0.15">
      <c r="A1273" s="51"/>
      <c r="B1273" s="28"/>
      <c r="C1273" s="30" t="s">
        <v>7</v>
      </c>
      <c r="D1273" s="30"/>
      <c r="E1273" s="28"/>
      <c r="F1273" s="30" t="s">
        <v>8</v>
      </c>
      <c r="G1273" s="30"/>
      <c r="H1273" s="28" t="s">
        <v>32</v>
      </c>
      <c r="I1273" s="28"/>
      <c r="J1273" s="30" t="s">
        <v>7</v>
      </c>
      <c r="K1273" s="30"/>
      <c r="L1273" s="28"/>
      <c r="M1273" s="30" t="s">
        <v>8</v>
      </c>
      <c r="N1273" s="52"/>
      <c r="O1273" s="53" t="s">
        <v>9</v>
      </c>
    </row>
    <row r="1274" spans="1:15" x14ac:dyDescent="0.15">
      <c r="A1274" s="54" t="s">
        <v>13</v>
      </c>
      <c r="B1274" s="28" t="s">
        <v>33</v>
      </c>
      <c r="C1274" s="28" t="s">
        <v>34</v>
      </c>
      <c r="D1274" s="28" t="s">
        <v>17</v>
      </c>
      <c r="E1274" s="28" t="s">
        <v>33</v>
      </c>
      <c r="F1274" s="28" t="s">
        <v>34</v>
      </c>
      <c r="G1274" s="28" t="s">
        <v>17</v>
      </c>
      <c r="H1274" s="31"/>
      <c r="I1274" s="28" t="s">
        <v>33</v>
      </c>
      <c r="J1274" s="28" t="s">
        <v>34</v>
      </c>
      <c r="K1274" s="28" t="s">
        <v>17</v>
      </c>
      <c r="L1274" s="28" t="s">
        <v>33</v>
      </c>
      <c r="M1274" s="28" t="s">
        <v>34</v>
      </c>
      <c r="N1274" s="55" t="s">
        <v>17</v>
      </c>
      <c r="O1274" s="56"/>
    </row>
    <row r="1275" spans="1:15" ht="6.75" customHeight="1" x14ac:dyDescent="0.15">
      <c r="A1275" s="57"/>
      <c r="B1275" s="28"/>
      <c r="C1275" s="28"/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55"/>
      <c r="O1275" s="53"/>
    </row>
    <row r="1276" spans="1:15" ht="18.75" customHeight="1" x14ac:dyDescent="0.15">
      <c r="A1276" s="14" t="s">
        <v>18</v>
      </c>
      <c r="B1276" s="79">
        <v>7553</v>
      </c>
      <c r="C1276" s="79">
        <v>8189</v>
      </c>
      <c r="D1276" s="5">
        <f t="shared" ref="D1276:D1287" si="449">SUM(B1276:C1276)</f>
        <v>15742</v>
      </c>
      <c r="E1276" s="79">
        <v>7653</v>
      </c>
      <c r="F1276" s="79">
        <v>9470</v>
      </c>
      <c r="G1276" s="5">
        <f t="shared" ref="G1276:G1287" si="450">SUM(E1276:F1276)</f>
        <v>17123</v>
      </c>
      <c r="H1276" s="5">
        <f t="shared" ref="H1276:H1287" si="451">D1276+G1276</f>
        <v>32865</v>
      </c>
      <c r="I1276" s="71">
        <v>214624</v>
      </c>
      <c r="J1276" s="71">
        <v>213756</v>
      </c>
      <c r="K1276" s="1">
        <f t="shared" ref="K1276:K1287" si="452">SUM(I1276:J1276)</f>
        <v>428380</v>
      </c>
      <c r="L1276" s="71">
        <v>212003</v>
      </c>
      <c r="M1276" s="71">
        <v>482141</v>
      </c>
      <c r="N1276" s="1">
        <f t="shared" ref="N1276:N1287" si="453">SUM(L1276:M1276)</f>
        <v>694144</v>
      </c>
      <c r="O1276" s="8">
        <f t="shared" ref="O1276:O1287" si="454">K1276+N1276</f>
        <v>1122524</v>
      </c>
    </row>
    <row r="1277" spans="1:15" ht="18.75" customHeight="1" x14ac:dyDescent="0.15">
      <c r="A1277" s="14" t="s">
        <v>19</v>
      </c>
      <c r="B1277" s="80">
        <v>6845</v>
      </c>
      <c r="C1277" s="80">
        <v>7120</v>
      </c>
      <c r="D1277" s="5">
        <f t="shared" si="449"/>
        <v>13965</v>
      </c>
      <c r="E1277" s="80">
        <v>7888</v>
      </c>
      <c r="F1277" s="80">
        <v>9491</v>
      </c>
      <c r="G1277" s="5">
        <f t="shared" si="450"/>
        <v>17379</v>
      </c>
      <c r="H1277" s="5">
        <f t="shared" si="451"/>
        <v>31344</v>
      </c>
      <c r="I1277" s="46">
        <v>202032</v>
      </c>
      <c r="J1277" s="46">
        <v>203766</v>
      </c>
      <c r="K1277" s="1">
        <f t="shared" si="452"/>
        <v>405798</v>
      </c>
      <c r="L1277" s="46">
        <v>198224</v>
      </c>
      <c r="M1277" s="46">
        <v>422804</v>
      </c>
      <c r="N1277" s="1">
        <f t="shared" si="453"/>
        <v>621028</v>
      </c>
      <c r="O1277" s="8">
        <f t="shared" si="454"/>
        <v>1026826</v>
      </c>
    </row>
    <row r="1278" spans="1:15" ht="18.75" customHeight="1" x14ac:dyDescent="0.15">
      <c r="A1278" s="14" t="s">
        <v>20</v>
      </c>
      <c r="B1278" s="80">
        <v>10343</v>
      </c>
      <c r="C1278" s="80">
        <v>10865</v>
      </c>
      <c r="D1278" s="5">
        <f t="shared" si="449"/>
        <v>21208</v>
      </c>
      <c r="E1278" s="80">
        <v>9807</v>
      </c>
      <c r="F1278" s="80">
        <v>11149</v>
      </c>
      <c r="G1278" s="5">
        <f t="shared" si="450"/>
        <v>20956</v>
      </c>
      <c r="H1278" s="5">
        <f t="shared" si="451"/>
        <v>42164</v>
      </c>
      <c r="I1278" s="46">
        <v>278873</v>
      </c>
      <c r="J1278" s="46">
        <v>281886</v>
      </c>
      <c r="K1278" s="1">
        <f t="shared" si="452"/>
        <v>560759</v>
      </c>
      <c r="L1278" s="46">
        <v>212624</v>
      </c>
      <c r="M1278" s="46">
        <v>502198</v>
      </c>
      <c r="N1278" s="1">
        <f t="shared" si="453"/>
        <v>714822</v>
      </c>
      <c r="O1278" s="8">
        <f t="shared" si="454"/>
        <v>1275581</v>
      </c>
    </row>
    <row r="1279" spans="1:15" ht="18.75" customHeight="1" x14ac:dyDescent="0.15">
      <c r="A1279" s="14" t="s">
        <v>21</v>
      </c>
      <c r="B1279" s="75">
        <v>7768</v>
      </c>
      <c r="C1279" s="75">
        <v>8359</v>
      </c>
      <c r="D1279" s="5">
        <f t="shared" si="449"/>
        <v>16127</v>
      </c>
      <c r="E1279" s="75">
        <v>8924</v>
      </c>
      <c r="F1279" s="75">
        <v>10816</v>
      </c>
      <c r="G1279" s="5">
        <f t="shared" si="450"/>
        <v>19740</v>
      </c>
      <c r="H1279" s="5">
        <f t="shared" si="451"/>
        <v>35867</v>
      </c>
      <c r="I1279" s="46">
        <v>218859</v>
      </c>
      <c r="J1279" s="46">
        <v>204615</v>
      </c>
      <c r="K1279" s="1">
        <f t="shared" si="452"/>
        <v>423474</v>
      </c>
      <c r="L1279" s="46">
        <v>207631</v>
      </c>
      <c r="M1279" s="46">
        <v>508975</v>
      </c>
      <c r="N1279" s="1">
        <f t="shared" si="453"/>
        <v>716606</v>
      </c>
      <c r="O1279" s="8">
        <f t="shared" si="454"/>
        <v>1140080</v>
      </c>
    </row>
    <row r="1280" spans="1:15" ht="18.75" customHeight="1" x14ac:dyDescent="0.15">
      <c r="A1280" s="14" t="s">
        <v>22</v>
      </c>
      <c r="B1280" s="75">
        <v>5518</v>
      </c>
      <c r="C1280" s="75">
        <v>5397</v>
      </c>
      <c r="D1280" s="5">
        <f t="shared" si="449"/>
        <v>10915</v>
      </c>
      <c r="E1280" s="75">
        <v>8799</v>
      </c>
      <c r="F1280" s="75">
        <v>10053</v>
      </c>
      <c r="G1280" s="5">
        <f t="shared" si="450"/>
        <v>18852</v>
      </c>
      <c r="H1280" s="5">
        <f t="shared" si="451"/>
        <v>29767</v>
      </c>
      <c r="I1280" s="46">
        <v>210827</v>
      </c>
      <c r="J1280" s="46">
        <v>160474</v>
      </c>
      <c r="K1280" s="1">
        <f t="shared" si="452"/>
        <v>371301</v>
      </c>
      <c r="L1280" s="46">
        <v>204893</v>
      </c>
      <c r="M1280" s="46">
        <v>467093</v>
      </c>
      <c r="N1280" s="1">
        <f t="shared" si="453"/>
        <v>671986</v>
      </c>
      <c r="O1280" s="8">
        <f t="shared" si="454"/>
        <v>1043287</v>
      </c>
    </row>
    <row r="1281" spans="1:15" ht="18.75" customHeight="1" x14ac:dyDescent="0.15">
      <c r="A1281" s="14" t="s">
        <v>23</v>
      </c>
      <c r="B1281" s="75">
        <v>13002</v>
      </c>
      <c r="C1281" s="75">
        <v>7424</v>
      </c>
      <c r="D1281" s="5">
        <f t="shared" si="449"/>
        <v>20426</v>
      </c>
      <c r="E1281" s="75">
        <v>7324</v>
      </c>
      <c r="F1281" s="75">
        <v>10296</v>
      </c>
      <c r="G1281" s="5">
        <f t="shared" si="450"/>
        <v>17620</v>
      </c>
      <c r="H1281" s="5">
        <f t="shared" si="451"/>
        <v>38046</v>
      </c>
      <c r="I1281" s="46">
        <v>263369</v>
      </c>
      <c r="J1281" s="46">
        <v>226163</v>
      </c>
      <c r="K1281" s="1">
        <f t="shared" si="452"/>
        <v>489532</v>
      </c>
      <c r="L1281" s="46">
        <v>216153</v>
      </c>
      <c r="M1281" s="46">
        <v>484848</v>
      </c>
      <c r="N1281" s="1">
        <f t="shared" si="453"/>
        <v>701001</v>
      </c>
      <c r="O1281" s="8">
        <f t="shared" si="454"/>
        <v>1190533</v>
      </c>
    </row>
    <row r="1282" spans="1:15" ht="18.75" customHeight="1" x14ac:dyDescent="0.15">
      <c r="A1282" s="14" t="s">
        <v>24</v>
      </c>
      <c r="B1282" s="75">
        <v>7357</v>
      </c>
      <c r="C1282" s="75">
        <v>5864</v>
      </c>
      <c r="D1282" s="5">
        <f t="shared" si="449"/>
        <v>13221</v>
      </c>
      <c r="E1282" s="75">
        <v>8455</v>
      </c>
      <c r="F1282" s="75">
        <v>11319</v>
      </c>
      <c r="G1282" s="5">
        <f t="shared" si="450"/>
        <v>19774</v>
      </c>
      <c r="H1282" s="5">
        <f t="shared" si="451"/>
        <v>32995</v>
      </c>
      <c r="I1282" s="46">
        <v>271557</v>
      </c>
      <c r="J1282" s="46">
        <v>208777</v>
      </c>
      <c r="K1282" s="1">
        <f t="shared" si="452"/>
        <v>480334</v>
      </c>
      <c r="L1282" s="46">
        <v>192009</v>
      </c>
      <c r="M1282" s="46">
        <v>483689</v>
      </c>
      <c r="N1282" s="1">
        <f t="shared" si="453"/>
        <v>675698</v>
      </c>
      <c r="O1282" s="8">
        <f t="shared" si="454"/>
        <v>1156032</v>
      </c>
    </row>
    <row r="1283" spans="1:15" ht="18.75" customHeight="1" x14ac:dyDescent="0.15">
      <c r="A1283" s="14" t="s">
        <v>25</v>
      </c>
      <c r="B1283" s="75">
        <v>11657</v>
      </c>
      <c r="C1283" s="75">
        <v>7298</v>
      </c>
      <c r="D1283" s="5">
        <f t="shared" si="449"/>
        <v>18955</v>
      </c>
      <c r="E1283" s="75">
        <v>7504</v>
      </c>
      <c r="F1283" s="75">
        <v>11338</v>
      </c>
      <c r="G1283" s="5">
        <f t="shared" si="450"/>
        <v>18842</v>
      </c>
      <c r="H1283" s="5">
        <f t="shared" si="451"/>
        <v>37797</v>
      </c>
      <c r="I1283" s="46">
        <v>252089</v>
      </c>
      <c r="J1283" s="46">
        <v>201500</v>
      </c>
      <c r="K1283" s="1">
        <f t="shared" si="452"/>
        <v>453589</v>
      </c>
      <c r="L1283" s="46">
        <v>196093</v>
      </c>
      <c r="M1283" s="46">
        <v>456220</v>
      </c>
      <c r="N1283" s="1">
        <f t="shared" si="453"/>
        <v>652313</v>
      </c>
      <c r="O1283" s="8">
        <f t="shared" si="454"/>
        <v>1105902</v>
      </c>
    </row>
    <row r="1284" spans="1:15" ht="18.75" customHeight="1" x14ac:dyDescent="0.15">
      <c r="A1284" s="14" t="s">
        <v>26</v>
      </c>
      <c r="B1284" s="75">
        <v>14622</v>
      </c>
      <c r="C1284" s="75">
        <v>9118</v>
      </c>
      <c r="D1284" s="5">
        <f t="shared" si="449"/>
        <v>23740</v>
      </c>
      <c r="E1284" s="75">
        <v>6096</v>
      </c>
      <c r="F1284" s="75">
        <v>10364</v>
      </c>
      <c r="G1284" s="5">
        <f t="shared" si="450"/>
        <v>16460</v>
      </c>
      <c r="H1284" s="5">
        <f t="shared" si="451"/>
        <v>40200</v>
      </c>
      <c r="I1284" s="46">
        <v>288825</v>
      </c>
      <c r="J1284" s="46">
        <v>228371</v>
      </c>
      <c r="K1284" s="1">
        <f t="shared" si="452"/>
        <v>517196</v>
      </c>
      <c r="L1284" s="46">
        <v>184745</v>
      </c>
      <c r="M1284" s="46">
        <v>470232</v>
      </c>
      <c r="N1284" s="1">
        <f t="shared" si="453"/>
        <v>654977</v>
      </c>
      <c r="O1284" s="8">
        <f t="shared" si="454"/>
        <v>1172173</v>
      </c>
    </row>
    <row r="1285" spans="1:15" ht="18.75" customHeight="1" x14ac:dyDescent="0.15">
      <c r="A1285" s="14" t="s">
        <v>27</v>
      </c>
      <c r="B1285" s="75">
        <v>10273</v>
      </c>
      <c r="C1285" s="75">
        <v>6477</v>
      </c>
      <c r="D1285" s="5">
        <f t="shared" si="449"/>
        <v>16750</v>
      </c>
      <c r="E1285" s="75">
        <v>6466</v>
      </c>
      <c r="F1285" s="75">
        <v>10349</v>
      </c>
      <c r="G1285" s="5">
        <f t="shared" si="450"/>
        <v>16815</v>
      </c>
      <c r="H1285" s="5">
        <f t="shared" si="451"/>
        <v>33565</v>
      </c>
      <c r="I1285" s="46">
        <v>204309</v>
      </c>
      <c r="J1285" s="46">
        <v>161642</v>
      </c>
      <c r="K1285" s="1">
        <f t="shared" si="452"/>
        <v>365951</v>
      </c>
      <c r="L1285" s="46">
        <v>191834</v>
      </c>
      <c r="M1285" s="46">
        <v>513293</v>
      </c>
      <c r="N1285" s="1">
        <f t="shared" si="453"/>
        <v>705127</v>
      </c>
      <c r="O1285" s="8">
        <f t="shared" si="454"/>
        <v>1071078</v>
      </c>
    </row>
    <row r="1286" spans="1:15" ht="18.75" customHeight="1" x14ac:dyDescent="0.15">
      <c r="A1286" s="14" t="s">
        <v>28</v>
      </c>
      <c r="B1286" s="75">
        <v>6522</v>
      </c>
      <c r="C1286" s="75">
        <v>6968</v>
      </c>
      <c r="D1286" s="5">
        <f t="shared" si="449"/>
        <v>13490</v>
      </c>
      <c r="E1286" s="75">
        <v>7127</v>
      </c>
      <c r="F1286" s="75">
        <v>11172</v>
      </c>
      <c r="G1286" s="5">
        <f t="shared" si="450"/>
        <v>18299</v>
      </c>
      <c r="H1286" s="5">
        <f t="shared" si="451"/>
        <v>31789</v>
      </c>
      <c r="I1286" s="46">
        <v>255979</v>
      </c>
      <c r="J1286" s="46">
        <v>295099</v>
      </c>
      <c r="K1286" s="1">
        <f t="shared" si="452"/>
        <v>551078</v>
      </c>
      <c r="L1286" s="46">
        <v>202271</v>
      </c>
      <c r="M1286" s="46">
        <v>485280</v>
      </c>
      <c r="N1286" s="1">
        <f t="shared" si="453"/>
        <v>687551</v>
      </c>
      <c r="O1286" s="8">
        <f t="shared" si="454"/>
        <v>1238629</v>
      </c>
    </row>
    <row r="1287" spans="1:15" ht="18.75" customHeight="1" x14ac:dyDescent="0.15">
      <c r="A1287" s="14" t="s">
        <v>29</v>
      </c>
      <c r="B1287" s="75">
        <v>6090</v>
      </c>
      <c r="C1287" s="75">
        <v>6445</v>
      </c>
      <c r="D1287" s="5">
        <f t="shared" si="449"/>
        <v>12535</v>
      </c>
      <c r="E1287" s="75">
        <v>9202</v>
      </c>
      <c r="F1287" s="75">
        <v>12701</v>
      </c>
      <c r="G1287" s="5">
        <f t="shared" si="450"/>
        <v>21903</v>
      </c>
      <c r="H1287" s="5">
        <f t="shared" si="451"/>
        <v>34438</v>
      </c>
      <c r="I1287" s="46">
        <v>249336</v>
      </c>
      <c r="J1287" s="46">
        <v>359273</v>
      </c>
      <c r="K1287" s="1">
        <f t="shared" si="452"/>
        <v>608609</v>
      </c>
      <c r="L1287" s="46">
        <v>230934</v>
      </c>
      <c r="M1287" s="46">
        <v>560011</v>
      </c>
      <c r="N1287" s="1">
        <f t="shared" si="453"/>
        <v>790945</v>
      </c>
      <c r="O1287" s="8">
        <f t="shared" si="454"/>
        <v>1399554</v>
      </c>
    </row>
    <row r="1288" spans="1:15" ht="11.25" customHeight="1" x14ac:dyDescent="0.15">
      <c r="A1288" s="15"/>
      <c r="B1288" s="5"/>
      <c r="C1288" s="5"/>
      <c r="D1288" s="5"/>
      <c r="E1288" s="5"/>
      <c r="F1288" s="5"/>
      <c r="G1288" s="5"/>
      <c r="H1288" s="5"/>
      <c r="I1288" s="1"/>
      <c r="J1288" s="1"/>
      <c r="K1288" s="1"/>
      <c r="L1288" s="1"/>
      <c r="M1288" s="1"/>
      <c r="N1288" s="1"/>
      <c r="O1288" s="8"/>
    </row>
    <row r="1289" spans="1:15" ht="18.75" customHeight="1" x14ac:dyDescent="0.15">
      <c r="A1289" s="15" t="s">
        <v>30</v>
      </c>
      <c r="B1289" s="5">
        <f t="shared" ref="B1289:J1289" si="455">SUM(B1276:B1288)</f>
        <v>107550</v>
      </c>
      <c r="C1289" s="5">
        <f t="shared" si="455"/>
        <v>89524</v>
      </c>
      <c r="D1289" s="5">
        <f t="shared" si="455"/>
        <v>197074</v>
      </c>
      <c r="E1289" s="5">
        <f t="shared" si="455"/>
        <v>95245</v>
      </c>
      <c r="F1289" s="5">
        <f t="shared" si="455"/>
        <v>128518</v>
      </c>
      <c r="G1289" s="5">
        <f t="shared" si="455"/>
        <v>223763</v>
      </c>
      <c r="H1289" s="5">
        <f t="shared" si="455"/>
        <v>420837</v>
      </c>
      <c r="I1289" s="1">
        <f t="shared" si="455"/>
        <v>2910679</v>
      </c>
      <c r="J1289" s="1">
        <f t="shared" si="455"/>
        <v>2745322</v>
      </c>
      <c r="K1289" s="1">
        <f>SUM(K1276:K1288)</f>
        <v>5656001</v>
      </c>
      <c r="L1289" s="1">
        <f>SUM(L1276:L1288)</f>
        <v>2449414</v>
      </c>
      <c r="M1289" s="1">
        <f>SUM(M1276:M1288)</f>
        <v>5836784</v>
      </c>
      <c r="N1289" s="1">
        <f>SUM(N1276:N1288)</f>
        <v>8286198</v>
      </c>
      <c r="O1289" s="8">
        <f>SUM(O1276:O1288)</f>
        <v>13942199</v>
      </c>
    </row>
    <row r="1290" spans="1:15" ht="6.75" customHeight="1" x14ac:dyDescent="0.15">
      <c r="A1290" s="15"/>
      <c r="B1290" s="5"/>
      <c r="C1290" s="5"/>
      <c r="D1290" s="5"/>
      <c r="E1290" s="5"/>
      <c r="F1290" s="5"/>
      <c r="G1290" s="5"/>
      <c r="H1290" s="5"/>
      <c r="I1290" s="1"/>
      <c r="J1290" s="1"/>
      <c r="K1290" s="1"/>
      <c r="L1290" s="1"/>
      <c r="M1290" s="1"/>
      <c r="N1290" s="1"/>
      <c r="O1290" s="8"/>
    </row>
    <row r="1291" spans="1:15" ht="18.75" customHeight="1" x14ac:dyDescent="0.15">
      <c r="A1291" s="16" t="s">
        <v>18</v>
      </c>
      <c r="B1291" s="79">
        <v>5314</v>
      </c>
      <c r="C1291" s="79">
        <v>5628</v>
      </c>
      <c r="D1291" s="106">
        <f>SUM(B1291:C1291)</f>
        <v>10942</v>
      </c>
      <c r="E1291" s="79">
        <v>6968</v>
      </c>
      <c r="F1291" s="79">
        <v>9053</v>
      </c>
      <c r="G1291" s="106">
        <f>SUM(E1291:F1291)</f>
        <v>16021</v>
      </c>
      <c r="H1291" s="6">
        <f>D1291+G1291</f>
        <v>26963</v>
      </c>
      <c r="I1291" s="71">
        <v>173501</v>
      </c>
      <c r="J1291" s="71">
        <v>244045</v>
      </c>
      <c r="K1291" s="71">
        <f>SUM(I1291:J1291)</f>
        <v>417546</v>
      </c>
      <c r="L1291" s="71">
        <v>190769</v>
      </c>
      <c r="M1291" s="71">
        <v>433011</v>
      </c>
      <c r="N1291" s="71">
        <f>SUM(L1291:M1291)</f>
        <v>623780</v>
      </c>
      <c r="O1291" s="107">
        <f>K1291+N1291</f>
        <v>1041326</v>
      </c>
    </row>
    <row r="1292" spans="1:15" ht="18.75" customHeight="1" x14ac:dyDescent="0.15">
      <c r="A1292" s="14" t="s">
        <v>19</v>
      </c>
      <c r="B1292" s="80">
        <v>4419</v>
      </c>
      <c r="C1292" s="80">
        <v>4644</v>
      </c>
      <c r="D1292" s="75">
        <f>SUM(B1292:C1292)</f>
        <v>9063</v>
      </c>
      <c r="E1292" s="80">
        <v>7181</v>
      </c>
      <c r="F1292" s="80">
        <v>9117</v>
      </c>
      <c r="G1292" s="75">
        <f>SUM(E1292:F1292)</f>
        <v>16298</v>
      </c>
      <c r="H1292" s="4">
        <f>D1292+G1292</f>
        <v>25361</v>
      </c>
      <c r="I1292" s="46">
        <v>144195</v>
      </c>
      <c r="J1292" s="46">
        <v>185413</v>
      </c>
      <c r="K1292" s="46">
        <f>SUM(I1292:J1292)</f>
        <v>329608</v>
      </c>
      <c r="L1292" s="46">
        <v>188040</v>
      </c>
      <c r="M1292" s="46">
        <v>405926</v>
      </c>
      <c r="N1292" s="46">
        <f>SUM(L1292:M1292)</f>
        <v>593966</v>
      </c>
      <c r="O1292" s="74">
        <f>K1292+N1292</f>
        <v>923574</v>
      </c>
    </row>
    <row r="1293" spans="1:15" ht="18.75" customHeight="1" x14ac:dyDescent="0.15">
      <c r="A1293" s="14" t="s">
        <v>20</v>
      </c>
      <c r="B1293" s="80">
        <v>6773</v>
      </c>
      <c r="C1293" s="80">
        <v>7113</v>
      </c>
      <c r="D1293" s="75">
        <f>SUM(B1293:C1293)</f>
        <v>13886</v>
      </c>
      <c r="E1293" s="80">
        <v>9651</v>
      </c>
      <c r="F1293" s="80">
        <v>10888</v>
      </c>
      <c r="G1293" s="75">
        <f>SUM(E1293:F1293)</f>
        <v>20539</v>
      </c>
      <c r="H1293" s="4">
        <f>D1293+G1293</f>
        <v>34425</v>
      </c>
      <c r="I1293" s="46">
        <v>220852</v>
      </c>
      <c r="J1293" s="46">
        <v>265609</v>
      </c>
      <c r="K1293" s="46">
        <f>SUM(I1293:J1293)</f>
        <v>486461</v>
      </c>
      <c r="L1293" s="46">
        <v>198479</v>
      </c>
      <c r="M1293" s="46">
        <v>501222</v>
      </c>
      <c r="N1293" s="46">
        <f>SUM(L1293:M1293)</f>
        <v>699701</v>
      </c>
      <c r="O1293" s="74">
        <f>K1293+N1293</f>
        <v>1186162</v>
      </c>
    </row>
    <row r="1294" spans="1:15" ht="11.25" customHeight="1" x14ac:dyDescent="0.15">
      <c r="A1294" s="15"/>
      <c r="B1294" s="5"/>
      <c r="C1294" s="5"/>
      <c r="D1294" s="5"/>
      <c r="E1294" s="5"/>
      <c r="F1294" s="5"/>
      <c r="G1294" s="5"/>
      <c r="H1294" s="5"/>
      <c r="I1294" s="1"/>
      <c r="J1294" s="1"/>
      <c r="K1294" s="1"/>
      <c r="L1294" s="1"/>
      <c r="M1294" s="1"/>
      <c r="N1294" s="1"/>
      <c r="O1294" s="8"/>
    </row>
    <row r="1295" spans="1:15" ht="18.75" customHeight="1" x14ac:dyDescent="0.15">
      <c r="A1295" s="15" t="s">
        <v>31</v>
      </c>
      <c r="B1295" s="5">
        <f>SUM(B1279:B1287,B1291:B1293)</f>
        <v>99315</v>
      </c>
      <c r="C1295" s="5">
        <f>SUM(C1279:C1287,C1291:C1293)</f>
        <v>80735</v>
      </c>
      <c r="D1295" s="5">
        <f>SUM(D1279:D1287,D1291:D1293)</f>
        <v>180050</v>
      </c>
      <c r="E1295" s="5">
        <f t="shared" ref="E1295:J1295" si="456">SUM(E1279:E1287,E1291:E1293)</f>
        <v>93697</v>
      </c>
      <c r="F1295" s="5">
        <f t="shared" si="456"/>
        <v>127466</v>
      </c>
      <c r="G1295" s="5">
        <f t="shared" si="456"/>
        <v>221163</v>
      </c>
      <c r="H1295" s="5">
        <f t="shared" si="456"/>
        <v>401213</v>
      </c>
      <c r="I1295" s="1">
        <f t="shared" si="456"/>
        <v>2753698</v>
      </c>
      <c r="J1295" s="1">
        <f t="shared" si="456"/>
        <v>2740981</v>
      </c>
      <c r="K1295" s="1">
        <f>SUM(K1279:K1287,K1291:K1293)</f>
        <v>5494679</v>
      </c>
      <c r="L1295" s="9">
        <f>SUM(L1279:L1287,L1291:L1293)</f>
        <v>2403851</v>
      </c>
      <c r="M1295" s="9">
        <f>SUM(M1279:M1287,M1291:M1293)</f>
        <v>5769800</v>
      </c>
      <c r="N1295" s="9">
        <f>SUM(N1279:N1287,N1291:N1293)</f>
        <v>8173651</v>
      </c>
      <c r="O1295" s="8">
        <f>SUM(O1279:O1287,O1291:O1293)</f>
        <v>13668330</v>
      </c>
    </row>
    <row r="1296" spans="1:15" ht="6.75" customHeight="1" thickBot="1" x14ac:dyDescent="0.2">
      <c r="A1296" s="19"/>
      <c r="B1296" s="3"/>
      <c r="C1296" s="3"/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20"/>
    </row>
    <row r="1297" spans="1:15" ht="17.25" x14ac:dyDescent="0.15">
      <c r="A1297" s="173" t="str">
        <f>A1243</f>
        <v>平　成　２　９　年　空　港　管　理　状　況　調　書</v>
      </c>
      <c r="B1297" s="173"/>
      <c r="C1297" s="173"/>
      <c r="D1297" s="173"/>
      <c r="E1297" s="173"/>
      <c r="F1297" s="173"/>
      <c r="G1297" s="173"/>
      <c r="H1297" s="173"/>
      <c r="I1297" s="173"/>
      <c r="J1297" s="173"/>
      <c r="K1297" s="173"/>
      <c r="L1297" s="173"/>
      <c r="M1297" s="173"/>
      <c r="N1297" s="173"/>
      <c r="O1297" s="173"/>
    </row>
    <row r="1298" spans="1:15" ht="15" thickBot="1" x14ac:dyDescent="0.2">
      <c r="A1298" s="21" t="s">
        <v>0</v>
      </c>
      <c r="B1298" s="21" t="s">
        <v>73</v>
      </c>
      <c r="C1298" s="22"/>
      <c r="D1298" s="22"/>
      <c r="E1298" s="22"/>
      <c r="F1298" s="22"/>
      <c r="G1298" s="22"/>
      <c r="H1298" s="22"/>
      <c r="I1298" s="22"/>
      <c r="J1298" s="22"/>
      <c r="K1298" s="22"/>
      <c r="L1298" s="22"/>
      <c r="M1298" s="22"/>
      <c r="N1298" s="23"/>
      <c r="O1298" s="23"/>
    </row>
    <row r="1299" spans="1:15" ht="17.25" customHeight="1" x14ac:dyDescent="0.15">
      <c r="A1299" s="24" t="s">
        <v>1</v>
      </c>
      <c r="B1299" s="25"/>
      <c r="C1299" s="26" t="s">
        <v>2</v>
      </c>
      <c r="D1299" s="26"/>
      <c r="E1299" s="174" t="s">
        <v>52</v>
      </c>
      <c r="F1299" s="175"/>
      <c r="G1299" s="175"/>
      <c r="H1299" s="175"/>
      <c r="I1299" s="175"/>
      <c r="J1299" s="175"/>
      <c r="K1299" s="175"/>
      <c r="L1299" s="176"/>
      <c r="M1299" s="174" t="s">
        <v>36</v>
      </c>
      <c r="N1299" s="175"/>
      <c r="O1299" s="177"/>
    </row>
    <row r="1300" spans="1:15" ht="17.25" customHeight="1" x14ac:dyDescent="0.15">
      <c r="A1300" s="27"/>
      <c r="B1300" s="28" t="s">
        <v>4</v>
      </c>
      <c r="C1300" s="28" t="s">
        <v>5</v>
      </c>
      <c r="D1300" s="28" t="s">
        <v>6</v>
      </c>
      <c r="E1300" s="28"/>
      <c r="F1300" s="29" t="s">
        <v>7</v>
      </c>
      <c r="G1300" s="29"/>
      <c r="H1300" s="30"/>
      <c r="I1300" s="28"/>
      <c r="J1300" s="30" t="s">
        <v>8</v>
      </c>
      <c r="K1300" s="30"/>
      <c r="L1300" s="28" t="s">
        <v>9</v>
      </c>
      <c r="M1300" s="31" t="s">
        <v>10</v>
      </c>
      <c r="N1300" s="32" t="s">
        <v>11</v>
      </c>
      <c r="O1300" s="33" t="s">
        <v>12</v>
      </c>
    </row>
    <row r="1301" spans="1:15" ht="17.25" customHeight="1" x14ac:dyDescent="0.15">
      <c r="A1301" s="27" t="s">
        <v>13</v>
      </c>
      <c r="B1301" s="31"/>
      <c r="C1301" s="31"/>
      <c r="D1301" s="31"/>
      <c r="E1301" s="28" t="s">
        <v>14</v>
      </c>
      <c r="F1301" s="28" t="s">
        <v>15</v>
      </c>
      <c r="G1301" s="28" t="s">
        <v>16</v>
      </c>
      <c r="H1301" s="28" t="s">
        <v>17</v>
      </c>
      <c r="I1301" s="28" t="s">
        <v>14</v>
      </c>
      <c r="J1301" s="28" t="s">
        <v>15</v>
      </c>
      <c r="K1301" s="28" t="s">
        <v>17</v>
      </c>
      <c r="L1301" s="31"/>
      <c r="M1301" s="40"/>
      <c r="N1301" s="41"/>
      <c r="O1301" s="42"/>
    </row>
    <row r="1302" spans="1:15" ht="6.75" customHeight="1" x14ac:dyDescent="0.15">
      <c r="A1302" s="43"/>
      <c r="B1302" s="28"/>
      <c r="C1302" s="28"/>
      <c r="D1302" s="28"/>
      <c r="E1302" s="28"/>
      <c r="F1302" s="28"/>
      <c r="G1302" s="28"/>
      <c r="H1302" s="28"/>
      <c r="I1302" s="28"/>
      <c r="J1302" s="28"/>
      <c r="K1302" s="28"/>
      <c r="L1302" s="28"/>
      <c r="M1302" s="44"/>
      <c r="N1302" s="9"/>
      <c r="O1302" s="45"/>
    </row>
    <row r="1303" spans="1:15" ht="18.75" customHeight="1" x14ac:dyDescent="0.15">
      <c r="A1303" s="14" t="s">
        <v>18</v>
      </c>
      <c r="B1303" s="1">
        <f t="shared" ref="B1303:C1314" si="457">B277+B331+B385+B439+B493+B547+B601+B655+B709+B763+B817+B871+B925+B979+B1033+B1087+B1141+B1195+B1249</f>
        <v>7452</v>
      </c>
      <c r="C1303" s="1">
        <f t="shared" si="457"/>
        <v>49471</v>
      </c>
      <c r="D1303" s="1">
        <f>SUM(B1303:C1303)</f>
        <v>56923</v>
      </c>
      <c r="E1303" s="1">
        <f t="shared" ref="E1303:G1314" si="458">E277+E331+E385+E439+E493+E547+E601+E655+E709+E763+E817+E871+E925+E979+E1033+E1087+E1141+E1195+E1249</f>
        <v>1253554</v>
      </c>
      <c r="F1303" s="1">
        <f t="shared" si="458"/>
        <v>1339738</v>
      </c>
      <c r="G1303" s="1">
        <f t="shared" si="458"/>
        <v>20920</v>
      </c>
      <c r="H1303" s="1">
        <f>SUM(E1303:G1303)</f>
        <v>2614212</v>
      </c>
      <c r="I1303" s="1">
        <f t="shared" ref="I1303:J1314" si="459">I277+I331+I385+I439+I493+I547+I601+I655+I709+I763+I817+I871+I925+I979+I1033+I1087+I1141+I1195+I1249</f>
        <v>5847309</v>
      </c>
      <c r="J1303" s="1">
        <f t="shared" si="459"/>
        <v>5889109</v>
      </c>
      <c r="K1303" s="1">
        <f>SUM(I1303:J1303)</f>
        <v>11736418</v>
      </c>
      <c r="L1303" s="1">
        <f>H1303+K1303</f>
        <v>14350630</v>
      </c>
      <c r="M1303" s="1">
        <f t="shared" ref="M1303:N1314" si="460">M277+M331+M385+M439+M493+M547+M601+M655+M709+M763+M817+M871+M925+M979+M1033+M1087+M1141+M1195+M1249</f>
        <v>452481</v>
      </c>
      <c r="N1303" s="1">
        <f t="shared" si="460"/>
        <v>77</v>
      </c>
      <c r="O1303" s="8">
        <f>SUM(M1303:N1303)</f>
        <v>452558</v>
      </c>
    </row>
    <row r="1304" spans="1:15" ht="18.75" customHeight="1" x14ac:dyDescent="0.15">
      <c r="A1304" s="14" t="s">
        <v>19</v>
      </c>
      <c r="B1304" s="1">
        <f t="shared" si="457"/>
        <v>6826</v>
      </c>
      <c r="C1304" s="1">
        <f t="shared" si="457"/>
        <v>45602</v>
      </c>
      <c r="D1304" s="1">
        <f t="shared" ref="D1304:D1314" si="461">SUM(B1304:C1304)</f>
        <v>52428</v>
      </c>
      <c r="E1304" s="1">
        <f t="shared" si="458"/>
        <v>1306773</v>
      </c>
      <c r="F1304" s="1">
        <f t="shared" si="458"/>
        <v>1201231</v>
      </c>
      <c r="G1304" s="1">
        <f t="shared" si="458"/>
        <v>11265</v>
      </c>
      <c r="H1304" s="1">
        <f t="shared" ref="H1304:H1314" si="462">SUM(E1304:G1304)</f>
        <v>2519269</v>
      </c>
      <c r="I1304" s="1">
        <f t="shared" si="459"/>
        <v>5664749</v>
      </c>
      <c r="J1304" s="1">
        <f t="shared" si="459"/>
        <v>5652295</v>
      </c>
      <c r="K1304" s="1">
        <f t="shared" ref="K1304:K1314" si="463">SUM(I1304:J1304)</f>
        <v>11317044</v>
      </c>
      <c r="L1304" s="1">
        <f t="shared" ref="L1304:L1314" si="464">H1304+K1304</f>
        <v>13836313</v>
      </c>
      <c r="M1304" s="1">
        <f t="shared" si="460"/>
        <v>411833</v>
      </c>
      <c r="N1304" s="1">
        <f t="shared" si="460"/>
        <v>87</v>
      </c>
      <c r="O1304" s="8">
        <f t="shared" ref="O1304:O1314" si="465">SUM(M1304:N1304)</f>
        <v>411920</v>
      </c>
    </row>
    <row r="1305" spans="1:15" ht="18.75" customHeight="1" x14ac:dyDescent="0.15">
      <c r="A1305" s="14" t="s">
        <v>20</v>
      </c>
      <c r="B1305" s="1">
        <f t="shared" si="457"/>
        <v>7510</v>
      </c>
      <c r="C1305" s="1">
        <f t="shared" si="457"/>
        <v>50592</v>
      </c>
      <c r="D1305" s="1">
        <f t="shared" si="461"/>
        <v>58102</v>
      </c>
      <c r="E1305" s="1">
        <f t="shared" si="458"/>
        <v>1315192</v>
      </c>
      <c r="F1305" s="1">
        <f t="shared" si="458"/>
        <v>1383390</v>
      </c>
      <c r="G1305" s="1">
        <f t="shared" si="458"/>
        <v>8162</v>
      </c>
      <c r="H1305" s="1">
        <f t="shared" si="462"/>
        <v>2706744</v>
      </c>
      <c r="I1305" s="1">
        <f t="shared" si="459"/>
        <v>6789087</v>
      </c>
      <c r="J1305" s="1">
        <f t="shared" si="459"/>
        <v>6778650</v>
      </c>
      <c r="K1305" s="1">
        <f t="shared" si="463"/>
        <v>13567737</v>
      </c>
      <c r="L1305" s="1">
        <f t="shared" si="464"/>
        <v>16274481</v>
      </c>
      <c r="M1305" s="1">
        <f t="shared" si="460"/>
        <v>458755.962</v>
      </c>
      <c r="N1305" s="1">
        <f t="shared" si="460"/>
        <v>91</v>
      </c>
      <c r="O1305" s="8">
        <f t="shared" si="465"/>
        <v>458846.962</v>
      </c>
    </row>
    <row r="1306" spans="1:15" ht="18.75" customHeight="1" x14ac:dyDescent="0.15">
      <c r="A1306" s="14" t="s">
        <v>21</v>
      </c>
      <c r="B1306" s="1">
        <f t="shared" si="457"/>
        <v>7263</v>
      </c>
      <c r="C1306" s="1">
        <f t="shared" si="457"/>
        <v>48914</v>
      </c>
      <c r="D1306" s="1">
        <f t="shared" si="461"/>
        <v>56177</v>
      </c>
      <c r="E1306" s="1">
        <f t="shared" si="458"/>
        <v>1282471</v>
      </c>
      <c r="F1306" s="1">
        <f t="shared" si="458"/>
        <v>1260860</v>
      </c>
      <c r="G1306" s="1">
        <f t="shared" si="458"/>
        <v>9791</v>
      </c>
      <c r="H1306" s="1">
        <f t="shared" si="462"/>
        <v>2553122</v>
      </c>
      <c r="I1306" s="1">
        <f t="shared" si="459"/>
        <v>5740436</v>
      </c>
      <c r="J1306" s="1">
        <f t="shared" si="459"/>
        <v>5743007</v>
      </c>
      <c r="K1306" s="1">
        <f t="shared" si="463"/>
        <v>11483443</v>
      </c>
      <c r="L1306" s="1">
        <f t="shared" si="464"/>
        <v>14036565</v>
      </c>
      <c r="M1306" s="1">
        <f t="shared" si="460"/>
        <v>444162</v>
      </c>
      <c r="N1306" s="1">
        <f t="shared" si="460"/>
        <v>77</v>
      </c>
      <c r="O1306" s="8">
        <f t="shared" si="465"/>
        <v>444239</v>
      </c>
    </row>
    <row r="1307" spans="1:15" ht="18.75" customHeight="1" x14ac:dyDescent="0.15">
      <c r="A1307" s="14" t="s">
        <v>22</v>
      </c>
      <c r="B1307" s="1">
        <f t="shared" si="457"/>
        <v>7528</v>
      </c>
      <c r="C1307" s="1">
        <f t="shared" si="457"/>
        <v>51076</v>
      </c>
      <c r="D1307" s="1">
        <f t="shared" si="461"/>
        <v>58604</v>
      </c>
      <c r="E1307" s="1">
        <f t="shared" si="458"/>
        <v>1239760</v>
      </c>
      <c r="F1307" s="1">
        <f t="shared" si="458"/>
        <v>1253709</v>
      </c>
      <c r="G1307" s="1">
        <f t="shared" si="458"/>
        <v>15066</v>
      </c>
      <c r="H1307" s="1">
        <f t="shared" si="462"/>
        <v>2508535</v>
      </c>
      <c r="I1307" s="1">
        <f t="shared" si="459"/>
        <v>6360924</v>
      </c>
      <c r="J1307" s="1">
        <f t="shared" si="459"/>
        <v>6354238</v>
      </c>
      <c r="K1307" s="1">
        <f t="shared" si="463"/>
        <v>12715162</v>
      </c>
      <c r="L1307" s="1">
        <f t="shared" si="464"/>
        <v>15223697</v>
      </c>
      <c r="M1307" s="1">
        <f t="shared" si="460"/>
        <v>457314</v>
      </c>
      <c r="N1307" s="1">
        <f t="shared" si="460"/>
        <v>102</v>
      </c>
      <c r="O1307" s="8">
        <f t="shared" si="465"/>
        <v>457416</v>
      </c>
    </row>
    <row r="1308" spans="1:15" ht="18.75" customHeight="1" x14ac:dyDescent="0.15">
      <c r="A1308" s="14" t="s">
        <v>23</v>
      </c>
      <c r="B1308" s="1">
        <f t="shared" si="457"/>
        <v>7336</v>
      </c>
      <c r="C1308" s="1">
        <f t="shared" si="457"/>
        <v>48767</v>
      </c>
      <c r="D1308" s="1">
        <f t="shared" si="461"/>
        <v>56103</v>
      </c>
      <c r="E1308" s="1">
        <f t="shared" si="458"/>
        <v>1231977</v>
      </c>
      <c r="F1308" s="1">
        <f t="shared" si="458"/>
        <v>1250831</v>
      </c>
      <c r="G1308" s="1">
        <f t="shared" si="458"/>
        <v>19042</v>
      </c>
      <c r="H1308" s="1">
        <f t="shared" si="462"/>
        <v>2501850</v>
      </c>
      <c r="I1308" s="1">
        <f t="shared" si="459"/>
        <v>6053659</v>
      </c>
      <c r="J1308" s="1">
        <f t="shared" si="459"/>
        <v>6050234</v>
      </c>
      <c r="K1308" s="1">
        <f t="shared" si="463"/>
        <v>12103893</v>
      </c>
      <c r="L1308" s="1">
        <f t="shared" si="464"/>
        <v>14605743</v>
      </c>
      <c r="M1308" s="1">
        <f t="shared" si="460"/>
        <v>444597</v>
      </c>
      <c r="N1308" s="1">
        <f t="shared" si="460"/>
        <v>84</v>
      </c>
      <c r="O1308" s="8">
        <f t="shared" si="465"/>
        <v>444681</v>
      </c>
    </row>
    <row r="1309" spans="1:15" ht="18.75" customHeight="1" x14ac:dyDescent="0.15">
      <c r="A1309" s="14" t="s">
        <v>24</v>
      </c>
      <c r="B1309" s="1">
        <f t="shared" si="457"/>
        <v>7770</v>
      </c>
      <c r="C1309" s="1">
        <f t="shared" si="457"/>
        <v>51481</v>
      </c>
      <c r="D1309" s="1">
        <f t="shared" si="461"/>
        <v>59251</v>
      </c>
      <c r="E1309" s="1">
        <f t="shared" si="458"/>
        <v>1374446</v>
      </c>
      <c r="F1309" s="1">
        <f t="shared" si="458"/>
        <v>1377169</v>
      </c>
      <c r="G1309" s="1">
        <f t="shared" si="458"/>
        <v>16516</v>
      </c>
      <c r="H1309" s="1">
        <f t="shared" si="462"/>
        <v>2768131</v>
      </c>
      <c r="I1309" s="1">
        <f t="shared" si="459"/>
        <v>6667987</v>
      </c>
      <c r="J1309" s="1">
        <f t="shared" si="459"/>
        <v>6638886</v>
      </c>
      <c r="K1309" s="1">
        <f t="shared" si="463"/>
        <v>13306873</v>
      </c>
      <c r="L1309" s="1">
        <f t="shared" si="464"/>
        <v>16075004</v>
      </c>
      <c r="M1309" s="1">
        <f t="shared" si="460"/>
        <v>474462</v>
      </c>
      <c r="N1309" s="1">
        <f t="shared" si="460"/>
        <v>74</v>
      </c>
      <c r="O1309" s="8">
        <f t="shared" si="465"/>
        <v>474536</v>
      </c>
    </row>
    <row r="1310" spans="1:15" ht="18.75" customHeight="1" x14ac:dyDescent="0.15">
      <c r="A1310" s="14" t="s">
        <v>25</v>
      </c>
      <c r="B1310" s="1">
        <f t="shared" si="457"/>
        <v>7772</v>
      </c>
      <c r="C1310" s="1">
        <f t="shared" si="457"/>
        <v>51870</v>
      </c>
      <c r="D1310" s="1">
        <f t="shared" si="461"/>
        <v>59642</v>
      </c>
      <c r="E1310" s="1">
        <f t="shared" si="458"/>
        <v>1502699</v>
      </c>
      <c r="F1310" s="1">
        <f t="shared" si="458"/>
        <v>1429175</v>
      </c>
      <c r="G1310" s="1">
        <f t="shared" si="458"/>
        <v>11501</v>
      </c>
      <c r="H1310" s="1">
        <f t="shared" si="462"/>
        <v>2943375</v>
      </c>
      <c r="I1310" s="1">
        <f t="shared" si="459"/>
        <v>7697501</v>
      </c>
      <c r="J1310" s="1">
        <f t="shared" si="459"/>
        <v>7686717</v>
      </c>
      <c r="K1310" s="1">
        <f t="shared" si="463"/>
        <v>15384218</v>
      </c>
      <c r="L1310" s="1">
        <f t="shared" si="464"/>
        <v>18327593</v>
      </c>
      <c r="M1310" s="1">
        <f t="shared" si="460"/>
        <v>483838</v>
      </c>
      <c r="N1310" s="1">
        <f t="shared" si="460"/>
        <v>93</v>
      </c>
      <c r="O1310" s="8">
        <f t="shared" si="465"/>
        <v>483931</v>
      </c>
    </row>
    <row r="1311" spans="1:15" ht="18.75" customHeight="1" x14ac:dyDescent="0.15">
      <c r="A1311" s="14" t="s">
        <v>26</v>
      </c>
      <c r="B1311" s="1">
        <f t="shared" si="457"/>
        <v>7435</v>
      </c>
      <c r="C1311" s="1">
        <f t="shared" si="457"/>
        <v>48994</v>
      </c>
      <c r="D1311" s="1">
        <f t="shared" si="461"/>
        <v>56429</v>
      </c>
      <c r="E1311" s="1">
        <f t="shared" si="458"/>
        <v>1275122</v>
      </c>
      <c r="F1311" s="1">
        <f t="shared" si="458"/>
        <v>1345927</v>
      </c>
      <c r="G1311" s="1">
        <f t="shared" si="458"/>
        <v>14202</v>
      </c>
      <c r="H1311" s="1">
        <f t="shared" si="462"/>
        <v>2635251</v>
      </c>
      <c r="I1311" s="1">
        <f t="shared" si="459"/>
        <v>6754931</v>
      </c>
      <c r="J1311" s="1">
        <f t="shared" si="459"/>
        <v>6741648</v>
      </c>
      <c r="K1311" s="1">
        <f t="shared" si="463"/>
        <v>13496579</v>
      </c>
      <c r="L1311" s="1">
        <f t="shared" si="464"/>
        <v>16131830</v>
      </c>
      <c r="M1311" s="1">
        <f t="shared" si="460"/>
        <v>453154</v>
      </c>
      <c r="N1311" s="1">
        <f t="shared" si="460"/>
        <v>81</v>
      </c>
      <c r="O1311" s="8">
        <f t="shared" si="465"/>
        <v>453235</v>
      </c>
    </row>
    <row r="1312" spans="1:15" ht="18.75" customHeight="1" x14ac:dyDescent="0.15">
      <c r="A1312" s="14" t="s">
        <v>27</v>
      </c>
      <c r="B1312" s="1">
        <f t="shared" si="457"/>
        <v>7758</v>
      </c>
      <c r="C1312" s="1">
        <f t="shared" si="457"/>
        <v>50299</v>
      </c>
      <c r="D1312" s="1">
        <f t="shared" si="461"/>
        <v>58057</v>
      </c>
      <c r="E1312" s="1">
        <f t="shared" si="458"/>
        <v>1385346</v>
      </c>
      <c r="F1312" s="1">
        <f t="shared" si="458"/>
        <v>1362449</v>
      </c>
      <c r="G1312" s="1">
        <f t="shared" si="458"/>
        <v>15464</v>
      </c>
      <c r="H1312" s="1">
        <f t="shared" si="462"/>
        <v>2763259</v>
      </c>
      <c r="I1312" s="1">
        <f t="shared" si="459"/>
        <v>6839945</v>
      </c>
      <c r="J1312" s="1">
        <f t="shared" si="459"/>
        <v>6815972</v>
      </c>
      <c r="K1312" s="1">
        <f t="shared" si="463"/>
        <v>13655917</v>
      </c>
      <c r="L1312" s="1">
        <f t="shared" si="464"/>
        <v>16419176</v>
      </c>
      <c r="M1312" s="1">
        <f t="shared" si="460"/>
        <v>457281</v>
      </c>
      <c r="N1312" s="1">
        <f t="shared" si="460"/>
        <v>85</v>
      </c>
      <c r="O1312" s="8">
        <f t="shared" si="465"/>
        <v>457366</v>
      </c>
    </row>
    <row r="1313" spans="1:15" ht="18.75" customHeight="1" x14ac:dyDescent="0.15">
      <c r="A1313" s="14" t="s">
        <v>28</v>
      </c>
      <c r="B1313" s="1">
        <f t="shared" si="457"/>
        <v>7463</v>
      </c>
      <c r="C1313" s="1">
        <f t="shared" si="457"/>
        <v>49475</v>
      </c>
      <c r="D1313" s="1">
        <f t="shared" si="461"/>
        <v>56938</v>
      </c>
      <c r="E1313" s="1">
        <f t="shared" si="458"/>
        <v>1341109</v>
      </c>
      <c r="F1313" s="1">
        <f t="shared" si="458"/>
        <v>1350172</v>
      </c>
      <c r="G1313" s="1">
        <f t="shared" si="458"/>
        <v>10774</v>
      </c>
      <c r="H1313" s="1">
        <f t="shared" si="462"/>
        <v>2702055</v>
      </c>
      <c r="I1313" s="1">
        <f t="shared" si="459"/>
        <v>6663809</v>
      </c>
      <c r="J1313" s="1">
        <f t="shared" si="459"/>
        <v>6654079</v>
      </c>
      <c r="K1313" s="1">
        <f t="shared" si="463"/>
        <v>13317888</v>
      </c>
      <c r="L1313" s="1">
        <f t="shared" si="464"/>
        <v>16019943</v>
      </c>
      <c r="M1313" s="1">
        <f t="shared" si="460"/>
        <v>455249</v>
      </c>
      <c r="N1313" s="1">
        <f t="shared" si="460"/>
        <v>87</v>
      </c>
      <c r="O1313" s="8">
        <f t="shared" si="465"/>
        <v>455336</v>
      </c>
    </row>
    <row r="1314" spans="1:15" ht="18.75" customHeight="1" x14ac:dyDescent="0.15">
      <c r="A1314" s="14" t="s">
        <v>29</v>
      </c>
      <c r="B1314" s="1">
        <f t="shared" si="457"/>
        <v>7933</v>
      </c>
      <c r="C1314" s="1">
        <f t="shared" si="457"/>
        <v>50188</v>
      </c>
      <c r="D1314" s="1">
        <f t="shared" si="461"/>
        <v>58121</v>
      </c>
      <c r="E1314" s="1">
        <f t="shared" si="458"/>
        <v>1429579</v>
      </c>
      <c r="F1314" s="1">
        <f t="shared" si="458"/>
        <v>1408426</v>
      </c>
      <c r="G1314" s="1">
        <f t="shared" si="458"/>
        <v>17839</v>
      </c>
      <c r="H1314" s="1">
        <f t="shared" si="462"/>
        <v>2855844</v>
      </c>
      <c r="I1314" s="1">
        <f t="shared" si="459"/>
        <v>6159316</v>
      </c>
      <c r="J1314" s="1">
        <f t="shared" si="459"/>
        <v>6134415</v>
      </c>
      <c r="K1314" s="1">
        <f t="shared" si="463"/>
        <v>12293731</v>
      </c>
      <c r="L1314" s="1">
        <f t="shared" si="464"/>
        <v>15149575</v>
      </c>
      <c r="M1314" s="1">
        <f t="shared" si="460"/>
        <v>475268</v>
      </c>
      <c r="N1314" s="1">
        <f t="shared" si="460"/>
        <v>79</v>
      </c>
      <c r="O1314" s="8">
        <f t="shared" si="465"/>
        <v>475347</v>
      </c>
    </row>
    <row r="1315" spans="1:15" ht="11.25" customHeight="1" x14ac:dyDescent="0.15">
      <c r="A1315" s="15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8"/>
    </row>
    <row r="1316" spans="1:15" ht="18.75" customHeight="1" x14ac:dyDescent="0.15">
      <c r="A1316" s="15" t="s">
        <v>60</v>
      </c>
      <c r="B1316" s="1">
        <f>SUM(B1303:B1314)</f>
        <v>90046</v>
      </c>
      <c r="C1316" s="1">
        <f>SUM(C1303:C1314)</f>
        <v>596729</v>
      </c>
      <c r="D1316" s="1">
        <f>SUM(D1303:D1314)</f>
        <v>686775</v>
      </c>
      <c r="E1316" s="1">
        <f t="shared" ref="E1316:O1316" si="466">SUM(E1303:E1314)</f>
        <v>15938028</v>
      </c>
      <c r="F1316" s="1">
        <f t="shared" ref="F1316:K1316" si="467">SUM(F1303:F1314)</f>
        <v>15963077</v>
      </c>
      <c r="G1316" s="1">
        <f t="shared" si="467"/>
        <v>170542</v>
      </c>
      <c r="H1316" s="1">
        <f t="shared" si="467"/>
        <v>32071647</v>
      </c>
      <c r="I1316" s="1">
        <f t="shared" si="467"/>
        <v>77239653</v>
      </c>
      <c r="J1316" s="1">
        <f t="shared" si="467"/>
        <v>77139250</v>
      </c>
      <c r="K1316" s="1">
        <f t="shared" si="467"/>
        <v>154378903</v>
      </c>
      <c r="L1316" s="1">
        <f t="shared" si="466"/>
        <v>186450550</v>
      </c>
      <c r="M1316" s="1">
        <f t="shared" si="466"/>
        <v>5468394.9620000003</v>
      </c>
      <c r="N1316" s="1">
        <f t="shared" si="466"/>
        <v>1017</v>
      </c>
      <c r="O1316" s="8">
        <f t="shared" si="466"/>
        <v>5469411.9620000003</v>
      </c>
    </row>
    <row r="1317" spans="1:15" ht="6.75" customHeight="1" x14ac:dyDescent="0.15">
      <c r="A1317" s="15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87"/>
    </row>
    <row r="1318" spans="1:15" ht="18.75" customHeight="1" x14ac:dyDescent="0.15">
      <c r="A1318" s="16" t="s">
        <v>18</v>
      </c>
      <c r="B1318" s="1">
        <f t="shared" ref="B1318:G1320" si="468">B292+B346+B400+B454+B508+B562+B616+B670+B724+B778+B832+B886+B940+B994+B1048+B1102+B1156+B1210+B1264</f>
        <v>8040</v>
      </c>
      <c r="C1318" s="1">
        <f t="shared" si="468"/>
        <v>49161</v>
      </c>
      <c r="D1318" s="1">
        <f t="shared" si="468"/>
        <v>57201</v>
      </c>
      <c r="E1318" s="1">
        <f t="shared" si="468"/>
        <v>1397069</v>
      </c>
      <c r="F1318" s="1">
        <f t="shared" si="468"/>
        <v>1431718</v>
      </c>
      <c r="G1318" s="1">
        <f t="shared" si="468"/>
        <v>21304</v>
      </c>
      <c r="H1318" s="1">
        <f>SUM(E1318:G1318)</f>
        <v>2850091</v>
      </c>
      <c r="I1318" s="1">
        <f t="shared" ref="I1318:J1320" si="469">I292+I346+I400+I454+I508+I562+I616+I670+I724+I778+I832+I886+I940+I994+I1048+I1102+I1156+I1210+I1264</f>
        <v>5877172</v>
      </c>
      <c r="J1318" s="1">
        <f t="shared" si="469"/>
        <v>5912761</v>
      </c>
      <c r="K1318" s="1">
        <f>SUM(I1318:J1318)</f>
        <v>11789933</v>
      </c>
      <c r="L1318" s="1">
        <f>H1318+K1318</f>
        <v>14640024</v>
      </c>
      <c r="M1318" s="1">
        <f t="shared" ref="M1318:N1320" si="470">M292+M346+M400+M454+M508+M562+M616+M670+M724+M778+M832+M886+M940+M994+M1048+M1102+M1156+M1210+M1264</f>
        <v>471117</v>
      </c>
      <c r="N1318" s="1">
        <f t="shared" si="470"/>
        <v>77</v>
      </c>
      <c r="O1318" s="8">
        <f>SUM(M1318:N1318)</f>
        <v>471194</v>
      </c>
    </row>
    <row r="1319" spans="1:15" ht="18.75" customHeight="1" x14ac:dyDescent="0.15">
      <c r="A1319" s="14" t="s">
        <v>19</v>
      </c>
      <c r="B1319" s="1">
        <f t="shared" si="468"/>
        <v>7460</v>
      </c>
      <c r="C1319" s="1">
        <f t="shared" si="468"/>
        <v>45400</v>
      </c>
      <c r="D1319" s="1">
        <f t="shared" si="468"/>
        <v>52860</v>
      </c>
      <c r="E1319" s="1">
        <f t="shared" si="468"/>
        <v>1412337</v>
      </c>
      <c r="F1319" s="1">
        <f t="shared" si="468"/>
        <v>1360456</v>
      </c>
      <c r="G1319" s="1">
        <f t="shared" si="468"/>
        <v>14025</v>
      </c>
      <c r="H1319" s="1">
        <f>SUM(E1319:G1319)</f>
        <v>2786818</v>
      </c>
      <c r="I1319" s="1">
        <f t="shared" si="469"/>
        <v>5858710</v>
      </c>
      <c r="J1319" s="1">
        <f t="shared" si="469"/>
        <v>5852801</v>
      </c>
      <c r="K1319" s="1">
        <f>SUM(I1319:J1319)</f>
        <v>11711511</v>
      </c>
      <c r="L1319" s="1">
        <f>H1319+K1319</f>
        <v>14498329</v>
      </c>
      <c r="M1319" s="1">
        <f t="shared" si="470"/>
        <v>429132</v>
      </c>
      <c r="N1319" s="1">
        <f t="shared" si="470"/>
        <v>90</v>
      </c>
      <c r="O1319" s="8">
        <f>SUM(M1319:N1319)</f>
        <v>429222</v>
      </c>
    </row>
    <row r="1320" spans="1:15" ht="18.75" customHeight="1" x14ac:dyDescent="0.15">
      <c r="A1320" s="14" t="s">
        <v>20</v>
      </c>
      <c r="B1320" s="1">
        <f t="shared" si="468"/>
        <v>8082</v>
      </c>
      <c r="C1320" s="1">
        <f t="shared" si="468"/>
        <v>50842</v>
      </c>
      <c r="D1320" s="1">
        <f t="shared" si="468"/>
        <v>58924</v>
      </c>
      <c r="E1320" s="1">
        <f t="shared" si="468"/>
        <v>1484112</v>
      </c>
      <c r="F1320" s="1">
        <f t="shared" si="468"/>
        <v>1560879</v>
      </c>
      <c r="G1320" s="1">
        <f t="shared" si="468"/>
        <v>10422</v>
      </c>
      <c r="H1320" s="1">
        <f>SUM(E1320:G1320)</f>
        <v>3055413</v>
      </c>
      <c r="I1320" s="1">
        <f t="shared" si="469"/>
        <v>6847260</v>
      </c>
      <c r="J1320" s="1">
        <f t="shared" si="469"/>
        <v>6829426</v>
      </c>
      <c r="K1320" s="1">
        <f>SUM(I1320:J1320)</f>
        <v>13676686</v>
      </c>
      <c r="L1320" s="1">
        <f>H1320+K1320</f>
        <v>16732099</v>
      </c>
      <c r="M1320" s="1">
        <f t="shared" si="470"/>
        <v>462694</v>
      </c>
      <c r="N1320" s="1">
        <f t="shared" si="470"/>
        <v>105</v>
      </c>
      <c r="O1320" s="8">
        <f>SUM(M1320:N1320)</f>
        <v>462799</v>
      </c>
    </row>
    <row r="1321" spans="1:15" ht="11.25" customHeight="1" x14ac:dyDescent="0.15">
      <c r="A1321" s="15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8"/>
    </row>
    <row r="1322" spans="1:15" ht="18.75" customHeight="1" x14ac:dyDescent="0.15">
      <c r="A1322" s="15" t="s">
        <v>31</v>
      </c>
      <c r="B1322" s="1">
        <f>B1320+B1319+B1318+B1314+B1313+B1312+B1311+B1310+B1309+B1308+B1307+B1306</f>
        <v>91840</v>
      </c>
      <c r="C1322" s="1">
        <f t="shared" ref="C1322:O1322" si="471">C1320+C1319+C1318+C1314+C1313+C1312+C1311+C1310+C1309+C1308+C1307+C1306</f>
        <v>596467</v>
      </c>
      <c r="D1322" s="1">
        <f t="shared" si="471"/>
        <v>688307</v>
      </c>
      <c r="E1322" s="1">
        <f t="shared" si="471"/>
        <v>16356027</v>
      </c>
      <c r="F1322" s="1">
        <f>F1320+F1319+F1318+F1314+F1313+F1312+F1311+F1310+F1309+F1308+F1307+F1306</f>
        <v>16391771</v>
      </c>
      <c r="G1322" s="1">
        <f>G1320+G1319+G1318+G1314+G1313+G1312+G1311+G1310+G1309+G1308+G1307+G1306</f>
        <v>175946</v>
      </c>
      <c r="H1322" s="1">
        <f t="shared" si="471"/>
        <v>32923744</v>
      </c>
      <c r="I1322" s="1">
        <f t="shared" si="471"/>
        <v>77521650</v>
      </c>
      <c r="J1322" s="1">
        <f>J1320+J1319+J1318+J1314+J1313+J1312+J1311+J1310+J1309+J1308+J1307+J1306</f>
        <v>77414184</v>
      </c>
      <c r="K1322" s="1">
        <f t="shared" si="471"/>
        <v>154935834</v>
      </c>
      <c r="L1322" s="1">
        <f t="shared" si="471"/>
        <v>187859578</v>
      </c>
      <c r="M1322" s="1">
        <f t="shared" si="471"/>
        <v>5508268</v>
      </c>
      <c r="N1322" s="1">
        <f t="shared" si="471"/>
        <v>1034</v>
      </c>
      <c r="O1322" s="8">
        <f t="shared" si="471"/>
        <v>5509302</v>
      </c>
    </row>
    <row r="1323" spans="1:15" ht="6.75" customHeight="1" thickBot="1" x14ac:dyDescent="0.2">
      <c r="A1323" s="19"/>
      <c r="B1323" s="3"/>
      <c r="C1323" s="3"/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47"/>
      <c r="O1323" s="48"/>
    </row>
    <row r="1324" spans="1:15" x14ac:dyDescent="0.15">
      <c r="A1324" s="22"/>
      <c r="B1324" s="22"/>
      <c r="C1324" s="22"/>
      <c r="D1324" s="22"/>
      <c r="E1324" s="22"/>
      <c r="F1324" s="22"/>
      <c r="G1324" s="22"/>
      <c r="H1324" s="22"/>
      <c r="I1324" s="22"/>
      <c r="J1324" s="22"/>
      <c r="K1324" s="22"/>
      <c r="L1324" s="22"/>
      <c r="M1324" s="22"/>
      <c r="N1324" s="23"/>
      <c r="O1324" s="23"/>
    </row>
    <row r="1325" spans="1:15" ht="15" thickBot="1" x14ac:dyDescent="0.2">
      <c r="A1325" s="22"/>
      <c r="B1325" s="22"/>
      <c r="C1325" s="22"/>
      <c r="D1325" s="22"/>
      <c r="E1325" s="22"/>
      <c r="F1325" s="22"/>
      <c r="G1325" s="22"/>
      <c r="H1325" s="22"/>
      <c r="I1325" s="22"/>
      <c r="J1325" s="22"/>
      <c r="K1325" s="22"/>
      <c r="L1325" s="22"/>
      <c r="M1325" s="22"/>
      <c r="N1325" s="23"/>
      <c r="O1325" s="23"/>
    </row>
    <row r="1326" spans="1:15" x14ac:dyDescent="0.15">
      <c r="A1326" s="24" t="s">
        <v>1</v>
      </c>
      <c r="B1326" s="25"/>
      <c r="C1326" s="26"/>
      <c r="D1326" s="26"/>
      <c r="E1326" s="26" t="s">
        <v>50</v>
      </c>
      <c r="F1326" s="26"/>
      <c r="G1326" s="26"/>
      <c r="H1326" s="26"/>
      <c r="I1326" s="25"/>
      <c r="J1326" s="26"/>
      <c r="K1326" s="26"/>
      <c r="L1326" s="26" t="s">
        <v>35</v>
      </c>
      <c r="M1326" s="26"/>
      <c r="N1326" s="49"/>
      <c r="O1326" s="50"/>
    </row>
    <row r="1327" spans="1:15" x14ac:dyDescent="0.15">
      <c r="A1327" s="51"/>
      <c r="B1327" s="28"/>
      <c r="C1327" s="30" t="s">
        <v>7</v>
      </c>
      <c r="D1327" s="30"/>
      <c r="E1327" s="28"/>
      <c r="F1327" s="30" t="s">
        <v>8</v>
      </c>
      <c r="G1327" s="30"/>
      <c r="H1327" s="28" t="s">
        <v>32</v>
      </c>
      <c r="I1327" s="28"/>
      <c r="J1327" s="30" t="s">
        <v>7</v>
      </c>
      <c r="K1327" s="30"/>
      <c r="L1327" s="28"/>
      <c r="M1327" s="30" t="s">
        <v>8</v>
      </c>
      <c r="N1327" s="52"/>
      <c r="O1327" s="53" t="s">
        <v>9</v>
      </c>
    </row>
    <row r="1328" spans="1:15" x14ac:dyDescent="0.15">
      <c r="A1328" s="54" t="s">
        <v>13</v>
      </c>
      <c r="B1328" s="28" t="s">
        <v>33</v>
      </c>
      <c r="C1328" s="28" t="s">
        <v>34</v>
      </c>
      <c r="D1328" s="28" t="s">
        <v>17</v>
      </c>
      <c r="E1328" s="28" t="s">
        <v>33</v>
      </c>
      <c r="F1328" s="28" t="s">
        <v>34</v>
      </c>
      <c r="G1328" s="28" t="s">
        <v>17</v>
      </c>
      <c r="H1328" s="31"/>
      <c r="I1328" s="28" t="s">
        <v>33</v>
      </c>
      <c r="J1328" s="28" t="s">
        <v>34</v>
      </c>
      <c r="K1328" s="28" t="s">
        <v>17</v>
      </c>
      <c r="L1328" s="28" t="s">
        <v>33</v>
      </c>
      <c r="M1328" s="28" t="s">
        <v>34</v>
      </c>
      <c r="N1328" s="55" t="s">
        <v>17</v>
      </c>
      <c r="O1328" s="56"/>
    </row>
    <row r="1329" spans="1:15" ht="6.75" customHeight="1" x14ac:dyDescent="0.15">
      <c r="A1329" s="57"/>
      <c r="B1329" s="28"/>
      <c r="C1329" s="28"/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55"/>
      <c r="O1329" s="53"/>
    </row>
    <row r="1330" spans="1:15" ht="18.75" customHeight="1" x14ac:dyDescent="0.15">
      <c r="A1330" s="14" t="s">
        <v>18</v>
      </c>
      <c r="B1330" s="1">
        <f t="shared" ref="B1330:C1341" si="472">B304+B358+B412+B466+B520+B574+B628+B682+B736+B790+B844+B898+B952+B1006+B1060+B1114+B1168+B1222+B1276</f>
        <v>28268</v>
      </c>
      <c r="C1330" s="1">
        <f t="shared" si="472"/>
        <v>32531</v>
      </c>
      <c r="D1330" s="1">
        <f>SUM(B1330:C1330)</f>
        <v>60799</v>
      </c>
      <c r="E1330" s="1">
        <f t="shared" ref="E1330:F1341" si="473">E304+E358+E412+E466+E520+E574+E628+E682+E736+E790+E844+E898+E952+E1006+E1060+E1114+E1168+E1222+E1276</f>
        <v>52053</v>
      </c>
      <c r="F1330" s="1">
        <f t="shared" si="473"/>
        <v>52562</v>
      </c>
      <c r="G1330" s="1">
        <f>SUM(E1330:F1330)</f>
        <v>104615</v>
      </c>
      <c r="H1330" s="1">
        <f>D1330+G1330</f>
        <v>165414</v>
      </c>
      <c r="I1330" s="1">
        <f t="shared" ref="I1330:J1341" si="474">I304+I358+I412+I466+I520+I574+I628+I682+I736+I790+I844+I898+I952+I1006+I1060+I1114+I1168+I1222+I1276</f>
        <v>1813799</v>
      </c>
      <c r="J1330" s="1">
        <f t="shared" si="474"/>
        <v>1759344</v>
      </c>
      <c r="K1330" s="1">
        <f>SUM(I1330:J1330)</f>
        <v>3573143</v>
      </c>
      <c r="L1330" s="1">
        <f t="shared" ref="L1330:M1341" si="475">L304+L358+L412+L466+L520+L574+L628+L682+L736+L790+L844+L898+L952+L1006+L1060+L1114+L1168+L1222+L1276</f>
        <v>4070968</v>
      </c>
      <c r="M1330" s="1">
        <f t="shared" si="475"/>
        <v>3914404</v>
      </c>
      <c r="N1330" s="1">
        <f>SUM(L1330:M1330)</f>
        <v>7985372</v>
      </c>
      <c r="O1330" s="8">
        <f>K1330+N1330</f>
        <v>11558515</v>
      </c>
    </row>
    <row r="1331" spans="1:15" ht="18.75" customHeight="1" x14ac:dyDescent="0.15">
      <c r="A1331" s="14" t="s">
        <v>19</v>
      </c>
      <c r="B1331" s="1">
        <f t="shared" si="472"/>
        <v>27160</v>
      </c>
      <c r="C1331" s="1">
        <f t="shared" si="472"/>
        <v>28404</v>
      </c>
      <c r="D1331" s="1">
        <f t="shared" ref="D1331:D1341" si="476">SUM(B1331:C1331)</f>
        <v>55564</v>
      </c>
      <c r="E1331" s="1">
        <f t="shared" si="473"/>
        <v>53511</v>
      </c>
      <c r="F1331" s="1">
        <f t="shared" si="473"/>
        <v>55621</v>
      </c>
      <c r="G1331" s="1">
        <f t="shared" ref="G1331:G1341" si="477">SUM(E1331:F1331)</f>
        <v>109132</v>
      </c>
      <c r="H1331" s="1">
        <f t="shared" ref="H1331:H1341" si="478">D1331+G1331</f>
        <v>164696</v>
      </c>
      <c r="I1331" s="1">
        <f t="shared" si="474"/>
        <v>1717929</v>
      </c>
      <c r="J1331" s="1">
        <f t="shared" si="474"/>
        <v>1650204</v>
      </c>
      <c r="K1331" s="1">
        <f t="shared" ref="K1331:K1341" si="479">SUM(I1331:J1331)</f>
        <v>3368133</v>
      </c>
      <c r="L1331" s="1">
        <f t="shared" si="475"/>
        <v>3768290</v>
      </c>
      <c r="M1331" s="1">
        <f t="shared" si="475"/>
        <v>3644259</v>
      </c>
      <c r="N1331" s="1">
        <f t="shared" ref="N1331:N1341" si="480">SUM(L1331:M1331)</f>
        <v>7412549</v>
      </c>
      <c r="O1331" s="8">
        <f t="shared" ref="O1331:O1341" si="481">K1331+N1331</f>
        <v>10780682</v>
      </c>
    </row>
    <row r="1332" spans="1:15" ht="18.75" customHeight="1" x14ac:dyDescent="0.15">
      <c r="A1332" s="14" t="s">
        <v>20</v>
      </c>
      <c r="B1332" s="1">
        <f t="shared" si="472"/>
        <v>34951</v>
      </c>
      <c r="C1332" s="1">
        <f t="shared" si="472"/>
        <v>39935</v>
      </c>
      <c r="D1332" s="1">
        <f t="shared" si="476"/>
        <v>74886</v>
      </c>
      <c r="E1332" s="1">
        <f t="shared" si="473"/>
        <v>64373</v>
      </c>
      <c r="F1332" s="1">
        <f t="shared" si="473"/>
        <v>64707</v>
      </c>
      <c r="G1332" s="1">
        <f t="shared" si="477"/>
        <v>129080</v>
      </c>
      <c r="H1332" s="1">
        <f t="shared" si="478"/>
        <v>203966</v>
      </c>
      <c r="I1332" s="1">
        <f t="shared" si="474"/>
        <v>2143685</v>
      </c>
      <c r="J1332" s="1">
        <f t="shared" si="474"/>
        <v>2058528</v>
      </c>
      <c r="K1332" s="1">
        <f t="shared" si="479"/>
        <v>4202213</v>
      </c>
      <c r="L1332" s="1">
        <f t="shared" si="475"/>
        <v>4400246</v>
      </c>
      <c r="M1332" s="1">
        <f t="shared" si="475"/>
        <v>4256948</v>
      </c>
      <c r="N1332" s="1">
        <f t="shared" si="480"/>
        <v>8657194</v>
      </c>
      <c r="O1332" s="8">
        <f t="shared" si="481"/>
        <v>12859407</v>
      </c>
    </row>
    <row r="1333" spans="1:15" ht="18.75" customHeight="1" x14ac:dyDescent="0.15">
      <c r="A1333" s="14" t="s">
        <v>21</v>
      </c>
      <c r="B1333" s="1">
        <f t="shared" si="472"/>
        <v>30580</v>
      </c>
      <c r="C1333" s="1">
        <f t="shared" si="472"/>
        <v>34499</v>
      </c>
      <c r="D1333" s="1">
        <f t="shared" si="476"/>
        <v>65079</v>
      </c>
      <c r="E1333" s="1">
        <f t="shared" si="473"/>
        <v>60223</v>
      </c>
      <c r="F1333" s="1">
        <f t="shared" si="473"/>
        <v>60623</v>
      </c>
      <c r="G1333" s="1">
        <f t="shared" si="477"/>
        <v>120846</v>
      </c>
      <c r="H1333" s="1">
        <f t="shared" si="478"/>
        <v>185925</v>
      </c>
      <c r="I1333" s="1">
        <f t="shared" si="474"/>
        <v>1832946</v>
      </c>
      <c r="J1333" s="1">
        <f t="shared" si="474"/>
        <v>1853952</v>
      </c>
      <c r="K1333" s="1">
        <f t="shared" si="479"/>
        <v>3686898</v>
      </c>
      <c r="L1333" s="1">
        <f t="shared" si="475"/>
        <v>4140629</v>
      </c>
      <c r="M1333" s="1">
        <f t="shared" si="475"/>
        <v>4038371</v>
      </c>
      <c r="N1333" s="1">
        <f t="shared" si="480"/>
        <v>8179000</v>
      </c>
      <c r="O1333" s="8">
        <f t="shared" si="481"/>
        <v>11865898</v>
      </c>
    </row>
    <row r="1334" spans="1:15" ht="18.75" customHeight="1" x14ac:dyDescent="0.15">
      <c r="A1334" s="14" t="s">
        <v>22</v>
      </c>
      <c r="B1334" s="1">
        <f t="shared" si="472"/>
        <v>30487</v>
      </c>
      <c r="C1334" s="1">
        <f t="shared" si="472"/>
        <v>33438</v>
      </c>
      <c r="D1334" s="1">
        <f t="shared" si="476"/>
        <v>63925</v>
      </c>
      <c r="E1334" s="1">
        <f t="shared" si="473"/>
        <v>55324</v>
      </c>
      <c r="F1334" s="1">
        <f t="shared" si="473"/>
        <v>55212</v>
      </c>
      <c r="G1334" s="1">
        <f t="shared" si="477"/>
        <v>110536</v>
      </c>
      <c r="H1334" s="1">
        <f t="shared" si="478"/>
        <v>174461</v>
      </c>
      <c r="I1334" s="1">
        <f t="shared" si="474"/>
        <v>2005161</v>
      </c>
      <c r="J1334" s="1">
        <f t="shared" si="474"/>
        <v>1911154</v>
      </c>
      <c r="K1334" s="1">
        <f t="shared" si="479"/>
        <v>3916315</v>
      </c>
      <c r="L1334" s="1">
        <f t="shared" si="475"/>
        <v>3916667</v>
      </c>
      <c r="M1334" s="1">
        <f t="shared" si="475"/>
        <v>3948635</v>
      </c>
      <c r="N1334" s="1">
        <f t="shared" si="480"/>
        <v>7865302</v>
      </c>
      <c r="O1334" s="8">
        <f t="shared" si="481"/>
        <v>11781617</v>
      </c>
    </row>
    <row r="1335" spans="1:15" ht="18.75" customHeight="1" x14ac:dyDescent="0.15">
      <c r="A1335" s="14" t="s">
        <v>23</v>
      </c>
      <c r="B1335" s="1">
        <f t="shared" si="472"/>
        <v>37159</v>
      </c>
      <c r="C1335" s="1">
        <f t="shared" si="472"/>
        <v>34301</v>
      </c>
      <c r="D1335" s="1">
        <f t="shared" si="476"/>
        <v>71460</v>
      </c>
      <c r="E1335" s="1">
        <f t="shared" si="473"/>
        <v>56784</v>
      </c>
      <c r="F1335" s="1">
        <f t="shared" si="473"/>
        <v>57086</v>
      </c>
      <c r="G1335" s="1">
        <f t="shared" si="477"/>
        <v>113870</v>
      </c>
      <c r="H1335" s="1">
        <f t="shared" si="478"/>
        <v>185330</v>
      </c>
      <c r="I1335" s="1">
        <f t="shared" si="474"/>
        <v>1993142</v>
      </c>
      <c r="J1335" s="1">
        <f t="shared" si="474"/>
        <v>1880463</v>
      </c>
      <c r="K1335" s="1">
        <f t="shared" si="479"/>
        <v>3873605</v>
      </c>
      <c r="L1335" s="1">
        <f t="shared" si="475"/>
        <v>4255329</v>
      </c>
      <c r="M1335" s="1">
        <f t="shared" si="475"/>
        <v>4164759</v>
      </c>
      <c r="N1335" s="1">
        <f t="shared" si="480"/>
        <v>8420088</v>
      </c>
      <c r="O1335" s="8">
        <f t="shared" si="481"/>
        <v>12293693</v>
      </c>
    </row>
    <row r="1336" spans="1:15" ht="18.75" customHeight="1" x14ac:dyDescent="0.15">
      <c r="A1336" s="14" t="s">
        <v>24</v>
      </c>
      <c r="B1336" s="1">
        <f t="shared" si="472"/>
        <v>30678</v>
      </c>
      <c r="C1336" s="1">
        <f t="shared" si="472"/>
        <v>33652</v>
      </c>
      <c r="D1336" s="1">
        <f t="shared" si="476"/>
        <v>64330</v>
      </c>
      <c r="E1336" s="1">
        <f t="shared" si="473"/>
        <v>64669</v>
      </c>
      <c r="F1336" s="1">
        <f t="shared" si="473"/>
        <v>65482</v>
      </c>
      <c r="G1336" s="1">
        <f t="shared" si="477"/>
        <v>130151</v>
      </c>
      <c r="H1336" s="1">
        <f t="shared" si="478"/>
        <v>194481</v>
      </c>
      <c r="I1336" s="1">
        <f t="shared" si="474"/>
        <v>1846047</v>
      </c>
      <c r="J1336" s="1">
        <f t="shared" si="474"/>
        <v>1796440</v>
      </c>
      <c r="K1336" s="1">
        <f t="shared" si="479"/>
        <v>3642487</v>
      </c>
      <c r="L1336" s="1">
        <f t="shared" si="475"/>
        <v>3757525</v>
      </c>
      <c r="M1336" s="1">
        <f t="shared" si="475"/>
        <v>3706218</v>
      </c>
      <c r="N1336" s="1">
        <f t="shared" si="480"/>
        <v>7463743</v>
      </c>
      <c r="O1336" s="8">
        <f t="shared" si="481"/>
        <v>11106230</v>
      </c>
    </row>
    <row r="1337" spans="1:15" ht="18.75" customHeight="1" x14ac:dyDescent="0.15">
      <c r="A1337" s="14" t="s">
        <v>25</v>
      </c>
      <c r="B1337" s="1">
        <f t="shared" si="472"/>
        <v>34363</v>
      </c>
      <c r="C1337" s="1">
        <f t="shared" si="472"/>
        <v>34465</v>
      </c>
      <c r="D1337" s="1">
        <f t="shared" si="476"/>
        <v>68828</v>
      </c>
      <c r="E1337" s="1">
        <f t="shared" si="473"/>
        <v>64893</v>
      </c>
      <c r="F1337" s="1">
        <f t="shared" si="473"/>
        <v>64607</v>
      </c>
      <c r="G1337" s="1">
        <f t="shared" si="477"/>
        <v>129500</v>
      </c>
      <c r="H1337" s="1">
        <f t="shared" si="478"/>
        <v>198328</v>
      </c>
      <c r="I1337" s="1">
        <f t="shared" si="474"/>
        <v>1835512</v>
      </c>
      <c r="J1337" s="1">
        <f t="shared" si="474"/>
        <v>1713108</v>
      </c>
      <c r="K1337" s="1">
        <f t="shared" si="479"/>
        <v>3548620</v>
      </c>
      <c r="L1337" s="1">
        <f t="shared" si="475"/>
        <v>3649619</v>
      </c>
      <c r="M1337" s="1">
        <f t="shared" si="475"/>
        <v>3529368</v>
      </c>
      <c r="N1337" s="1">
        <f t="shared" si="480"/>
        <v>7178987</v>
      </c>
      <c r="O1337" s="8">
        <f t="shared" si="481"/>
        <v>10727607</v>
      </c>
    </row>
    <row r="1338" spans="1:15" ht="18.75" customHeight="1" x14ac:dyDescent="0.15">
      <c r="A1338" s="14" t="s">
        <v>26</v>
      </c>
      <c r="B1338" s="1">
        <f t="shared" si="472"/>
        <v>39224</v>
      </c>
      <c r="C1338" s="1">
        <f t="shared" si="472"/>
        <v>38021</v>
      </c>
      <c r="D1338" s="1">
        <f t="shared" si="476"/>
        <v>77245</v>
      </c>
      <c r="E1338" s="1">
        <f t="shared" si="473"/>
        <v>62731</v>
      </c>
      <c r="F1338" s="1">
        <f t="shared" si="473"/>
        <v>62509</v>
      </c>
      <c r="G1338" s="1">
        <f t="shared" si="477"/>
        <v>125240</v>
      </c>
      <c r="H1338" s="1">
        <f t="shared" si="478"/>
        <v>202485</v>
      </c>
      <c r="I1338" s="1">
        <f t="shared" si="474"/>
        <v>2074326</v>
      </c>
      <c r="J1338" s="1">
        <f t="shared" si="474"/>
        <v>1933711</v>
      </c>
      <c r="K1338" s="1">
        <f t="shared" si="479"/>
        <v>4008037</v>
      </c>
      <c r="L1338" s="1">
        <f t="shared" si="475"/>
        <v>3882750</v>
      </c>
      <c r="M1338" s="1">
        <f t="shared" si="475"/>
        <v>4264070</v>
      </c>
      <c r="N1338" s="1">
        <f t="shared" si="480"/>
        <v>8146820</v>
      </c>
      <c r="O1338" s="8">
        <f t="shared" si="481"/>
        <v>12154857</v>
      </c>
    </row>
    <row r="1339" spans="1:15" ht="18.75" customHeight="1" x14ac:dyDescent="0.15">
      <c r="A1339" s="14" t="s">
        <v>27</v>
      </c>
      <c r="B1339" s="1">
        <f t="shared" si="472"/>
        <v>36529</v>
      </c>
      <c r="C1339" s="1">
        <f t="shared" si="472"/>
        <v>37991</v>
      </c>
      <c r="D1339" s="1">
        <f t="shared" si="476"/>
        <v>74520</v>
      </c>
      <c r="E1339" s="1">
        <f t="shared" si="473"/>
        <v>63584</v>
      </c>
      <c r="F1339" s="1">
        <f t="shared" si="473"/>
        <v>63180</v>
      </c>
      <c r="G1339" s="1">
        <f t="shared" si="477"/>
        <v>126764</v>
      </c>
      <c r="H1339" s="1">
        <f t="shared" si="478"/>
        <v>201284</v>
      </c>
      <c r="I1339" s="1">
        <f t="shared" si="474"/>
        <v>2090130</v>
      </c>
      <c r="J1339" s="1">
        <f t="shared" si="474"/>
        <v>1973034</v>
      </c>
      <c r="K1339" s="1">
        <f t="shared" si="479"/>
        <v>4063164</v>
      </c>
      <c r="L1339" s="1">
        <f t="shared" si="475"/>
        <v>4188660</v>
      </c>
      <c r="M1339" s="1">
        <f t="shared" si="475"/>
        <v>4049241</v>
      </c>
      <c r="N1339" s="1">
        <f t="shared" si="480"/>
        <v>8237901</v>
      </c>
      <c r="O1339" s="8">
        <f t="shared" si="481"/>
        <v>12301065</v>
      </c>
    </row>
    <row r="1340" spans="1:15" ht="18.75" customHeight="1" x14ac:dyDescent="0.15">
      <c r="A1340" s="14" t="s">
        <v>28</v>
      </c>
      <c r="B1340" s="1">
        <f t="shared" si="472"/>
        <v>33187</v>
      </c>
      <c r="C1340" s="1">
        <f t="shared" si="472"/>
        <v>38536</v>
      </c>
      <c r="D1340" s="1">
        <f t="shared" si="476"/>
        <v>71723</v>
      </c>
      <c r="E1340" s="1">
        <f t="shared" si="473"/>
        <v>66187</v>
      </c>
      <c r="F1340" s="1">
        <f t="shared" si="473"/>
        <v>66844</v>
      </c>
      <c r="G1340" s="1">
        <f t="shared" si="477"/>
        <v>133031</v>
      </c>
      <c r="H1340" s="1">
        <f t="shared" si="478"/>
        <v>204754</v>
      </c>
      <c r="I1340" s="1">
        <f t="shared" si="474"/>
        <v>2445583</v>
      </c>
      <c r="J1340" s="1">
        <f t="shared" si="474"/>
        <v>2488912</v>
      </c>
      <c r="K1340" s="1">
        <f t="shared" si="479"/>
        <v>4934495</v>
      </c>
      <c r="L1340" s="1">
        <f t="shared" si="475"/>
        <v>4487078</v>
      </c>
      <c r="M1340" s="1">
        <f t="shared" si="475"/>
        <v>4321093</v>
      </c>
      <c r="N1340" s="1">
        <f t="shared" si="480"/>
        <v>8808171</v>
      </c>
      <c r="O1340" s="8">
        <f t="shared" si="481"/>
        <v>13742666</v>
      </c>
    </row>
    <row r="1341" spans="1:15" ht="18.75" customHeight="1" x14ac:dyDescent="0.15">
      <c r="A1341" s="14" t="s">
        <v>29</v>
      </c>
      <c r="B1341" s="1">
        <f t="shared" si="472"/>
        <v>33432</v>
      </c>
      <c r="C1341" s="1">
        <f t="shared" si="472"/>
        <v>36988</v>
      </c>
      <c r="D1341" s="1">
        <f t="shared" si="476"/>
        <v>70420</v>
      </c>
      <c r="E1341" s="1">
        <f t="shared" si="473"/>
        <v>74451</v>
      </c>
      <c r="F1341" s="1">
        <f t="shared" si="473"/>
        <v>75068</v>
      </c>
      <c r="G1341" s="1">
        <f t="shared" si="477"/>
        <v>149519</v>
      </c>
      <c r="H1341" s="1">
        <f t="shared" si="478"/>
        <v>219939</v>
      </c>
      <c r="I1341" s="1">
        <f t="shared" si="474"/>
        <v>2651901</v>
      </c>
      <c r="J1341" s="1">
        <f t="shared" si="474"/>
        <v>2855477</v>
      </c>
      <c r="K1341" s="1">
        <f t="shared" si="479"/>
        <v>5507378</v>
      </c>
      <c r="L1341" s="1">
        <f t="shared" si="475"/>
        <v>5099886</v>
      </c>
      <c r="M1341" s="1">
        <f t="shared" si="475"/>
        <v>4931428</v>
      </c>
      <c r="N1341" s="1">
        <f t="shared" si="480"/>
        <v>10031314</v>
      </c>
      <c r="O1341" s="8">
        <f t="shared" si="481"/>
        <v>15538692</v>
      </c>
    </row>
    <row r="1342" spans="1:15" ht="11.25" customHeight="1" x14ac:dyDescent="0.15">
      <c r="A1342" s="15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8"/>
    </row>
    <row r="1343" spans="1:15" ht="18.75" customHeight="1" x14ac:dyDescent="0.15">
      <c r="A1343" s="15" t="s">
        <v>30</v>
      </c>
      <c r="B1343" s="1">
        <f t="shared" ref="B1343:O1343" si="482">SUM(B1330:B1341)</f>
        <v>396018</v>
      </c>
      <c r="C1343" s="1">
        <f t="shared" si="482"/>
        <v>422761</v>
      </c>
      <c r="D1343" s="1">
        <f t="shared" si="482"/>
        <v>818779</v>
      </c>
      <c r="E1343" s="1">
        <f t="shared" si="482"/>
        <v>738783</v>
      </c>
      <c r="F1343" s="1">
        <f t="shared" si="482"/>
        <v>743501</v>
      </c>
      <c r="G1343" s="1">
        <f t="shared" si="482"/>
        <v>1482284</v>
      </c>
      <c r="H1343" s="1">
        <f t="shared" si="482"/>
        <v>2301063</v>
      </c>
      <c r="I1343" s="1">
        <f t="shared" si="482"/>
        <v>24450161</v>
      </c>
      <c r="J1343" s="1">
        <f t="shared" si="482"/>
        <v>23874327</v>
      </c>
      <c r="K1343" s="1">
        <f t="shared" si="482"/>
        <v>48324488</v>
      </c>
      <c r="L1343" s="1">
        <f t="shared" si="482"/>
        <v>49617647</v>
      </c>
      <c r="M1343" s="1">
        <f t="shared" si="482"/>
        <v>48768794</v>
      </c>
      <c r="N1343" s="1">
        <f t="shared" si="482"/>
        <v>98386441</v>
      </c>
      <c r="O1343" s="8">
        <f t="shared" si="482"/>
        <v>146710929</v>
      </c>
    </row>
    <row r="1344" spans="1:15" ht="6.75" customHeight="1" x14ac:dyDescent="0.15">
      <c r="A1344" s="15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87"/>
    </row>
    <row r="1345" spans="1:15" ht="18.75" customHeight="1" x14ac:dyDescent="0.15">
      <c r="A1345" s="16" t="s">
        <v>18</v>
      </c>
      <c r="B1345" s="1">
        <f t="shared" ref="B1345:C1347" si="483">B319+B373+B427+B481+B535+B589+B643+B697+B751+B805+B859+B913+B967+B1021+B1075+B1129+B1183+B1237+B1291</f>
        <v>30003</v>
      </c>
      <c r="C1345" s="1">
        <f t="shared" si="483"/>
        <v>31830</v>
      </c>
      <c r="D1345" s="1">
        <f>SUM(B1345:C1345)</f>
        <v>61833</v>
      </c>
      <c r="E1345" s="1">
        <f t="shared" ref="E1345:F1347" si="484">E319+E373+E427+E481+E535+E589+E643+E697+E751+E805+E859+E913+E967+E1021+E1075+E1129+E1183+E1237+E1291</f>
        <v>50349</v>
      </c>
      <c r="F1345" s="1">
        <f t="shared" si="484"/>
        <v>51024</v>
      </c>
      <c r="G1345" s="1">
        <f>SUM(E1345:F1345)</f>
        <v>101373</v>
      </c>
      <c r="H1345" s="1">
        <f>D1345+G1345</f>
        <v>163206</v>
      </c>
      <c r="I1345" s="1">
        <f t="shared" ref="I1345:J1347" si="485">I319+I373+I427+I481+I535+I589+I643+I697+I751+I805+I859+I913+I967+I1021+I1075+I1129+I1183+I1237+I1291</f>
        <v>2188797</v>
      </c>
      <c r="J1345" s="1">
        <f t="shared" si="485"/>
        <v>2023897</v>
      </c>
      <c r="K1345" s="1">
        <f>SUM(I1345:J1345)</f>
        <v>4212694</v>
      </c>
      <c r="L1345" s="1">
        <f t="shared" ref="L1345:M1347" si="486">L319+L373+L427+L481+L535+L589+L643+L697+L751+L805+L859+L913+L967+L1021+L1075+L1129+L1183+L1237+L1291</f>
        <v>4020562</v>
      </c>
      <c r="M1345" s="1">
        <f t="shared" si="486"/>
        <v>3897303</v>
      </c>
      <c r="N1345" s="1">
        <f>SUM(L1345:M1345)</f>
        <v>7917865</v>
      </c>
      <c r="O1345" s="8">
        <f>K1345+N1345</f>
        <v>12130559</v>
      </c>
    </row>
    <row r="1346" spans="1:15" ht="18.75" customHeight="1" x14ac:dyDescent="0.15">
      <c r="A1346" s="14" t="s">
        <v>19</v>
      </c>
      <c r="B1346" s="1">
        <f t="shared" si="483"/>
        <v>29086</v>
      </c>
      <c r="C1346" s="1">
        <f t="shared" si="483"/>
        <v>27461</v>
      </c>
      <c r="D1346" s="1">
        <f>SUM(B1346:C1346)</f>
        <v>56547</v>
      </c>
      <c r="E1346" s="1">
        <f t="shared" si="484"/>
        <v>50666</v>
      </c>
      <c r="F1346" s="1">
        <f t="shared" si="484"/>
        <v>51700</v>
      </c>
      <c r="G1346" s="1">
        <f>SUM(E1346:F1346)</f>
        <v>102366</v>
      </c>
      <c r="H1346" s="1">
        <f>D1346+G1346</f>
        <v>158913</v>
      </c>
      <c r="I1346" s="1">
        <f t="shared" si="485"/>
        <v>2072639</v>
      </c>
      <c r="J1346" s="1">
        <f t="shared" si="485"/>
        <v>1703630</v>
      </c>
      <c r="K1346" s="1">
        <f>SUM(I1346:J1346)</f>
        <v>3776269</v>
      </c>
      <c r="L1346" s="1">
        <f t="shared" si="486"/>
        <v>3671754</v>
      </c>
      <c r="M1346" s="1">
        <f t="shared" si="486"/>
        <v>3517595</v>
      </c>
      <c r="N1346" s="1">
        <f>SUM(L1346:M1346)</f>
        <v>7189349</v>
      </c>
      <c r="O1346" s="8">
        <f>K1346+N1346</f>
        <v>10965618</v>
      </c>
    </row>
    <row r="1347" spans="1:15" ht="18.75" customHeight="1" x14ac:dyDescent="0.15">
      <c r="A1347" s="14" t="s">
        <v>20</v>
      </c>
      <c r="B1347" s="1">
        <f t="shared" si="483"/>
        <v>36082</v>
      </c>
      <c r="C1347" s="1">
        <f t="shared" si="483"/>
        <v>35886</v>
      </c>
      <c r="D1347" s="1">
        <f>SUM(B1347:C1347)</f>
        <v>71968</v>
      </c>
      <c r="E1347" s="1">
        <f t="shared" si="484"/>
        <v>62144</v>
      </c>
      <c r="F1347" s="1">
        <f t="shared" si="484"/>
        <v>63247</v>
      </c>
      <c r="G1347" s="1">
        <f>SUM(E1347:F1347)</f>
        <v>125391</v>
      </c>
      <c r="H1347" s="1">
        <f>D1347+G1347</f>
        <v>197359</v>
      </c>
      <c r="I1347" s="1">
        <f t="shared" si="485"/>
        <v>2313394</v>
      </c>
      <c r="J1347" s="1">
        <f t="shared" si="485"/>
        <v>2194509</v>
      </c>
      <c r="K1347" s="1">
        <f>SUM(I1347:J1347)</f>
        <v>4507903</v>
      </c>
      <c r="L1347" s="1">
        <f t="shared" si="486"/>
        <v>4391135</v>
      </c>
      <c r="M1347" s="1">
        <f t="shared" si="486"/>
        <v>4138241</v>
      </c>
      <c r="N1347" s="1">
        <f>SUM(L1347:M1347)</f>
        <v>8529376</v>
      </c>
      <c r="O1347" s="8">
        <f>K1347+N1347</f>
        <v>13037279</v>
      </c>
    </row>
    <row r="1348" spans="1:15" ht="11.25" customHeight="1" x14ac:dyDescent="0.15">
      <c r="A1348" s="15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8"/>
    </row>
    <row r="1349" spans="1:15" ht="18.75" customHeight="1" x14ac:dyDescent="0.15">
      <c r="A1349" s="15" t="s">
        <v>31</v>
      </c>
      <c r="B1349" s="1">
        <f t="shared" ref="B1349:O1349" si="487">B1347+B1346+B1345+B1341+B1340+B1339+B1338+B1337+B1336+B1335+B1334+B1333</f>
        <v>400810</v>
      </c>
      <c r="C1349" s="1">
        <f t="shared" si="487"/>
        <v>417068</v>
      </c>
      <c r="D1349" s="1">
        <f t="shared" si="487"/>
        <v>817878</v>
      </c>
      <c r="E1349" s="1">
        <f t="shared" si="487"/>
        <v>732005</v>
      </c>
      <c r="F1349" s="1">
        <f t="shared" si="487"/>
        <v>736582</v>
      </c>
      <c r="G1349" s="1">
        <f t="shared" si="487"/>
        <v>1468587</v>
      </c>
      <c r="H1349" s="1">
        <f t="shared" si="487"/>
        <v>2286465</v>
      </c>
      <c r="I1349" s="1">
        <f t="shared" si="487"/>
        <v>25349578</v>
      </c>
      <c r="J1349" s="1">
        <f t="shared" si="487"/>
        <v>24328287</v>
      </c>
      <c r="K1349" s="1">
        <f t="shared" si="487"/>
        <v>49677865</v>
      </c>
      <c r="L1349" s="1">
        <f t="shared" si="487"/>
        <v>49461594</v>
      </c>
      <c r="M1349" s="1">
        <f t="shared" si="487"/>
        <v>48506322</v>
      </c>
      <c r="N1349" s="1">
        <f t="shared" si="487"/>
        <v>97967916</v>
      </c>
      <c r="O1349" s="8">
        <f t="shared" si="487"/>
        <v>147645781</v>
      </c>
    </row>
    <row r="1350" spans="1:15" ht="6.75" customHeight="1" thickBot="1" x14ac:dyDescent="0.2">
      <c r="A1350" s="19"/>
      <c r="B1350" s="3"/>
      <c r="C1350" s="3"/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20"/>
    </row>
    <row r="1351" spans="1:15" ht="17.25" x14ac:dyDescent="0.15">
      <c r="A1351" s="173" t="str">
        <f>A1297</f>
        <v>平　成　２　９　年　空　港　管　理　状　況　調　書</v>
      </c>
      <c r="B1351" s="173"/>
      <c r="C1351" s="173"/>
      <c r="D1351" s="173"/>
      <c r="E1351" s="173"/>
      <c r="F1351" s="173"/>
      <c r="G1351" s="173"/>
      <c r="H1351" s="173"/>
      <c r="I1351" s="173"/>
      <c r="J1351" s="173"/>
      <c r="K1351" s="173"/>
      <c r="L1351" s="173"/>
      <c r="M1351" s="173"/>
      <c r="N1351" s="173"/>
      <c r="O1351" s="173"/>
    </row>
    <row r="1352" spans="1:15" ht="15" thickBot="1" x14ac:dyDescent="0.2">
      <c r="A1352" s="21" t="s">
        <v>0</v>
      </c>
      <c r="B1352" s="21" t="s">
        <v>74</v>
      </c>
      <c r="C1352" s="22"/>
      <c r="D1352" s="22"/>
      <c r="E1352" s="22"/>
      <c r="F1352" s="22"/>
      <c r="G1352" s="22"/>
      <c r="H1352" s="22"/>
      <c r="I1352" s="22"/>
      <c r="J1352" s="22"/>
      <c r="K1352" s="22"/>
      <c r="L1352" s="22"/>
      <c r="M1352" s="22"/>
      <c r="N1352" s="23"/>
      <c r="O1352" s="23"/>
    </row>
    <row r="1353" spans="1:15" ht="17.25" customHeight="1" x14ac:dyDescent="0.15">
      <c r="A1353" s="24" t="s">
        <v>1</v>
      </c>
      <c r="B1353" s="25"/>
      <c r="C1353" s="26" t="s">
        <v>2</v>
      </c>
      <c r="D1353" s="26"/>
      <c r="E1353" s="174" t="s">
        <v>38</v>
      </c>
      <c r="F1353" s="175"/>
      <c r="G1353" s="175"/>
      <c r="H1353" s="175"/>
      <c r="I1353" s="175"/>
      <c r="J1353" s="175"/>
      <c r="K1353" s="175"/>
      <c r="L1353" s="176"/>
      <c r="M1353" s="174" t="s">
        <v>36</v>
      </c>
      <c r="N1353" s="175"/>
      <c r="O1353" s="177"/>
    </row>
    <row r="1354" spans="1:15" ht="17.25" customHeight="1" x14ac:dyDescent="0.15">
      <c r="A1354" s="27"/>
      <c r="B1354" s="28" t="s">
        <v>4</v>
      </c>
      <c r="C1354" s="28" t="s">
        <v>5</v>
      </c>
      <c r="D1354" s="28" t="s">
        <v>6</v>
      </c>
      <c r="E1354" s="28"/>
      <c r="F1354" s="29" t="s">
        <v>7</v>
      </c>
      <c r="G1354" s="29"/>
      <c r="H1354" s="30"/>
      <c r="I1354" s="28"/>
      <c r="J1354" s="30" t="s">
        <v>8</v>
      </c>
      <c r="K1354" s="30"/>
      <c r="L1354" s="28" t="s">
        <v>9</v>
      </c>
      <c r="M1354" s="31" t="s">
        <v>10</v>
      </c>
      <c r="N1354" s="32" t="s">
        <v>11</v>
      </c>
      <c r="O1354" s="33" t="s">
        <v>12</v>
      </c>
    </row>
    <row r="1355" spans="1:15" ht="17.25" customHeight="1" x14ac:dyDescent="0.15">
      <c r="A1355" s="27" t="s">
        <v>13</v>
      </c>
      <c r="B1355" s="31"/>
      <c r="C1355" s="31"/>
      <c r="D1355" s="31"/>
      <c r="E1355" s="28" t="s">
        <v>14</v>
      </c>
      <c r="F1355" s="28" t="s">
        <v>15</v>
      </c>
      <c r="G1355" s="28" t="s">
        <v>16</v>
      </c>
      <c r="H1355" s="28" t="s">
        <v>17</v>
      </c>
      <c r="I1355" s="28" t="s">
        <v>14</v>
      </c>
      <c r="J1355" s="28" t="s">
        <v>15</v>
      </c>
      <c r="K1355" s="28" t="s">
        <v>17</v>
      </c>
      <c r="L1355" s="31"/>
      <c r="M1355" s="40"/>
      <c r="N1355" s="41"/>
      <c r="O1355" s="42"/>
    </row>
    <row r="1356" spans="1:15" ht="6.75" customHeight="1" x14ac:dyDescent="0.15">
      <c r="A1356" s="43"/>
      <c r="B1356" s="28"/>
      <c r="C1356" s="28"/>
      <c r="D1356" s="28"/>
      <c r="E1356" s="28"/>
      <c r="F1356" s="28"/>
      <c r="G1356" s="28"/>
      <c r="H1356" s="28"/>
      <c r="I1356" s="28"/>
      <c r="J1356" s="28"/>
      <c r="K1356" s="28"/>
      <c r="L1356" s="28"/>
      <c r="M1356" s="44"/>
      <c r="N1356" s="9"/>
      <c r="O1356" s="45"/>
    </row>
    <row r="1357" spans="1:15" ht="18.75" customHeight="1" x14ac:dyDescent="0.15">
      <c r="A1357" s="14" t="s">
        <v>18</v>
      </c>
      <c r="B1357" s="1">
        <v>31</v>
      </c>
      <c r="C1357" s="1">
        <v>261</v>
      </c>
      <c r="D1357" s="1">
        <f>SUM(B1357:C1357)</f>
        <v>292</v>
      </c>
      <c r="E1357" s="9">
        <v>4216</v>
      </c>
      <c r="F1357" s="9">
        <v>4675</v>
      </c>
      <c r="G1357" s="9">
        <v>0</v>
      </c>
      <c r="H1357" s="1">
        <f>SUM(E1357:G1357)</f>
        <v>8891</v>
      </c>
      <c r="I1357" s="1">
        <v>42021</v>
      </c>
      <c r="J1357" s="1">
        <v>39807</v>
      </c>
      <c r="K1357" s="1">
        <f>SUM(I1357:J1357)</f>
        <v>81828</v>
      </c>
      <c r="L1357" s="1">
        <f>H1357+K1357</f>
        <v>90719</v>
      </c>
      <c r="M1357" s="1">
        <v>1710</v>
      </c>
      <c r="N1357" s="1">
        <v>0</v>
      </c>
      <c r="O1357" s="8">
        <f>SUM(M1357:N1357)</f>
        <v>1710</v>
      </c>
    </row>
    <row r="1358" spans="1:15" ht="18.75" customHeight="1" x14ac:dyDescent="0.15">
      <c r="A1358" s="14" t="s">
        <v>19</v>
      </c>
      <c r="B1358" s="1">
        <v>35</v>
      </c>
      <c r="C1358" s="1">
        <v>237</v>
      </c>
      <c r="D1358" s="1">
        <f>SUM(B1358:C1358)</f>
        <v>272</v>
      </c>
      <c r="E1358" s="9">
        <v>5400</v>
      </c>
      <c r="F1358" s="9">
        <v>5280</v>
      </c>
      <c r="G1358" s="9">
        <v>0</v>
      </c>
      <c r="H1358" s="13">
        <f>SUM(E1358:G1358)</f>
        <v>10680</v>
      </c>
      <c r="I1358" s="1">
        <v>38978</v>
      </c>
      <c r="J1358" s="1">
        <v>39748</v>
      </c>
      <c r="K1358" s="13">
        <f>SUM(I1358:J1358)</f>
        <v>78726</v>
      </c>
      <c r="L1358" s="13">
        <f>H1358+K1358</f>
        <v>89406</v>
      </c>
      <c r="M1358" s="1">
        <v>1788</v>
      </c>
      <c r="N1358" s="9">
        <v>0</v>
      </c>
      <c r="O1358" s="8">
        <f>SUM(M1358:N1358)</f>
        <v>1788</v>
      </c>
    </row>
    <row r="1359" spans="1:15" ht="18.75" customHeight="1" x14ac:dyDescent="0.15">
      <c r="A1359" s="14" t="s">
        <v>20</v>
      </c>
      <c r="B1359" s="1">
        <v>19</v>
      </c>
      <c r="C1359" s="1">
        <v>250</v>
      </c>
      <c r="D1359" s="1">
        <f>SUM(B1359:C1359)</f>
        <v>269</v>
      </c>
      <c r="E1359" s="9">
        <v>1441</v>
      </c>
      <c r="F1359" s="9">
        <v>1274</v>
      </c>
      <c r="G1359" s="9">
        <v>0</v>
      </c>
      <c r="H1359" s="1">
        <f>SUM(E1359:G1359)</f>
        <v>2715</v>
      </c>
      <c r="I1359" s="1">
        <v>43210</v>
      </c>
      <c r="J1359" s="1">
        <v>42802</v>
      </c>
      <c r="K1359" s="1">
        <f>SUM(I1359:J1359)</f>
        <v>86012</v>
      </c>
      <c r="L1359" s="1">
        <f>H1359+K1359</f>
        <v>88727</v>
      </c>
      <c r="M1359" s="1">
        <v>1939</v>
      </c>
      <c r="N1359" s="1">
        <v>0</v>
      </c>
      <c r="O1359" s="8">
        <f>SUM(M1359:N1359)</f>
        <v>1939</v>
      </c>
    </row>
    <row r="1360" spans="1:15" ht="18.75" customHeight="1" x14ac:dyDescent="0.15">
      <c r="A1360" s="14" t="s">
        <v>21</v>
      </c>
      <c r="B1360" s="1">
        <v>18</v>
      </c>
      <c r="C1360" s="1">
        <v>249</v>
      </c>
      <c r="D1360" s="1">
        <f t="shared" ref="D1360:D1368" si="488">SUM(B1360:C1360)</f>
        <v>267</v>
      </c>
      <c r="E1360" s="1">
        <v>428</v>
      </c>
      <c r="F1360" s="1">
        <v>496</v>
      </c>
      <c r="G1360" s="1">
        <v>0</v>
      </c>
      <c r="H1360" s="1">
        <f t="shared" ref="H1360:H1368" si="489">SUM(E1360:G1360)</f>
        <v>924</v>
      </c>
      <c r="I1360" s="1">
        <v>29756</v>
      </c>
      <c r="J1360" s="1">
        <v>33944</v>
      </c>
      <c r="K1360" s="1">
        <f t="shared" ref="K1360:K1368" si="490">SUM(I1360:J1360)</f>
        <v>63700</v>
      </c>
      <c r="L1360" s="1">
        <f t="shared" ref="L1360:L1368" si="491">H1360+K1360</f>
        <v>64624</v>
      </c>
      <c r="M1360" s="1">
        <v>1924</v>
      </c>
      <c r="N1360" s="13">
        <v>0</v>
      </c>
      <c r="O1360" s="8">
        <f t="shared" ref="O1360:O1368" si="492">SUM(M1360:N1360)</f>
        <v>1924</v>
      </c>
    </row>
    <row r="1361" spans="1:15" ht="18.75" customHeight="1" x14ac:dyDescent="0.15">
      <c r="A1361" s="14" t="s">
        <v>22</v>
      </c>
      <c r="B1361" s="1">
        <v>0</v>
      </c>
      <c r="C1361" s="1">
        <v>273</v>
      </c>
      <c r="D1361" s="1">
        <f t="shared" si="488"/>
        <v>273</v>
      </c>
      <c r="E1361" s="1">
        <v>0</v>
      </c>
      <c r="F1361" s="1">
        <v>0</v>
      </c>
      <c r="G1361" s="1">
        <v>0</v>
      </c>
      <c r="H1361" s="1">
        <f t="shared" si="489"/>
        <v>0</v>
      </c>
      <c r="I1361" s="1">
        <v>39774</v>
      </c>
      <c r="J1361" s="1">
        <v>41662</v>
      </c>
      <c r="K1361" s="1">
        <f t="shared" si="490"/>
        <v>81436</v>
      </c>
      <c r="L1361" s="1">
        <f t="shared" si="491"/>
        <v>81436</v>
      </c>
      <c r="M1361" s="1">
        <v>1854</v>
      </c>
      <c r="N1361" s="13">
        <v>0</v>
      </c>
      <c r="O1361" s="8">
        <f t="shared" si="492"/>
        <v>1854</v>
      </c>
    </row>
    <row r="1362" spans="1:15" ht="18.75" customHeight="1" x14ac:dyDescent="0.15">
      <c r="A1362" s="14" t="s">
        <v>23</v>
      </c>
      <c r="B1362" s="1">
        <v>9</v>
      </c>
      <c r="C1362" s="1">
        <v>257</v>
      </c>
      <c r="D1362" s="1">
        <f t="shared" si="488"/>
        <v>266</v>
      </c>
      <c r="E1362" s="1">
        <v>552</v>
      </c>
      <c r="F1362" s="1">
        <v>969</v>
      </c>
      <c r="G1362" s="1">
        <v>0</v>
      </c>
      <c r="H1362" s="1">
        <f t="shared" si="489"/>
        <v>1521</v>
      </c>
      <c r="I1362" s="1">
        <v>41466</v>
      </c>
      <c r="J1362" s="1">
        <v>47408</v>
      </c>
      <c r="K1362" s="1">
        <f t="shared" si="490"/>
        <v>88874</v>
      </c>
      <c r="L1362" s="1">
        <f t="shared" si="491"/>
        <v>90395</v>
      </c>
      <c r="M1362" s="1">
        <v>2052</v>
      </c>
      <c r="N1362" s="13">
        <v>0</v>
      </c>
      <c r="O1362" s="8">
        <f t="shared" si="492"/>
        <v>2052</v>
      </c>
    </row>
    <row r="1363" spans="1:15" ht="18.75" customHeight="1" x14ac:dyDescent="0.15">
      <c r="A1363" s="14" t="s">
        <v>24</v>
      </c>
      <c r="B1363" s="1">
        <v>61</v>
      </c>
      <c r="C1363" s="1">
        <v>331</v>
      </c>
      <c r="D1363" s="1">
        <f t="shared" si="488"/>
        <v>392</v>
      </c>
      <c r="E1363" s="1">
        <v>6913</v>
      </c>
      <c r="F1363" s="1">
        <v>8470</v>
      </c>
      <c r="G1363" s="1">
        <v>0</v>
      </c>
      <c r="H1363" s="1">
        <f t="shared" si="489"/>
        <v>15383</v>
      </c>
      <c r="I1363" s="1">
        <v>52633</v>
      </c>
      <c r="J1363" s="1">
        <v>59373</v>
      </c>
      <c r="K1363" s="1">
        <f t="shared" si="490"/>
        <v>112006</v>
      </c>
      <c r="L1363" s="1">
        <f t="shared" si="491"/>
        <v>127389</v>
      </c>
      <c r="M1363" s="1">
        <v>2650</v>
      </c>
      <c r="N1363" s="13">
        <v>0</v>
      </c>
      <c r="O1363" s="8">
        <f t="shared" si="492"/>
        <v>2650</v>
      </c>
    </row>
    <row r="1364" spans="1:15" ht="18.75" customHeight="1" x14ac:dyDescent="0.15">
      <c r="A1364" s="14" t="s">
        <v>25</v>
      </c>
      <c r="B1364" s="1">
        <v>50</v>
      </c>
      <c r="C1364" s="1">
        <v>348</v>
      </c>
      <c r="D1364" s="1">
        <f t="shared" si="488"/>
        <v>398</v>
      </c>
      <c r="E1364" s="1">
        <v>7478</v>
      </c>
      <c r="F1364" s="1">
        <v>6964</v>
      </c>
      <c r="G1364" s="1">
        <v>0</v>
      </c>
      <c r="H1364" s="1">
        <f t="shared" si="489"/>
        <v>14442</v>
      </c>
      <c r="I1364" s="1">
        <v>59934</v>
      </c>
      <c r="J1364" s="1">
        <v>64572</v>
      </c>
      <c r="K1364" s="1">
        <f t="shared" si="490"/>
        <v>124506</v>
      </c>
      <c r="L1364" s="1">
        <f t="shared" si="491"/>
        <v>138948</v>
      </c>
      <c r="M1364" s="1">
        <v>2990</v>
      </c>
      <c r="N1364" s="13">
        <v>0</v>
      </c>
      <c r="O1364" s="8">
        <f t="shared" si="492"/>
        <v>2990</v>
      </c>
    </row>
    <row r="1365" spans="1:15" ht="18.75" customHeight="1" x14ac:dyDescent="0.15">
      <c r="A1365" s="14" t="s">
        <v>26</v>
      </c>
      <c r="B1365" s="1">
        <v>16</v>
      </c>
      <c r="C1365" s="1">
        <v>346</v>
      </c>
      <c r="D1365" s="1">
        <f t="shared" si="488"/>
        <v>362</v>
      </c>
      <c r="E1365" s="1">
        <v>2118</v>
      </c>
      <c r="F1365" s="1">
        <v>1982</v>
      </c>
      <c r="G1365" s="1">
        <v>0</v>
      </c>
      <c r="H1365" s="1">
        <f t="shared" si="489"/>
        <v>4100</v>
      </c>
      <c r="I1365" s="1">
        <v>49989</v>
      </c>
      <c r="J1365" s="1">
        <v>54887</v>
      </c>
      <c r="K1365" s="1">
        <f t="shared" si="490"/>
        <v>104876</v>
      </c>
      <c r="L1365" s="1">
        <f t="shared" si="491"/>
        <v>108976</v>
      </c>
      <c r="M1365" s="1">
        <v>2468</v>
      </c>
      <c r="N1365" s="13">
        <v>0</v>
      </c>
      <c r="O1365" s="8">
        <f t="shared" si="492"/>
        <v>2468</v>
      </c>
    </row>
    <row r="1366" spans="1:15" ht="18.75" customHeight="1" x14ac:dyDescent="0.15">
      <c r="A1366" s="14" t="s">
        <v>27</v>
      </c>
      <c r="B1366" s="1">
        <v>6</v>
      </c>
      <c r="C1366" s="1">
        <v>296</v>
      </c>
      <c r="D1366" s="1">
        <f t="shared" si="488"/>
        <v>302</v>
      </c>
      <c r="E1366" s="1">
        <v>765</v>
      </c>
      <c r="F1366" s="1">
        <v>713</v>
      </c>
      <c r="G1366" s="1">
        <v>0</v>
      </c>
      <c r="H1366" s="1">
        <f t="shared" si="489"/>
        <v>1478</v>
      </c>
      <c r="I1366" s="1">
        <v>44813</v>
      </c>
      <c r="J1366" s="1">
        <v>49543</v>
      </c>
      <c r="K1366" s="1">
        <f t="shared" si="490"/>
        <v>94356</v>
      </c>
      <c r="L1366" s="1">
        <f t="shared" si="491"/>
        <v>95834</v>
      </c>
      <c r="M1366" s="1">
        <v>2404</v>
      </c>
      <c r="N1366" s="13">
        <v>0</v>
      </c>
      <c r="O1366" s="8">
        <f t="shared" si="492"/>
        <v>2404</v>
      </c>
    </row>
    <row r="1367" spans="1:15" ht="18.75" customHeight="1" x14ac:dyDescent="0.15">
      <c r="A1367" s="14" t="s">
        <v>28</v>
      </c>
      <c r="B1367" s="1">
        <v>3</v>
      </c>
      <c r="C1367" s="1">
        <v>245</v>
      </c>
      <c r="D1367" s="1">
        <f t="shared" si="488"/>
        <v>248</v>
      </c>
      <c r="E1367" s="1">
        <v>146</v>
      </c>
      <c r="F1367" s="1">
        <v>322</v>
      </c>
      <c r="G1367" s="1">
        <v>0</v>
      </c>
      <c r="H1367" s="1">
        <f t="shared" si="489"/>
        <v>468</v>
      </c>
      <c r="I1367" s="1">
        <v>36809</v>
      </c>
      <c r="J1367" s="1">
        <v>37881</v>
      </c>
      <c r="K1367" s="1">
        <f t="shared" si="490"/>
        <v>74690</v>
      </c>
      <c r="L1367" s="1">
        <f t="shared" si="491"/>
        <v>75158</v>
      </c>
      <c r="M1367" s="1">
        <v>1473</v>
      </c>
      <c r="N1367" s="13">
        <v>0</v>
      </c>
      <c r="O1367" s="8">
        <f t="shared" si="492"/>
        <v>1473</v>
      </c>
    </row>
    <row r="1368" spans="1:15" ht="18.75" customHeight="1" x14ac:dyDescent="0.15">
      <c r="A1368" s="14" t="s">
        <v>29</v>
      </c>
      <c r="B1368" s="1">
        <v>9</v>
      </c>
      <c r="C1368" s="1">
        <v>235</v>
      </c>
      <c r="D1368" s="1">
        <f t="shared" si="488"/>
        <v>244</v>
      </c>
      <c r="E1368" s="1">
        <v>1366</v>
      </c>
      <c r="F1368" s="1">
        <v>1417</v>
      </c>
      <c r="G1368" s="1">
        <v>0</v>
      </c>
      <c r="H1368" s="1">
        <f t="shared" si="489"/>
        <v>2783</v>
      </c>
      <c r="I1368" s="1">
        <v>31165</v>
      </c>
      <c r="J1368" s="1">
        <v>36945</v>
      </c>
      <c r="K1368" s="1">
        <f t="shared" si="490"/>
        <v>68110</v>
      </c>
      <c r="L1368" s="1">
        <f t="shared" si="491"/>
        <v>70893</v>
      </c>
      <c r="M1368" s="1">
        <v>1353</v>
      </c>
      <c r="N1368" s="13">
        <v>0</v>
      </c>
      <c r="O1368" s="8">
        <f t="shared" si="492"/>
        <v>1353</v>
      </c>
    </row>
    <row r="1369" spans="1:15" ht="11.25" customHeight="1" x14ac:dyDescent="0.15">
      <c r="A1369" s="15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9"/>
      <c r="O1369" s="8"/>
    </row>
    <row r="1370" spans="1:15" ht="18.75" customHeight="1" x14ac:dyDescent="0.15">
      <c r="A1370" s="15" t="s">
        <v>60</v>
      </c>
      <c r="B1370" s="1">
        <f>SUM(B1357:B1368)</f>
        <v>257</v>
      </c>
      <c r="C1370" s="1">
        <f>SUM(C1357:C1368)</f>
        <v>3328</v>
      </c>
      <c r="D1370" s="1">
        <f>SUM(D1357:D1368)</f>
        <v>3585</v>
      </c>
      <c r="E1370" s="1">
        <f>SUM(E1357:E1368)</f>
        <v>30823</v>
      </c>
      <c r="F1370" s="1">
        <f t="shared" ref="F1370:L1370" si="493">SUM(F1357:F1368)</f>
        <v>32562</v>
      </c>
      <c r="G1370" s="1">
        <f t="shared" si="493"/>
        <v>0</v>
      </c>
      <c r="H1370" s="1">
        <f t="shared" si="493"/>
        <v>63385</v>
      </c>
      <c r="I1370" s="1">
        <f t="shared" si="493"/>
        <v>510548</v>
      </c>
      <c r="J1370" s="1">
        <f t="shared" si="493"/>
        <v>548572</v>
      </c>
      <c r="K1370" s="1">
        <f t="shared" si="493"/>
        <v>1059120</v>
      </c>
      <c r="L1370" s="1">
        <f t="shared" si="493"/>
        <v>1122505</v>
      </c>
      <c r="M1370" s="1">
        <f>SUM(M1357:M1368)</f>
        <v>24605</v>
      </c>
      <c r="N1370" s="1">
        <f>SUM(N1357:N1368)</f>
        <v>0</v>
      </c>
      <c r="O1370" s="8">
        <f>SUM(O1357:O1368)</f>
        <v>24605</v>
      </c>
    </row>
    <row r="1371" spans="1:15" ht="6.75" customHeight="1" x14ac:dyDescent="0.15">
      <c r="A1371" s="15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8"/>
    </row>
    <row r="1372" spans="1:15" ht="18.75" customHeight="1" x14ac:dyDescent="0.15">
      <c r="A1372" s="16" t="s">
        <v>18</v>
      </c>
      <c r="B1372" s="17">
        <v>11</v>
      </c>
      <c r="C1372" s="17">
        <v>261</v>
      </c>
      <c r="D1372" s="17">
        <f t="shared" ref="D1372:D1374" si="494">SUM(B1372:C1372)</f>
        <v>272</v>
      </c>
      <c r="E1372" s="17">
        <v>1510</v>
      </c>
      <c r="F1372" s="17">
        <v>1605</v>
      </c>
      <c r="G1372" s="17">
        <v>0</v>
      </c>
      <c r="H1372" s="12">
        <f t="shared" ref="H1372:H1374" si="495">SUM(E1372:G1372)</f>
        <v>3115</v>
      </c>
      <c r="I1372" s="12">
        <v>44437</v>
      </c>
      <c r="J1372" s="12">
        <v>43262</v>
      </c>
      <c r="K1372" s="12">
        <f t="shared" ref="K1372:K1374" si="496">SUM(I1372:J1372)</f>
        <v>87699</v>
      </c>
      <c r="L1372" s="12">
        <f t="shared" ref="L1372:L1374" si="497">H1372+K1372</f>
        <v>90814</v>
      </c>
      <c r="M1372" s="12">
        <v>1681</v>
      </c>
      <c r="N1372" s="12">
        <v>0</v>
      </c>
      <c r="O1372" s="18">
        <f t="shared" ref="O1372:O1374" si="498">SUM(M1372:N1372)</f>
        <v>1681</v>
      </c>
    </row>
    <row r="1373" spans="1:15" ht="18.75" customHeight="1" x14ac:dyDescent="0.15">
      <c r="A1373" s="14" t="s">
        <v>19</v>
      </c>
      <c r="B1373" s="1">
        <v>30</v>
      </c>
      <c r="C1373" s="1">
        <v>254</v>
      </c>
      <c r="D1373" s="1">
        <f t="shared" si="494"/>
        <v>284</v>
      </c>
      <c r="E1373" s="1">
        <v>4256</v>
      </c>
      <c r="F1373" s="1">
        <v>4328</v>
      </c>
      <c r="G1373" s="1">
        <v>0</v>
      </c>
      <c r="H1373" s="13">
        <f t="shared" si="495"/>
        <v>8584</v>
      </c>
      <c r="I1373" s="13">
        <v>43457</v>
      </c>
      <c r="J1373" s="13">
        <v>43429</v>
      </c>
      <c r="K1373" s="13">
        <f t="shared" si="496"/>
        <v>86886</v>
      </c>
      <c r="L1373" s="13">
        <f t="shared" si="497"/>
        <v>95470</v>
      </c>
      <c r="M1373" s="13">
        <v>1735</v>
      </c>
      <c r="N1373" s="46">
        <v>0</v>
      </c>
      <c r="O1373" s="8">
        <f t="shared" si="498"/>
        <v>1735</v>
      </c>
    </row>
    <row r="1374" spans="1:15" ht="18.75" customHeight="1" x14ac:dyDescent="0.15">
      <c r="A1374" s="14" t="s">
        <v>20</v>
      </c>
      <c r="B1374" s="1">
        <v>13</v>
      </c>
      <c r="C1374" s="1">
        <v>248</v>
      </c>
      <c r="D1374" s="1">
        <f t="shared" si="494"/>
        <v>261</v>
      </c>
      <c r="E1374" s="1">
        <v>1764</v>
      </c>
      <c r="F1374" s="1">
        <v>1792</v>
      </c>
      <c r="G1374" s="1">
        <v>0</v>
      </c>
      <c r="H1374" s="13">
        <f t="shared" si="495"/>
        <v>3556</v>
      </c>
      <c r="I1374" s="13">
        <v>44334</v>
      </c>
      <c r="J1374" s="13">
        <v>42888</v>
      </c>
      <c r="K1374" s="13">
        <f t="shared" si="496"/>
        <v>87222</v>
      </c>
      <c r="L1374" s="13">
        <f t="shared" si="497"/>
        <v>90778</v>
      </c>
      <c r="M1374" s="13">
        <v>2156</v>
      </c>
      <c r="N1374" s="46">
        <v>0</v>
      </c>
      <c r="O1374" s="8">
        <f t="shared" si="498"/>
        <v>2156</v>
      </c>
    </row>
    <row r="1375" spans="1:15" ht="11.25" customHeight="1" x14ac:dyDescent="0.15">
      <c r="A1375" s="15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8"/>
    </row>
    <row r="1376" spans="1:15" ht="18.75" customHeight="1" x14ac:dyDescent="0.15">
      <c r="A1376" s="15" t="s">
        <v>31</v>
      </c>
      <c r="B1376" s="1">
        <f>SUM(B1360:B1368,B1372:B1374)</f>
        <v>226</v>
      </c>
      <c r="C1376" s="1">
        <f>SUM(C1360:C1368,C1372:C1374)</f>
        <v>3343</v>
      </c>
      <c r="D1376" s="1">
        <f>SUM(D1360:D1368,D1372:D1374)</f>
        <v>3569</v>
      </c>
      <c r="E1376" s="1">
        <f t="shared" ref="E1376:K1376" si="499">SUM(E1360:E1368,E1372:E1374)</f>
        <v>27296</v>
      </c>
      <c r="F1376" s="1">
        <f t="shared" si="499"/>
        <v>29058</v>
      </c>
      <c r="G1376" s="1">
        <f t="shared" si="499"/>
        <v>0</v>
      </c>
      <c r="H1376" s="1">
        <f t="shared" si="499"/>
        <v>56354</v>
      </c>
      <c r="I1376" s="1">
        <f t="shared" si="499"/>
        <v>518567</v>
      </c>
      <c r="J1376" s="1">
        <f t="shared" si="499"/>
        <v>555794</v>
      </c>
      <c r="K1376" s="1">
        <f t="shared" si="499"/>
        <v>1074361</v>
      </c>
      <c r="L1376" s="1">
        <f>SUM(L1360:L1368,L1372:L1374)</f>
        <v>1130715</v>
      </c>
      <c r="M1376" s="1">
        <f>SUM(M1360:M1368,M1372:M1374)</f>
        <v>24740</v>
      </c>
      <c r="N1376" s="1">
        <f t="shared" ref="N1376" si="500">SUM(N1360:N1368,N1372:N1374)</f>
        <v>0</v>
      </c>
      <c r="O1376" s="8">
        <f>SUM(O1360:O1368,O1372:O1374)</f>
        <v>24740</v>
      </c>
    </row>
    <row r="1377" spans="1:15" ht="6.75" customHeight="1" thickBot="1" x14ac:dyDescent="0.2">
      <c r="A1377" s="19"/>
      <c r="B1377" s="3"/>
      <c r="C1377" s="3"/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47"/>
      <c r="O1377" s="48"/>
    </row>
    <row r="1378" spans="1:15" x14ac:dyDescent="0.15">
      <c r="A1378" s="22"/>
      <c r="B1378" s="22"/>
      <c r="C1378" s="22"/>
      <c r="D1378" s="22"/>
      <c r="E1378" s="22"/>
      <c r="F1378" s="22"/>
      <c r="G1378" s="22"/>
      <c r="H1378" s="22"/>
      <c r="I1378" s="22"/>
      <c r="J1378" s="22"/>
      <c r="K1378" s="22"/>
      <c r="L1378" s="22"/>
      <c r="M1378" s="22"/>
      <c r="N1378" s="23"/>
      <c r="O1378" s="23"/>
    </row>
    <row r="1379" spans="1:15" ht="15" thickBot="1" x14ac:dyDescent="0.2">
      <c r="A1379" s="22"/>
      <c r="B1379" s="22"/>
      <c r="C1379" s="22"/>
      <c r="D1379" s="22"/>
      <c r="E1379" s="22"/>
      <c r="F1379" s="22"/>
      <c r="G1379" s="22"/>
      <c r="H1379" s="22"/>
      <c r="I1379" s="22"/>
      <c r="J1379" s="22"/>
      <c r="K1379" s="22"/>
      <c r="L1379" s="22"/>
      <c r="M1379" s="22"/>
      <c r="N1379" s="23"/>
      <c r="O1379" s="23"/>
    </row>
    <row r="1380" spans="1:15" x14ac:dyDescent="0.15">
      <c r="A1380" s="24" t="s">
        <v>1</v>
      </c>
      <c r="B1380" s="25"/>
      <c r="C1380" s="26"/>
      <c r="D1380" s="26"/>
      <c r="E1380" s="26" t="s">
        <v>50</v>
      </c>
      <c r="F1380" s="26"/>
      <c r="G1380" s="26"/>
      <c r="H1380" s="26"/>
      <c r="I1380" s="25"/>
      <c r="J1380" s="26"/>
      <c r="K1380" s="26"/>
      <c r="L1380" s="26" t="s">
        <v>35</v>
      </c>
      <c r="M1380" s="26"/>
      <c r="N1380" s="49"/>
      <c r="O1380" s="50"/>
    </row>
    <row r="1381" spans="1:15" x14ac:dyDescent="0.15">
      <c r="A1381" s="51"/>
      <c r="B1381" s="28"/>
      <c r="C1381" s="30" t="s">
        <v>7</v>
      </c>
      <c r="D1381" s="30"/>
      <c r="E1381" s="28"/>
      <c r="F1381" s="30" t="s">
        <v>8</v>
      </c>
      <c r="G1381" s="30"/>
      <c r="H1381" s="28" t="s">
        <v>32</v>
      </c>
      <c r="I1381" s="28"/>
      <c r="J1381" s="30" t="s">
        <v>7</v>
      </c>
      <c r="K1381" s="30"/>
      <c r="L1381" s="28"/>
      <c r="M1381" s="30" t="s">
        <v>8</v>
      </c>
      <c r="N1381" s="52"/>
      <c r="O1381" s="53" t="s">
        <v>9</v>
      </c>
    </row>
    <row r="1382" spans="1:15" x14ac:dyDescent="0.15">
      <c r="A1382" s="54" t="s">
        <v>13</v>
      </c>
      <c r="B1382" s="28" t="s">
        <v>33</v>
      </c>
      <c r="C1382" s="28" t="s">
        <v>34</v>
      </c>
      <c r="D1382" s="28" t="s">
        <v>17</v>
      </c>
      <c r="E1382" s="28" t="s">
        <v>33</v>
      </c>
      <c r="F1382" s="28" t="s">
        <v>34</v>
      </c>
      <c r="G1382" s="28" t="s">
        <v>17</v>
      </c>
      <c r="H1382" s="31"/>
      <c r="I1382" s="28" t="s">
        <v>33</v>
      </c>
      <c r="J1382" s="28" t="s">
        <v>34</v>
      </c>
      <c r="K1382" s="28" t="s">
        <v>17</v>
      </c>
      <c r="L1382" s="28" t="s">
        <v>33</v>
      </c>
      <c r="M1382" s="28" t="s">
        <v>34</v>
      </c>
      <c r="N1382" s="55" t="s">
        <v>17</v>
      </c>
      <c r="O1382" s="56"/>
    </row>
    <row r="1383" spans="1:15" ht="6.75" customHeight="1" x14ac:dyDescent="0.15">
      <c r="A1383" s="57"/>
      <c r="B1383" s="28"/>
      <c r="C1383" s="28"/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55"/>
      <c r="O1383" s="53"/>
    </row>
    <row r="1384" spans="1:15" ht="18.75" customHeight="1" x14ac:dyDescent="0.15">
      <c r="A1384" s="14" t="s">
        <v>18</v>
      </c>
      <c r="B1384" s="1">
        <v>0</v>
      </c>
      <c r="C1384" s="1">
        <v>0</v>
      </c>
      <c r="D1384" s="1">
        <f>SUM(B1384:C1384)</f>
        <v>0</v>
      </c>
      <c r="E1384" s="1">
        <v>166</v>
      </c>
      <c r="F1384" s="1">
        <v>136</v>
      </c>
      <c r="G1384" s="1">
        <f>SUM(E1384:F1384)</f>
        <v>302</v>
      </c>
      <c r="H1384" s="1">
        <f>D1384+G1384</f>
        <v>302</v>
      </c>
      <c r="I1384" s="1">
        <v>0</v>
      </c>
      <c r="J1384" s="1">
        <v>0</v>
      </c>
      <c r="K1384" s="1">
        <f>SUM(I1384:J1384)</f>
        <v>0</v>
      </c>
      <c r="L1384" s="1">
        <v>56978</v>
      </c>
      <c r="M1384" s="1">
        <v>78800</v>
      </c>
      <c r="N1384" s="1">
        <f>SUM(L1384:M1384)</f>
        <v>135778</v>
      </c>
      <c r="O1384" s="8">
        <f>K1384+N1384</f>
        <v>135778</v>
      </c>
    </row>
    <row r="1385" spans="1:15" ht="18.75" customHeight="1" x14ac:dyDescent="0.15">
      <c r="A1385" s="14" t="s">
        <v>19</v>
      </c>
      <c r="B1385" s="1">
        <v>0</v>
      </c>
      <c r="C1385" s="1">
        <v>0</v>
      </c>
      <c r="D1385" s="1">
        <f>SUM(B1385:C1385)</f>
        <v>0</v>
      </c>
      <c r="E1385" s="1">
        <v>165</v>
      </c>
      <c r="F1385" s="9">
        <v>146</v>
      </c>
      <c r="G1385" s="1">
        <f>SUM(E1385:F1385)</f>
        <v>311</v>
      </c>
      <c r="H1385" s="1">
        <f>D1385+G1385</f>
        <v>311</v>
      </c>
      <c r="I1385" s="1">
        <v>0</v>
      </c>
      <c r="J1385" s="1">
        <v>0</v>
      </c>
      <c r="K1385" s="1">
        <f>SUM(I1385:J1385)</f>
        <v>0</v>
      </c>
      <c r="L1385" s="1">
        <v>56405</v>
      </c>
      <c r="M1385" s="9">
        <v>73429</v>
      </c>
      <c r="N1385" s="1">
        <f>SUM(L1385:M1385)</f>
        <v>129834</v>
      </c>
      <c r="O1385" s="8">
        <f>K1385+N1385</f>
        <v>129834</v>
      </c>
    </row>
    <row r="1386" spans="1:15" ht="18.75" customHeight="1" x14ac:dyDescent="0.15">
      <c r="A1386" s="14" t="s">
        <v>20</v>
      </c>
      <c r="B1386" s="1">
        <v>0</v>
      </c>
      <c r="C1386" s="1">
        <v>0</v>
      </c>
      <c r="D1386" s="1">
        <f>SUM(B1386:C1386)</f>
        <v>0</v>
      </c>
      <c r="E1386" s="1">
        <v>189</v>
      </c>
      <c r="F1386" s="1">
        <v>186</v>
      </c>
      <c r="G1386" s="1">
        <f>SUM(E1386:F1386)</f>
        <v>375</v>
      </c>
      <c r="H1386" s="1">
        <f>D1386+G1386</f>
        <v>375</v>
      </c>
      <c r="I1386" s="1">
        <v>0</v>
      </c>
      <c r="J1386" s="1">
        <v>0</v>
      </c>
      <c r="K1386" s="1">
        <f>SUM(I1386:J1386)</f>
        <v>0</v>
      </c>
      <c r="L1386" s="1">
        <v>65176</v>
      </c>
      <c r="M1386" s="1">
        <v>85742</v>
      </c>
      <c r="N1386" s="1">
        <f>SUM(L1386:M1386)</f>
        <v>150918</v>
      </c>
      <c r="O1386" s="8">
        <f>K1386+N1386</f>
        <v>150918</v>
      </c>
    </row>
    <row r="1387" spans="1:15" ht="18.75" customHeight="1" x14ac:dyDescent="0.15">
      <c r="A1387" s="14" t="s">
        <v>21</v>
      </c>
      <c r="B1387" s="1">
        <v>0</v>
      </c>
      <c r="C1387" s="1">
        <v>0</v>
      </c>
      <c r="D1387" s="1">
        <f t="shared" ref="D1387:D1395" si="501">SUM(B1387:C1387)</f>
        <v>0</v>
      </c>
      <c r="E1387" s="1">
        <v>172</v>
      </c>
      <c r="F1387" s="1">
        <v>165</v>
      </c>
      <c r="G1387" s="1">
        <f t="shared" ref="G1387:G1395" si="502">SUM(E1387:F1387)</f>
        <v>337</v>
      </c>
      <c r="H1387" s="1">
        <f t="shared" ref="H1387:H1395" si="503">D1387+G1387</f>
        <v>337</v>
      </c>
      <c r="I1387" s="1">
        <v>0</v>
      </c>
      <c r="J1387" s="1">
        <v>0</v>
      </c>
      <c r="K1387" s="1">
        <f t="shared" ref="K1387:K1395" si="504">SUM(I1387:J1387)</f>
        <v>0</v>
      </c>
      <c r="L1387" s="1">
        <v>53664</v>
      </c>
      <c r="M1387" s="1">
        <v>82076</v>
      </c>
      <c r="N1387" s="1">
        <f t="shared" ref="N1387:N1395" si="505">SUM(L1387:M1387)</f>
        <v>135740</v>
      </c>
      <c r="O1387" s="8">
        <f t="shared" ref="O1387:O1395" si="506">K1387+N1387</f>
        <v>135740</v>
      </c>
    </row>
    <row r="1388" spans="1:15" ht="18.75" customHeight="1" x14ac:dyDescent="0.15">
      <c r="A1388" s="14" t="s">
        <v>22</v>
      </c>
      <c r="B1388" s="1">
        <v>0</v>
      </c>
      <c r="C1388" s="1">
        <v>0</v>
      </c>
      <c r="D1388" s="1">
        <f t="shared" si="501"/>
        <v>0</v>
      </c>
      <c r="E1388" s="1">
        <v>268</v>
      </c>
      <c r="F1388" s="1">
        <v>152</v>
      </c>
      <c r="G1388" s="1">
        <f t="shared" si="502"/>
        <v>420</v>
      </c>
      <c r="H1388" s="1">
        <f t="shared" si="503"/>
        <v>420</v>
      </c>
      <c r="I1388" s="1">
        <v>0</v>
      </c>
      <c r="J1388" s="1">
        <v>0</v>
      </c>
      <c r="K1388" s="1">
        <f t="shared" si="504"/>
        <v>0</v>
      </c>
      <c r="L1388" s="1">
        <v>52367</v>
      </c>
      <c r="M1388" s="1">
        <v>75945</v>
      </c>
      <c r="N1388" s="1">
        <f t="shared" si="505"/>
        <v>128312</v>
      </c>
      <c r="O1388" s="8">
        <f t="shared" si="506"/>
        <v>128312</v>
      </c>
    </row>
    <row r="1389" spans="1:15" ht="18.75" customHeight="1" x14ac:dyDescent="0.15">
      <c r="A1389" s="14" t="s">
        <v>23</v>
      </c>
      <c r="B1389" s="1">
        <v>0</v>
      </c>
      <c r="C1389" s="1">
        <v>0</v>
      </c>
      <c r="D1389" s="1">
        <f t="shared" si="501"/>
        <v>0</v>
      </c>
      <c r="E1389" s="1">
        <v>325</v>
      </c>
      <c r="F1389" s="1">
        <v>152</v>
      </c>
      <c r="G1389" s="1">
        <f t="shared" si="502"/>
        <v>477</v>
      </c>
      <c r="H1389" s="1">
        <f t="shared" si="503"/>
        <v>477</v>
      </c>
      <c r="I1389" s="1">
        <v>0</v>
      </c>
      <c r="J1389" s="1">
        <v>0</v>
      </c>
      <c r="K1389" s="1">
        <f t="shared" si="504"/>
        <v>0</v>
      </c>
      <c r="L1389" s="1">
        <v>54337</v>
      </c>
      <c r="M1389" s="1">
        <v>78180</v>
      </c>
      <c r="N1389" s="1">
        <f t="shared" si="505"/>
        <v>132517</v>
      </c>
      <c r="O1389" s="8">
        <f t="shared" si="506"/>
        <v>132517</v>
      </c>
    </row>
    <row r="1390" spans="1:15" ht="18.75" customHeight="1" x14ac:dyDescent="0.15">
      <c r="A1390" s="14" t="s">
        <v>24</v>
      </c>
      <c r="B1390" s="1">
        <v>0</v>
      </c>
      <c r="C1390" s="1">
        <v>0</v>
      </c>
      <c r="D1390" s="1">
        <f t="shared" si="501"/>
        <v>0</v>
      </c>
      <c r="E1390" s="1">
        <v>409</v>
      </c>
      <c r="F1390" s="1">
        <v>144</v>
      </c>
      <c r="G1390" s="1">
        <f t="shared" si="502"/>
        <v>553</v>
      </c>
      <c r="H1390" s="1">
        <f t="shared" si="503"/>
        <v>553</v>
      </c>
      <c r="I1390" s="1">
        <v>0</v>
      </c>
      <c r="J1390" s="1">
        <v>0</v>
      </c>
      <c r="K1390" s="1">
        <f t="shared" si="504"/>
        <v>0</v>
      </c>
      <c r="L1390" s="1">
        <v>45332</v>
      </c>
      <c r="M1390" s="1">
        <v>71322</v>
      </c>
      <c r="N1390" s="1">
        <f t="shared" si="505"/>
        <v>116654</v>
      </c>
      <c r="O1390" s="8">
        <f t="shared" si="506"/>
        <v>116654</v>
      </c>
    </row>
    <row r="1391" spans="1:15" ht="18.75" customHeight="1" x14ac:dyDescent="0.15">
      <c r="A1391" s="14" t="s">
        <v>25</v>
      </c>
      <c r="B1391" s="1">
        <v>0</v>
      </c>
      <c r="C1391" s="1">
        <v>0</v>
      </c>
      <c r="D1391" s="1">
        <f t="shared" si="501"/>
        <v>0</v>
      </c>
      <c r="E1391" s="1">
        <v>445</v>
      </c>
      <c r="F1391" s="1">
        <v>147</v>
      </c>
      <c r="G1391" s="1">
        <f t="shared" si="502"/>
        <v>592</v>
      </c>
      <c r="H1391" s="1">
        <f t="shared" si="503"/>
        <v>592</v>
      </c>
      <c r="I1391" s="1">
        <v>0</v>
      </c>
      <c r="J1391" s="1">
        <v>0</v>
      </c>
      <c r="K1391" s="1">
        <f t="shared" si="504"/>
        <v>0</v>
      </c>
      <c r="L1391" s="1">
        <v>42345</v>
      </c>
      <c r="M1391" s="1">
        <v>66942</v>
      </c>
      <c r="N1391" s="1">
        <f t="shared" si="505"/>
        <v>109287</v>
      </c>
      <c r="O1391" s="8">
        <f t="shared" si="506"/>
        <v>109287</v>
      </c>
    </row>
    <row r="1392" spans="1:15" ht="18.75" customHeight="1" x14ac:dyDescent="0.15">
      <c r="A1392" s="14" t="s">
        <v>26</v>
      </c>
      <c r="B1392" s="1">
        <v>0</v>
      </c>
      <c r="C1392" s="1">
        <v>0</v>
      </c>
      <c r="D1392" s="1">
        <f t="shared" si="501"/>
        <v>0</v>
      </c>
      <c r="E1392" s="1">
        <v>414</v>
      </c>
      <c r="F1392" s="1">
        <v>146</v>
      </c>
      <c r="G1392" s="1">
        <f t="shared" si="502"/>
        <v>560</v>
      </c>
      <c r="H1392" s="1">
        <f t="shared" si="503"/>
        <v>560</v>
      </c>
      <c r="I1392" s="1">
        <v>0</v>
      </c>
      <c r="J1392" s="1">
        <v>0</v>
      </c>
      <c r="K1392" s="1">
        <f t="shared" si="504"/>
        <v>0</v>
      </c>
      <c r="L1392" s="1">
        <v>44986</v>
      </c>
      <c r="M1392" s="1">
        <v>74518</v>
      </c>
      <c r="N1392" s="1">
        <f t="shared" si="505"/>
        <v>119504</v>
      </c>
      <c r="O1392" s="8">
        <f t="shared" si="506"/>
        <v>119504</v>
      </c>
    </row>
    <row r="1393" spans="1:15" ht="18.75" customHeight="1" x14ac:dyDescent="0.15">
      <c r="A1393" s="14" t="s">
        <v>27</v>
      </c>
      <c r="B1393" s="1">
        <v>0</v>
      </c>
      <c r="C1393" s="1">
        <v>0</v>
      </c>
      <c r="D1393" s="1">
        <f t="shared" si="501"/>
        <v>0</v>
      </c>
      <c r="E1393" s="1">
        <v>331</v>
      </c>
      <c r="F1393" s="1">
        <v>139</v>
      </c>
      <c r="G1393" s="1">
        <f t="shared" si="502"/>
        <v>470</v>
      </c>
      <c r="H1393" s="1">
        <f t="shared" si="503"/>
        <v>470</v>
      </c>
      <c r="I1393" s="1">
        <v>0</v>
      </c>
      <c r="J1393" s="1">
        <v>0</v>
      </c>
      <c r="K1393" s="1">
        <f t="shared" si="504"/>
        <v>0</v>
      </c>
      <c r="L1393" s="1">
        <v>47997</v>
      </c>
      <c r="M1393" s="1">
        <v>81398</v>
      </c>
      <c r="N1393" s="1">
        <f t="shared" si="505"/>
        <v>129395</v>
      </c>
      <c r="O1393" s="8">
        <f t="shared" si="506"/>
        <v>129395</v>
      </c>
    </row>
    <row r="1394" spans="1:15" ht="18.75" customHeight="1" x14ac:dyDescent="0.15">
      <c r="A1394" s="14" t="s">
        <v>28</v>
      </c>
      <c r="B1394" s="1">
        <v>0</v>
      </c>
      <c r="C1394" s="1">
        <v>0</v>
      </c>
      <c r="D1394" s="1">
        <f t="shared" si="501"/>
        <v>0</v>
      </c>
      <c r="E1394" s="1">
        <v>223</v>
      </c>
      <c r="F1394" s="1">
        <v>145</v>
      </c>
      <c r="G1394" s="1">
        <f t="shared" si="502"/>
        <v>368</v>
      </c>
      <c r="H1394" s="1">
        <f t="shared" si="503"/>
        <v>368</v>
      </c>
      <c r="I1394" s="1">
        <v>0</v>
      </c>
      <c r="J1394" s="1">
        <v>0</v>
      </c>
      <c r="K1394" s="1">
        <f t="shared" si="504"/>
        <v>0</v>
      </c>
      <c r="L1394" s="1">
        <v>64948</v>
      </c>
      <c r="M1394" s="1">
        <v>81114</v>
      </c>
      <c r="N1394" s="1">
        <f t="shared" si="505"/>
        <v>146062</v>
      </c>
      <c r="O1394" s="8">
        <f t="shared" si="506"/>
        <v>146062</v>
      </c>
    </row>
    <row r="1395" spans="1:15" ht="18.75" customHeight="1" x14ac:dyDescent="0.15">
      <c r="A1395" s="14" t="s">
        <v>29</v>
      </c>
      <c r="B1395" s="1">
        <v>0</v>
      </c>
      <c r="C1395" s="1">
        <v>0</v>
      </c>
      <c r="D1395" s="1">
        <f t="shared" si="501"/>
        <v>0</v>
      </c>
      <c r="E1395" s="1">
        <v>269</v>
      </c>
      <c r="F1395" s="1">
        <v>389</v>
      </c>
      <c r="G1395" s="1">
        <f t="shared" si="502"/>
        <v>658</v>
      </c>
      <c r="H1395" s="1">
        <f t="shared" si="503"/>
        <v>658</v>
      </c>
      <c r="I1395" s="1">
        <v>0</v>
      </c>
      <c r="J1395" s="1">
        <v>0</v>
      </c>
      <c r="K1395" s="1">
        <f t="shared" si="504"/>
        <v>0</v>
      </c>
      <c r="L1395" s="1">
        <v>78255</v>
      </c>
      <c r="M1395" s="1">
        <v>89452</v>
      </c>
      <c r="N1395" s="1">
        <f t="shared" si="505"/>
        <v>167707</v>
      </c>
      <c r="O1395" s="8">
        <f t="shared" si="506"/>
        <v>167707</v>
      </c>
    </row>
    <row r="1396" spans="1:15" ht="11.25" customHeight="1" x14ac:dyDescent="0.15">
      <c r="A1396" s="15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8"/>
    </row>
    <row r="1397" spans="1:15" ht="18.75" customHeight="1" x14ac:dyDescent="0.15">
      <c r="A1397" s="15" t="s">
        <v>30</v>
      </c>
      <c r="B1397" s="1">
        <f t="shared" ref="B1397:J1397" si="507">SUM(B1384:B1396)</f>
        <v>0</v>
      </c>
      <c r="C1397" s="1">
        <f t="shared" si="507"/>
        <v>0</v>
      </c>
      <c r="D1397" s="1">
        <f t="shared" si="507"/>
        <v>0</v>
      </c>
      <c r="E1397" s="1">
        <f t="shared" si="507"/>
        <v>3376</v>
      </c>
      <c r="F1397" s="1">
        <f t="shared" si="507"/>
        <v>2047</v>
      </c>
      <c r="G1397" s="1">
        <f t="shared" si="507"/>
        <v>5423</v>
      </c>
      <c r="H1397" s="1">
        <f t="shared" si="507"/>
        <v>5423</v>
      </c>
      <c r="I1397" s="1">
        <f t="shared" si="507"/>
        <v>0</v>
      </c>
      <c r="J1397" s="1">
        <f t="shared" si="507"/>
        <v>0</v>
      </c>
      <c r="K1397" s="1">
        <f>SUM(K1384:K1396)</f>
        <v>0</v>
      </c>
      <c r="L1397" s="1">
        <f>SUM(L1384:L1396)</f>
        <v>662790</v>
      </c>
      <c r="M1397" s="1">
        <f t="shared" ref="M1397" si="508">SUM(M1384:M1396)</f>
        <v>938918</v>
      </c>
      <c r="N1397" s="1">
        <f>SUM(N1384:N1396)</f>
        <v>1601708</v>
      </c>
      <c r="O1397" s="8">
        <f>SUM(O1384:O1396)</f>
        <v>1601708</v>
      </c>
    </row>
    <row r="1398" spans="1:15" ht="6.75" customHeight="1" x14ac:dyDescent="0.15">
      <c r="A1398" s="15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8"/>
    </row>
    <row r="1399" spans="1:15" ht="18.75" customHeight="1" x14ac:dyDescent="0.15">
      <c r="A1399" s="16" t="s">
        <v>18</v>
      </c>
      <c r="B1399" s="17">
        <v>0</v>
      </c>
      <c r="C1399" s="17">
        <v>0</v>
      </c>
      <c r="D1399" s="17">
        <f>SUM(B1399:C1399)</f>
        <v>0</v>
      </c>
      <c r="E1399" s="17">
        <v>171</v>
      </c>
      <c r="F1399" s="17">
        <v>144</v>
      </c>
      <c r="G1399" s="17">
        <f>SUM(E1399:F1399)</f>
        <v>315</v>
      </c>
      <c r="H1399" s="17">
        <f>D1399+G1399</f>
        <v>315</v>
      </c>
      <c r="I1399" s="17">
        <v>0</v>
      </c>
      <c r="J1399" s="17">
        <v>0</v>
      </c>
      <c r="K1399" s="17">
        <f>SUM(I1399:J1399)</f>
        <v>0</v>
      </c>
      <c r="L1399" s="17">
        <v>45902</v>
      </c>
      <c r="M1399" s="17">
        <v>72677</v>
      </c>
      <c r="N1399" s="17">
        <f>SUM(L1399:M1399)</f>
        <v>118579</v>
      </c>
      <c r="O1399" s="18">
        <f>K1399+N1399</f>
        <v>118579</v>
      </c>
    </row>
    <row r="1400" spans="1:15" ht="18.75" customHeight="1" x14ac:dyDescent="0.15">
      <c r="A1400" s="14" t="s">
        <v>19</v>
      </c>
      <c r="B1400" s="1">
        <v>0</v>
      </c>
      <c r="C1400" s="1">
        <v>0</v>
      </c>
      <c r="D1400" s="1">
        <f>SUM(B1400:C1400)</f>
        <v>0</v>
      </c>
      <c r="E1400" s="1">
        <v>157</v>
      </c>
      <c r="F1400" s="1">
        <v>139</v>
      </c>
      <c r="G1400" s="1">
        <f>SUM(E1400:F1400)</f>
        <v>296</v>
      </c>
      <c r="H1400" s="1">
        <f>D1400+G1400</f>
        <v>296</v>
      </c>
      <c r="I1400" s="1">
        <v>0</v>
      </c>
      <c r="J1400" s="1">
        <v>0</v>
      </c>
      <c r="K1400" s="1">
        <f>SUM(I1400:J1400)</f>
        <v>0</v>
      </c>
      <c r="L1400" s="1">
        <v>42557</v>
      </c>
      <c r="M1400" s="9">
        <v>69911</v>
      </c>
      <c r="N1400" s="1">
        <f>SUM(L1400:M1400)</f>
        <v>112468</v>
      </c>
      <c r="O1400" s="8">
        <f>K1400+N1400</f>
        <v>112468</v>
      </c>
    </row>
    <row r="1401" spans="1:15" ht="18.75" customHeight="1" x14ac:dyDescent="0.15">
      <c r="A1401" s="14" t="s">
        <v>20</v>
      </c>
      <c r="B1401" s="1">
        <v>0</v>
      </c>
      <c r="C1401" s="1">
        <v>0</v>
      </c>
      <c r="D1401" s="1">
        <f>SUM(B1401:C1401)</f>
        <v>0</v>
      </c>
      <c r="E1401" s="1">
        <v>187</v>
      </c>
      <c r="F1401" s="1">
        <v>175</v>
      </c>
      <c r="G1401" s="1">
        <f>SUM(E1401:F1401)</f>
        <v>362</v>
      </c>
      <c r="H1401" s="1">
        <f>D1401+G1401</f>
        <v>362</v>
      </c>
      <c r="I1401" s="1">
        <v>0</v>
      </c>
      <c r="J1401" s="1">
        <v>0</v>
      </c>
      <c r="K1401" s="1">
        <f>SUM(I1401:J1401)</f>
        <v>0</v>
      </c>
      <c r="L1401" s="1">
        <v>48250</v>
      </c>
      <c r="M1401" s="1">
        <v>81140</v>
      </c>
      <c r="N1401" s="1">
        <f>SUM(L1401:M1401)</f>
        <v>129390</v>
      </c>
      <c r="O1401" s="8">
        <f>K1401+N1401</f>
        <v>129390</v>
      </c>
    </row>
    <row r="1402" spans="1:15" ht="11.25" customHeight="1" x14ac:dyDescent="0.15">
      <c r="A1402" s="15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8"/>
    </row>
    <row r="1403" spans="1:15" ht="18.75" customHeight="1" x14ac:dyDescent="0.15">
      <c r="A1403" s="15" t="s">
        <v>31</v>
      </c>
      <c r="B1403" s="1">
        <f>SUM(B1387:B1395,B1399:B1401)</f>
        <v>0</v>
      </c>
      <c r="C1403" s="1">
        <f>SUM(C1387:C1395,C1399:C1401)</f>
        <v>0</v>
      </c>
      <c r="D1403" s="1">
        <f>SUM(D1387:D1395,D1399:D1401)</f>
        <v>0</v>
      </c>
      <c r="E1403" s="1">
        <f t="shared" ref="E1403:J1403" si="509">SUM(E1387:E1395,E1399:E1401)</f>
        <v>3371</v>
      </c>
      <c r="F1403" s="1">
        <f t="shared" si="509"/>
        <v>2037</v>
      </c>
      <c r="G1403" s="1">
        <f t="shared" si="509"/>
        <v>5408</v>
      </c>
      <c r="H1403" s="1">
        <f t="shared" si="509"/>
        <v>5408</v>
      </c>
      <c r="I1403" s="1">
        <f t="shared" si="509"/>
        <v>0</v>
      </c>
      <c r="J1403" s="1">
        <f t="shared" si="509"/>
        <v>0</v>
      </c>
      <c r="K1403" s="1">
        <f>SUM(K1387:K1395,K1399:K1401)</f>
        <v>0</v>
      </c>
      <c r="L1403" s="9">
        <f>SUM(L1387:L1395,L1399:L1401)</f>
        <v>620940</v>
      </c>
      <c r="M1403" s="9">
        <f>SUM(M1387:M1395,M1399:M1401)</f>
        <v>924675</v>
      </c>
      <c r="N1403" s="9">
        <f>SUM(N1387:N1395,N1399:N1401)</f>
        <v>1545615</v>
      </c>
      <c r="O1403" s="8">
        <f>SUM(O1387:O1395,O1399:O1401)</f>
        <v>1545615</v>
      </c>
    </row>
    <row r="1404" spans="1:15" ht="6.75" customHeight="1" thickBot="1" x14ac:dyDescent="0.2">
      <c r="A1404" s="19"/>
      <c r="B1404" s="3"/>
      <c r="C1404" s="3"/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20"/>
    </row>
    <row r="1405" spans="1:15" ht="17.25" x14ac:dyDescent="0.15">
      <c r="A1405" s="173" t="str">
        <f>A1351</f>
        <v>平　成　２　９　年　空　港　管　理　状　況　調　書</v>
      </c>
      <c r="B1405" s="173"/>
      <c r="C1405" s="173"/>
      <c r="D1405" s="173"/>
      <c r="E1405" s="173"/>
      <c r="F1405" s="173"/>
      <c r="G1405" s="173"/>
      <c r="H1405" s="173"/>
      <c r="I1405" s="173"/>
      <c r="J1405" s="173"/>
      <c r="K1405" s="173"/>
      <c r="L1405" s="173"/>
      <c r="M1405" s="173"/>
      <c r="N1405" s="173"/>
      <c r="O1405" s="173"/>
    </row>
    <row r="1406" spans="1:15" ht="15" thickBot="1" x14ac:dyDescent="0.2">
      <c r="A1406" s="21" t="s">
        <v>0</v>
      </c>
      <c r="B1406" s="21" t="s">
        <v>75</v>
      </c>
      <c r="C1406" s="22"/>
      <c r="D1406" s="22"/>
      <c r="E1406" s="22"/>
      <c r="F1406" s="22"/>
      <c r="G1406" s="22"/>
      <c r="H1406" s="22"/>
      <c r="I1406" s="22"/>
      <c r="J1406" s="22"/>
      <c r="K1406" s="22"/>
      <c r="L1406" s="22"/>
      <c r="M1406" s="22"/>
      <c r="N1406" s="23"/>
      <c r="O1406" s="23"/>
    </row>
    <row r="1407" spans="1:15" ht="17.25" customHeight="1" x14ac:dyDescent="0.15">
      <c r="A1407" s="24" t="s">
        <v>1</v>
      </c>
      <c r="B1407" s="25"/>
      <c r="C1407" s="26" t="s">
        <v>2</v>
      </c>
      <c r="D1407" s="26"/>
      <c r="E1407" s="174" t="s">
        <v>38</v>
      </c>
      <c r="F1407" s="175"/>
      <c r="G1407" s="175"/>
      <c r="H1407" s="175"/>
      <c r="I1407" s="175"/>
      <c r="J1407" s="175"/>
      <c r="K1407" s="175"/>
      <c r="L1407" s="176"/>
      <c r="M1407" s="174" t="s">
        <v>36</v>
      </c>
      <c r="N1407" s="175"/>
      <c r="O1407" s="177"/>
    </row>
    <row r="1408" spans="1:15" ht="17.25" customHeight="1" x14ac:dyDescent="0.15">
      <c r="A1408" s="27"/>
      <c r="B1408" s="28" t="s">
        <v>4</v>
      </c>
      <c r="C1408" s="28" t="s">
        <v>5</v>
      </c>
      <c r="D1408" s="28" t="s">
        <v>6</v>
      </c>
      <c r="E1408" s="28"/>
      <c r="F1408" s="29" t="s">
        <v>7</v>
      </c>
      <c r="G1408" s="29"/>
      <c r="H1408" s="30"/>
      <c r="I1408" s="28"/>
      <c r="J1408" s="30" t="s">
        <v>8</v>
      </c>
      <c r="K1408" s="30"/>
      <c r="L1408" s="28" t="s">
        <v>9</v>
      </c>
      <c r="M1408" s="31" t="s">
        <v>10</v>
      </c>
      <c r="N1408" s="32" t="s">
        <v>11</v>
      </c>
      <c r="O1408" s="33" t="s">
        <v>12</v>
      </c>
    </row>
    <row r="1409" spans="1:15" ht="17.25" customHeight="1" x14ac:dyDescent="0.15">
      <c r="A1409" s="27" t="s">
        <v>13</v>
      </c>
      <c r="B1409" s="31"/>
      <c r="C1409" s="31"/>
      <c r="D1409" s="31"/>
      <c r="E1409" s="28" t="s">
        <v>14</v>
      </c>
      <c r="F1409" s="28" t="s">
        <v>15</v>
      </c>
      <c r="G1409" s="28" t="s">
        <v>16</v>
      </c>
      <c r="H1409" s="28" t="s">
        <v>17</v>
      </c>
      <c r="I1409" s="28" t="s">
        <v>14</v>
      </c>
      <c r="J1409" s="28" t="s">
        <v>15</v>
      </c>
      <c r="K1409" s="28" t="s">
        <v>17</v>
      </c>
      <c r="L1409" s="31"/>
      <c r="M1409" s="40"/>
      <c r="N1409" s="41"/>
      <c r="O1409" s="42"/>
    </row>
    <row r="1410" spans="1:15" ht="6.75" customHeight="1" x14ac:dyDescent="0.15">
      <c r="A1410" s="43"/>
      <c r="B1410" s="28"/>
      <c r="C1410" s="28"/>
      <c r="D1410" s="28"/>
      <c r="E1410" s="28"/>
      <c r="F1410" s="28"/>
      <c r="G1410" s="28"/>
      <c r="H1410" s="28"/>
      <c r="I1410" s="28"/>
      <c r="J1410" s="28"/>
      <c r="K1410" s="28"/>
      <c r="L1410" s="28"/>
      <c r="M1410" s="44"/>
      <c r="N1410" s="9"/>
      <c r="O1410" s="45"/>
    </row>
    <row r="1411" spans="1:15" ht="18.75" customHeight="1" x14ac:dyDescent="0.15">
      <c r="A1411" s="14" t="s">
        <v>18</v>
      </c>
      <c r="B1411" s="1">
        <v>6</v>
      </c>
      <c r="C1411" s="1">
        <v>578</v>
      </c>
      <c r="D1411" s="1">
        <f>SUM(B1411:C1411)</f>
        <v>584</v>
      </c>
      <c r="E1411" s="1">
        <v>1098</v>
      </c>
      <c r="F1411" s="1">
        <v>1440</v>
      </c>
      <c r="G1411" s="1">
        <v>0</v>
      </c>
      <c r="H1411" s="1">
        <f>SUM(E1411:G1411)</f>
        <v>2538</v>
      </c>
      <c r="I1411" s="1">
        <v>27383</v>
      </c>
      <c r="J1411" s="1">
        <v>24999</v>
      </c>
      <c r="K1411" s="1">
        <f>SUM(I1411:J1411)</f>
        <v>52382</v>
      </c>
      <c r="L1411" s="1">
        <f>H1411+K1411</f>
        <v>54920</v>
      </c>
      <c r="M1411" s="1">
        <v>1225</v>
      </c>
      <c r="N1411" s="1">
        <v>22</v>
      </c>
      <c r="O1411" s="8">
        <f>SUM(M1411:N1411)</f>
        <v>1247</v>
      </c>
    </row>
    <row r="1412" spans="1:15" ht="18.75" customHeight="1" x14ac:dyDescent="0.15">
      <c r="A1412" s="14" t="s">
        <v>19</v>
      </c>
      <c r="B1412" s="1">
        <v>5</v>
      </c>
      <c r="C1412" s="1">
        <v>655</v>
      </c>
      <c r="D1412" s="1">
        <f>SUM(B1412:C1412)</f>
        <v>660</v>
      </c>
      <c r="E1412" s="1">
        <v>1295</v>
      </c>
      <c r="F1412" s="1">
        <v>954</v>
      </c>
      <c r="G1412" s="1">
        <v>0</v>
      </c>
      <c r="H1412" s="1">
        <f>SUM(E1412:G1412)</f>
        <v>2249</v>
      </c>
      <c r="I1412" s="1">
        <v>23948</v>
      </c>
      <c r="J1412" s="1">
        <v>25090</v>
      </c>
      <c r="K1412" s="1">
        <f>SUM(I1412:J1412)</f>
        <v>49038</v>
      </c>
      <c r="L1412" s="1">
        <f>H1412+K1412</f>
        <v>51287</v>
      </c>
      <c r="M1412" s="1">
        <v>1258</v>
      </c>
      <c r="N1412" s="9">
        <v>26</v>
      </c>
      <c r="O1412" s="8">
        <f>SUM(M1412:N1412)</f>
        <v>1284</v>
      </c>
    </row>
    <row r="1413" spans="1:15" ht="18.75" customHeight="1" x14ac:dyDescent="0.15">
      <c r="A1413" s="14" t="s">
        <v>20</v>
      </c>
      <c r="B1413" s="1">
        <v>2</v>
      </c>
      <c r="C1413" s="1">
        <v>612</v>
      </c>
      <c r="D1413" s="1">
        <f>SUM(B1413:C1413)</f>
        <v>614</v>
      </c>
      <c r="E1413" s="1">
        <v>293</v>
      </c>
      <c r="F1413" s="1">
        <v>292</v>
      </c>
      <c r="G1413" s="1">
        <v>0</v>
      </c>
      <c r="H1413" s="1">
        <f>SUM(E1413:G1413)</f>
        <v>585</v>
      </c>
      <c r="I1413" s="1">
        <v>27939</v>
      </c>
      <c r="J1413" s="1">
        <v>27662</v>
      </c>
      <c r="K1413" s="1">
        <f>SUM(I1413:J1413)</f>
        <v>55601</v>
      </c>
      <c r="L1413" s="1">
        <f>H1413+K1413</f>
        <v>56186</v>
      </c>
      <c r="M1413" s="1">
        <v>1225</v>
      </c>
      <c r="N1413" s="1">
        <v>28</v>
      </c>
      <c r="O1413" s="8">
        <f>SUM(M1413:N1413)</f>
        <v>1253</v>
      </c>
    </row>
    <row r="1414" spans="1:15" ht="18.75" customHeight="1" x14ac:dyDescent="0.15">
      <c r="A1414" s="14" t="s">
        <v>21</v>
      </c>
      <c r="B1414" s="1">
        <v>0</v>
      </c>
      <c r="C1414" s="1">
        <v>520</v>
      </c>
      <c r="D1414" s="1">
        <f t="shared" ref="D1414:D1422" si="510">SUM(B1414:C1414)</f>
        <v>520</v>
      </c>
      <c r="E1414" s="1">
        <v>0</v>
      </c>
      <c r="F1414" s="1">
        <v>0</v>
      </c>
      <c r="G1414" s="1">
        <v>0</v>
      </c>
      <c r="H1414" s="1">
        <f t="shared" ref="H1414:H1422" si="511">SUM(E1414:G1414)</f>
        <v>0</v>
      </c>
      <c r="I1414" s="1">
        <v>23325</v>
      </c>
      <c r="J1414" s="1">
        <v>25313</v>
      </c>
      <c r="K1414" s="1">
        <f t="shared" ref="K1414:K1422" si="512">SUM(I1414:J1414)</f>
        <v>48638</v>
      </c>
      <c r="L1414" s="1">
        <f t="shared" ref="L1414:L1422" si="513">H1414+K1414</f>
        <v>48638</v>
      </c>
      <c r="M1414" s="1">
        <v>1011</v>
      </c>
      <c r="N1414" s="1">
        <v>27</v>
      </c>
      <c r="O1414" s="8">
        <f t="shared" ref="O1414:O1422" si="514">SUM(M1414:N1414)</f>
        <v>1038</v>
      </c>
    </row>
    <row r="1415" spans="1:15" ht="18.75" customHeight="1" x14ac:dyDescent="0.15">
      <c r="A1415" s="14" t="s">
        <v>22</v>
      </c>
      <c r="B1415" s="1">
        <v>0</v>
      </c>
      <c r="C1415" s="1">
        <v>635</v>
      </c>
      <c r="D1415" s="1">
        <f t="shared" si="510"/>
        <v>635</v>
      </c>
      <c r="E1415" s="1">
        <v>0</v>
      </c>
      <c r="F1415" s="1">
        <v>0</v>
      </c>
      <c r="G1415" s="1">
        <v>0</v>
      </c>
      <c r="H1415" s="1">
        <f t="shared" si="511"/>
        <v>0</v>
      </c>
      <c r="I1415" s="1">
        <v>25180</v>
      </c>
      <c r="J1415" s="1">
        <v>25066</v>
      </c>
      <c r="K1415" s="1">
        <f t="shared" si="512"/>
        <v>50246</v>
      </c>
      <c r="L1415" s="1">
        <f t="shared" si="513"/>
        <v>50246</v>
      </c>
      <c r="M1415" s="1">
        <v>944</v>
      </c>
      <c r="N1415" s="1">
        <v>30</v>
      </c>
      <c r="O1415" s="8">
        <f t="shared" si="514"/>
        <v>974</v>
      </c>
    </row>
    <row r="1416" spans="1:15" ht="18.75" customHeight="1" x14ac:dyDescent="0.15">
      <c r="A1416" s="14" t="s">
        <v>23</v>
      </c>
      <c r="B1416" s="1">
        <v>0</v>
      </c>
      <c r="C1416" s="1">
        <v>771</v>
      </c>
      <c r="D1416" s="1">
        <f t="shared" si="510"/>
        <v>771</v>
      </c>
      <c r="E1416" s="1">
        <v>0</v>
      </c>
      <c r="F1416" s="1">
        <v>0</v>
      </c>
      <c r="G1416" s="1">
        <v>0</v>
      </c>
      <c r="H1416" s="1">
        <f t="shared" si="511"/>
        <v>0</v>
      </c>
      <c r="I1416" s="1">
        <v>26018</v>
      </c>
      <c r="J1416" s="1">
        <v>26115</v>
      </c>
      <c r="K1416" s="1">
        <f t="shared" si="512"/>
        <v>52133</v>
      </c>
      <c r="L1416" s="1">
        <f t="shared" si="513"/>
        <v>52133</v>
      </c>
      <c r="M1416" s="1">
        <v>1027</v>
      </c>
      <c r="N1416" s="1">
        <v>43</v>
      </c>
      <c r="O1416" s="8">
        <f t="shared" si="514"/>
        <v>1070</v>
      </c>
    </row>
    <row r="1417" spans="1:15" ht="18.75" customHeight="1" x14ac:dyDescent="0.15">
      <c r="A1417" s="14" t="s">
        <v>24</v>
      </c>
      <c r="B1417" s="1">
        <v>0</v>
      </c>
      <c r="C1417" s="1">
        <v>565</v>
      </c>
      <c r="D1417" s="1">
        <f t="shared" si="510"/>
        <v>565</v>
      </c>
      <c r="E1417" s="1">
        <v>0</v>
      </c>
      <c r="F1417" s="1">
        <v>0</v>
      </c>
      <c r="G1417" s="1">
        <v>0</v>
      </c>
      <c r="H1417" s="1">
        <f t="shared" si="511"/>
        <v>0</v>
      </c>
      <c r="I1417" s="1">
        <v>29435</v>
      </c>
      <c r="J1417" s="1">
        <v>30900</v>
      </c>
      <c r="K1417" s="1">
        <f t="shared" si="512"/>
        <v>60335</v>
      </c>
      <c r="L1417" s="1">
        <f t="shared" si="513"/>
        <v>60335</v>
      </c>
      <c r="M1417" s="1">
        <v>1071</v>
      </c>
      <c r="N1417" s="1">
        <v>26</v>
      </c>
      <c r="O1417" s="8">
        <f t="shared" si="514"/>
        <v>1097</v>
      </c>
    </row>
    <row r="1418" spans="1:15" ht="18.75" customHeight="1" x14ac:dyDescent="0.15">
      <c r="A1418" s="14" t="s">
        <v>25</v>
      </c>
      <c r="B1418" s="1">
        <v>0</v>
      </c>
      <c r="C1418" s="1">
        <v>568</v>
      </c>
      <c r="D1418" s="1">
        <f t="shared" si="510"/>
        <v>568</v>
      </c>
      <c r="E1418" s="1">
        <v>0</v>
      </c>
      <c r="F1418" s="1">
        <v>0</v>
      </c>
      <c r="G1418" s="1">
        <v>0</v>
      </c>
      <c r="H1418" s="1">
        <f t="shared" si="511"/>
        <v>0</v>
      </c>
      <c r="I1418" s="1">
        <v>36127</v>
      </c>
      <c r="J1418" s="1">
        <v>36378</v>
      </c>
      <c r="K1418" s="1">
        <f t="shared" si="512"/>
        <v>72505</v>
      </c>
      <c r="L1418" s="1">
        <f t="shared" si="513"/>
        <v>72505</v>
      </c>
      <c r="M1418" s="1">
        <v>1339</v>
      </c>
      <c r="N1418" s="1">
        <v>20</v>
      </c>
      <c r="O1418" s="8">
        <f t="shared" si="514"/>
        <v>1359</v>
      </c>
    </row>
    <row r="1419" spans="1:15" ht="18.75" customHeight="1" x14ac:dyDescent="0.15">
      <c r="A1419" s="14" t="s">
        <v>26</v>
      </c>
      <c r="B1419" s="1">
        <v>0</v>
      </c>
      <c r="C1419" s="1">
        <v>637</v>
      </c>
      <c r="D1419" s="1">
        <f t="shared" si="510"/>
        <v>637</v>
      </c>
      <c r="E1419" s="1">
        <v>0</v>
      </c>
      <c r="F1419" s="1">
        <v>0</v>
      </c>
      <c r="G1419" s="1">
        <v>0</v>
      </c>
      <c r="H1419" s="1">
        <f t="shared" si="511"/>
        <v>0</v>
      </c>
      <c r="I1419" s="1">
        <v>31351</v>
      </c>
      <c r="J1419" s="1">
        <v>30046</v>
      </c>
      <c r="K1419" s="1">
        <f t="shared" si="512"/>
        <v>61397</v>
      </c>
      <c r="L1419" s="1">
        <f t="shared" si="513"/>
        <v>61397</v>
      </c>
      <c r="M1419" s="1">
        <v>1359</v>
      </c>
      <c r="N1419" s="1">
        <v>28</v>
      </c>
      <c r="O1419" s="8">
        <f t="shared" si="514"/>
        <v>1387</v>
      </c>
    </row>
    <row r="1420" spans="1:15" ht="18.75" customHeight="1" x14ac:dyDescent="0.15">
      <c r="A1420" s="14" t="s">
        <v>27</v>
      </c>
      <c r="B1420" s="1">
        <v>8</v>
      </c>
      <c r="C1420" s="1">
        <v>628</v>
      </c>
      <c r="D1420" s="1">
        <f t="shared" si="510"/>
        <v>636</v>
      </c>
      <c r="E1420" s="1">
        <v>993</v>
      </c>
      <c r="F1420" s="1">
        <v>1103</v>
      </c>
      <c r="G1420" s="1">
        <v>0</v>
      </c>
      <c r="H1420" s="1">
        <f t="shared" si="511"/>
        <v>2096</v>
      </c>
      <c r="I1420" s="1">
        <v>28632</v>
      </c>
      <c r="J1420" s="1">
        <v>29522</v>
      </c>
      <c r="K1420" s="1">
        <f t="shared" si="512"/>
        <v>58154</v>
      </c>
      <c r="L1420" s="1">
        <f t="shared" si="513"/>
        <v>60250</v>
      </c>
      <c r="M1420" s="1">
        <v>1549</v>
      </c>
      <c r="N1420" s="1">
        <v>31</v>
      </c>
      <c r="O1420" s="8">
        <f t="shared" si="514"/>
        <v>1580</v>
      </c>
    </row>
    <row r="1421" spans="1:15" ht="18.75" customHeight="1" x14ac:dyDescent="0.15">
      <c r="A1421" s="14" t="s">
        <v>28</v>
      </c>
      <c r="B1421" s="1">
        <v>0</v>
      </c>
      <c r="C1421" s="1">
        <v>659</v>
      </c>
      <c r="D1421" s="1">
        <f t="shared" si="510"/>
        <v>659</v>
      </c>
      <c r="E1421" s="1">
        <v>0</v>
      </c>
      <c r="F1421" s="1">
        <v>0</v>
      </c>
      <c r="G1421" s="1">
        <v>0</v>
      </c>
      <c r="H1421" s="1">
        <f t="shared" si="511"/>
        <v>0</v>
      </c>
      <c r="I1421" s="1">
        <v>26824</v>
      </c>
      <c r="J1421" s="1">
        <v>27007</v>
      </c>
      <c r="K1421" s="1">
        <f t="shared" si="512"/>
        <v>53831</v>
      </c>
      <c r="L1421" s="1">
        <f t="shared" si="513"/>
        <v>53831</v>
      </c>
      <c r="M1421" s="1">
        <v>1069</v>
      </c>
      <c r="N1421" s="1">
        <v>21</v>
      </c>
      <c r="O1421" s="8">
        <f t="shared" si="514"/>
        <v>1090</v>
      </c>
    </row>
    <row r="1422" spans="1:15" ht="18.75" customHeight="1" x14ac:dyDescent="0.15">
      <c r="A1422" s="14" t="s">
        <v>29</v>
      </c>
      <c r="B1422" s="1">
        <v>0</v>
      </c>
      <c r="C1422" s="1">
        <v>545</v>
      </c>
      <c r="D1422" s="1">
        <f t="shared" si="510"/>
        <v>545</v>
      </c>
      <c r="E1422" s="1">
        <v>0</v>
      </c>
      <c r="F1422" s="1">
        <v>0</v>
      </c>
      <c r="G1422" s="1">
        <v>0</v>
      </c>
      <c r="H1422" s="1">
        <f t="shared" si="511"/>
        <v>0</v>
      </c>
      <c r="I1422" s="1">
        <v>22233</v>
      </c>
      <c r="J1422" s="1">
        <v>25400</v>
      </c>
      <c r="K1422" s="1">
        <f t="shared" si="512"/>
        <v>47633</v>
      </c>
      <c r="L1422" s="1">
        <f t="shared" si="513"/>
        <v>47633</v>
      </c>
      <c r="M1422" s="1">
        <v>1283</v>
      </c>
      <c r="N1422" s="1">
        <v>18</v>
      </c>
      <c r="O1422" s="8">
        <f t="shared" si="514"/>
        <v>1301</v>
      </c>
    </row>
    <row r="1423" spans="1:15" ht="11.25" customHeight="1" x14ac:dyDescent="0.15">
      <c r="A1423" s="15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9"/>
      <c r="O1423" s="8"/>
    </row>
    <row r="1424" spans="1:15" ht="18.75" customHeight="1" x14ac:dyDescent="0.15">
      <c r="A1424" s="15" t="s">
        <v>60</v>
      </c>
      <c r="B1424" s="1">
        <f>SUM(B1411:B1422)</f>
        <v>21</v>
      </c>
      <c r="C1424" s="1">
        <f>SUM(C1411:C1422)</f>
        <v>7373</v>
      </c>
      <c r="D1424" s="1">
        <f>SUM(D1411:D1422)</f>
        <v>7394</v>
      </c>
      <c r="E1424" s="1">
        <f>SUM(E1411:E1422)</f>
        <v>3679</v>
      </c>
      <c r="F1424" s="1">
        <f t="shared" ref="F1424:M1424" si="515">SUM(F1411:F1422)</f>
        <v>3789</v>
      </c>
      <c r="G1424" s="1">
        <f t="shared" si="515"/>
        <v>0</v>
      </c>
      <c r="H1424" s="1">
        <f t="shared" si="515"/>
        <v>7468</v>
      </c>
      <c r="I1424" s="1">
        <f t="shared" si="515"/>
        <v>328395</v>
      </c>
      <c r="J1424" s="1">
        <f t="shared" si="515"/>
        <v>333498</v>
      </c>
      <c r="K1424" s="1">
        <f t="shared" si="515"/>
        <v>661893</v>
      </c>
      <c r="L1424" s="1">
        <f t="shared" si="515"/>
        <v>669361</v>
      </c>
      <c r="M1424" s="1">
        <f t="shared" si="515"/>
        <v>14360</v>
      </c>
      <c r="N1424" s="1">
        <f>SUM(N1411:N1422)</f>
        <v>320</v>
      </c>
      <c r="O1424" s="8">
        <f>SUM(O1411:O1422)</f>
        <v>14680</v>
      </c>
    </row>
    <row r="1425" spans="1:15" ht="6.75" customHeight="1" x14ac:dyDescent="0.15">
      <c r="A1425" s="15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8"/>
    </row>
    <row r="1426" spans="1:15" ht="18.75" customHeight="1" x14ac:dyDescent="0.15">
      <c r="A1426" s="16" t="s">
        <v>18</v>
      </c>
      <c r="B1426" s="17">
        <v>0</v>
      </c>
      <c r="C1426" s="17">
        <v>477</v>
      </c>
      <c r="D1426" s="17">
        <f t="shared" ref="D1426:D1428" si="516">SUM(B1426:C1426)</f>
        <v>477</v>
      </c>
      <c r="E1426" s="17">
        <v>0</v>
      </c>
      <c r="F1426" s="17">
        <v>0</v>
      </c>
      <c r="G1426" s="17">
        <v>0</v>
      </c>
      <c r="H1426" s="12">
        <f t="shared" ref="H1426:H1428" si="517">SUM(E1426:G1426)</f>
        <v>0</v>
      </c>
      <c r="I1426" s="12">
        <v>28088</v>
      </c>
      <c r="J1426" s="12">
        <v>26060</v>
      </c>
      <c r="K1426" s="12">
        <f t="shared" ref="K1426:K1428" si="518">SUM(I1426:J1426)</f>
        <v>54148</v>
      </c>
      <c r="L1426" s="12">
        <f t="shared" ref="L1426:L1428" si="519">H1426+K1426</f>
        <v>54148</v>
      </c>
      <c r="M1426" s="12">
        <v>1200</v>
      </c>
      <c r="N1426" s="12">
        <v>17</v>
      </c>
      <c r="O1426" s="18">
        <f t="shared" ref="O1426:O1428" si="520">SUM(M1426:N1426)</f>
        <v>1217</v>
      </c>
    </row>
    <row r="1427" spans="1:15" ht="18.75" customHeight="1" x14ac:dyDescent="0.15">
      <c r="A1427" s="14" t="s">
        <v>19</v>
      </c>
      <c r="B1427" s="1">
        <v>5</v>
      </c>
      <c r="C1427" s="1">
        <v>645</v>
      </c>
      <c r="D1427" s="1">
        <f t="shared" si="516"/>
        <v>650</v>
      </c>
      <c r="E1427" s="1">
        <v>1119</v>
      </c>
      <c r="F1427" s="1">
        <v>1118</v>
      </c>
      <c r="G1427" s="1">
        <v>0</v>
      </c>
      <c r="H1427" s="13">
        <f t="shared" si="517"/>
        <v>2237</v>
      </c>
      <c r="I1427" s="13">
        <v>25279</v>
      </c>
      <c r="J1427" s="13">
        <v>26249</v>
      </c>
      <c r="K1427" s="13">
        <f t="shared" si="518"/>
        <v>51528</v>
      </c>
      <c r="L1427" s="13">
        <f t="shared" si="519"/>
        <v>53765</v>
      </c>
      <c r="M1427" s="13">
        <v>1271</v>
      </c>
      <c r="N1427" s="46">
        <v>20</v>
      </c>
      <c r="O1427" s="8">
        <f t="shared" si="520"/>
        <v>1291</v>
      </c>
    </row>
    <row r="1428" spans="1:15" ht="18.75" customHeight="1" x14ac:dyDescent="0.15">
      <c r="A1428" s="14" t="s">
        <v>20</v>
      </c>
      <c r="B1428" s="1">
        <v>0</v>
      </c>
      <c r="C1428" s="1">
        <v>624</v>
      </c>
      <c r="D1428" s="1">
        <f t="shared" si="516"/>
        <v>624</v>
      </c>
      <c r="E1428" s="1">
        <v>0</v>
      </c>
      <c r="F1428" s="1">
        <v>0</v>
      </c>
      <c r="G1428" s="1">
        <v>0</v>
      </c>
      <c r="H1428" s="13">
        <f t="shared" si="517"/>
        <v>0</v>
      </c>
      <c r="I1428" s="13">
        <v>28287</v>
      </c>
      <c r="J1428" s="13">
        <v>27314</v>
      </c>
      <c r="K1428" s="13">
        <f t="shared" si="518"/>
        <v>55601</v>
      </c>
      <c r="L1428" s="13">
        <f t="shared" si="519"/>
        <v>55601</v>
      </c>
      <c r="M1428" s="13">
        <v>1235</v>
      </c>
      <c r="N1428" s="46">
        <v>23</v>
      </c>
      <c r="O1428" s="8">
        <f t="shared" si="520"/>
        <v>1258</v>
      </c>
    </row>
    <row r="1429" spans="1:15" ht="11.25" customHeight="1" x14ac:dyDescent="0.15">
      <c r="A1429" s="15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8"/>
    </row>
    <row r="1430" spans="1:15" ht="18.75" customHeight="1" x14ac:dyDescent="0.15">
      <c r="A1430" s="15" t="s">
        <v>31</v>
      </c>
      <c r="B1430" s="1">
        <f>SUM(B1414:B1422,B1426:B1428)</f>
        <v>13</v>
      </c>
      <c r="C1430" s="1">
        <f>SUM(C1414:C1422,C1426:C1428)</f>
        <v>7274</v>
      </c>
      <c r="D1430" s="1">
        <f>SUM(D1414:D1422,D1426:D1428)</f>
        <v>7287</v>
      </c>
      <c r="E1430" s="1">
        <f t="shared" ref="E1430:K1430" si="521">SUM(E1414:E1422,E1426:E1428)</f>
        <v>2112</v>
      </c>
      <c r="F1430" s="1">
        <f t="shared" si="521"/>
        <v>2221</v>
      </c>
      <c r="G1430" s="1">
        <f t="shared" si="521"/>
        <v>0</v>
      </c>
      <c r="H1430" s="1">
        <f t="shared" si="521"/>
        <v>4333</v>
      </c>
      <c r="I1430" s="1">
        <f t="shared" si="521"/>
        <v>330779</v>
      </c>
      <c r="J1430" s="1">
        <f t="shared" si="521"/>
        <v>335370</v>
      </c>
      <c r="K1430" s="1">
        <f t="shared" si="521"/>
        <v>666149</v>
      </c>
      <c r="L1430" s="1">
        <f>SUM(L1414:L1422,L1426:L1428)</f>
        <v>670482</v>
      </c>
      <c r="M1430" s="1">
        <f>SUM(M1414:M1422,M1426:M1428)</f>
        <v>14358</v>
      </c>
      <c r="N1430" s="1">
        <f>SUM(N1414:N1422,N1426:N1428)</f>
        <v>304</v>
      </c>
      <c r="O1430" s="8">
        <f>SUM(O1414:O1422,O1426:O1428)</f>
        <v>14662</v>
      </c>
    </row>
    <row r="1431" spans="1:15" ht="6.75" customHeight="1" thickBot="1" x14ac:dyDescent="0.2">
      <c r="A1431" s="19"/>
      <c r="B1431" s="3"/>
      <c r="C1431" s="3"/>
      <c r="D1431" s="3"/>
      <c r="E1431" s="3"/>
      <c r="F1431" s="3"/>
      <c r="G1431" s="3"/>
      <c r="H1431" s="3"/>
      <c r="I1431" s="3"/>
      <c r="J1431" s="3"/>
      <c r="K1431" s="3"/>
      <c r="L1431" s="3"/>
      <c r="M1431" s="3"/>
      <c r="N1431" s="47"/>
      <c r="O1431" s="48"/>
    </row>
    <row r="1432" spans="1:15" x14ac:dyDescent="0.15">
      <c r="A1432" s="22"/>
      <c r="B1432" s="22"/>
      <c r="C1432" s="22"/>
      <c r="D1432" s="22"/>
      <c r="E1432" s="22"/>
      <c r="F1432" s="22"/>
      <c r="G1432" s="22"/>
      <c r="H1432" s="22"/>
      <c r="I1432" s="22"/>
      <c r="J1432" s="22"/>
      <c r="K1432" s="22"/>
      <c r="L1432" s="22"/>
      <c r="M1432" s="22"/>
      <c r="N1432" s="23"/>
      <c r="O1432" s="23"/>
    </row>
    <row r="1433" spans="1:15" ht="15" thickBot="1" x14ac:dyDescent="0.2">
      <c r="A1433" s="22"/>
      <c r="B1433" s="22"/>
      <c r="C1433" s="22"/>
      <c r="D1433" s="22"/>
      <c r="E1433" s="22"/>
      <c r="F1433" s="22"/>
      <c r="G1433" s="22"/>
      <c r="H1433" s="22"/>
      <c r="I1433" s="22"/>
      <c r="J1433" s="22"/>
      <c r="K1433" s="22"/>
      <c r="L1433" s="22"/>
      <c r="M1433" s="22"/>
      <c r="N1433" s="23"/>
      <c r="O1433" s="23"/>
    </row>
    <row r="1434" spans="1:15" x14ac:dyDescent="0.15">
      <c r="A1434" s="24" t="s">
        <v>1</v>
      </c>
      <c r="B1434" s="25"/>
      <c r="C1434" s="26"/>
      <c r="D1434" s="26"/>
      <c r="E1434" s="26" t="s">
        <v>50</v>
      </c>
      <c r="F1434" s="26"/>
      <c r="G1434" s="26"/>
      <c r="H1434" s="26"/>
      <c r="I1434" s="25"/>
      <c r="J1434" s="26"/>
      <c r="K1434" s="26"/>
      <c r="L1434" s="26" t="s">
        <v>35</v>
      </c>
      <c r="M1434" s="26"/>
      <c r="N1434" s="49"/>
      <c r="O1434" s="50"/>
    </row>
    <row r="1435" spans="1:15" x14ac:dyDescent="0.15">
      <c r="A1435" s="51"/>
      <c r="B1435" s="28"/>
      <c r="C1435" s="30" t="s">
        <v>7</v>
      </c>
      <c r="D1435" s="30"/>
      <c r="E1435" s="28"/>
      <c r="F1435" s="30" t="s">
        <v>8</v>
      </c>
      <c r="G1435" s="30"/>
      <c r="H1435" s="28" t="s">
        <v>32</v>
      </c>
      <c r="I1435" s="28"/>
      <c r="J1435" s="30" t="s">
        <v>7</v>
      </c>
      <c r="K1435" s="30"/>
      <c r="L1435" s="28"/>
      <c r="M1435" s="30" t="s">
        <v>8</v>
      </c>
      <c r="N1435" s="52"/>
      <c r="O1435" s="53" t="s">
        <v>9</v>
      </c>
    </row>
    <row r="1436" spans="1:15" x14ac:dyDescent="0.15">
      <c r="A1436" s="54" t="s">
        <v>13</v>
      </c>
      <c r="B1436" s="28" t="s">
        <v>33</v>
      </c>
      <c r="C1436" s="28" t="s">
        <v>34</v>
      </c>
      <c r="D1436" s="28" t="s">
        <v>17</v>
      </c>
      <c r="E1436" s="28" t="s">
        <v>33</v>
      </c>
      <c r="F1436" s="28" t="s">
        <v>34</v>
      </c>
      <c r="G1436" s="28" t="s">
        <v>17</v>
      </c>
      <c r="H1436" s="31"/>
      <c r="I1436" s="28" t="s">
        <v>33</v>
      </c>
      <c r="J1436" s="28" t="s">
        <v>34</v>
      </c>
      <c r="K1436" s="28" t="s">
        <v>17</v>
      </c>
      <c r="L1436" s="28" t="s">
        <v>33</v>
      </c>
      <c r="M1436" s="28" t="s">
        <v>34</v>
      </c>
      <c r="N1436" s="55" t="s">
        <v>17</v>
      </c>
      <c r="O1436" s="56"/>
    </row>
    <row r="1437" spans="1:15" ht="6.75" customHeight="1" x14ac:dyDescent="0.15">
      <c r="A1437" s="57"/>
      <c r="B1437" s="28"/>
      <c r="C1437" s="28"/>
      <c r="D1437" s="28"/>
      <c r="E1437" s="28"/>
      <c r="F1437" s="28"/>
      <c r="G1437" s="28"/>
      <c r="H1437" s="28"/>
      <c r="I1437" s="28"/>
      <c r="J1437" s="28"/>
      <c r="K1437" s="28"/>
      <c r="L1437" s="28"/>
      <c r="M1437" s="28"/>
      <c r="N1437" s="55"/>
      <c r="O1437" s="53"/>
    </row>
    <row r="1438" spans="1:15" ht="18.75" customHeight="1" x14ac:dyDescent="0.15">
      <c r="A1438" s="14" t="s">
        <v>18</v>
      </c>
      <c r="B1438" s="1">
        <v>0</v>
      </c>
      <c r="C1438" s="1">
        <v>0</v>
      </c>
      <c r="D1438" s="1">
        <f>SUM(B1438:C1438)</f>
        <v>0</v>
      </c>
      <c r="E1438" s="1">
        <v>55</v>
      </c>
      <c r="F1438" s="1">
        <v>58</v>
      </c>
      <c r="G1438" s="1">
        <f>SUM(E1438:F1438)</f>
        <v>113</v>
      </c>
      <c r="H1438" s="1">
        <f>D1438+G1438</f>
        <v>113</v>
      </c>
      <c r="I1438" s="1">
        <v>0</v>
      </c>
      <c r="J1438" s="1">
        <v>0</v>
      </c>
      <c r="K1438" s="1">
        <f>SUM(I1438:J1438)</f>
        <v>0</v>
      </c>
      <c r="L1438" s="1">
        <v>9637</v>
      </c>
      <c r="M1438" s="1">
        <v>40608</v>
      </c>
      <c r="N1438" s="1">
        <f>SUM(L1438:M1438)</f>
        <v>50245</v>
      </c>
      <c r="O1438" s="8">
        <f>K1438+N1438</f>
        <v>50245</v>
      </c>
    </row>
    <row r="1439" spans="1:15" ht="18.75" customHeight="1" x14ac:dyDescent="0.15">
      <c r="A1439" s="14" t="s">
        <v>19</v>
      </c>
      <c r="B1439" s="1">
        <v>0</v>
      </c>
      <c r="C1439" s="1">
        <v>0</v>
      </c>
      <c r="D1439" s="1">
        <f>SUM(B1439:C1439)</f>
        <v>0</v>
      </c>
      <c r="E1439" s="1">
        <v>63</v>
      </c>
      <c r="F1439" s="1">
        <v>66</v>
      </c>
      <c r="G1439" s="1">
        <f>SUM(E1439:F1439)</f>
        <v>129</v>
      </c>
      <c r="H1439" s="1">
        <f>D1439+G1439</f>
        <v>129</v>
      </c>
      <c r="I1439" s="1">
        <v>0</v>
      </c>
      <c r="J1439" s="1">
        <v>0</v>
      </c>
      <c r="K1439" s="1">
        <f>SUM(I1439:J1439)</f>
        <v>0</v>
      </c>
      <c r="L1439" s="1">
        <v>8574</v>
      </c>
      <c r="M1439" s="1">
        <v>37546</v>
      </c>
      <c r="N1439" s="1">
        <f>SUM(L1439:M1439)</f>
        <v>46120</v>
      </c>
      <c r="O1439" s="8">
        <f>K1439+N1439</f>
        <v>46120</v>
      </c>
    </row>
    <row r="1440" spans="1:15" ht="18.75" customHeight="1" x14ac:dyDescent="0.15">
      <c r="A1440" s="14" t="s">
        <v>20</v>
      </c>
      <c r="B1440" s="1">
        <v>0</v>
      </c>
      <c r="C1440" s="1">
        <v>0</v>
      </c>
      <c r="D1440" s="1">
        <f>SUM(B1440:C1440)</f>
        <v>0</v>
      </c>
      <c r="E1440" s="1">
        <v>68</v>
      </c>
      <c r="F1440" s="1">
        <v>81</v>
      </c>
      <c r="G1440" s="1">
        <f>SUM(E1440:F1440)</f>
        <v>149</v>
      </c>
      <c r="H1440" s="1">
        <f>D1440+G1440</f>
        <v>149</v>
      </c>
      <c r="I1440" s="1">
        <v>0</v>
      </c>
      <c r="J1440" s="1">
        <v>0</v>
      </c>
      <c r="K1440" s="1">
        <f>SUM(I1440:J1440)</f>
        <v>0</v>
      </c>
      <c r="L1440" s="1">
        <v>10552</v>
      </c>
      <c r="M1440" s="1">
        <v>42931</v>
      </c>
      <c r="N1440" s="1">
        <f>SUM(L1440:M1440)</f>
        <v>53483</v>
      </c>
      <c r="O1440" s="8">
        <f>K1440+N1440</f>
        <v>53483</v>
      </c>
    </row>
    <row r="1441" spans="1:15" ht="18.75" customHeight="1" x14ac:dyDescent="0.15">
      <c r="A1441" s="14" t="s">
        <v>21</v>
      </c>
      <c r="B1441" s="1">
        <v>0</v>
      </c>
      <c r="C1441" s="1">
        <v>0</v>
      </c>
      <c r="D1441" s="1">
        <f t="shared" ref="D1441:D1449" si="522">SUM(B1441:C1441)</f>
        <v>0</v>
      </c>
      <c r="E1441" s="1">
        <v>53</v>
      </c>
      <c r="F1441" s="1">
        <v>82</v>
      </c>
      <c r="G1441" s="1">
        <f t="shared" ref="G1441:G1449" si="523">SUM(E1441:F1441)</f>
        <v>135</v>
      </c>
      <c r="H1441" s="1">
        <f t="shared" ref="H1441:H1449" si="524">D1441+G1441</f>
        <v>135</v>
      </c>
      <c r="I1441" s="1">
        <v>0</v>
      </c>
      <c r="J1441" s="1">
        <v>0</v>
      </c>
      <c r="K1441" s="1">
        <f t="shared" ref="K1441:K1449" si="525">SUM(I1441:J1441)</f>
        <v>0</v>
      </c>
      <c r="L1441" s="1">
        <v>8975</v>
      </c>
      <c r="M1441" s="1">
        <v>43165</v>
      </c>
      <c r="N1441" s="1">
        <f t="shared" ref="N1441:N1449" si="526">SUM(L1441:M1441)</f>
        <v>52140</v>
      </c>
      <c r="O1441" s="8">
        <f t="shared" ref="O1441:O1449" si="527">K1441+N1441</f>
        <v>52140</v>
      </c>
    </row>
    <row r="1442" spans="1:15" ht="18.75" customHeight="1" x14ac:dyDescent="0.15">
      <c r="A1442" s="14" t="s">
        <v>22</v>
      </c>
      <c r="B1442" s="1">
        <v>0</v>
      </c>
      <c r="C1442" s="1">
        <v>0</v>
      </c>
      <c r="D1442" s="1">
        <f t="shared" si="522"/>
        <v>0</v>
      </c>
      <c r="E1442" s="1">
        <v>48</v>
      </c>
      <c r="F1442" s="1">
        <v>76</v>
      </c>
      <c r="G1442" s="1">
        <f t="shared" si="523"/>
        <v>124</v>
      </c>
      <c r="H1442" s="1">
        <f t="shared" si="524"/>
        <v>124</v>
      </c>
      <c r="I1442" s="1">
        <v>0</v>
      </c>
      <c r="J1442" s="1">
        <v>0</v>
      </c>
      <c r="K1442" s="1">
        <f t="shared" si="525"/>
        <v>0</v>
      </c>
      <c r="L1442" s="1">
        <v>8636</v>
      </c>
      <c r="M1442" s="1">
        <v>39062</v>
      </c>
      <c r="N1442" s="1">
        <f t="shared" si="526"/>
        <v>47698</v>
      </c>
      <c r="O1442" s="8">
        <f t="shared" si="527"/>
        <v>47698</v>
      </c>
    </row>
    <row r="1443" spans="1:15" ht="18.75" customHeight="1" x14ac:dyDescent="0.15">
      <c r="A1443" s="14" t="s">
        <v>23</v>
      </c>
      <c r="B1443" s="1">
        <v>0</v>
      </c>
      <c r="C1443" s="1">
        <v>0</v>
      </c>
      <c r="D1443" s="1">
        <f t="shared" si="522"/>
        <v>0</v>
      </c>
      <c r="E1443" s="1">
        <v>102</v>
      </c>
      <c r="F1443" s="1">
        <v>88</v>
      </c>
      <c r="G1443" s="1">
        <f t="shared" si="523"/>
        <v>190</v>
      </c>
      <c r="H1443" s="1">
        <f t="shared" si="524"/>
        <v>190</v>
      </c>
      <c r="I1443" s="1">
        <v>0</v>
      </c>
      <c r="J1443" s="1">
        <v>0</v>
      </c>
      <c r="K1443" s="1">
        <f t="shared" si="525"/>
        <v>0</v>
      </c>
      <c r="L1443" s="1">
        <v>8772</v>
      </c>
      <c r="M1443" s="1">
        <v>43295</v>
      </c>
      <c r="N1443" s="1">
        <f t="shared" si="526"/>
        <v>52067</v>
      </c>
      <c r="O1443" s="8">
        <f t="shared" si="527"/>
        <v>52067</v>
      </c>
    </row>
    <row r="1444" spans="1:15" ht="18.75" customHeight="1" x14ac:dyDescent="0.15">
      <c r="A1444" s="14" t="s">
        <v>24</v>
      </c>
      <c r="B1444" s="1">
        <v>0</v>
      </c>
      <c r="C1444" s="1">
        <v>0</v>
      </c>
      <c r="D1444" s="1">
        <f t="shared" si="522"/>
        <v>0</v>
      </c>
      <c r="E1444" s="1">
        <v>200</v>
      </c>
      <c r="F1444" s="1">
        <v>75</v>
      </c>
      <c r="G1444" s="1">
        <f t="shared" si="523"/>
        <v>275</v>
      </c>
      <c r="H1444" s="1">
        <f t="shared" si="524"/>
        <v>275</v>
      </c>
      <c r="I1444" s="1">
        <v>0</v>
      </c>
      <c r="J1444" s="1">
        <v>0</v>
      </c>
      <c r="K1444" s="1">
        <f t="shared" si="525"/>
        <v>0</v>
      </c>
      <c r="L1444" s="1">
        <v>7716</v>
      </c>
      <c r="M1444" s="1">
        <v>37983</v>
      </c>
      <c r="N1444" s="1">
        <f t="shared" si="526"/>
        <v>45699</v>
      </c>
      <c r="O1444" s="8">
        <f t="shared" si="527"/>
        <v>45699</v>
      </c>
    </row>
    <row r="1445" spans="1:15" ht="18.75" customHeight="1" x14ac:dyDescent="0.15">
      <c r="A1445" s="14" t="s">
        <v>25</v>
      </c>
      <c r="B1445" s="1">
        <v>0</v>
      </c>
      <c r="C1445" s="1">
        <v>0</v>
      </c>
      <c r="D1445" s="1">
        <f t="shared" si="522"/>
        <v>0</v>
      </c>
      <c r="E1445" s="1">
        <v>187</v>
      </c>
      <c r="F1445" s="1">
        <v>78</v>
      </c>
      <c r="G1445" s="1">
        <f t="shared" si="523"/>
        <v>265</v>
      </c>
      <c r="H1445" s="1">
        <f t="shared" si="524"/>
        <v>265</v>
      </c>
      <c r="I1445" s="1">
        <v>0</v>
      </c>
      <c r="J1445" s="1">
        <v>0</v>
      </c>
      <c r="K1445" s="1">
        <f t="shared" si="525"/>
        <v>0</v>
      </c>
      <c r="L1445" s="1">
        <v>8069</v>
      </c>
      <c r="M1445" s="1">
        <v>37193</v>
      </c>
      <c r="N1445" s="1">
        <f t="shared" si="526"/>
        <v>45262</v>
      </c>
      <c r="O1445" s="8">
        <f t="shared" si="527"/>
        <v>45262</v>
      </c>
    </row>
    <row r="1446" spans="1:15" ht="18.75" customHeight="1" x14ac:dyDescent="0.15">
      <c r="A1446" s="14" t="s">
        <v>26</v>
      </c>
      <c r="B1446" s="1">
        <v>0</v>
      </c>
      <c r="C1446" s="1">
        <v>0</v>
      </c>
      <c r="D1446" s="1">
        <f t="shared" si="522"/>
        <v>0</v>
      </c>
      <c r="E1446" s="1">
        <v>173</v>
      </c>
      <c r="F1446" s="1">
        <v>87</v>
      </c>
      <c r="G1446" s="1">
        <f t="shared" si="523"/>
        <v>260</v>
      </c>
      <c r="H1446" s="1">
        <f t="shared" si="524"/>
        <v>260</v>
      </c>
      <c r="I1446" s="1">
        <v>0</v>
      </c>
      <c r="J1446" s="1">
        <v>0</v>
      </c>
      <c r="K1446" s="1">
        <f t="shared" si="525"/>
        <v>0</v>
      </c>
      <c r="L1446" s="1">
        <v>8115</v>
      </c>
      <c r="M1446" s="1">
        <v>39425</v>
      </c>
      <c r="N1446" s="1">
        <f t="shared" si="526"/>
        <v>47540</v>
      </c>
      <c r="O1446" s="8">
        <f t="shared" si="527"/>
        <v>47540</v>
      </c>
    </row>
    <row r="1447" spans="1:15" ht="18.75" customHeight="1" x14ac:dyDescent="0.15">
      <c r="A1447" s="14" t="s">
        <v>27</v>
      </c>
      <c r="B1447" s="1">
        <v>0</v>
      </c>
      <c r="C1447" s="1">
        <v>0</v>
      </c>
      <c r="D1447" s="1">
        <f t="shared" si="522"/>
        <v>0</v>
      </c>
      <c r="E1447" s="1">
        <v>164</v>
      </c>
      <c r="F1447" s="1">
        <v>80</v>
      </c>
      <c r="G1447" s="1">
        <f t="shared" si="523"/>
        <v>244</v>
      </c>
      <c r="H1447" s="1">
        <f t="shared" si="524"/>
        <v>244</v>
      </c>
      <c r="I1447" s="1">
        <v>0</v>
      </c>
      <c r="J1447" s="1">
        <v>0</v>
      </c>
      <c r="K1447" s="1">
        <f t="shared" si="525"/>
        <v>0</v>
      </c>
      <c r="L1447" s="1">
        <v>8258</v>
      </c>
      <c r="M1447" s="1">
        <v>42522</v>
      </c>
      <c r="N1447" s="1">
        <f t="shared" si="526"/>
        <v>50780</v>
      </c>
      <c r="O1447" s="8">
        <f t="shared" si="527"/>
        <v>50780</v>
      </c>
    </row>
    <row r="1448" spans="1:15" ht="18.75" customHeight="1" x14ac:dyDescent="0.15">
      <c r="A1448" s="14" t="s">
        <v>28</v>
      </c>
      <c r="B1448" s="1">
        <v>0</v>
      </c>
      <c r="C1448" s="1">
        <v>0</v>
      </c>
      <c r="D1448" s="1">
        <f t="shared" si="522"/>
        <v>0</v>
      </c>
      <c r="E1448" s="1">
        <v>47</v>
      </c>
      <c r="F1448" s="1">
        <v>71</v>
      </c>
      <c r="G1448" s="1">
        <f t="shared" si="523"/>
        <v>118</v>
      </c>
      <c r="H1448" s="1">
        <f t="shared" si="524"/>
        <v>118</v>
      </c>
      <c r="I1448" s="1">
        <v>0</v>
      </c>
      <c r="J1448" s="1">
        <v>0</v>
      </c>
      <c r="K1448" s="1">
        <f t="shared" si="525"/>
        <v>0</v>
      </c>
      <c r="L1448" s="1">
        <v>9848</v>
      </c>
      <c r="M1448" s="1">
        <v>44838</v>
      </c>
      <c r="N1448" s="1">
        <f t="shared" si="526"/>
        <v>54686</v>
      </c>
      <c r="O1448" s="8">
        <f t="shared" si="527"/>
        <v>54686</v>
      </c>
    </row>
    <row r="1449" spans="1:15" ht="18.75" customHeight="1" x14ac:dyDescent="0.15">
      <c r="A1449" s="14" t="s">
        <v>29</v>
      </c>
      <c r="B1449" s="1">
        <v>0</v>
      </c>
      <c r="C1449" s="1">
        <v>0</v>
      </c>
      <c r="D1449" s="1">
        <f t="shared" si="522"/>
        <v>0</v>
      </c>
      <c r="E1449" s="1">
        <v>161</v>
      </c>
      <c r="F1449" s="1">
        <v>120</v>
      </c>
      <c r="G1449" s="1">
        <f t="shared" si="523"/>
        <v>281</v>
      </c>
      <c r="H1449" s="1">
        <f t="shared" si="524"/>
        <v>281</v>
      </c>
      <c r="I1449" s="1">
        <v>0</v>
      </c>
      <c r="J1449" s="1">
        <v>0</v>
      </c>
      <c r="K1449" s="1">
        <f t="shared" si="525"/>
        <v>0</v>
      </c>
      <c r="L1449" s="1">
        <v>12393</v>
      </c>
      <c r="M1449" s="1">
        <v>52263</v>
      </c>
      <c r="N1449" s="1">
        <f t="shared" si="526"/>
        <v>64656</v>
      </c>
      <c r="O1449" s="8">
        <f t="shared" si="527"/>
        <v>64656</v>
      </c>
    </row>
    <row r="1450" spans="1:15" ht="11.25" customHeight="1" x14ac:dyDescent="0.15">
      <c r="A1450" s="15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8"/>
    </row>
    <row r="1451" spans="1:15" ht="18.75" customHeight="1" x14ac:dyDescent="0.15">
      <c r="A1451" s="15" t="s">
        <v>30</v>
      </c>
      <c r="B1451" s="1">
        <f t="shared" ref="B1451:J1451" si="528">SUM(B1438:B1450)</f>
        <v>0</v>
      </c>
      <c r="C1451" s="1">
        <f t="shared" si="528"/>
        <v>0</v>
      </c>
      <c r="D1451" s="1">
        <f t="shared" si="528"/>
        <v>0</v>
      </c>
      <c r="E1451" s="1">
        <f t="shared" si="528"/>
        <v>1321</v>
      </c>
      <c r="F1451" s="1">
        <f t="shared" si="528"/>
        <v>962</v>
      </c>
      <c r="G1451" s="1">
        <f t="shared" si="528"/>
        <v>2283</v>
      </c>
      <c r="H1451" s="1">
        <f t="shared" si="528"/>
        <v>2283</v>
      </c>
      <c r="I1451" s="1">
        <f t="shared" si="528"/>
        <v>0</v>
      </c>
      <c r="J1451" s="1">
        <f t="shared" si="528"/>
        <v>0</v>
      </c>
      <c r="K1451" s="1">
        <f>SUM(K1438:K1450)</f>
        <v>0</v>
      </c>
      <c r="L1451" s="1">
        <f>SUM(L1438:L1450)</f>
        <v>109545</v>
      </c>
      <c r="M1451" s="1">
        <f t="shared" ref="M1451" si="529">SUM(M1438:M1450)</f>
        <v>500831</v>
      </c>
      <c r="N1451" s="1">
        <f>SUM(N1438:N1450)</f>
        <v>610376</v>
      </c>
      <c r="O1451" s="8">
        <f>SUM(O1438:O1450)</f>
        <v>610376</v>
      </c>
    </row>
    <row r="1452" spans="1:15" ht="6.75" customHeight="1" x14ac:dyDescent="0.15">
      <c r="A1452" s="15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8"/>
    </row>
    <row r="1453" spans="1:15" ht="18.75" customHeight="1" x14ac:dyDescent="0.15">
      <c r="A1453" s="16" t="s">
        <v>18</v>
      </c>
      <c r="B1453" s="17">
        <v>0</v>
      </c>
      <c r="C1453" s="17">
        <v>0</v>
      </c>
      <c r="D1453" s="17">
        <f>SUM(B1453:C1453)</f>
        <v>0</v>
      </c>
      <c r="E1453" s="17">
        <v>65</v>
      </c>
      <c r="F1453" s="17">
        <v>54</v>
      </c>
      <c r="G1453" s="17">
        <f>SUM(E1453:F1453)</f>
        <v>119</v>
      </c>
      <c r="H1453" s="17">
        <f>D1453+G1453</f>
        <v>119</v>
      </c>
      <c r="I1453" s="17">
        <v>0</v>
      </c>
      <c r="J1453" s="17">
        <v>0</v>
      </c>
      <c r="K1453" s="17">
        <f>SUM(I1453:J1453)</f>
        <v>0</v>
      </c>
      <c r="L1453" s="17">
        <v>8950</v>
      </c>
      <c r="M1453" s="17">
        <v>41720</v>
      </c>
      <c r="N1453" s="17">
        <f>SUM(L1453:M1453)</f>
        <v>50670</v>
      </c>
      <c r="O1453" s="18">
        <f>K1453+N1453</f>
        <v>50670</v>
      </c>
    </row>
    <row r="1454" spans="1:15" ht="18.75" customHeight="1" x14ac:dyDescent="0.15">
      <c r="A1454" s="14" t="s">
        <v>19</v>
      </c>
      <c r="B1454" s="1">
        <v>0</v>
      </c>
      <c r="C1454" s="1">
        <v>0</v>
      </c>
      <c r="D1454" s="1">
        <f>SUM(B1454:C1454)</f>
        <v>0</v>
      </c>
      <c r="E1454" s="1">
        <v>84</v>
      </c>
      <c r="F1454" s="1">
        <v>56</v>
      </c>
      <c r="G1454" s="1">
        <f>SUM(E1454:F1454)</f>
        <v>140</v>
      </c>
      <c r="H1454" s="1">
        <f>D1454+G1454</f>
        <v>140</v>
      </c>
      <c r="I1454" s="1">
        <v>0</v>
      </c>
      <c r="J1454" s="1">
        <v>0</v>
      </c>
      <c r="K1454" s="1">
        <f>SUM(I1454:J1454)</f>
        <v>0</v>
      </c>
      <c r="L1454" s="1">
        <v>7583</v>
      </c>
      <c r="M1454" s="9">
        <v>39531</v>
      </c>
      <c r="N1454" s="1">
        <f>SUM(L1454:M1454)</f>
        <v>47114</v>
      </c>
      <c r="O1454" s="8">
        <f>K1454+N1454</f>
        <v>47114</v>
      </c>
    </row>
    <row r="1455" spans="1:15" ht="18.75" customHeight="1" x14ac:dyDescent="0.15">
      <c r="A1455" s="14" t="s">
        <v>20</v>
      </c>
      <c r="B1455" s="1">
        <v>0</v>
      </c>
      <c r="C1455" s="1">
        <v>0</v>
      </c>
      <c r="D1455" s="1">
        <f>SUM(B1455:C1455)</f>
        <v>0</v>
      </c>
      <c r="E1455" s="1">
        <v>83</v>
      </c>
      <c r="F1455" s="1">
        <v>70</v>
      </c>
      <c r="G1455" s="1">
        <f>SUM(E1455:F1455)</f>
        <v>153</v>
      </c>
      <c r="H1455" s="1">
        <f>D1455+G1455</f>
        <v>153</v>
      </c>
      <c r="I1455" s="1">
        <v>0</v>
      </c>
      <c r="J1455" s="1">
        <v>0</v>
      </c>
      <c r="K1455" s="1">
        <f>SUM(I1455:J1455)</f>
        <v>0</v>
      </c>
      <c r="L1455" s="1">
        <v>9288</v>
      </c>
      <c r="M1455" s="1">
        <v>46320</v>
      </c>
      <c r="N1455" s="1">
        <f>SUM(L1455:M1455)</f>
        <v>55608</v>
      </c>
      <c r="O1455" s="8">
        <f>K1455+N1455</f>
        <v>55608</v>
      </c>
    </row>
    <row r="1456" spans="1:15" ht="11.25" customHeight="1" x14ac:dyDescent="0.15">
      <c r="A1456" s="15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8"/>
    </row>
    <row r="1457" spans="1:15" ht="18.75" customHeight="1" x14ac:dyDescent="0.15">
      <c r="A1457" s="15" t="s">
        <v>31</v>
      </c>
      <c r="B1457" s="1">
        <f>SUM(B1441:B1449,B1453:B1455)</f>
        <v>0</v>
      </c>
      <c r="C1457" s="1">
        <f>SUM(C1441:C1449,C1453:C1455)</f>
        <v>0</v>
      </c>
      <c r="D1457" s="1">
        <f>SUM(D1441:D1449,D1453:D1455)</f>
        <v>0</v>
      </c>
      <c r="E1457" s="1">
        <f t="shared" ref="E1457:J1457" si="530">SUM(E1441:E1449,E1453:E1455)</f>
        <v>1367</v>
      </c>
      <c r="F1457" s="1">
        <f t="shared" si="530"/>
        <v>937</v>
      </c>
      <c r="G1457" s="1">
        <f t="shared" si="530"/>
        <v>2304</v>
      </c>
      <c r="H1457" s="1">
        <f t="shared" si="530"/>
        <v>2304</v>
      </c>
      <c r="I1457" s="1">
        <f t="shared" si="530"/>
        <v>0</v>
      </c>
      <c r="J1457" s="1">
        <f t="shared" si="530"/>
        <v>0</v>
      </c>
      <c r="K1457" s="1">
        <f>SUM(K1441:K1449,K1453:K1455)</f>
        <v>0</v>
      </c>
      <c r="L1457" s="9">
        <f>SUM(L1441:L1449,L1453:L1455)</f>
        <v>106603</v>
      </c>
      <c r="M1457" s="9">
        <f>SUM(M1441:M1449,M1453:M1455)</f>
        <v>507317</v>
      </c>
      <c r="N1457" s="9">
        <f>SUM(N1441:N1449,N1453:N1455)</f>
        <v>613920</v>
      </c>
      <c r="O1457" s="8">
        <f>SUM(O1441:O1449,O1453:O1455)</f>
        <v>613920</v>
      </c>
    </row>
    <row r="1458" spans="1:15" ht="6.75" customHeight="1" thickBot="1" x14ac:dyDescent="0.2">
      <c r="A1458" s="19"/>
      <c r="B1458" s="3"/>
      <c r="C1458" s="3"/>
      <c r="D1458" s="3"/>
      <c r="E1458" s="3"/>
      <c r="F1458" s="3"/>
      <c r="G1458" s="3"/>
      <c r="H1458" s="3"/>
      <c r="I1458" s="3"/>
      <c r="J1458" s="3"/>
      <c r="K1458" s="3"/>
      <c r="L1458" s="3"/>
      <c r="M1458" s="3"/>
      <c r="N1458" s="3"/>
      <c r="O1458" s="20"/>
    </row>
    <row r="1459" spans="1:15" ht="17.25" x14ac:dyDescent="0.15">
      <c r="A1459" s="173" t="str">
        <f>A1405</f>
        <v>平　成　２　９　年　空　港　管　理　状　況　調　書</v>
      </c>
      <c r="B1459" s="173"/>
      <c r="C1459" s="173"/>
      <c r="D1459" s="173"/>
      <c r="E1459" s="173"/>
      <c r="F1459" s="173"/>
      <c r="G1459" s="173"/>
      <c r="H1459" s="173"/>
      <c r="I1459" s="173"/>
      <c r="J1459" s="173"/>
      <c r="K1459" s="173"/>
      <c r="L1459" s="173"/>
      <c r="M1459" s="173"/>
      <c r="N1459" s="173"/>
      <c r="O1459" s="173"/>
    </row>
    <row r="1460" spans="1:15" ht="15" thickBot="1" x14ac:dyDescent="0.2">
      <c r="A1460" s="21" t="s">
        <v>0</v>
      </c>
      <c r="B1460" s="21" t="s">
        <v>76</v>
      </c>
      <c r="C1460" s="22"/>
      <c r="D1460" s="22"/>
      <c r="E1460" s="22"/>
      <c r="F1460" s="22"/>
      <c r="G1460" s="22"/>
      <c r="H1460" s="22"/>
      <c r="I1460" s="22"/>
      <c r="J1460" s="22"/>
      <c r="K1460" s="22"/>
      <c r="L1460" s="22"/>
      <c r="M1460" s="22"/>
      <c r="N1460" s="23"/>
      <c r="O1460" s="23"/>
    </row>
    <row r="1461" spans="1:15" ht="17.25" customHeight="1" x14ac:dyDescent="0.15">
      <c r="A1461" s="24" t="s">
        <v>1</v>
      </c>
      <c r="B1461" s="25"/>
      <c r="C1461" s="26" t="s">
        <v>2</v>
      </c>
      <c r="D1461" s="26"/>
      <c r="E1461" s="174" t="s">
        <v>38</v>
      </c>
      <c r="F1461" s="175"/>
      <c r="G1461" s="175"/>
      <c r="H1461" s="175"/>
      <c r="I1461" s="175"/>
      <c r="J1461" s="175"/>
      <c r="K1461" s="175"/>
      <c r="L1461" s="176"/>
      <c r="M1461" s="174" t="s">
        <v>36</v>
      </c>
      <c r="N1461" s="175"/>
      <c r="O1461" s="177"/>
    </row>
    <row r="1462" spans="1:15" ht="17.25" customHeight="1" x14ac:dyDescent="0.15">
      <c r="A1462" s="27"/>
      <c r="B1462" s="28" t="s">
        <v>4</v>
      </c>
      <c r="C1462" s="28" t="s">
        <v>5</v>
      </c>
      <c r="D1462" s="28" t="s">
        <v>6</v>
      </c>
      <c r="E1462" s="28"/>
      <c r="F1462" s="29" t="s">
        <v>7</v>
      </c>
      <c r="G1462" s="29"/>
      <c r="H1462" s="30"/>
      <c r="I1462" s="28"/>
      <c r="J1462" s="30" t="s">
        <v>8</v>
      </c>
      <c r="K1462" s="30"/>
      <c r="L1462" s="28" t="s">
        <v>9</v>
      </c>
      <c r="M1462" s="31" t="s">
        <v>10</v>
      </c>
      <c r="N1462" s="32" t="s">
        <v>11</v>
      </c>
      <c r="O1462" s="33" t="s">
        <v>12</v>
      </c>
    </row>
    <row r="1463" spans="1:15" ht="17.25" customHeight="1" x14ac:dyDescent="0.15">
      <c r="A1463" s="27" t="s">
        <v>13</v>
      </c>
      <c r="B1463" s="31"/>
      <c r="C1463" s="31"/>
      <c r="D1463" s="31"/>
      <c r="E1463" s="28" t="s">
        <v>14</v>
      </c>
      <c r="F1463" s="28" t="s">
        <v>15</v>
      </c>
      <c r="G1463" s="28" t="s">
        <v>16</v>
      </c>
      <c r="H1463" s="28" t="s">
        <v>17</v>
      </c>
      <c r="I1463" s="28" t="s">
        <v>14</v>
      </c>
      <c r="J1463" s="28" t="s">
        <v>15</v>
      </c>
      <c r="K1463" s="28" t="s">
        <v>17</v>
      </c>
      <c r="L1463" s="31"/>
      <c r="M1463" s="40"/>
      <c r="N1463" s="41"/>
      <c r="O1463" s="42"/>
    </row>
    <row r="1464" spans="1:15" ht="6.75" customHeight="1" x14ac:dyDescent="0.15">
      <c r="A1464" s="43"/>
      <c r="B1464" s="28"/>
      <c r="C1464" s="28"/>
      <c r="D1464" s="28"/>
      <c r="E1464" s="28"/>
      <c r="F1464" s="28"/>
      <c r="G1464" s="28"/>
      <c r="H1464" s="28"/>
      <c r="I1464" s="28"/>
      <c r="J1464" s="28"/>
      <c r="K1464" s="28"/>
      <c r="L1464" s="28"/>
      <c r="M1464" s="44"/>
      <c r="N1464" s="9"/>
      <c r="O1464" s="45"/>
    </row>
    <row r="1465" spans="1:15" ht="18.75" customHeight="1" x14ac:dyDescent="0.15">
      <c r="A1465" s="14" t="s">
        <v>18</v>
      </c>
      <c r="B1465" s="1">
        <v>7</v>
      </c>
      <c r="C1465" s="1">
        <v>712</v>
      </c>
      <c r="D1465" s="1">
        <f>SUM(B1465:C1465)</f>
        <v>719</v>
      </c>
      <c r="E1465" s="1">
        <v>776</v>
      </c>
      <c r="F1465" s="1">
        <v>914</v>
      </c>
      <c r="G1465" s="1">
        <v>0</v>
      </c>
      <c r="H1465" s="1">
        <f>SUM(E1465:G1465)</f>
        <v>1690</v>
      </c>
      <c r="I1465" s="1">
        <v>46251</v>
      </c>
      <c r="J1465" s="1">
        <v>41038</v>
      </c>
      <c r="K1465" s="1">
        <f>SUM(I1465:J1465)</f>
        <v>87289</v>
      </c>
      <c r="L1465" s="1">
        <f>H1465+K1465</f>
        <v>88979</v>
      </c>
      <c r="M1465" s="1">
        <v>1004</v>
      </c>
      <c r="N1465" s="1">
        <v>0</v>
      </c>
      <c r="O1465" s="8">
        <f>SUM(M1465:N1465)</f>
        <v>1004</v>
      </c>
    </row>
    <row r="1466" spans="1:15" ht="18.75" customHeight="1" x14ac:dyDescent="0.15">
      <c r="A1466" s="14" t="s">
        <v>19</v>
      </c>
      <c r="B1466" s="1">
        <v>4</v>
      </c>
      <c r="C1466" s="1">
        <v>658</v>
      </c>
      <c r="D1466" s="1">
        <f>SUM(B1466:C1466)</f>
        <v>662</v>
      </c>
      <c r="E1466" s="1">
        <v>406</v>
      </c>
      <c r="F1466" s="1">
        <v>356</v>
      </c>
      <c r="G1466" s="1">
        <v>0</v>
      </c>
      <c r="H1466" s="1">
        <f>SUM(E1466:G1466)</f>
        <v>762</v>
      </c>
      <c r="I1466" s="1">
        <v>38673</v>
      </c>
      <c r="J1466" s="1">
        <v>39126</v>
      </c>
      <c r="K1466" s="1">
        <f>SUM(I1466:J1466)</f>
        <v>77799</v>
      </c>
      <c r="L1466" s="1">
        <f>H1466+K1466</f>
        <v>78561</v>
      </c>
      <c r="M1466" s="1">
        <v>876</v>
      </c>
      <c r="N1466" s="9">
        <v>0</v>
      </c>
      <c r="O1466" s="8">
        <f>SUM(M1466:N1466)</f>
        <v>876</v>
      </c>
    </row>
    <row r="1467" spans="1:15" ht="18.75" customHeight="1" x14ac:dyDescent="0.15">
      <c r="A1467" s="14" t="s">
        <v>20</v>
      </c>
      <c r="B1467" s="1">
        <v>6</v>
      </c>
      <c r="C1467" s="1">
        <v>777</v>
      </c>
      <c r="D1467" s="1">
        <f>SUM(B1467:C1467)</f>
        <v>783</v>
      </c>
      <c r="E1467" s="1">
        <v>592</v>
      </c>
      <c r="F1467" s="1">
        <v>636</v>
      </c>
      <c r="G1467" s="1">
        <v>0</v>
      </c>
      <c r="H1467" s="1">
        <f>SUM(E1467:G1467)</f>
        <v>1228</v>
      </c>
      <c r="I1467" s="1">
        <v>54199</v>
      </c>
      <c r="J1467" s="1">
        <v>53733</v>
      </c>
      <c r="K1467" s="1">
        <f>SUM(I1467:J1467)</f>
        <v>107932</v>
      </c>
      <c r="L1467" s="1">
        <f>H1467+K1467</f>
        <v>109160</v>
      </c>
      <c r="M1467" s="1">
        <v>1407</v>
      </c>
      <c r="N1467" s="1">
        <v>1</v>
      </c>
      <c r="O1467" s="8">
        <f>SUM(M1467:N1467)</f>
        <v>1408</v>
      </c>
    </row>
    <row r="1468" spans="1:15" ht="18.75" customHeight="1" x14ac:dyDescent="0.15">
      <c r="A1468" s="14" t="s">
        <v>21</v>
      </c>
      <c r="B1468" s="1">
        <v>7</v>
      </c>
      <c r="C1468" s="1">
        <v>757</v>
      </c>
      <c r="D1468" s="1">
        <f t="shared" ref="D1468:D1476" si="531">SUM(B1468:C1468)</f>
        <v>764</v>
      </c>
      <c r="E1468" s="1">
        <v>1093</v>
      </c>
      <c r="F1468" s="1">
        <v>1059</v>
      </c>
      <c r="G1468" s="1">
        <v>0</v>
      </c>
      <c r="H1468" s="1">
        <f t="shared" ref="H1468:H1476" si="532">SUM(E1468:G1468)</f>
        <v>2152</v>
      </c>
      <c r="I1468" s="1">
        <v>46001</v>
      </c>
      <c r="J1468" s="1">
        <v>49862</v>
      </c>
      <c r="K1468" s="1">
        <f t="shared" ref="K1468:K1476" si="533">SUM(I1468:J1468)</f>
        <v>95863</v>
      </c>
      <c r="L1468" s="1">
        <f t="shared" ref="L1468:L1476" si="534">H1468+K1468</f>
        <v>98015</v>
      </c>
      <c r="M1468" s="1">
        <v>1465</v>
      </c>
      <c r="N1468" s="1">
        <v>0</v>
      </c>
      <c r="O1468" s="8">
        <f t="shared" ref="O1468:O1476" si="535">SUM(M1468:N1468)</f>
        <v>1465</v>
      </c>
    </row>
    <row r="1469" spans="1:15" ht="18.75" customHeight="1" x14ac:dyDescent="0.15">
      <c r="A1469" s="14" t="s">
        <v>22</v>
      </c>
      <c r="B1469" s="1">
        <v>0</v>
      </c>
      <c r="C1469" s="1">
        <v>822</v>
      </c>
      <c r="D1469" s="1">
        <f t="shared" si="531"/>
        <v>822</v>
      </c>
      <c r="E1469" s="1">
        <v>0</v>
      </c>
      <c r="F1469" s="1">
        <v>0</v>
      </c>
      <c r="G1469" s="1">
        <v>0</v>
      </c>
      <c r="H1469" s="1">
        <f t="shared" si="532"/>
        <v>0</v>
      </c>
      <c r="I1469" s="1">
        <v>57515</v>
      </c>
      <c r="J1469" s="1">
        <v>57248</v>
      </c>
      <c r="K1469" s="1">
        <f t="shared" si="533"/>
        <v>114763</v>
      </c>
      <c r="L1469" s="1">
        <f t="shared" si="534"/>
        <v>114763</v>
      </c>
      <c r="M1469" s="1">
        <v>1684</v>
      </c>
      <c r="N1469" s="1">
        <v>0</v>
      </c>
      <c r="O1469" s="8">
        <f t="shared" si="535"/>
        <v>1684</v>
      </c>
    </row>
    <row r="1470" spans="1:15" ht="18.75" customHeight="1" x14ac:dyDescent="0.15">
      <c r="A1470" s="14" t="s">
        <v>23</v>
      </c>
      <c r="B1470" s="1">
        <v>0</v>
      </c>
      <c r="C1470" s="1">
        <v>789</v>
      </c>
      <c r="D1470" s="1">
        <f t="shared" si="531"/>
        <v>789</v>
      </c>
      <c r="E1470" s="1">
        <v>0</v>
      </c>
      <c r="F1470" s="1">
        <v>0</v>
      </c>
      <c r="G1470" s="1">
        <v>0</v>
      </c>
      <c r="H1470" s="1">
        <f t="shared" si="532"/>
        <v>0</v>
      </c>
      <c r="I1470" s="1">
        <v>50829</v>
      </c>
      <c r="J1470" s="1">
        <v>51764</v>
      </c>
      <c r="K1470" s="1">
        <f t="shared" si="533"/>
        <v>102593</v>
      </c>
      <c r="L1470" s="1">
        <f t="shared" si="534"/>
        <v>102593</v>
      </c>
      <c r="M1470" s="1">
        <v>1473</v>
      </c>
      <c r="N1470" s="1">
        <v>0</v>
      </c>
      <c r="O1470" s="8">
        <f t="shared" si="535"/>
        <v>1473</v>
      </c>
    </row>
    <row r="1471" spans="1:15" ht="18.75" customHeight="1" x14ac:dyDescent="0.15">
      <c r="A1471" s="14" t="s">
        <v>24</v>
      </c>
      <c r="B1471" s="1">
        <v>0</v>
      </c>
      <c r="C1471" s="1">
        <v>826</v>
      </c>
      <c r="D1471" s="1">
        <f t="shared" si="531"/>
        <v>826</v>
      </c>
      <c r="E1471" s="1">
        <v>0</v>
      </c>
      <c r="F1471" s="1">
        <v>0</v>
      </c>
      <c r="G1471" s="1">
        <v>0</v>
      </c>
      <c r="H1471" s="1">
        <f t="shared" si="532"/>
        <v>0</v>
      </c>
      <c r="I1471" s="1">
        <v>56671</v>
      </c>
      <c r="J1471" s="1">
        <v>58175</v>
      </c>
      <c r="K1471" s="1">
        <f t="shared" si="533"/>
        <v>114846</v>
      </c>
      <c r="L1471" s="1">
        <f t="shared" si="534"/>
        <v>114846</v>
      </c>
      <c r="M1471" s="1">
        <v>1656</v>
      </c>
      <c r="N1471" s="1">
        <v>0</v>
      </c>
      <c r="O1471" s="8">
        <f t="shared" si="535"/>
        <v>1656</v>
      </c>
    </row>
    <row r="1472" spans="1:15" ht="18.75" customHeight="1" x14ac:dyDescent="0.15">
      <c r="A1472" s="14" t="s">
        <v>25</v>
      </c>
      <c r="B1472" s="1">
        <v>2</v>
      </c>
      <c r="C1472" s="1">
        <v>864</v>
      </c>
      <c r="D1472" s="1">
        <f t="shared" si="531"/>
        <v>866</v>
      </c>
      <c r="E1472" s="1">
        <v>255</v>
      </c>
      <c r="F1472" s="1">
        <v>256</v>
      </c>
      <c r="G1472" s="1">
        <v>0</v>
      </c>
      <c r="H1472" s="1">
        <f t="shared" si="532"/>
        <v>511</v>
      </c>
      <c r="I1472" s="1">
        <v>67762</v>
      </c>
      <c r="J1472" s="1">
        <v>68142</v>
      </c>
      <c r="K1472" s="1">
        <f t="shared" si="533"/>
        <v>135904</v>
      </c>
      <c r="L1472" s="1">
        <f t="shared" si="534"/>
        <v>136415</v>
      </c>
      <c r="M1472" s="1">
        <v>1965</v>
      </c>
      <c r="N1472" s="1">
        <v>0</v>
      </c>
      <c r="O1472" s="8">
        <f t="shared" si="535"/>
        <v>1965</v>
      </c>
    </row>
    <row r="1473" spans="1:15" ht="18.75" customHeight="1" x14ac:dyDescent="0.15">
      <c r="A1473" s="14" t="s">
        <v>26</v>
      </c>
      <c r="B1473" s="1">
        <v>7</v>
      </c>
      <c r="C1473" s="1">
        <v>794</v>
      </c>
      <c r="D1473" s="1">
        <f t="shared" si="531"/>
        <v>801</v>
      </c>
      <c r="E1473" s="1">
        <v>410</v>
      </c>
      <c r="F1473" s="1">
        <v>529</v>
      </c>
      <c r="G1473" s="1">
        <v>0</v>
      </c>
      <c r="H1473" s="1">
        <f t="shared" si="532"/>
        <v>939</v>
      </c>
      <c r="I1473" s="1">
        <v>61313</v>
      </c>
      <c r="J1473" s="1">
        <v>61130</v>
      </c>
      <c r="K1473" s="1">
        <f t="shared" si="533"/>
        <v>122443</v>
      </c>
      <c r="L1473" s="1">
        <f t="shared" si="534"/>
        <v>123382</v>
      </c>
      <c r="M1473" s="1">
        <v>1794</v>
      </c>
      <c r="N1473" s="1">
        <v>0</v>
      </c>
      <c r="O1473" s="8">
        <f t="shared" si="535"/>
        <v>1794</v>
      </c>
    </row>
    <row r="1474" spans="1:15" ht="18.75" customHeight="1" x14ac:dyDescent="0.15">
      <c r="A1474" s="14" t="s">
        <v>27</v>
      </c>
      <c r="B1474" s="1">
        <v>19</v>
      </c>
      <c r="C1474" s="1">
        <v>793</v>
      </c>
      <c r="D1474" s="1">
        <f t="shared" si="531"/>
        <v>812</v>
      </c>
      <c r="E1474" s="1">
        <v>2858</v>
      </c>
      <c r="F1474" s="1">
        <v>2932</v>
      </c>
      <c r="G1474" s="1">
        <v>0</v>
      </c>
      <c r="H1474" s="1">
        <f t="shared" si="532"/>
        <v>5790</v>
      </c>
      <c r="I1474" s="1">
        <v>64638</v>
      </c>
      <c r="J1474" s="1">
        <v>65204</v>
      </c>
      <c r="K1474" s="1">
        <f t="shared" si="533"/>
        <v>129842</v>
      </c>
      <c r="L1474" s="1">
        <f t="shared" si="534"/>
        <v>135632</v>
      </c>
      <c r="M1474" s="1">
        <v>2069</v>
      </c>
      <c r="N1474" s="1">
        <v>0</v>
      </c>
      <c r="O1474" s="8">
        <f t="shared" si="535"/>
        <v>2069</v>
      </c>
    </row>
    <row r="1475" spans="1:15" ht="18.75" customHeight="1" x14ac:dyDescent="0.15">
      <c r="A1475" s="14" t="s">
        <v>195</v>
      </c>
      <c r="B1475" s="1">
        <v>17</v>
      </c>
      <c r="C1475" s="1">
        <v>712</v>
      </c>
      <c r="D1475" s="1">
        <f t="shared" si="531"/>
        <v>729</v>
      </c>
      <c r="E1475" s="1">
        <v>2681</v>
      </c>
      <c r="F1475" s="1">
        <v>2511</v>
      </c>
      <c r="G1475" s="1">
        <v>0</v>
      </c>
      <c r="H1475" s="1">
        <f t="shared" si="532"/>
        <v>5192</v>
      </c>
      <c r="I1475" s="1">
        <v>59502</v>
      </c>
      <c r="J1475" s="1">
        <v>59212</v>
      </c>
      <c r="K1475" s="1">
        <f t="shared" si="533"/>
        <v>118714</v>
      </c>
      <c r="L1475" s="1">
        <f t="shared" si="534"/>
        <v>123906</v>
      </c>
      <c r="M1475" s="1">
        <v>1601</v>
      </c>
      <c r="N1475" s="1">
        <v>0</v>
      </c>
      <c r="O1475" s="8">
        <f t="shared" si="535"/>
        <v>1601</v>
      </c>
    </row>
    <row r="1476" spans="1:15" ht="18.75" customHeight="1" x14ac:dyDescent="0.15">
      <c r="A1476" s="14" t="s">
        <v>29</v>
      </c>
      <c r="B1476" s="1">
        <v>0</v>
      </c>
      <c r="C1476" s="1">
        <v>645</v>
      </c>
      <c r="D1476" s="1">
        <f t="shared" si="531"/>
        <v>645</v>
      </c>
      <c r="E1476" s="1">
        <v>0</v>
      </c>
      <c r="F1476" s="1">
        <v>0</v>
      </c>
      <c r="G1476" s="1">
        <v>0</v>
      </c>
      <c r="H1476" s="1">
        <f t="shared" si="532"/>
        <v>0</v>
      </c>
      <c r="I1476" s="1">
        <v>45727</v>
      </c>
      <c r="J1476" s="1">
        <v>50242</v>
      </c>
      <c r="K1476" s="1">
        <f t="shared" si="533"/>
        <v>95969</v>
      </c>
      <c r="L1476" s="1">
        <f t="shared" si="534"/>
        <v>95969</v>
      </c>
      <c r="M1476" s="1">
        <v>648</v>
      </c>
      <c r="N1476" s="1">
        <v>0</v>
      </c>
      <c r="O1476" s="8">
        <f t="shared" si="535"/>
        <v>648</v>
      </c>
    </row>
    <row r="1477" spans="1:15" ht="11.25" customHeight="1" x14ac:dyDescent="0.15">
      <c r="A1477" s="15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9"/>
      <c r="O1477" s="8"/>
    </row>
    <row r="1478" spans="1:15" ht="18.75" customHeight="1" x14ac:dyDescent="0.15">
      <c r="A1478" s="15" t="s">
        <v>196</v>
      </c>
      <c r="B1478" s="1">
        <f>SUM(B1465:B1476)</f>
        <v>69</v>
      </c>
      <c r="C1478" s="1">
        <f>SUM(C1465:C1476)</f>
        <v>9149</v>
      </c>
      <c r="D1478" s="1">
        <f>SUM(D1465:D1476)</f>
        <v>9218</v>
      </c>
      <c r="E1478" s="1">
        <f>SUM(E1465:E1476)</f>
        <v>9071</v>
      </c>
      <c r="F1478" s="1">
        <f t="shared" ref="F1478:M1478" si="536">SUM(F1465:F1476)</f>
        <v>9193</v>
      </c>
      <c r="G1478" s="1">
        <f t="shared" si="536"/>
        <v>0</v>
      </c>
      <c r="H1478" s="1">
        <f t="shared" si="536"/>
        <v>18264</v>
      </c>
      <c r="I1478" s="1">
        <f t="shared" si="536"/>
        <v>649081</v>
      </c>
      <c r="J1478" s="1">
        <f t="shared" si="536"/>
        <v>654876</v>
      </c>
      <c r="K1478" s="1">
        <f t="shared" si="536"/>
        <v>1303957</v>
      </c>
      <c r="L1478" s="1">
        <f t="shared" si="536"/>
        <v>1322221</v>
      </c>
      <c r="M1478" s="1">
        <f t="shared" si="536"/>
        <v>17642</v>
      </c>
      <c r="N1478" s="1">
        <f>SUM(N1465:N1476)</f>
        <v>1</v>
      </c>
      <c r="O1478" s="8">
        <f>SUM(O1465:O1476)</f>
        <v>17643</v>
      </c>
    </row>
    <row r="1479" spans="1:15" ht="6.75" customHeight="1" x14ac:dyDescent="0.15">
      <c r="A1479" s="15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8"/>
    </row>
    <row r="1480" spans="1:15" ht="18.75" customHeight="1" x14ac:dyDescent="0.15">
      <c r="A1480" s="16" t="s">
        <v>18</v>
      </c>
      <c r="B1480" s="17">
        <v>4</v>
      </c>
      <c r="C1480" s="17">
        <v>702</v>
      </c>
      <c r="D1480" s="17">
        <f t="shared" ref="D1480:D1482" si="537">SUM(B1480:C1480)</f>
        <v>706</v>
      </c>
      <c r="E1480" s="17">
        <v>529</v>
      </c>
      <c r="F1480" s="17">
        <v>533</v>
      </c>
      <c r="G1480" s="17">
        <v>0</v>
      </c>
      <c r="H1480" s="12">
        <f t="shared" ref="H1480:H1482" si="538">SUM(E1480:G1480)</f>
        <v>1062</v>
      </c>
      <c r="I1480" s="12">
        <v>47024</v>
      </c>
      <c r="J1480" s="12">
        <v>41710</v>
      </c>
      <c r="K1480" s="12">
        <f t="shared" ref="K1480:K1481" si="539">SUM(I1480:J1480)</f>
        <v>88734</v>
      </c>
      <c r="L1480" s="12">
        <f t="shared" ref="L1480:L1482" si="540">H1480+K1480</f>
        <v>89796</v>
      </c>
      <c r="M1480" s="12">
        <v>973</v>
      </c>
      <c r="N1480" s="12">
        <v>0</v>
      </c>
      <c r="O1480" s="18">
        <f t="shared" ref="O1480:O1482" si="541">SUM(M1480:N1480)</f>
        <v>973</v>
      </c>
    </row>
    <row r="1481" spans="1:15" ht="18.75" customHeight="1" x14ac:dyDescent="0.15">
      <c r="A1481" s="14" t="s">
        <v>19</v>
      </c>
      <c r="B1481" s="1">
        <v>8</v>
      </c>
      <c r="C1481" s="1">
        <v>671</v>
      </c>
      <c r="D1481" s="1">
        <f t="shared" si="537"/>
        <v>679</v>
      </c>
      <c r="E1481" s="1">
        <v>866</v>
      </c>
      <c r="F1481" s="1">
        <v>1121</v>
      </c>
      <c r="G1481" s="1">
        <v>0</v>
      </c>
      <c r="H1481" s="13">
        <f t="shared" si="538"/>
        <v>1987</v>
      </c>
      <c r="I1481" s="13">
        <v>40954</v>
      </c>
      <c r="J1481" s="13">
        <v>40683</v>
      </c>
      <c r="K1481" s="13">
        <f t="shared" si="539"/>
        <v>81637</v>
      </c>
      <c r="L1481" s="13">
        <f t="shared" si="540"/>
        <v>83624</v>
      </c>
      <c r="M1481" s="13">
        <v>893</v>
      </c>
      <c r="N1481" s="46">
        <v>0</v>
      </c>
      <c r="O1481" s="8">
        <f t="shared" si="541"/>
        <v>893</v>
      </c>
    </row>
    <row r="1482" spans="1:15" ht="18.75" customHeight="1" x14ac:dyDescent="0.15">
      <c r="A1482" s="14" t="s">
        <v>20</v>
      </c>
      <c r="B1482" s="1">
        <v>4</v>
      </c>
      <c r="C1482" s="1">
        <v>718</v>
      </c>
      <c r="D1482" s="1">
        <f t="shared" si="537"/>
        <v>722</v>
      </c>
      <c r="E1482" s="1">
        <v>631</v>
      </c>
      <c r="F1482" s="1">
        <v>500</v>
      </c>
      <c r="G1482" s="1">
        <v>0</v>
      </c>
      <c r="H1482" s="13">
        <f t="shared" si="538"/>
        <v>1131</v>
      </c>
      <c r="I1482" s="13">
        <v>53519</v>
      </c>
      <c r="J1482" s="13">
        <v>53218</v>
      </c>
      <c r="K1482" s="13">
        <f>SUM(I1482:J1482)</f>
        <v>106737</v>
      </c>
      <c r="L1482" s="13">
        <f t="shared" si="540"/>
        <v>107868</v>
      </c>
      <c r="M1482" s="13">
        <v>1703</v>
      </c>
      <c r="N1482" s="46">
        <v>0</v>
      </c>
      <c r="O1482" s="8">
        <f t="shared" si="541"/>
        <v>1703</v>
      </c>
    </row>
    <row r="1483" spans="1:15" ht="11.25" customHeight="1" x14ac:dyDescent="0.15">
      <c r="A1483" s="15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8"/>
    </row>
    <row r="1484" spans="1:15" ht="18.75" customHeight="1" x14ac:dyDescent="0.15">
      <c r="A1484" s="15" t="s">
        <v>31</v>
      </c>
      <c r="B1484" s="1">
        <f>SUM(B1468:B1476,B1480:B1482)</f>
        <v>68</v>
      </c>
      <c r="C1484" s="1">
        <f>SUM(C1468:C1476,C1480:C1482)</f>
        <v>9093</v>
      </c>
      <c r="D1484" s="1">
        <f>SUM(D1468:D1476,D1480:D1482)</f>
        <v>9161</v>
      </c>
      <c r="E1484" s="1">
        <f t="shared" ref="E1484:K1484" si="542">SUM(E1468:E1476,E1480:E1482)</f>
        <v>9323</v>
      </c>
      <c r="F1484" s="1">
        <f t="shared" si="542"/>
        <v>9441</v>
      </c>
      <c r="G1484" s="1">
        <f t="shared" si="542"/>
        <v>0</v>
      </c>
      <c r="H1484" s="1">
        <f t="shared" si="542"/>
        <v>18764</v>
      </c>
      <c r="I1484" s="1">
        <f t="shared" si="542"/>
        <v>651455</v>
      </c>
      <c r="J1484" s="1">
        <f t="shared" si="542"/>
        <v>656590</v>
      </c>
      <c r="K1484" s="1">
        <f t="shared" si="542"/>
        <v>1308045</v>
      </c>
      <c r="L1484" s="1">
        <f>SUM(L1468:L1476,L1480:L1482)</f>
        <v>1326809</v>
      </c>
      <c r="M1484" s="1">
        <f>SUM(M1468:M1476,M1480:M1482)</f>
        <v>17924</v>
      </c>
      <c r="N1484" s="1">
        <f t="shared" ref="N1484" si="543">SUM(N1468:N1476,N1480:N1482)</f>
        <v>0</v>
      </c>
      <c r="O1484" s="8">
        <f>SUM(O1468:O1476,O1480:O1482)</f>
        <v>17924</v>
      </c>
    </row>
    <row r="1485" spans="1:15" ht="6.75" customHeight="1" thickBot="1" x14ac:dyDescent="0.2">
      <c r="A1485" s="19"/>
      <c r="B1485" s="3"/>
      <c r="C1485" s="3"/>
      <c r="D1485" s="3"/>
      <c r="E1485" s="3"/>
      <c r="F1485" s="3"/>
      <c r="G1485" s="3"/>
      <c r="H1485" s="3"/>
      <c r="I1485" s="3"/>
      <c r="J1485" s="3"/>
      <c r="K1485" s="3"/>
      <c r="L1485" s="3"/>
      <c r="M1485" s="3"/>
      <c r="N1485" s="47"/>
      <c r="O1485" s="48"/>
    </row>
    <row r="1486" spans="1:15" x14ac:dyDescent="0.15">
      <c r="A1486" s="22"/>
      <c r="B1486" s="22"/>
      <c r="C1486" s="22"/>
      <c r="D1486" s="22"/>
      <c r="E1486" s="22"/>
      <c r="F1486" s="22"/>
      <c r="G1486" s="22"/>
      <c r="H1486" s="22"/>
      <c r="I1486" s="22"/>
      <c r="J1486" s="22"/>
      <c r="K1486" s="22"/>
      <c r="L1486" s="22"/>
      <c r="M1486" s="22"/>
      <c r="N1486" s="23"/>
      <c r="O1486" s="23"/>
    </row>
    <row r="1487" spans="1:15" ht="15" thickBot="1" x14ac:dyDescent="0.2">
      <c r="A1487" s="22"/>
      <c r="B1487" s="22"/>
      <c r="C1487" s="22"/>
      <c r="D1487" s="22"/>
      <c r="E1487" s="22"/>
      <c r="F1487" s="22"/>
      <c r="G1487" s="22"/>
      <c r="H1487" s="22"/>
      <c r="I1487" s="22"/>
      <c r="J1487" s="22"/>
      <c r="K1487" s="22"/>
      <c r="L1487" s="22"/>
      <c r="M1487" s="22"/>
      <c r="N1487" s="23"/>
      <c r="O1487" s="23"/>
    </row>
    <row r="1488" spans="1:15" x14ac:dyDescent="0.15">
      <c r="A1488" s="24" t="s">
        <v>1</v>
      </c>
      <c r="B1488" s="25"/>
      <c r="C1488" s="26"/>
      <c r="D1488" s="26"/>
      <c r="E1488" s="26" t="s">
        <v>50</v>
      </c>
      <c r="F1488" s="26"/>
      <c r="G1488" s="26"/>
      <c r="H1488" s="26"/>
      <c r="I1488" s="25"/>
      <c r="J1488" s="26"/>
      <c r="K1488" s="26"/>
      <c r="L1488" s="26" t="s">
        <v>35</v>
      </c>
      <c r="M1488" s="26"/>
      <c r="N1488" s="49"/>
      <c r="O1488" s="50"/>
    </row>
    <row r="1489" spans="1:15" x14ac:dyDescent="0.15">
      <c r="A1489" s="51"/>
      <c r="B1489" s="28"/>
      <c r="C1489" s="30" t="s">
        <v>7</v>
      </c>
      <c r="D1489" s="30"/>
      <c r="E1489" s="28"/>
      <c r="F1489" s="30" t="s">
        <v>8</v>
      </c>
      <c r="G1489" s="30"/>
      <c r="H1489" s="28" t="s">
        <v>32</v>
      </c>
      <c r="I1489" s="28"/>
      <c r="J1489" s="30" t="s">
        <v>7</v>
      </c>
      <c r="K1489" s="30"/>
      <c r="L1489" s="28"/>
      <c r="M1489" s="30" t="s">
        <v>8</v>
      </c>
      <c r="N1489" s="52"/>
      <c r="O1489" s="53" t="s">
        <v>9</v>
      </c>
    </row>
    <row r="1490" spans="1:15" x14ac:dyDescent="0.15">
      <c r="A1490" s="54" t="s">
        <v>13</v>
      </c>
      <c r="B1490" s="28" t="s">
        <v>33</v>
      </c>
      <c r="C1490" s="28" t="s">
        <v>34</v>
      </c>
      <c r="D1490" s="28" t="s">
        <v>17</v>
      </c>
      <c r="E1490" s="28" t="s">
        <v>33</v>
      </c>
      <c r="F1490" s="28" t="s">
        <v>34</v>
      </c>
      <c r="G1490" s="28" t="s">
        <v>17</v>
      </c>
      <c r="H1490" s="31"/>
      <c r="I1490" s="28" t="s">
        <v>33</v>
      </c>
      <c r="J1490" s="28" t="s">
        <v>34</v>
      </c>
      <c r="K1490" s="28" t="s">
        <v>17</v>
      </c>
      <c r="L1490" s="28" t="s">
        <v>33</v>
      </c>
      <c r="M1490" s="28" t="s">
        <v>34</v>
      </c>
      <c r="N1490" s="55" t="s">
        <v>17</v>
      </c>
      <c r="O1490" s="56"/>
    </row>
    <row r="1491" spans="1:15" ht="6.75" customHeight="1" x14ac:dyDescent="0.15">
      <c r="A1491" s="57"/>
      <c r="B1491" s="28"/>
      <c r="C1491" s="28"/>
      <c r="D1491" s="28"/>
      <c r="E1491" s="28"/>
      <c r="F1491" s="28"/>
      <c r="G1491" s="28"/>
      <c r="H1491" s="28"/>
      <c r="I1491" s="28"/>
      <c r="J1491" s="28"/>
      <c r="K1491" s="28"/>
      <c r="L1491" s="28"/>
      <c r="M1491" s="28"/>
      <c r="N1491" s="55"/>
      <c r="O1491" s="53"/>
    </row>
    <row r="1492" spans="1:15" ht="18.75" customHeight="1" x14ac:dyDescent="0.15">
      <c r="A1492" s="14" t="s">
        <v>18</v>
      </c>
      <c r="B1492" s="1">
        <v>0</v>
      </c>
      <c r="C1492" s="1">
        <v>0</v>
      </c>
      <c r="D1492" s="1">
        <f>SUM(B1492:C1492)</f>
        <v>0</v>
      </c>
      <c r="E1492" s="1">
        <v>40</v>
      </c>
      <c r="F1492" s="1">
        <v>62</v>
      </c>
      <c r="G1492" s="1">
        <f>SUM(E1492:F1492)</f>
        <v>102</v>
      </c>
      <c r="H1492" s="1">
        <f>D1492+G1492</f>
        <v>102</v>
      </c>
      <c r="I1492" s="1">
        <v>0</v>
      </c>
      <c r="J1492" s="1">
        <v>0</v>
      </c>
      <c r="K1492" s="1">
        <f>SUM(I1492:J1492)</f>
        <v>0</v>
      </c>
      <c r="L1492" s="1">
        <v>6146</v>
      </c>
      <c r="M1492" s="1">
        <v>26212</v>
      </c>
      <c r="N1492" s="1">
        <f>SUM(L1492:M1492)</f>
        <v>32358</v>
      </c>
      <c r="O1492" s="8">
        <f>K1492+N1492</f>
        <v>32358</v>
      </c>
    </row>
    <row r="1493" spans="1:15" ht="18.75" customHeight="1" x14ac:dyDescent="0.15">
      <c r="A1493" s="14" t="s">
        <v>19</v>
      </c>
      <c r="B1493" s="1">
        <v>0</v>
      </c>
      <c r="C1493" s="1">
        <v>0</v>
      </c>
      <c r="D1493" s="1">
        <f>SUM(B1493:C1493)</f>
        <v>0</v>
      </c>
      <c r="E1493" s="1">
        <v>33</v>
      </c>
      <c r="F1493" s="1">
        <v>73</v>
      </c>
      <c r="G1493" s="1">
        <f>SUM(E1493:F1493)</f>
        <v>106</v>
      </c>
      <c r="H1493" s="1">
        <f>D1493+G1493</f>
        <v>106</v>
      </c>
      <c r="I1493" s="1">
        <v>0</v>
      </c>
      <c r="J1493" s="1">
        <v>0</v>
      </c>
      <c r="K1493" s="1">
        <f>SUM(I1493:J1493)</f>
        <v>0</v>
      </c>
      <c r="L1493" s="1">
        <v>4938</v>
      </c>
      <c r="M1493" s="9">
        <v>22976</v>
      </c>
      <c r="N1493" s="1">
        <f>SUM(L1493:M1493)</f>
        <v>27914</v>
      </c>
      <c r="O1493" s="8">
        <f>K1493+N1493</f>
        <v>27914</v>
      </c>
    </row>
    <row r="1494" spans="1:15" ht="18.75" customHeight="1" x14ac:dyDescent="0.15">
      <c r="A1494" s="14" t="s">
        <v>20</v>
      </c>
      <c r="B1494" s="1">
        <v>0</v>
      </c>
      <c r="C1494" s="1">
        <v>0</v>
      </c>
      <c r="D1494" s="1">
        <f>SUM(B1494:C1494)</f>
        <v>0</v>
      </c>
      <c r="E1494" s="1">
        <v>40</v>
      </c>
      <c r="F1494" s="1">
        <v>83</v>
      </c>
      <c r="G1494" s="1">
        <f>SUM(E1494:F1494)</f>
        <v>123</v>
      </c>
      <c r="H1494" s="1">
        <f>D1494+G1494</f>
        <v>123</v>
      </c>
      <c r="I1494" s="1">
        <v>0</v>
      </c>
      <c r="J1494" s="1">
        <v>0</v>
      </c>
      <c r="K1494" s="1">
        <f>SUM(I1494:J1494)</f>
        <v>0</v>
      </c>
      <c r="L1494" s="1">
        <v>5628</v>
      </c>
      <c r="M1494" s="1">
        <v>26844</v>
      </c>
      <c r="N1494" s="1">
        <f>SUM(L1494:M1494)</f>
        <v>32472</v>
      </c>
      <c r="O1494" s="8">
        <f>K1494+N1494</f>
        <v>32472</v>
      </c>
    </row>
    <row r="1495" spans="1:15" ht="18.75" customHeight="1" x14ac:dyDescent="0.15">
      <c r="A1495" s="14" t="s">
        <v>21</v>
      </c>
      <c r="B1495" s="1">
        <v>0</v>
      </c>
      <c r="C1495" s="1">
        <v>0</v>
      </c>
      <c r="D1495" s="1">
        <f t="shared" ref="D1495:D1503" si="544">SUM(B1495:C1495)</f>
        <v>0</v>
      </c>
      <c r="E1495" s="1">
        <v>42</v>
      </c>
      <c r="F1495" s="1">
        <v>73</v>
      </c>
      <c r="G1495" s="1">
        <f t="shared" ref="G1495:G1503" si="545">SUM(E1495:F1495)</f>
        <v>115</v>
      </c>
      <c r="H1495" s="1">
        <f t="shared" ref="H1495:H1503" si="546">D1495+G1495</f>
        <v>115</v>
      </c>
      <c r="I1495" s="1">
        <v>0</v>
      </c>
      <c r="J1495" s="1">
        <v>0</v>
      </c>
      <c r="K1495" s="1">
        <f t="shared" ref="K1495:K1503" si="547">SUM(I1495:J1495)</f>
        <v>0</v>
      </c>
      <c r="L1495" s="1">
        <v>5259</v>
      </c>
      <c r="M1495" s="1">
        <v>24779</v>
      </c>
      <c r="N1495" s="1">
        <f t="shared" ref="N1495:N1503" si="548">SUM(L1495:M1495)</f>
        <v>30038</v>
      </c>
      <c r="O1495" s="8">
        <f t="shared" ref="O1495:O1503" si="549">K1495+N1495</f>
        <v>30038</v>
      </c>
    </row>
    <row r="1496" spans="1:15" ht="18.75" customHeight="1" x14ac:dyDescent="0.15">
      <c r="A1496" s="14" t="s">
        <v>22</v>
      </c>
      <c r="B1496" s="1">
        <v>0</v>
      </c>
      <c r="C1496" s="1">
        <v>0</v>
      </c>
      <c r="D1496" s="1">
        <f t="shared" si="544"/>
        <v>0</v>
      </c>
      <c r="E1496" s="1">
        <v>42</v>
      </c>
      <c r="F1496" s="1">
        <v>64</v>
      </c>
      <c r="G1496" s="1">
        <f t="shared" si="545"/>
        <v>106</v>
      </c>
      <c r="H1496" s="1">
        <f t="shared" si="546"/>
        <v>106</v>
      </c>
      <c r="I1496" s="1">
        <v>0</v>
      </c>
      <c r="J1496" s="1">
        <v>0</v>
      </c>
      <c r="K1496" s="1">
        <f t="shared" si="547"/>
        <v>0</v>
      </c>
      <c r="L1496" s="1">
        <v>4819</v>
      </c>
      <c r="M1496" s="1">
        <v>24810</v>
      </c>
      <c r="N1496" s="1">
        <f t="shared" si="548"/>
        <v>29629</v>
      </c>
      <c r="O1496" s="8">
        <f t="shared" si="549"/>
        <v>29629</v>
      </c>
    </row>
    <row r="1497" spans="1:15" ht="18.75" customHeight="1" x14ac:dyDescent="0.15">
      <c r="A1497" s="14" t="s">
        <v>23</v>
      </c>
      <c r="B1497" s="1">
        <v>0</v>
      </c>
      <c r="C1497" s="1">
        <v>0</v>
      </c>
      <c r="D1497" s="1">
        <f t="shared" si="544"/>
        <v>0</v>
      </c>
      <c r="E1497" s="1">
        <v>49</v>
      </c>
      <c r="F1497" s="1">
        <v>70</v>
      </c>
      <c r="G1497" s="1">
        <f t="shared" si="545"/>
        <v>119</v>
      </c>
      <c r="H1497" s="1">
        <f t="shared" si="546"/>
        <v>119</v>
      </c>
      <c r="I1497" s="1">
        <v>0</v>
      </c>
      <c r="J1497" s="1">
        <v>0</v>
      </c>
      <c r="K1497" s="1">
        <f t="shared" si="547"/>
        <v>0</v>
      </c>
      <c r="L1497" s="1">
        <v>5261</v>
      </c>
      <c r="M1497" s="1">
        <v>30912</v>
      </c>
      <c r="N1497" s="1">
        <f t="shared" si="548"/>
        <v>36173</v>
      </c>
      <c r="O1497" s="8">
        <f t="shared" si="549"/>
        <v>36173</v>
      </c>
    </row>
    <row r="1498" spans="1:15" ht="18.75" customHeight="1" x14ac:dyDescent="0.15">
      <c r="A1498" s="14" t="s">
        <v>24</v>
      </c>
      <c r="B1498" s="1">
        <v>0</v>
      </c>
      <c r="C1498" s="1">
        <v>0</v>
      </c>
      <c r="D1498" s="1">
        <f t="shared" si="544"/>
        <v>0</v>
      </c>
      <c r="E1498" s="1">
        <v>55</v>
      </c>
      <c r="F1498" s="1">
        <v>77</v>
      </c>
      <c r="G1498" s="1">
        <f t="shared" si="545"/>
        <v>132</v>
      </c>
      <c r="H1498" s="1">
        <f t="shared" si="546"/>
        <v>132</v>
      </c>
      <c r="I1498" s="1">
        <v>0</v>
      </c>
      <c r="J1498" s="1">
        <v>0</v>
      </c>
      <c r="K1498" s="1">
        <f t="shared" si="547"/>
        <v>0</v>
      </c>
      <c r="L1498" s="1">
        <v>5110</v>
      </c>
      <c r="M1498" s="1">
        <v>24679</v>
      </c>
      <c r="N1498" s="1">
        <f t="shared" si="548"/>
        <v>29789</v>
      </c>
      <c r="O1498" s="8">
        <f t="shared" si="549"/>
        <v>29789</v>
      </c>
    </row>
    <row r="1499" spans="1:15" ht="18.75" customHeight="1" x14ac:dyDescent="0.15">
      <c r="A1499" s="14" t="s">
        <v>25</v>
      </c>
      <c r="B1499" s="1">
        <v>0</v>
      </c>
      <c r="C1499" s="1">
        <v>0</v>
      </c>
      <c r="D1499" s="1">
        <f t="shared" si="544"/>
        <v>0</v>
      </c>
      <c r="E1499" s="1">
        <v>56</v>
      </c>
      <c r="F1499" s="1">
        <v>75</v>
      </c>
      <c r="G1499" s="1">
        <f t="shared" si="545"/>
        <v>131</v>
      </c>
      <c r="H1499" s="1">
        <f t="shared" si="546"/>
        <v>131</v>
      </c>
      <c r="I1499" s="1">
        <v>0</v>
      </c>
      <c r="J1499" s="1">
        <v>0</v>
      </c>
      <c r="K1499" s="1">
        <f t="shared" si="547"/>
        <v>0</v>
      </c>
      <c r="L1499" s="1">
        <v>5107</v>
      </c>
      <c r="M1499" s="1">
        <v>22423</v>
      </c>
      <c r="N1499" s="1">
        <f t="shared" si="548"/>
        <v>27530</v>
      </c>
      <c r="O1499" s="8">
        <f t="shared" si="549"/>
        <v>27530</v>
      </c>
    </row>
    <row r="1500" spans="1:15" ht="18.75" customHeight="1" x14ac:dyDescent="0.15">
      <c r="A1500" s="14" t="s">
        <v>26</v>
      </c>
      <c r="B1500" s="1">
        <v>0</v>
      </c>
      <c r="C1500" s="1">
        <v>0</v>
      </c>
      <c r="D1500" s="1">
        <f t="shared" si="544"/>
        <v>0</v>
      </c>
      <c r="E1500" s="1">
        <v>50</v>
      </c>
      <c r="F1500" s="1">
        <v>75</v>
      </c>
      <c r="G1500" s="1">
        <f t="shared" si="545"/>
        <v>125</v>
      </c>
      <c r="H1500" s="1">
        <f t="shared" si="546"/>
        <v>125</v>
      </c>
      <c r="I1500" s="1">
        <v>0</v>
      </c>
      <c r="J1500" s="1">
        <v>0</v>
      </c>
      <c r="K1500" s="1">
        <f t="shared" si="547"/>
        <v>0</v>
      </c>
      <c r="L1500" s="1">
        <v>5117</v>
      </c>
      <c r="M1500" s="1">
        <v>23405</v>
      </c>
      <c r="N1500" s="1">
        <f t="shared" si="548"/>
        <v>28522</v>
      </c>
      <c r="O1500" s="8">
        <f t="shared" si="549"/>
        <v>28522</v>
      </c>
    </row>
    <row r="1501" spans="1:15" ht="18.75" customHeight="1" x14ac:dyDescent="0.15">
      <c r="A1501" s="14" t="s">
        <v>27</v>
      </c>
      <c r="B1501" s="1">
        <v>0</v>
      </c>
      <c r="C1501" s="1">
        <v>0</v>
      </c>
      <c r="D1501" s="1">
        <f t="shared" si="544"/>
        <v>0</v>
      </c>
      <c r="E1501" s="1">
        <v>48</v>
      </c>
      <c r="F1501" s="1">
        <v>69</v>
      </c>
      <c r="G1501" s="1">
        <f t="shared" si="545"/>
        <v>117</v>
      </c>
      <c r="H1501" s="1">
        <f t="shared" si="546"/>
        <v>117</v>
      </c>
      <c r="I1501" s="1">
        <v>0</v>
      </c>
      <c r="J1501" s="1">
        <v>0</v>
      </c>
      <c r="K1501" s="1">
        <f t="shared" si="547"/>
        <v>0</v>
      </c>
      <c r="L1501" s="1">
        <v>5210</v>
      </c>
      <c r="M1501" s="1">
        <v>28371</v>
      </c>
      <c r="N1501" s="1">
        <f t="shared" si="548"/>
        <v>33581</v>
      </c>
      <c r="O1501" s="8">
        <f t="shared" si="549"/>
        <v>33581</v>
      </c>
    </row>
    <row r="1502" spans="1:15" ht="18.75" customHeight="1" x14ac:dyDescent="0.15">
      <c r="A1502" s="14" t="s">
        <v>28</v>
      </c>
      <c r="B1502" s="1">
        <v>0</v>
      </c>
      <c r="C1502" s="1">
        <v>0</v>
      </c>
      <c r="D1502" s="1">
        <f t="shared" si="544"/>
        <v>0</v>
      </c>
      <c r="E1502" s="1">
        <v>47</v>
      </c>
      <c r="F1502" s="1">
        <v>73</v>
      </c>
      <c r="G1502" s="1">
        <f t="shared" si="545"/>
        <v>120</v>
      </c>
      <c r="H1502" s="1">
        <f t="shared" si="546"/>
        <v>120</v>
      </c>
      <c r="I1502" s="1">
        <v>0</v>
      </c>
      <c r="J1502" s="1">
        <v>0</v>
      </c>
      <c r="K1502" s="1">
        <f t="shared" si="547"/>
        <v>0</v>
      </c>
      <c r="L1502" s="1">
        <v>5743</v>
      </c>
      <c r="M1502" s="1">
        <v>28111</v>
      </c>
      <c r="N1502" s="1">
        <f t="shared" si="548"/>
        <v>33854</v>
      </c>
      <c r="O1502" s="8">
        <f t="shared" si="549"/>
        <v>33854</v>
      </c>
    </row>
    <row r="1503" spans="1:15" ht="18.75" customHeight="1" x14ac:dyDescent="0.15">
      <c r="A1503" s="14" t="s">
        <v>29</v>
      </c>
      <c r="B1503" s="1">
        <v>0</v>
      </c>
      <c r="C1503" s="1">
        <v>0</v>
      </c>
      <c r="D1503" s="1">
        <f t="shared" si="544"/>
        <v>0</v>
      </c>
      <c r="E1503" s="1">
        <v>45</v>
      </c>
      <c r="F1503" s="1">
        <v>81</v>
      </c>
      <c r="G1503" s="1">
        <f t="shared" si="545"/>
        <v>126</v>
      </c>
      <c r="H1503" s="1">
        <f t="shared" si="546"/>
        <v>126</v>
      </c>
      <c r="I1503" s="1">
        <v>0</v>
      </c>
      <c r="J1503" s="1">
        <v>0</v>
      </c>
      <c r="K1503" s="1">
        <f t="shared" si="547"/>
        <v>0</v>
      </c>
      <c r="L1503" s="1">
        <v>6508</v>
      </c>
      <c r="M1503" s="1">
        <v>31972</v>
      </c>
      <c r="N1503" s="1">
        <f t="shared" si="548"/>
        <v>38480</v>
      </c>
      <c r="O1503" s="8">
        <f t="shared" si="549"/>
        <v>38480</v>
      </c>
    </row>
    <row r="1504" spans="1:15" ht="11.25" customHeight="1" x14ac:dyDescent="0.15">
      <c r="A1504" s="15"/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8"/>
    </row>
    <row r="1505" spans="1:15" ht="18.75" customHeight="1" x14ac:dyDescent="0.15">
      <c r="A1505" s="15" t="s">
        <v>30</v>
      </c>
      <c r="B1505" s="1">
        <f t="shared" ref="B1505:J1505" si="550">SUM(B1492:B1504)</f>
        <v>0</v>
      </c>
      <c r="C1505" s="1">
        <f t="shared" si="550"/>
        <v>0</v>
      </c>
      <c r="D1505" s="1">
        <f t="shared" si="550"/>
        <v>0</v>
      </c>
      <c r="E1505" s="1">
        <f t="shared" si="550"/>
        <v>547</v>
      </c>
      <c r="F1505" s="1">
        <f t="shared" si="550"/>
        <v>875</v>
      </c>
      <c r="G1505" s="1">
        <f t="shared" si="550"/>
        <v>1422</v>
      </c>
      <c r="H1505" s="1">
        <f t="shared" si="550"/>
        <v>1422</v>
      </c>
      <c r="I1505" s="1">
        <f t="shared" si="550"/>
        <v>0</v>
      </c>
      <c r="J1505" s="1">
        <f t="shared" si="550"/>
        <v>0</v>
      </c>
      <c r="K1505" s="1">
        <f>SUM(K1492:K1504)</f>
        <v>0</v>
      </c>
      <c r="L1505" s="1">
        <f>SUM(L1492:L1504)</f>
        <v>64846</v>
      </c>
      <c r="M1505" s="1">
        <f t="shared" ref="M1505" si="551">SUM(M1492:M1504)</f>
        <v>315494</v>
      </c>
      <c r="N1505" s="1">
        <f>SUM(N1492:N1504)</f>
        <v>380340</v>
      </c>
      <c r="O1505" s="8">
        <f>SUM(O1492:O1504)</f>
        <v>380340</v>
      </c>
    </row>
    <row r="1506" spans="1:15" ht="6.75" customHeight="1" x14ac:dyDescent="0.15">
      <c r="A1506" s="15"/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8"/>
    </row>
    <row r="1507" spans="1:15" ht="18.75" customHeight="1" x14ac:dyDescent="0.15">
      <c r="A1507" s="16" t="s">
        <v>18</v>
      </c>
      <c r="B1507" s="17">
        <v>0</v>
      </c>
      <c r="C1507" s="17">
        <v>0</v>
      </c>
      <c r="D1507" s="17">
        <f>SUM(B1507:C1507)</f>
        <v>0</v>
      </c>
      <c r="E1507" s="17">
        <v>40</v>
      </c>
      <c r="F1507" s="17">
        <v>62</v>
      </c>
      <c r="G1507" s="17">
        <f>SUM(E1507:F1507)</f>
        <v>102</v>
      </c>
      <c r="H1507" s="17">
        <f>D1507+G1507</f>
        <v>102</v>
      </c>
      <c r="I1507" s="17">
        <v>0</v>
      </c>
      <c r="J1507" s="17">
        <v>0</v>
      </c>
      <c r="K1507" s="17">
        <f>SUM(I1507:J1507)</f>
        <v>0</v>
      </c>
      <c r="L1507" s="17">
        <v>5740</v>
      </c>
      <c r="M1507" s="17">
        <v>27360</v>
      </c>
      <c r="N1507" s="17">
        <f>SUM(L1507:M1507)</f>
        <v>33100</v>
      </c>
      <c r="O1507" s="18">
        <f>K1507+N1507</f>
        <v>33100</v>
      </c>
    </row>
    <row r="1508" spans="1:15" ht="18.75" customHeight="1" x14ac:dyDescent="0.15">
      <c r="A1508" s="14" t="s">
        <v>19</v>
      </c>
      <c r="B1508" s="1">
        <v>0</v>
      </c>
      <c r="C1508" s="1">
        <v>0</v>
      </c>
      <c r="D1508" s="1">
        <f>SUM(B1508:C1508)</f>
        <v>0</v>
      </c>
      <c r="E1508" s="1">
        <v>40</v>
      </c>
      <c r="F1508" s="1">
        <v>63</v>
      </c>
      <c r="G1508" s="1">
        <f>SUM(E1508:F1508)</f>
        <v>103</v>
      </c>
      <c r="H1508" s="1">
        <f>D1508+G1508</f>
        <v>103</v>
      </c>
      <c r="I1508" s="1">
        <v>0</v>
      </c>
      <c r="J1508" s="1">
        <v>0</v>
      </c>
      <c r="K1508" s="1">
        <f>SUM(I1508:J1508)</f>
        <v>0</v>
      </c>
      <c r="L1508" s="1">
        <v>4508</v>
      </c>
      <c r="M1508" s="9">
        <v>24554</v>
      </c>
      <c r="N1508" s="1">
        <f>SUM(L1508:M1508)</f>
        <v>29062</v>
      </c>
      <c r="O1508" s="8">
        <f>K1508+N1508</f>
        <v>29062</v>
      </c>
    </row>
    <row r="1509" spans="1:15" ht="18.75" customHeight="1" x14ac:dyDescent="0.15">
      <c r="A1509" s="14" t="s">
        <v>20</v>
      </c>
      <c r="B1509" s="1">
        <v>0</v>
      </c>
      <c r="C1509" s="1">
        <v>0</v>
      </c>
      <c r="D1509" s="1">
        <f>SUM(B1509:C1509)</f>
        <v>0</v>
      </c>
      <c r="E1509" s="1">
        <v>46</v>
      </c>
      <c r="F1509" s="1">
        <v>87</v>
      </c>
      <c r="G1509" s="1">
        <f>SUM(E1509:F1509)</f>
        <v>133</v>
      </c>
      <c r="H1509" s="1">
        <f>D1509+G1509</f>
        <v>133</v>
      </c>
      <c r="I1509" s="1">
        <v>0</v>
      </c>
      <c r="J1509" s="1">
        <v>0</v>
      </c>
      <c r="K1509" s="1">
        <f>SUM(I1509:J1509)</f>
        <v>0</v>
      </c>
      <c r="L1509" s="1">
        <v>4902</v>
      </c>
      <c r="M1509" s="1">
        <v>29020</v>
      </c>
      <c r="N1509" s="1">
        <f>SUM(L1509:M1509)</f>
        <v>33922</v>
      </c>
      <c r="O1509" s="8">
        <f>K1509+N1509</f>
        <v>33922</v>
      </c>
    </row>
    <row r="1510" spans="1:15" ht="11.25" customHeight="1" x14ac:dyDescent="0.15">
      <c r="A1510" s="15"/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8"/>
    </row>
    <row r="1511" spans="1:15" ht="18.75" customHeight="1" x14ac:dyDescent="0.15">
      <c r="A1511" s="15" t="s">
        <v>31</v>
      </c>
      <c r="B1511" s="1">
        <f>SUM(B1495:B1503,B1507:B1509)</f>
        <v>0</v>
      </c>
      <c r="C1511" s="1">
        <f>SUM(C1495:C1503,C1507:C1509)</f>
        <v>0</v>
      </c>
      <c r="D1511" s="1">
        <f>SUM(D1495:D1503,D1507:D1509)</f>
        <v>0</v>
      </c>
      <c r="E1511" s="1">
        <f t="shared" ref="E1511:J1511" si="552">SUM(E1495:E1503,E1507:E1509)</f>
        <v>560</v>
      </c>
      <c r="F1511" s="1">
        <f t="shared" si="552"/>
        <v>869</v>
      </c>
      <c r="G1511" s="1">
        <f t="shared" si="552"/>
        <v>1429</v>
      </c>
      <c r="H1511" s="1">
        <f t="shared" si="552"/>
        <v>1429</v>
      </c>
      <c r="I1511" s="1">
        <f t="shared" si="552"/>
        <v>0</v>
      </c>
      <c r="J1511" s="1">
        <f t="shared" si="552"/>
        <v>0</v>
      </c>
      <c r="K1511" s="1">
        <f>SUM(K1495:K1503,K1507:K1509)</f>
        <v>0</v>
      </c>
      <c r="L1511" s="9">
        <f>SUM(L1495:L1503,L1507:L1509)</f>
        <v>63284</v>
      </c>
      <c r="M1511" s="9">
        <f>SUM(M1495:M1503,M1507:M1509)</f>
        <v>320396</v>
      </c>
      <c r="N1511" s="9">
        <f>SUM(N1495:N1503,N1507:N1509)</f>
        <v>383680</v>
      </c>
      <c r="O1511" s="8">
        <f>SUM(O1495:O1503,O1507:O1509)</f>
        <v>383680</v>
      </c>
    </row>
    <row r="1512" spans="1:15" ht="6.75" customHeight="1" thickBot="1" x14ac:dyDescent="0.2">
      <c r="A1512" s="19"/>
      <c r="B1512" s="3"/>
      <c r="C1512" s="3"/>
      <c r="D1512" s="3"/>
      <c r="E1512" s="3"/>
      <c r="F1512" s="3"/>
      <c r="G1512" s="3"/>
      <c r="H1512" s="3"/>
      <c r="I1512" s="3"/>
      <c r="J1512" s="3"/>
      <c r="K1512" s="3"/>
      <c r="L1512" s="3"/>
      <c r="M1512" s="3"/>
      <c r="N1512" s="3"/>
      <c r="O1512" s="20"/>
    </row>
    <row r="1513" spans="1:15" ht="17.25" x14ac:dyDescent="0.15">
      <c r="A1513" s="173" t="str">
        <f>A1459</f>
        <v>平　成　２　９　年　空　港　管　理　状　況　調　書</v>
      </c>
      <c r="B1513" s="173"/>
      <c r="C1513" s="173"/>
      <c r="D1513" s="173"/>
      <c r="E1513" s="173"/>
      <c r="F1513" s="173"/>
      <c r="G1513" s="173"/>
      <c r="H1513" s="173"/>
      <c r="I1513" s="173"/>
      <c r="J1513" s="173"/>
      <c r="K1513" s="173"/>
      <c r="L1513" s="173"/>
      <c r="M1513" s="173"/>
      <c r="N1513" s="173"/>
      <c r="O1513" s="173"/>
    </row>
    <row r="1514" spans="1:15" ht="15" thickBot="1" x14ac:dyDescent="0.2">
      <c r="A1514" s="21" t="s">
        <v>0</v>
      </c>
      <c r="B1514" s="21" t="s">
        <v>77</v>
      </c>
      <c r="C1514" s="22"/>
      <c r="D1514" s="22"/>
      <c r="E1514" s="22"/>
      <c r="F1514" s="22"/>
      <c r="G1514" s="22"/>
      <c r="H1514" s="22"/>
      <c r="I1514" s="22"/>
      <c r="J1514" s="22"/>
      <c r="K1514" s="22"/>
      <c r="L1514" s="22"/>
      <c r="M1514" s="22"/>
      <c r="N1514" s="23"/>
      <c r="O1514" s="23"/>
    </row>
    <row r="1515" spans="1:15" ht="17.25" customHeight="1" x14ac:dyDescent="0.15">
      <c r="A1515" s="24" t="s">
        <v>1</v>
      </c>
      <c r="B1515" s="25"/>
      <c r="C1515" s="26" t="s">
        <v>2</v>
      </c>
      <c r="D1515" s="26"/>
      <c r="E1515" s="174" t="s">
        <v>38</v>
      </c>
      <c r="F1515" s="175"/>
      <c r="G1515" s="175"/>
      <c r="H1515" s="175"/>
      <c r="I1515" s="175"/>
      <c r="J1515" s="175"/>
      <c r="K1515" s="175"/>
      <c r="L1515" s="176"/>
      <c r="M1515" s="174" t="s">
        <v>36</v>
      </c>
      <c r="N1515" s="175"/>
      <c r="O1515" s="177"/>
    </row>
    <row r="1516" spans="1:15" ht="17.25" customHeight="1" x14ac:dyDescent="0.15">
      <c r="A1516" s="27"/>
      <c r="B1516" s="28" t="s">
        <v>4</v>
      </c>
      <c r="C1516" s="28" t="s">
        <v>5</v>
      </c>
      <c r="D1516" s="28" t="s">
        <v>6</v>
      </c>
      <c r="E1516" s="28"/>
      <c r="F1516" s="29" t="s">
        <v>7</v>
      </c>
      <c r="G1516" s="29"/>
      <c r="H1516" s="30"/>
      <c r="I1516" s="28"/>
      <c r="J1516" s="30" t="s">
        <v>8</v>
      </c>
      <c r="K1516" s="30"/>
      <c r="L1516" s="28" t="s">
        <v>9</v>
      </c>
      <c r="M1516" s="31" t="s">
        <v>10</v>
      </c>
      <c r="N1516" s="32" t="s">
        <v>11</v>
      </c>
      <c r="O1516" s="33" t="s">
        <v>12</v>
      </c>
    </row>
    <row r="1517" spans="1:15" ht="17.25" customHeight="1" x14ac:dyDescent="0.15">
      <c r="A1517" s="27" t="s">
        <v>13</v>
      </c>
      <c r="B1517" s="31"/>
      <c r="C1517" s="31"/>
      <c r="D1517" s="31"/>
      <c r="E1517" s="28" t="s">
        <v>14</v>
      </c>
      <c r="F1517" s="28" t="s">
        <v>15</v>
      </c>
      <c r="G1517" s="28" t="s">
        <v>16</v>
      </c>
      <c r="H1517" s="28" t="s">
        <v>17</v>
      </c>
      <c r="I1517" s="28" t="s">
        <v>14</v>
      </c>
      <c r="J1517" s="28" t="s">
        <v>15</v>
      </c>
      <c r="K1517" s="28" t="s">
        <v>17</v>
      </c>
      <c r="L1517" s="31"/>
      <c r="M1517" s="40"/>
      <c r="N1517" s="41"/>
      <c r="O1517" s="42"/>
    </row>
    <row r="1518" spans="1:15" ht="6.75" customHeight="1" x14ac:dyDescent="0.15">
      <c r="A1518" s="43"/>
      <c r="B1518" s="28"/>
      <c r="C1518" s="28"/>
      <c r="D1518" s="28"/>
      <c r="E1518" s="28"/>
      <c r="F1518" s="28"/>
      <c r="G1518" s="28"/>
      <c r="H1518" s="28"/>
      <c r="I1518" s="28"/>
      <c r="J1518" s="28"/>
      <c r="K1518" s="28"/>
      <c r="L1518" s="28"/>
      <c r="M1518" s="44"/>
      <c r="N1518" s="9"/>
      <c r="O1518" s="45"/>
    </row>
    <row r="1519" spans="1:15" ht="18.75" customHeight="1" x14ac:dyDescent="0.15">
      <c r="A1519" s="14" t="s">
        <v>18</v>
      </c>
      <c r="B1519" s="1">
        <v>0</v>
      </c>
      <c r="C1519" s="1">
        <v>245</v>
      </c>
      <c r="D1519" s="1">
        <f>SUM(B1519:C1519)</f>
        <v>245</v>
      </c>
      <c r="E1519" s="1">
        <v>0</v>
      </c>
      <c r="F1519" s="1">
        <v>0</v>
      </c>
      <c r="G1519" s="1">
        <v>0</v>
      </c>
      <c r="H1519" s="1">
        <f>SUM(E1519:G1519)</f>
        <v>0</v>
      </c>
      <c r="I1519" s="1">
        <v>9356</v>
      </c>
      <c r="J1519" s="1">
        <v>8683</v>
      </c>
      <c r="K1519" s="1">
        <f>SUM(I1519:J1519)</f>
        <v>18039</v>
      </c>
      <c r="L1519" s="1">
        <f>H1519+K1519</f>
        <v>18039</v>
      </c>
      <c r="M1519" s="1">
        <v>271</v>
      </c>
      <c r="N1519" s="1">
        <v>0</v>
      </c>
      <c r="O1519" s="8">
        <f>SUM(M1519:N1519)</f>
        <v>271</v>
      </c>
    </row>
    <row r="1520" spans="1:15" ht="18.75" customHeight="1" x14ac:dyDescent="0.15">
      <c r="A1520" s="14" t="s">
        <v>19</v>
      </c>
      <c r="B1520" s="1">
        <v>0</v>
      </c>
      <c r="C1520" s="1">
        <v>233</v>
      </c>
      <c r="D1520" s="1">
        <f>SUM(B1520:C1520)</f>
        <v>233</v>
      </c>
      <c r="E1520" s="1">
        <v>0</v>
      </c>
      <c r="F1520" s="1">
        <v>0</v>
      </c>
      <c r="G1520" s="1">
        <v>0</v>
      </c>
      <c r="H1520" s="1">
        <f>SUM(E1520:G1520)</f>
        <v>0</v>
      </c>
      <c r="I1520" s="1">
        <v>9238</v>
      </c>
      <c r="J1520" s="1">
        <v>8961</v>
      </c>
      <c r="K1520" s="1">
        <f>SUM(I1520:J1520)</f>
        <v>18199</v>
      </c>
      <c r="L1520" s="1">
        <f>H1520+K1520</f>
        <v>18199</v>
      </c>
      <c r="M1520" s="1">
        <v>280</v>
      </c>
      <c r="N1520" s="9">
        <v>0</v>
      </c>
      <c r="O1520" s="8">
        <f>SUM(M1520:N1520)</f>
        <v>280</v>
      </c>
    </row>
    <row r="1521" spans="1:15" ht="18.75" customHeight="1" x14ac:dyDescent="0.15">
      <c r="A1521" s="14" t="s">
        <v>20</v>
      </c>
      <c r="B1521" s="1">
        <v>0</v>
      </c>
      <c r="C1521" s="1">
        <v>283</v>
      </c>
      <c r="D1521" s="1">
        <f>SUM(B1521:C1521)</f>
        <v>283</v>
      </c>
      <c r="E1521" s="1">
        <v>0</v>
      </c>
      <c r="F1521" s="1">
        <v>0</v>
      </c>
      <c r="G1521" s="1">
        <v>0</v>
      </c>
      <c r="H1521" s="1">
        <f>SUM(E1521:G1521)</f>
        <v>0</v>
      </c>
      <c r="I1521" s="1">
        <v>12020</v>
      </c>
      <c r="J1521" s="1">
        <v>11807</v>
      </c>
      <c r="K1521" s="1">
        <f>SUM(I1521:J1521)</f>
        <v>23827</v>
      </c>
      <c r="L1521" s="1">
        <f>H1521+K1521</f>
        <v>23827</v>
      </c>
      <c r="M1521" s="1">
        <v>399</v>
      </c>
      <c r="N1521" s="1">
        <v>0</v>
      </c>
      <c r="O1521" s="8">
        <f>SUM(M1521:N1521)</f>
        <v>399</v>
      </c>
    </row>
    <row r="1522" spans="1:15" ht="18.75" customHeight="1" x14ac:dyDescent="0.15">
      <c r="A1522" s="14" t="s">
        <v>21</v>
      </c>
      <c r="B1522" s="1">
        <v>3</v>
      </c>
      <c r="C1522" s="1">
        <v>317</v>
      </c>
      <c r="D1522" s="1">
        <f t="shared" ref="D1522:D1530" si="553">SUM(B1522:C1522)</f>
        <v>320</v>
      </c>
      <c r="E1522" s="1">
        <v>420</v>
      </c>
      <c r="F1522" s="1">
        <v>435</v>
      </c>
      <c r="G1522" s="1">
        <v>0</v>
      </c>
      <c r="H1522" s="1">
        <f t="shared" ref="H1522:H1530" si="554">SUM(E1522:G1522)</f>
        <v>855</v>
      </c>
      <c r="I1522" s="1">
        <v>11201</v>
      </c>
      <c r="J1522" s="1">
        <v>11755</v>
      </c>
      <c r="K1522" s="1">
        <f t="shared" ref="K1522:K1530" si="555">SUM(I1522:J1522)</f>
        <v>22956</v>
      </c>
      <c r="L1522" s="1">
        <f t="shared" ref="L1522:L1530" si="556">H1522+K1522</f>
        <v>23811</v>
      </c>
      <c r="M1522" s="1">
        <v>447</v>
      </c>
      <c r="N1522" s="13">
        <v>0</v>
      </c>
      <c r="O1522" s="8">
        <f t="shared" ref="O1522:O1530" si="557">SUM(M1522:N1522)</f>
        <v>447</v>
      </c>
    </row>
    <row r="1523" spans="1:15" ht="18.75" customHeight="1" x14ac:dyDescent="0.15">
      <c r="A1523" s="14" t="s">
        <v>22</v>
      </c>
      <c r="B1523" s="1">
        <v>0</v>
      </c>
      <c r="C1523" s="1">
        <v>377</v>
      </c>
      <c r="D1523" s="1">
        <f t="shared" si="553"/>
        <v>377</v>
      </c>
      <c r="E1523" s="1">
        <v>0</v>
      </c>
      <c r="F1523" s="1">
        <v>0</v>
      </c>
      <c r="G1523" s="1">
        <v>0</v>
      </c>
      <c r="H1523" s="1">
        <f t="shared" si="554"/>
        <v>0</v>
      </c>
      <c r="I1523" s="1">
        <v>13460</v>
      </c>
      <c r="J1523" s="1">
        <v>12992</v>
      </c>
      <c r="K1523" s="1">
        <f t="shared" si="555"/>
        <v>26452</v>
      </c>
      <c r="L1523" s="1">
        <f t="shared" si="556"/>
        <v>26452</v>
      </c>
      <c r="M1523" s="1">
        <v>429</v>
      </c>
      <c r="N1523" s="13">
        <v>0</v>
      </c>
      <c r="O1523" s="8">
        <f t="shared" si="557"/>
        <v>429</v>
      </c>
    </row>
    <row r="1524" spans="1:15" ht="18.75" customHeight="1" x14ac:dyDescent="0.15">
      <c r="A1524" s="14" t="s">
        <v>23</v>
      </c>
      <c r="B1524" s="1">
        <v>0</v>
      </c>
      <c r="C1524" s="1">
        <v>365</v>
      </c>
      <c r="D1524" s="1">
        <f t="shared" si="553"/>
        <v>365</v>
      </c>
      <c r="E1524" s="1">
        <v>0</v>
      </c>
      <c r="F1524" s="1">
        <v>0</v>
      </c>
      <c r="G1524" s="1">
        <v>0</v>
      </c>
      <c r="H1524" s="1">
        <f t="shared" si="554"/>
        <v>0</v>
      </c>
      <c r="I1524" s="1">
        <v>14003</v>
      </c>
      <c r="J1524" s="1">
        <v>14064</v>
      </c>
      <c r="K1524" s="1">
        <f t="shared" si="555"/>
        <v>28067</v>
      </c>
      <c r="L1524" s="1">
        <f t="shared" si="556"/>
        <v>28067</v>
      </c>
      <c r="M1524" s="1">
        <v>454</v>
      </c>
      <c r="N1524" s="13">
        <v>0</v>
      </c>
      <c r="O1524" s="8">
        <f t="shared" si="557"/>
        <v>454</v>
      </c>
    </row>
    <row r="1525" spans="1:15" ht="18.75" customHeight="1" x14ac:dyDescent="0.15">
      <c r="A1525" s="14" t="s">
        <v>24</v>
      </c>
      <c r="B1525" s="1">
        <v>0</v>
      </c>
      <c r="C1525" s="1">
        <v>377</v>
      </c>
      <c r="D1525" s="1">
        <f t="shared" si="553"/>
        <v>377</v>
      </c>
      <c r="E1525" s="1">
        <v>0</v>
      </c>
      <c r="F1525" s="1">
        <v>0</v>
      </c>
      <c r="G1525" s="1">
        <v>0</v>
      </c>
      <c r="H1525" s="1">
        <f t="shared" si="554"/>
        <v>0</v>
      </c>
      <c r="I1525" s="1">
        <v>13770</v>
      </c>
      <c r="J1525" s="1">
        <v>14550</v>
      </c>
      <c r="K1525" s="1">
        <f t="shared" si="555"/>
        <v>28320</v>
      </c>
      <c r="L1525" s="1">
        <f t="shared" si="556"/>
        <v>28320</v>
      </c>
      <c r="M1525" s="1">
        <v>481</v>
      </c>
      <c r="N1525" s="13">
        <v>0</v>
      </c>
      <c r="O1525" s="8">
        <f t="shared" si="557"/>
        <v>481</v>
      </c>
    </row>
    <row r="1526" spans="1:15" ht="18.75" customHeight="1" x14ac:dyDescent="0.15">
      <c r="A1526" s="14" t="s">
        <v>25</v>
      </c>
      <c r="B1526" s="1">
        <v>0</v>
      </c>
      <c r="C1526" s="1">
        <v>403</v>
      </c>
      <c r="D1526" s="1">
        <f t="shared" si="553"/>
        <v>403</v>
      </c>
      <c r="E1526" s="1">
        <v>0</v>
      </c>
      <c r="F1526" s="1">
        <v>0</v>
      </c>
      <c r="G1526" s="1">
        <v>0</v>
      </c>
      <c r="H1526" s="1">
        <f t="shared" si="554"/>
        <v>0</v>
      </c>
      <c r="I1526" s="1">
        <v>15840</v>
      </c>
      <c r="J1526" s="1">
        <v>15017</v>
      </c>
      <c r="K1526" s="1">
        <f t="shared" si="555"/>
        <v>30857</v>
      </c>
      <c r="L1526" s="1">
        <f t="shared" si="556"/>
        <v>30857</v>
      </c>
      <c r="M1526" s="1">
        <v>514</v>
      </c>
      <c r="N1526" s="13">
        <v>0</v>
      </c>
      <c r="O1526" s="8">
        <f t="shared" si="557"/>
        <v>514</v>
      </c>
    </row>
    <row r="1527" spans="1:15" ht="18.75" customHeight="1" x14ac:dyDescent="0.15">
      <c r="A1527" s="14" t="s">
        <v>26</v>
      </c>
      <c r="B1527" s="1">
        <v>0</v>
      </c>
      <c r="C1527" s="1">
        <v>389</v>
      </c>
      <c r="D1527" s="1">
        <f t="shared" si="553"/>
        <v>389</v>
      </c>
      <c r="E1527" s="1">
        <v>0</v>
      </c>
      <c r="F1527" s="1">
        <v>0</v>
      </c>
      <c r="G1527" s="1">
        <v>0</v>
      </c>
      <c r="H1527" s="1">
        <f t="shared" si="554"/>
        <v>0</v>
      </c>
      <c r="I1527" s="1">
        <v>13855</v>
      </c>
      <c r="J1527" s="1">
        <v>13851</v>
      </c>
      <c r="K1527" s="1">
        <f t="shared" si="555"/>
        <v>27706</v>
      </c>
      <c r="L1527" s="1">
        <f t="shared" si="556"/>
        <v>27706</v>
      </c>
      <c r="M1527" s="1">
        <v>495</v>
      </c>
      <c r="N1527" s="13">
        <v>0</v>
      </c>
      <c r="O1527" s="8">
        <f t="shared" si="557"/>
        <v>495</v>
      </c>
    </row>
    <row r="1528" spans="1:15" ht="18.75" customHeight="1" x14ac:dyDescent="0.15">
      <c r="A1528" s="14" t="s">
        <v>27</v>
      </c>
      <c r="B1528" s="1">
        <v>4</v>
      </c>
      <c r="C1528" s="1">
        <v>372</v>
      </c>
      <c r="D1528" s="1">
        <f t="shared" si="553"/>
        <v>376</v>
      </c>
      <c r="E1528" s="1">
        <v>589</v>
      </c>
      <c r="F1528" s="1">
        <v>588</v>
      </c>
      <c r="G1528" s="1">
        <v>0</v>
      </c>
      <c r="H1528" s="1">
        <f t="shared" si="554"/>
        <v>1177</v>
      </c>
      <c r="I1528" s="1">
        <v>14087</v>
      </c>
      <c r="J1528" s="1">
        <v>13996</v>
      </c>
      <c r="K1528" s="1">
        <f t="shared" si="555"/>
        <v>28083</v>
      </c>
      <c r="L1528" s="1">
        <f t="shared" si="556"/>
        <v>29260</v>
      </c>
      <c r="M1528" s="1">
        <v>579</v>
      </c>
      <c r="N1528" s="13">
        <v>0</v>
      </c>
      <c r="O1528" s="8">
        <f t="shared" si="557"/>
        <v>579</v>
      </c>
    </row>
    <row r="1529" spans="1:15" ht="18.75" customHeight="1" x14ac:dyDescent="0.15">
      <c r="A1529" s="14" t="s">
        <v>28</v>
      </c>
      <c r="B1529" s="1">
        <v>4</v>
      </c>
      <c r="C1529" s="1">
        <v>332</v>
      </c>
      <c r="D1529" s="1">
        <f t="shared" si="553"/>
        <v>336</v>
      </c>
      <c r="E1529" s="1">
        <v>597</v>
      </c>
      <c r="F1529" s="1">
        <v>0</v>
      </c>
      <c r="G1529" s="1">
        <v>0</v>
      </c>
      <c r="H1529" s="1">
        <f t="shared" si="554"/>
        <v>597</v>
      </c>
      <c r="I1529" s="1">
        <v>13553</v>
      </c>
      <c r="J1529" s="1">
        <v>13199</v>
      </c>
      <c r="K1529" s="1">
        <f t="shared" si="555"/>
        <v>26752</v>
      </c>
      <c r="L1529" s="1">
        <f t="shared" si="556"/>
        <v>27349</v>
      </c>
      <c r="M1529" s="1">
        <v>528</v>
      </c>
      <c r="N1529" s="13">
        <v>0</v>
      </c>
      <c r="O1529" s="8">
        <f t="shared" si="557"/>
        <v>528</v>
      </c>
    </row>
    <row r="1530" spans="1:15" ht="18.75" customHeight="1" x14ac:dyDescent="0.15">
      <c r="A1530" s="14" t="s">
        <v>29</v>
      </c>
      <c r="B1530" s="1">
        <v>0</v>
      </c>
      <c r="C1530" s="1">
        <v>287</v>
      </c>
      <c r="D1530" s="1">
        <f t="shared" si="553"/>
        <v>287</v>
      </c>
      <c r="E1530" s="1">
        <v>0</v>
      </c>
      <c r="F1530" s="1">
        <v>0</v>
      </c>
      <c r="G1530" s="1">
        <v>0</v>
      </c>
      <c r="H1530" s="1">
        <f t="shared" si="554"/>
        <v>0</v>
      </c>
      <c r="I1530" s="1">
        <v>11294</v>
      </c>
      <c r="J1530" s="1">
        <v>12396</v>
      </c>
      <c r="K1530" s="1">
        <f t="shared" si="555"/>
        <v>23690</v>
      </c>
      <c r="L1530" s="1">
        <f t="shared" si="556"/>
        <v>23690</v>
      </c>
      <c r="M1530" s="1">
        <v>342</v>
      </c>
      <c r="N1530" s="13">
        <v>0</v>
      </c>
      <c r="O1530" s="8">
        <f t="shared" si="557"/>
        <v>342</v>
      </c>
    </row>
    <row r="1531" spans="1:15" ht="11.25" customHeight="1" x14ac:dyDescent="0.15">
      <c r="A1531" s="15"/>
      <c r="B1531" s="1"/>
      <c r="C1531" s="1"/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9"/>
      <c r="O1531" s="8"/>
    </row>
    <row r="1532" spans="1:15" ht="18.75" customHeight="1" x14ac:dyDescent="0.15">
      <c r="A1532" s="15" t="s">
        <v>60</v>
      </c>
      <c r="B1532" s="1">
        <f>SUM(B1519:B1530)</f>
        <v>11</v>
      </c>
      <c r="C1532" s="1">
        <f>SUM(C1519:C1530)</f>
        <v>3980</v>
      </c>
      <c r="D1532" s="1">
        <f>SUM(D1519:D1530)</f>
        <v>3991</v>
      </c>
      <c r="E1532" s="1">
        <f>SUM(E1519:E1530)</f>
        <v>1606</v>
      </c>
      <c r="F1532" s="1">
        <f t="shared" ref="F1532:M1532" si="558">SUM(F1519:F1530)</f>
        <v>1023</v>
      </c>
      <c r="G1532" s="1">
        <f t="shared" si="558"/>
        <v>0</v>
      </c>
      <c r="H1532" s="1">
        <f t="shared" si="558"/>
        <v>2629</v>
      </c>
      <c r="I1532" s="1">
        <f t="shared" si="558"/>
        <v>151677</v>
      </c>
      <c r="J1532" s="1">
        <f t="shared" si="558"/>
        <v>151271</v>
      </c>
      <c r="K1532" s="1">
        <f t="shared" si="558"/>
        <v>302948</v>
      </c>
      <c r="L1532" s="1">
        <f t="shared" si="558"/>
        <v>305577</v>
      </c>
      <c r="M1532" s="1">
        <f t="shared" si="558"/>
        <v>5219</v>
      </c>
      <c r="N1532" s="1">
        <f>SUM(N1519:N1530)</f>
        <v>0</v>
      </c>
      <c r="O1532" s="8">
        <f>SUM(O1519:O1530)</f>
        <v>5219</v>
      </c>
    </row>
    <row r="1533" spans="1:15" ht="6.75" customHeight="1" x14ac:dyDescent="0.15">
      <c r="A1533" s="15"/>
      <c r="B1533" s="1"/>
      <c r="C1533" s="1"/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  <c r="O1533" s="8"/>
    </row>
    <row r="1534" spans="1:15" ht="18.75" customHeight="1" x14ac:dyDescent="0.15">
      <c r="A1534" s="16" t="s">
        <v>18</v>
      </c>
      <c r="B1534" s="17">
        <v>0</v>
      </c>
      <c r="C1534" s="17">
        <v>260</v>
      </c>
      <c r="D1534" s="17">
        <f t="shared" ref="D1534:D1536" si="559">SUM(B1534:C1534)</f>
        <v>260</v>
      </c>
      <c r="E1534" s="17">
        <v>0</v>
      </c>
      <c r="F1534" s="17">
        <v>0</v>
      </c>
      <c r="G1534" s="17">
        <v>0</v>
      </c>
      <c r="H1534" s="12">
        <f t="shared" ref="H1534:H1536" si="560">SUM(E1534:G1534)</f>
        <v>0</v>
      </c>
      <c r="I1534" s="12">
        <v>10970</v>
      </c>
      <c r="J1534" s="12">
        <v>10302</v>
      </c>
      <c r="K1534" s="12">
        <f t="shared" ref="K1534:K1536" si="561">SUM(I1534:J1534)</f>
        <v>21272</v>
      </c>
      <c r="L1534" s="12">
        <f t="shared" ref="L1534:L1536" si="562">H1534+K1534</f>
        <v>21272</v>
      </c>
      <c r="M1534" s="12">
        <v>369</v>
      </c>
      <c r="N1534" s="12">
        <v>0</v>
      </c>
      <c r="O1534" s="18">
        <f t="shared" ref="O1534:O1536" si="563">SUM(M1534:N1534)</f>
        <v>369</v>
      </c>
    </row>
    <row r="1535" spans="1:15" ht="18.75" customHeight="1" x14ac:dyDescent="0.15">
      <c r="A1535" s="14" t="s">
        <v>19</v>
      </c>
      <c r="B1535" s="1">
        <v>7</v>
      </c>
      <c r="C1535" s="1">
        <v>327</v>
      </c>
      <c r="D1535" s="1">
        <f t="shared" si="559"/>
        <v>334</v>
      </c>
      <c r="E1535" s="1">
        <v>819</v>
      </c>
      <c r="F1535" s="1">
        <v>948</v>
      </c>
      <c r="G1535" s="1">
        <v>0</v>
      </c>
      <c r="H1535" s="13">
        <f t="shared" si="560"/>
        <v>1767</v>
      </c>
      <c r="I1535" s="13">
        <v>10547</v>
      </c>
      <c r="J1535" s="13">
        <v>10400</v>
      </c>
      <c r="K1535" s="13">
        <f t="shared" si="561"/>
        <v>20947</v>
      </c>
      <c r="L1535" s="13">
        <f t="shared" si="562"/>
        <v>22714</v>
      </c>
      <c r="M1535" s="13">
        <v>411</v>
      </c>
      <c r="N1535" s="46">
        <v>0</v>
      </c>
      <c r="O1535" s="8">
        <f t="shared" si="563"/>
        <v>411</v>
      </c>
    </row>
    <row r="1536" spans="1:15" ht="18.75" customHeight="1" x14ac:dyDescent="0.15">
      <c r="A1536" s="14" t="s">
        <v>20</v>
      </c>
      <c r="B1536" s="1">
        <v>3</v>
      </c>
      <c r="C1536" s="1">
        <v>390</v>
      </c>
      <c r="D1536" s="1">
        <f t="shared" si="559"/>
        <v>393</v>
      </c>
      <c r="E1536" s="1">
        <v>264</v>
      </c>
      <c r="F1536" s="1">
        <v>135</v>
      </c>
      <c r="G1536" s="1">
        <v>0</v>
      </c>
      <c r="H1536" s="13">
        <f t="shared" si="560"/>
        <v>399</v>
      </c>
      <c r="I1536" s="13">
        <v>13587</v>
      </c>
      <c r="J1536" s="13">
        <v>13165</v>
      </c>
      <c r="K1536" s="13">
        <f t="shared" si="561"/>
        <v>26752</v>
      </c>
      <c r="L1536" s="13">
        <f t="shared" si="562"/>
        <v>27151</v>
      </c>
      <c r="M1536" s="13">
        <v>509</v>
      </c>
      <c r="N1536" s="46">
        <v>0</v>
      </c>
      <c r="O1536" s="8">
        <f t="shared" si="563"/>
        <v>509</v>
      </c>
    </row>
    <row r="1537" spans="1:15" ht="11.25" customHeight="1" x14ac:dyDescent="0.15">
      <c r="A1537" s="15"/>
      <c r="B1537" s="1"/>
      <c r="C1537" s="1"/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  <c r="O1537" s="8"/>
    </row>
    <row r="1538" spans="1:15" ht="18.75" customHeight="1" x14ac:dyDescent="0.15">
      <c r="A1538" s="15" t="s">
        <v>31</v>
      </c>
      <c r="B1538" s="1">
        <f>SUM(B1522:B1530,B1534:B1536)</f>
        <v>21</v>
      </c>
      <c r="C1538" s="1">
        <f>SUM(C1522:C1530,C1534:C1536)</f>
        <v>4196</v>
      </c>
      <c r="D1538" s="1">
        <f>SUM(D1522:D1530,D1534:D1536)</f>
        <v>4217</v>
      </c>
      <c r="E1538" s="1">
        <f t="shared" ref="E1538:K1538" si="564">SUM(E1522:E1530,E1534:E1536)</f>
        <v>2689</v>
      </c>
      <c r="F1538" s="1">
        <f t="shared" si="564"/>
        <v>2106</v>
      </c>
      <c r="G1538" s="1">
        <f t="shared" si="564"/>
        <v>0</v>
      </c>
      <c r="H1538" s="1">
        <f t="shared" si="564"/>
        <v>4795</v>
      </c>
      <c r="I1538" s="1">
        <f t="shared" si="564"/>
        <v>156167</v>
      </c>
      <c r="J1538" s="1">
        <f t="shared" si="564"/>
        <v>155687</v>
      </c>
      <c r="K1538" s="1">
        <f t="shared" si="564"/>
        <v>311854</v>
      </c>
      <c r="L1538" s="1">
        <f>SUM(L1522:L1530,L1534:L1536)</f>
        <v>316649</v>
      </c>
      <c r="M1538" s="1">
        <f>SUM(M1522:M1530,M1534:M1536)</f>
        <v>5558</v>
      </c>
      <c r="N1538" s="1">
        <f t="shared" ref="N1538" si="565">SUM(N1522:N1530,N1534:N1536)</f>
        <v>0</v>
      </c>
      <c r="O1538" s="8">
        <f>SUM(O1522:O1530,O1534:O1536)</f>
        <v>5558</v>
      </c>
    </row>
    <row r="1539" spans="1:15" ht="6.75" customHeight="1" thickBot="1" x14ac:dyDescent="0.2">
      <c r="A1539" s="19"/>
      <c r="B1539" s="3"/>
      <c r="C1539" s="3"/>
      <c r="D1539" s="3"/>
      <c r="E1539" s="3"/>
      <c r="F1539" s="3"/>
      <c r="G1539" s="3"/>
      <c r="H1539" s="3"/>
      <c r="I1539" s="3"/>
      <c r="J1539" s="3"/>
      <c r="K1539" s="3"/>
      <c r="L1539" s="3"/>
      <c r="M1539" s="3"/>
      <c r="N1539" s="47"/>
      <c r="O1539" s="48"/>
    </row>
    <row r="1540" spans="1:15" x14ac:dyDescent="0.15">
      <c r="A1540" s="22"/>
      <c r="B1540" s="22"/>
      <c r="C1540" s="22"/>
      <c r="D1540" s="22"/>
      <c r="E1540" s="22"/>
      <c r="F1540" s="22"/>
      <c r="G1540" s="22"/>
      <c r="H1540" s="22"/>
      <c r="I1540" s="22"/>
      <c r="J1540" s="22"/>
      <c r="K1540" s="22"/>
      <c r="L1540" s="22"/>
      <c r="M1540" s="22"/>
      <c r="N1540" s="23"/>
      <c r="O1540" s="23"/>
    </row>
    <row r="1541" spans="1:15" ht="15" thickBot="1" x14ac:dyDescent="0.2">
      <c r="A1541" s="22"/>
      <c r="B1541" s="22"/>
      <c r="C1541" s="22"/>
      <c r="D1541" s="22"/>
      <c r="E1541" s="22"/>
      <c r="F1541" s="22"/>
      <c r="G1541" s="22"/>
      <c r="H1541" s="22"/>
      <c r="I1541" s="22"/>
      <c r="J1541" s="22"/>
      <c r="K1541" s="22"/>
      <c r="L1541" s="22"/>
      <c r="M1541" s="22"/>
      <c r="N1541" s="23"/>
      <c r="O1541" s="23"/>
    </row>
    <row r="1542" spans="1:15" x14ac:dyDescent="0.15">
      <c r="A1542" s="24" t="s">
        <v>1</v>
      </c>
      <c r="B1542" s="25"/>
      <c r="C1542" s="26"/>
      <c r="D1542" s="26"/>
      <c r="E1542" s="26" t="s">
        <v>197</v>
      </c>
      <c r="F1542" s="26"/>
      <c r="G1542" s="26"/>
      <c r="H1542" s="26"/>
      <c r="I1542" s="25"/>
      <c r="J1542" s="26"/>
      <c r="K1542" s="26"/>
      <c r="L1542" s="26" t="s">
        <v>35</v>
      </c>
      <c r="M1542" s="26"/>
      <c r="N1542" s="49"/>
      <c r="O1542" s="50"/>
    </row>
    <row r="1543" spans="1:15" x14ac:dyDescent="0.15">
      <c r="A1543" s="51"/>
      <c r="B1543" s="28"/>
      <c r="C1543" s="30" t="s">
        <v>7</v>
      </c>
      <c r="D1543" s="30"/>
      <c r="E1543" s="28"/>
      <c r="F1543" s="30" t="s">
        <v>8</v>
      </c>
      <c r="G1543" s="30"/>
      <c r="H1543" s="28" t="s">
        <v>32</v>
      </c>
      <c r="I1543" s="28"/>
      <c r="J1543" s="30" t="s">
        <v>7</v>
      </c>
      <c r="K1543" s="30"/>
      <c r="L1543" s="28"/>
      <c r="M1543" s="30" t="s">
        <v>8</v>
      </c>
      <c r="N1543" s="52"/>
      <c r="O1543" s="53" t="s">
        <v>9</v>
      </c>
    </row>
    <row r="1544" spans="1:15" x14ac:dyDescent="0.15">
      <c r="A1544" s="54" t="s">
        <v>13</v>
      </c>
      <c r="B1544" s="28" t="s">
        <v>33</v>
      </c>
      <c r="C1544" s="28" t="s">
        <v>34</v>
      </c>
      <c r="D1544" s="28" t="s">
        <v>17</v>
      </c>
      <c r="E1544" s="28" t="s">
        <v>33</v>
      </c>
      <c r="F1544" s="28" t="s">
        <v>34</v>
      </c>
      <c r="G1544" s="28" t="s">
        <v>17</v>
      </c>
      <c r="H1544" s="31"/>
      <c r="I1544" s="28" t="s">
        <v>33</v>
      </c>
      <c r="J1544" s="28" t="s">
        <v>34</v>
      </c>
      <c r="K1544" s="28" t="s">
        <v>17</v>
      </c>
      <c r="L1544" s="28" t="s">
        <v>33</v>
      </c>
      <c r="M1544" s="28" t="s">
        <v>34</v>
      </c>
      <c r="N1544" s="55" t="s">
        <v>17</v>
      </c>
      <c r="O1544" s="56"/>
    </row>
    <row r="1545" spans="1:15" ht="6.75" customHeight="1" x14ac:dyDescent="0.15">
      <c r="A1545" s="57"/>
      <c r="B1545" s="28"/>
      <c r="C1545" s="28"/>
      <c r="D1545" s="28"/>
      <c r="E1545" s="28"/>
      <c r="F1545" s="28"/>
      <c r="G1545" s="28"/>
      <c r="H1545" s="28"/>
      <c r="I1545" s="28"/>
      <c r="J1545" s="28"/>
      <c r="K1545" s="28"/>
      <c r="L1545" s="28"/>
      <c r="M1545" s="28"/>
      <c r="N1545" s="55"/>
      <c r="O1545" s="53"/>
    </row>
    <row r="1546" spans="1:15" ht="18.75" customHeight="1" x14ac:dyDescent="0.15">
      <c r="A1546" s="14" t="s">
        <v>18</v>
      </c>
      <c r="B1546" s="1">
        <v>0</v>
      </c>
      <c r="C1546" s="1">
        <v>0</v>
      </c>
      <c r="D1546" s="1">
        <f>SUM(B1546:C1546)</f>
        <v>0</v>
      </c>
      <c r="E1546" s="1">
        <v>0</v>
      </c>
      <c r="F1546" s="1">
        <v>0</v>
      </c>
      <c r="G1546" s="1">
        <f>SUM(E1546:F1546)</f>
        <v>0</v>
      </c>
      <c r="H1546" s="1">
        <f>D1546+G1546</f>
        <v>0</v>
      </c>
      <c r="I1546" s="1">
        <v>0</v>
      </c>
      <c r="J1546" s="1">
        <v>0</v>
      </c>
      <c r="K1546" s="1">
        <f>SUM(I1546:J1546)</f>
        <v>0</v>
      </c>
      <c r="L1546" s="1">
        <v>0</v>
      </c>
      <c r="M1546" s="1">
        <v>0</v>
      </c>
      <c r="N1546" s="1">
        <f>SUM(L1546:M1546)</f>
        <v>0</v>
      </c>
      <c r="O1546" s="8">
        <f>K1546+N1546</f>
        <v>0</v>
      </c>
    </row>
    <row r="1547" spans="1:15" ht="18.75" customHeight="1" x14ac:dyDescent="0.15">
      <c r="A1547" s="14" t="s">
        <v>19</v>
      </c>
      <c r="B1547" s="1">
        <v>0</v>
      </c>
      <c r="C1547" s="1">
        <v>0</v>
      </c>
      <c r="D1547" s="1">
        <f>SUM(B1547:C1547)</f>
        <v>0</v>
      </c>
      <c r="E1547" s="1">
        <v>0</v>
      </c>
      <c r="F1547" s="1">
        <v>0</v>
      </c>
      <c r="G1547" s="1">
        <f>SUM(E1547:F1547)</f>
        <v>0</v>
      </c>
      <c r="H1547" s="1">
        <f>D1547+G1547</f>
        <v>0</v>
      </c>
      <c r="I1547" s="1">
        <v>0</v>
      </c>
      <c r="J1547" s="1">
        <v>0</v>
      </c>
      <c r="K1547" s="1">
        <f>SUM(I1547:J1547)</f>
        <v>0</v>
      </c>
      <c r="L1547" s="1">
        <v>0</v>
      </c>
      <c r="M1547" s="1">
        <v>0</v>
      </c>
      <c r="N1547" s="1">
        <f>SUM(L1547:M1547)</f>
        <v>0</v>
      </c>
      <c r="O1547" s="8">
        <f>K1547+N1547</f>
        <v>0</v>
      </c>
    </row>
    <row r="1548" spans="1:15" ht="18.75" customHeight="1" x14ac:dyDescent="0.15">
      <c r="A1548" s="14" t="s">
        <v>20</v>
      </c>
      <c r="B1548" s="1">
        <v>0</v>
      </c>
      <c r="C1548" s="1">
        <v>0</v>
      </c>
      <c r="D1548" s="1">
        <f>SUM(B1548:C1548)</f>
        <v>0</v>
      </c>
      <c r="E1548" s="1">
        <v>0</v>
      </c>
      <c r="F1548" s="1">
        <v>0</v>
      </c>
      <c r="G1548" s="1">
        <f>SUM(E1548:F1548)</f>
        <v>0</v>
      </c>
      <c r="H1548" s="1">
        <f>D1548+G1548</f>
        <v>0</v>
      </c>
      <c r="I1548" s="1">
        <v>0</v>
      </c>
      <c r="J1548" s="1">
        <v>0</v>
      </c>
      <c r="K1548" s="1">
        <f>SUM(I1548:J1548)</f>
        <v>0</v>
      </c>
      <c r="L1548" s="1">
        <v>0</v>
      </c>
      <c r="M1548" s="1">
        <v>0</v>
      </c>
      <c r="N1548" s="1">
        <f>SUM(L1548:M1548)</f>
        <v>0</v>
      </c>
      <c r="O1548" s="8">
        <f>K1548+N1548</f>
        <v>0</v>
      </c>
    </row>
    <row r="1549" spans="1:15" ht="18.75" customHeight="1" x14ac:dyDescent="0.15">
      <c r="A1549" s="14" t="s">
        <v>21</v>
      </c>
      <c r="B1549" s="1">
        <v>0</v>
      </c>
      <c r="C1549" s="1">
        <v>0</v>
      </c>
      <c r="D1549" s="1">
        <f t="shared" ref="D1549:D1557" si="566">SUM(B1549:C1549)</f>
        <v>0</v>
      </c>
      <c r="E1549" s="1">
        <v>0</v>
      </c>
      <c r="F1549" s="1">
        <v>0</v>
      </c>
      <c r="G1549" s="1">
        <f t="shared" ref="G1549:G1557" si="567">SUM(E1549:F1549)</f>
        <v>0</v>
      </c>
      <c r="H1549" s="1">
        <f t="shared" ref="H1549:H1557" si="568">D1549+G1549</f>
        <v>0</v>
      </c>
      <c r="I1549" s="1">
        <v>0</v>
      </c>
      <c r="J1549" s="1">
        <v>0</v>
      </c>
      <c r="K1549" s="1">
        <f t="shared" ref="K1549:K1557" si="569">SUM(I1549:J1549)</f>
        <v>0</v>
      </c>
      <c r="L1549" s="1">
        <v>0</v>
      </c>
      <c r="M1549" s="1">
        <v>0</v>
      </c>
      <c r="N1549" s="1">
        <f t="shared" ref="N1549:N1557" si="570">SUM(L1549:M1549)</f>
        <v>0</v>
      </c>
      <c r="O1549" s="8">
        <f t="shared" ref="O1549:O1557" si="571">K1549+N1549</f>
        <v>0</v>
      </c>
    </row>
    <row r="1550" spans="1:15" ht="18.75" customHeight="1" x14ac:dyDescent="0.15">
      <c r="A1550" s="14" t="s">
        <v>22</v>
      </c>
      <c r="B1550" s="1">
        <v>0</v>
      </c>
      <c r="C1550" s="1">
        <v>0</v>
      </c>
      <c r="D1550" s="1">
        <f t="shared" si="566"/>
        <v>0</v>
      </c>
      <c r="E1550" s="1">
        <v>0</v>
      </c>
      <c r="F1550" s="1">
        <v>0</v>
      </c>
      <c r="G1550" s="1">
        <f t="shared" si="567"/>
        <v>0</v>
      </c>
      <c r="H1550" s="1">
        <f t="shared" si="568"/>
        <v>0</v>
      </c>
      <c r="I1550" s="1">
        <v>0</v>
      </c>
      <c r="J1550" s="1">
        <v>0</v>
      </c>
      <c r="K1550" s="1">
        <f t="shared" si="569"/>
        <v>0</v>
      </c>
      <c r="L1550" s="1">
        <v>0</v>
      </c>
      <c r="M1550" s="1">
        <v>0</v>
      </c>
      <c r="N1550" s="1">
        <f t="shared" si="570"/>
        <v>0</v>
      </c>
      <c r="O1550" s="8">
        <f t="shared" si="571"/>
        <v>0</v>
      </c>
    </row>
    <row r="1551" spans="1:15" ht="18.75" customHeight="1" x14ac:dyDescent="0.15">
      <c r="A1551" s="14" t="s">
        <v>23</v>
      </c>
      <c r="B1551" s="1">
        <v>0</v>
      </c>
      <c r="C1551" s="1">
        <v>0</v>
      </c>
      <c r="D1551" s="1">
        <f t="shared" si="566"/>
        <v>0</v>
      </c>
      <c r="E1551" s="1">
        <v>16</v>
      </c>
      <c r="F1551" s="1">
        <v>0</v>
      </c>
      <c r="G1551" s="1">
        <f t="shared" si="567"/>
        <v>16</v>
      </c>
      <c r="H1551" s="1">
        <f t="shared" si="568"/>
        <v>16</v>
      </c>
      <c r="I1551" s="1">
        <v>0</v>
      </c>
      <c r="J1551" s="1">
        <v>0</v>
      </c>
      <c r="K1551" s="1">
        <f t="shared" si="569"/>
        <v>0</v>
      </c>
      <c r="L1551" s="1">
        <v>0</v>
      </c>
      <c r="M1551" s="1">
        <v>0</v>
      </c>
      <c r="N1551" s="1">
        <f t="shared" si="570"/>
        <v>0</v>
      </c>
      <c r="O1551" s="8">
        <f t="shared" si="571"/>
        <v>0</v>
      </c>
    </row>
    <row r="1552" spans="1:15" ht="18.75" customHeight="1" x14ac:dyDescent="0.15">
      <c r="A1552" s="14" t="s">
        <v>24</v>
      </c>
      <c r="B1552" s="1">
        <v>0</v>
      </c>
      <c r="C1552" s="1">
        <v>0</v>
      </c>
      <c r="D1552" s="1">
        <f t="shared" si="566"/>
        <v>0</v>
      </c>
      <c r="E1552" s="1">
        <v>0</v>
      </c>
      <c r="F1552" s="1">
        <v>0</v>
      </c>
      <c r="G1552" s="1">
        <f t="shared" si="567"/>
        <v>0</v>
      </c>
      <c r="H1552" s="1">
        <f t="shared" si="568"/>
        <v>0</v>
      </c>
      <c r="I1552" s="1">
        <v>0</v>
      </c>
      <c r="J1552" s="1">
        <v>0</v>
      </c>
      <c r="K1552" s="1">
        <f t="shared" si="569"/>
        <v>0</v>
      </c>
      <c r="L1552" s="1">
        <v>0</v>
      </c>
      <c r="M1552" s="1">
        <v>0</v>
      </c>
      <c r="N1552" s="1">
        <f t="shared" si="570"/>
        <v>0</v>
      </c>
      <c r="O1552" s="8">
        <f t="shared" si="571"/>
        <v>0</v>
      </c>
    </row>
    <row r="1553" spans="1:15" ht="18.75" customHeight="1" x14ac:dyDescent="0.15">
      <c r="A1553" s="14" t="s">
        <v>25</v>
      </c>
      <c r="B1553" s="1">
        <v>0</v>
      </c>
      <c r="C1553" s="1">
        <v>0</v>
      </c>
      <c r="D1553" s="1">
        <f t="shared" si="566"/>
        <v>0</v>
      </c>
      <c r="E1553" s="1">
        <v>0</v>
      </c>
      <c r="F1553" s="1">
        <v>0</v>
      </c>
      <c r="G1553" s="1">
        <f t="shared" si="567"/>
        <v>0</v>
      </c>
      <c r="H1553" s="1">
        <f t="shared" si="568"/>
        <v>0</v>
      </c>
      <c r="I1553" s="1">
        <v>0</v>
      </c>
      <c r="J1553" s="1">
        <v>0</v>
      </c>
      <c r="K1553" s="1">
        <f t="shared" si="569"/>
        <v>0</v>
      </c>
      <c r="L1553" s="1">
        <v>0</v>
      </c>
      <c r="M1553" s="1">
        <v>0</v>
      </c>
      <c r="N1553" s="1">
        <f t="shared" si="570"/>
        <v>0</v>
      </c>
      <c r="O1553" s="8">
        <f t="shared" si="571"/>
        <v>0</v>
      </c>
    </row>
    <row r="1554" spans="1:15" ht="18.75" customHeight="1" x14ac:dyDescent="0.15">
      <c r="A1554" s="14" t="s">
        <v>26</v>
      </c>
      <c r="B1554" s="1">
        <v>0</v>
      </c>
      <c r="C1554" s="1">
        <v>0</v>
      </c>
      <c r="D1554" s="1">
        <f t="shared" si="566"/>
        <v>0</v>
      </c>
      <c r="E1554" s="1">
        <v>0</v>
      </c>
      <c r="F1554" s="1">
        <v>0</v>
      </c>
      <c r="G1554" s="1">
        <f t="shared" si="567"/>
        <v>0</v>
      </c>
      <c r="H1554" s="1">
        <f t="shared" si="568"/>
        <v>0</v>
      </c>
      <c r="I1554" s="1">
        <v>0</v>
      </c>
      <c r="J1554" s="1">
        <v>0</v>
      </c>
      <c r="K1554" s="1">
        <f t="shared" si="569"/>
        <v>0</v>
      </c>
      <c r="L1554" s="1">
        <v>0</v>
      </c>
      <c r="M1554" s="1">
        <v>0</v>
      </c>
      <c r="N1554" s="1">
        <f t="shared" si="570"/>
        <v>0</v>
      </c>
      <c r="O1554" s="8">
        <f t="shared" si="571"/>
        <v>0</v>
      </c>
    </row>
    <row r="1555" spans="1:15" ht="18.75" customHeight="1" x14ac:dyDescent="0.15">
      <c r="A1555" s="14" t="s">
        <v>27</v>
      </c>
      <c r="B1555" s="1">
        <v>0</v>
      </c>
      <c r="C1555" s="1">
        <v>0</v>
      </c>
      <c r="D1555" s="1">
        <f t="shared" si="566"/>
        <v>0</v>
      </c>
      <c r="E1555" s="1">
        <v>0</v>
      </c>
      <c r="F1555" s="1">
        <v>0</v>
      </c>
      <c r="G1555" s="1">
        <f t="shared" si="567"/>
        <v>0</v>
      </c>
      <c r="H1555" s="1">
        <f t="shared" si="568"/>
        <v>0</v>
      </c>
      <c r="I1555" s="1">
        <v>0</v>
      </c>
      <c r="J1555" s="1">
        <v>0</v>
      </c>
      <c r="K1555" s="1">
        <f t="shared" si="569"/>
        <v>0</v>
      </c>
      <c r="L1555" s="1">
        <v>0</v>
      </c>
      <c r="M1555" s="1">
        <v>0</v>
      </c>
      <c r="N1555" s="1">
        <f t="shared" si="570"/>
        <v>0</v>
      </c>
      <c r="O1555" s="8">
        <f t="shared" si="571"/>
        <v>0</v>
      </c>
    </row>
    <row r="1556" spans="1:15" ht="18.75" customHeight="1" x14ac:dyDescent="0.15">
      <c r="A1556" s="14" t="s">
        <v>28</v>
      </c>
      <c r="B1556" s="1">
        <v>0</v>
      </c>
      <c r="C1556" s="1">
        <v>0</v>
      </c>
      <c r="D1556" s="1">
        <f t="shared" si="566"/>
        <v>0</v>
      </c>
      <c r="E1556" s="1">
        <v>0</v>
      </c>
      <c r="F1556" s="1">
        <v>0</v>
      </c>
      <c r="G1556" s="1">
        <f t="shared" si="567"/>
        <v>0</v>
      </c>
      <c r="H1556" s="1">
        <f t="shared" si="568"/>
        <v>0</v>
      </c>
      <c r="I1556" s="1">
        <v>0</v>
      </c>
      <c r="J1556" s="1">
        <v>0</v>
      </c>
      <c r="K1556" s="1">
        <f t="shared" si="569"/>
        <v>0</v>
      </c>
      <c r="L1556" s="1">
        <v>0</v>
      </c>
      <c r="M1556" s="1">
        <v>0</v>
      </c>
      <c r="N1556" s="1">
        <f t="shared" si="570"/>
        <v>0</v>
      </c>
      <c r="O1556" s="8">
        <f t="shared" si="571"/>
        <v>0</v>
      </c>
    </row>
    <row r="1557" spans="1:15" ht="18.75" customHeight="1" x14ac:dyDescent="0.15">
      <c r="A1557" s="14" t="s">
        <v>29</v>
      </c>
      <c r="B1557" s="1">
        <v>0</v>
      </c>
      <c r="C1557" s="1">
        <v>0</v>
      </c>
      <c r="D1557" s="1">
        <f t="shared" si="566"/>
        <v>0</v>
      </c>
      <c r="E1557" s="1">
        <v>0</v>
      </c>
      <c r="F1557" s="1">
        <v>0</v>
      </c>
      <c r="G1557" s="1">
        <f t="shared" si="567"/>
        <v>0</v>
      </c>
      <c r="H1557" s="1">
        <f t="shared" si="568"/>
        <v>0</v>
      </c>
      <c r="I1557" s="1">
        <v>0</v>
      </c>
      <c r="J1557" s="1">
        <v>0</v>
      </c>
      <c r="K1557" s="1">
        <f t="shared" si="569"/>
        <v>0</v>
      </c>
      <c r="L1557" s="1">
        <v>0</v>
      </c>
      <c r="M1557" s="1">
        <v>0</v>
      </c>
      <c r="N1557" s="1">
        <f t="shared" si="570"/>
        <v>0</v>
      </c>
      <c r="O1557" s="8">
        <f t="shared" si="571"/>
        <v>0</v>
      </c>
    </row>
    <row r="1558" spans="1:15" ht="11.25" customHeight="1" x14ac:dyDescent="0.15">
      <c r="A1558" s="15"/>
      <c r="B1558" s="1"/>
      <c r="C1558" s="1"/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  <c r="O1558" s="8"/>
    </row>
    <row r="1559" spans="1:15" ht="18.75" customHeight="1" x14ac:dyDescent="0.15">
      <c r="A1559" s="15" t="s">
        <v>30</v>
      </c>
      <c r="B1559" s="1">
        <f t="shared" ref="B1559:J1559" si="572">SUM(B1546:B1558)</f>
        <v>0</v>
      </c>
      <c r="C1559" s="1">
        <f t="shared" si="572"/>
        <v>0</v>
      </c>
      <c r="D1559" s="1">
        <f t="shared" si="572"/>
        <v>0</v>
      </c>
      <c r="E1559" s="1">
        <f t="shared" si="572"/>
        <v>16</v>
      </c>
      <c r="F1559" s="1">
        <f t="shared" si="572"/>
        <v>0</v>
      </c>
      <c r="G1559" s="1">
        <f t="shared" si="572"/>
        <v>16</v>
      </c>
      <c r="H1559" s="1">
        <f t="shared" si="572"/>
        <v>16</v>
      </c>
      <c r="I1559" s="1">
        <f t="shared" si="572"/>
        <v>0</v>
      </c>
      <c r="J1559" s="1">
        <f t="shared" si="572"/>
        <v>0</v>
      </c>
      <c r="K1559" s="1">
        <f>SUM(K1546:K1558)</f>
        <v>0</v>
      </c>
      <c r="L1559" s="1">
        <f>SUM(L1546:L1558)</f>
        <v>0</v>
      </c>
      <c r="M1559" s="1">
        <f t="shared" ref="M1559" si="573">SUM(M1546:M1558)</f>
        <v>0</v>
      </c>
      <c r="N1559" s="1">
        <f>SUM(N1546:N1558)</f>
        <v>0</v>
      </c>
      <c r="O1559" s="8">
        <f>SUM(O1546:O1558)</f>
        <v>0</v>
      </c>
    </row>
    <row r="1560" spans="1:15" ht="6.75" customHeight="1" x14ac:dyDescent="0.15">
      <c r="A1560" s="15"/>
      <c r="B1560" s="1"/>
      <c r="C1560" s="1"/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  <c r="O1560" s="8"/>
    </row>
    <row r="1561" spans="1:15" ht="18.75" customHeight="1" x14ac:dyDescent="0.15">
      <c r="A1561" s="16" t="s">
        <v>18</v>
      </c>
      <c r="B1561" s="17">
        <v>0</v>
      </c>
      <c r="C1561" s="17">
        <v>0</v>
      </c>
      <c r="D1561" s="17">
        <f>SUM(B1561:C1561)</f>
        <v>0</v>
      </c>
      <c r="E1561" s="17">
        <v>0</v>
      </c>
      <c r="F1561" s="17">
        <v>0</v>
      </c>
      <c r="G1561" s="17">
        <f>SUM(E1561:F1561)</f>
        <v>0</v>
      </c>
      <c r="H1561" s="17">
        <f>D1561+G1561</f>
        <v>0</v>
      </c>
      <c r="I1561" s="17">
        <v>0</v>
      </c>
      <c r="J1561" s="17">
        <v>0</v>
      </c>
      <c r="K1561" s="17">
        <f>SUM(I1561:J1561)</f>
        <v>0</v>
      </c>
      <c r="L1561" s="17">
        <v>0</v>
      </c>
      <c r="M1561" s="17">
        <v>0</v>
      </c>
      <c r="N1561" s="17">
        <f>SUM(L1561:M1561)</f>
        <v>0</v>
      </c>
      <c r="O1561" s="18">
        <f>K1561+N1561</f>
        <v>0</v>
      </c>
    </row>
    <row r="1562" spans="1:15" ht="18.75" customHeight="1" x14ac:dyDescent="0.15">
      <c r="A1562" s="14" t="s">
        <v>19</v>
      </c>
      <c r="B1562" s="1">
        <v>0</v>
      </c>
      <c r="C1562" s="1">
        <v>0</v>
      </c>
      <c r="D1562" s="1">
        <f>SUM(B1562:C1562)</f>
        <v>0</v>
      </c>
      <c r="E1562" s="1">
        <v>0</v>
      </c>
      <c r="F1562" s="1">
        <v>0</v>
      </c>
      <c r="G1562" s="1">
        <f>SUM(E1562:F1562)</f>
        <v>0</v>
      </c>
      <c r="H1562" s="1">
        <f>D1562+G1562</f>
        <v>0</v>
      </c>
      <c r="I1562" s="1">
        <v>0</v>
      </c>
      <c r="J1562" s="1">
        <v>0</v>
      </c>
      <c r="K1562" s="1">
        <f>SUM(I1562:J1562)</f>
        <v>0</v>
      </c>
      <c r="L1562" s="1">
        <v>0</v>
      </c>
      <c r="M1562" s="9">
        <v>0</v>
      </c>
      <c r="N1562" s="1">
        <f>SUM(L1562:M1562)</f>
        <v>0</v>
      </c>
      <c r="O1562" s="8">
        <f>K1562+N1562</f>
        <v>0</v>
      </c>
    </row>
    <row r="1563" spans="1:15" ht="18.75" customHeight="1" x14ac:dyDescent="0.15">
      <c r="A1563" s="14" t="s">
        <v>20</v>
      </c>
      <c r="B1563" s="1">
        <v>0</v>
      </c>
      <c r="C1563" s="1">
        <v>0</v>
      </c>
      <c r="D1563" s="1">
        <f>SUM(B1563:C1563)</f>
        <v>0</v>
      </c>
      <c r="E1563" s="1">
        <v>0</v>
      </c>
      <c r="F1563" s="1">
        <v>0</v>
      </c>
      <c r="G1563" s="1">
        <f>SUM(E1563:F1563)</f>
        <v>0</v>
      </c>
      <c r="H1563" s="1">
        <f>D1563+G1563</f>
        <v>0</v>
      </c>
      <c r="I1563" s="1">
        <v>0</v>
      </c>
      <c r="J1563" s="1">
        <v>0</v>
      </c>
      <c r="K1563" s="1">
        <f>SUM(I1563:J1563)</f>
        <v>0</v>
      </c>
      <c r="L1563" s="1">
        <v>0</v>
      </c>
      <c r="M1563" s="1">
        <v>0</v>
      </c>
      <c r="N1563" s="1">
        <f>SUM(L1563:M1563)</f>
        <v>0</v>
      </c>
      <c r="O1563" s="8">
        <f>K1563+N1563</f>
        <v>0</v>
      </c>
    </row>
    <row r="1564" spans="1:15" ht="11.25" customHeight="1" x14ac:dyDescent="0.15">
      <c r="A1564" s="15"/>
      <c r="B1564" s="1"/>
      <c r="C1564" s="1"/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  <c r="O1564" s="8"/>
    </row>
    <row r="1565" spans="1:15" ht="18.75" customHeight="1" x14ac:dyDescent="0.15">
      <c r="A1565" s="15" t="s">
        <v>31</v>
      </c>
      <c r="B1565" s="1">
        <f>SUM(B1549:B1557,B1561:B1563)</f>
        <v>0</v>
      </c>
      <c r="C1565" s="1">
        <f>SUM(C1549:C1557,C1561:C1563)</f>
        <v>0</v>
      </c>
      <c r="D1565" s="1">
        <f>SUM(D1549:D1557,D1561:D1563)</f>
        <v>0</v>
      </c>
      <c r="E1565" s="1">
        <f t="shared" ref="E1565:J1565" si="574">SUM(E1549:E1557,E1561:E1563)</f>
        <v>16</v>
      </c>
      <c r="F1565" s="1">
        <f t="shared" si="574"/>
        <v>0</v>
      </c>
      <c r="G1565" s="1">
        <f t="shared" si="574"/>
        <v>16</v>
      </c>
      <c r="H1565" s="1">
        <f t="shared" si="574"/>
        <v>16</v>
      </c>
      <c r="I1565" s="1">
        <f t="shared" si="574"/>
        <v>0</v>
      </c>
      <c r="J1565" s="1">
        <f t="shared" si="574"/>
        <v>0</v>
      </c>
      <c r="K1565" s="1">
        <f>SUM(K1549:K1557,K1561:K1563)</f>
        <v>0</v>
      </c>
      <c r="L1565" s="9">
        <f>SUM(L1549:L1557,L1561:L1563)</f>
        <v>0</v>
      </c>
      <c r="M1565" s="9">
        <f>SUM(M1549:M1557,M1561:M1563)</f>
        <v>0</v>
      </c>
      <c r="N1565" s="9">
        <f>SUM(N1549:N1557,N1561:N1563)</f>
        <v>0</v>
      </c>
      <c r="O1565" s="8">
        <f>SUM(O1549:O1557,O1561:O1563)</f>
        <v>0</v>
      </c>
    </row>
    <row r="1566" spans="1:15" ht="6.75" customHeight="1" thickBot="1" x14ac:dyDescent="0.2">
      <c r="A1566" s="19"/>
      <c r="B1566" s="3"/>
      <c r="C1566" s="3"/>
      <c r="D1566" s="3"/>
      <c r="E1566" s="3"/>
      <c r="F1566" s="3"/>
      <c r="G1566" s="3"/>
      <c r="H1566" s="3"/>
      <c r="I1566" s="3"/>
      <c r="J1566" s="3"/>
      <c r="K1566" s="3"/>
      <c r="L1566" s="3"/>
      <c r="M1566" s="3"/>
      <c r="N1566" s="3"/>
      <c r="O1566" s="20"/>
    </row>
    <row r="1567" spans="1:15" ht="17.25" x14ac:dyDescent="0.15">
      <c r="A1567" s="178" t="str">
        <f>A1513</f>
        <v>平　成　２　９　年　空　港　管　理　状　況　調　書</v>
      </c>
      <c r="B1567" s="178"/>
      <c r="C1567" s="178"/>
      <c r="D1567" s="178"/>
      <c r="E1567" s="178"/>
      <c r="F1567" s="178"/>
      <c r="G1567" s="178"/>
      <c r="H1567" s="178"/>
      <c r="I1567" s="178"/>
      <c r="J1567" s="178"/>
      <c r="K1567" s="178"/>
      <c r="L1567" s="178"/>
      <c r="M1567" s="178"/>
      <c r="N1567" s="178"/>
      <c r="O1567" s="178"/>
    </row>
    <row r="1568" spans="1:15" ht="15" thickBot="1" x14ac:dyDescent="0.2">
      <c r="A1568" s="21" t="s">
        <v>0</v>
      </c>
      <c r="B1568" s="21" t="s">
        <v>78</v>
      </c>
      <c r="C1568" s="22"/>
      <c r="D1568" s="22"/>
      <c r="E1568" s="22"/>
      <c r="F1568" s="22"/>
      <c r="G1568" s="22"/>
      <c r="H1568" s="22"/>
      <c r="I1568" s="22"/>
      <c r="J1568" s="22"/>
      <c r="K1568" s="22"/>
      <c r="L1568" s="22"/>
      <c r="M1568" s="22"/>
      <c r="N1568" s="23"/>
      <c r="O1568" s="23"/>
    </row>
    <row r="1569" spans="1:15" ht="17.25" customHeight="1" x14ac:dyDescent="0.15">
      <c r="A1569" s="24" t="s">
        <v>1</v>
      </c>
      <c r="B1569" s="25"/>
      <c r="C1569" s="26" t="s">
        <v>2</v>
      </c>
      <c r="D1569" s="26"/>
      <c r="E1569" s="174" t="s">
        <v>52</v>
      </c>
      <c r="F1569" s="175"/>
      <c r="G1569" s="175"/>
      <c r="H1569" s="175"/>
      <c r="I1569" s="175"/>
      <c r="J1569" s="175"/>
      <c r="K1569" s="175"/>
      <c r="L1569" s="176"/>
      <c r="M1569" s="174" t="s">
        <v>3</v>
      </c>
      <c r="N1569" s="175"/>
      <c r="O1569" s="177"/>
    </row>
    <row r="1570" spans="1:15" ht="17.25" customHeight="1" x14ac:dyDescent="0.15">
      <c r="A1570" s="27"/>
      <c r="B1570" s="28" t="s">
        <v>4</v>
      </c>
      <c r="C1570" s="28" t="s">
        <v>5</v>
      </c>
      <c r="D1570" s="28" t="s">
        <v>6</v>
      </c>
      <c r="E1570" s="28"/>
      <c r="F1570" s="30" t="s">
        <v>7</v>
      </c>
      <c r="G1570" s="30"/>
      <c r="H1570" s="30"/>
      <c r="I1570" s="28"/>
      <c r="J1570" s="30" t="s">
        <v>8</v>
      </c>
      <c r="K1570" s="30"/>
      <c r="L1570" s="28" t="s">
        <v>9</v>
      </c>
      <c r="M1570" s="31" t="s">
        <v>10</v>
      </c>
      <c r="N1570" s="32" t="s">
        <v>11</v>
      </c>
      <c r="O1570" s="33" t="s">
        <v>12</v>
      </c>
    </row>
    <row r="1571" spans="1:15" ht="17.25" customHeight="1" x14ac:dyDescent="0.15">
      <c r="A1571" s="27" t="s">
        <v>13</v>
      </c>
      <c r="B1571" s="31"/>
      <c r="C1571" s="31"/>
      <c r="D1571" s="31"/>
      <c r="E1571" s="28" t="s">
        <v>14</v>
      </c>
      <c r="F1571" s="28" t="s">
        <v>15</v>
      </c>
      <c r="G1571" s="28" t="s">
        <v>16</v>
      </c>
      <c r="H1571" s="28" t="s">
        <v>17</v>
      </c>
      <c r="I1571" s="28" t="s">
        <v>14</v>
      </c>
      <c r="J1571" s="28" t="s">
        <v>15</v>
      </c>
      <c r="K1571" s="28" t="s">
        <v>17</v>
      </c>
      <c r="L1571" s="31"/>
      <c r="M1571" s="40"/>
      <c r="N1571" s="41"/>
      <c r="O1571" s="42"/>
    </row>
    <row r="1572" spans="1:15" ht="6.75" customHeight="1" x14ac:dyDescent="0.15">
      <c r="A1572" s="43"/>
      <c r="B1572" s="28"/>
      <c r="C1572" s="28"/>
      <c r="D1572" s="28"/>
      <c r="E1572" s="28"/>
      <c r="F1572" s="28"/>
      <c r="G1572" s="28"/>
      <c r="H1572" s="28"/>
      <c r="I1572" s="28"/>
      <c r="J1572" s="28"/>
      <c r="K1572" s="28"/>
      <c r="L1572" s="28"/>
      <c r="M1572" s="44"/>
      <c r="N1572" s="9"/>
      <c r="O1572" s="45"/>
    </row>
    <row r="1573" spans="1:15" ht="18.75" customHeight="1" x14ac:dyDescent="0.15">
      <c r="A1573" s="14" t="s">
        <v>18</v>
      </c>
      <c r="B1573" s="46">
        <v>15</v>
      </c>
      <c r="C1573" s="46">
        <v>348</v>
      </c>
      <c r="D1573" s="1">
        <f>SUM(B1573:C1573)</f>
        <v>363</v>
      </c>
      <c r="E1573" s="46">
        <v>2026</v>
      </c>
      <c r="F1573" s="46">
        <v>2368</v>
      </c>
      <c r="G1573" s="46">
        <v>0</v>
      </c>
      <c r="H1573" s="1">
        <f>SUM(E1573:G1573)</f>
        <v>4394</v>
      </c>
      <c r="I1573" s="46">
        <v>39894</v>
      </c>
      <c r="J1573" s="46">
        <v>34505</v>
      </c>
      <c r="K1573" s="1">
        <f>SUM(I1573:J1573)</f>
        <v>74399</v>
      </c>
      <c r="L1573" s="46">
        <f>H1573+K1573</f>
        <v>78793</v>
      </c>
      <c r="M1573" s="79">
        <v>1419</v>
      </c>
      <c r="N1573" s="5">
        <v>0</v>
      </c>
      <c r="O1573" s="82">
        <f>SUM(M1573:N1573)</f>
        <v>1419</v>
      </c>
    </row>
    <row r="1574" spans="1:15" ht="18.75" customHeight="1" x14ac:dyDescent="0.15">
      <c r="A1574" s="14" t="s">
        <v>19</v>
      </c>
      <c r="B1574" s="46">
        <v>15</v>
      </c>
      <c r="C1574" s="46">
        <v>330</v>
      </c>
      <c r="D1574" s="1">
        <f t="shared" ref="D1574:D1584" si="575">SUM(B1574:C1574)</f>
        <v>345</v>
      </c>
      <c r="E1574" s="46">
        <v>2446</v>
      </c>
      <c r="F1574" s="46">
        <v>2284</v>
      </c>
      <c r="G1574" s="46">
        <v>0</v>
      </c>
      <c r="H1574" s="1">
        <f t="shared" ref="H1574:H1584" si="576">SUM(E1574:G1574)</f>
        <v>4730</v>
      </c>
      <c r="I1574" s="46">
        <v>34553</v>
      </c>
      <c r="J1574" s="46">
        <v>34198</v>
      </c>
      <c r="K1574" s="1">
        <f t="shared" ref="K1574:K1584" si="577">SUM(I1574:J1574)</f>
        <v>68751</v>
      </c>
      <c r="L1574" s="46">
        <f>H1574+K1574</f>
        <v>73481</v>
      </c>
      <c r="M1574" s="80">
        <v>1404</v>
      </c>
      <c r="N1574" s="5">
        <v>0</v>
      </c>
      <c r="O1574" s="82">
        <f t="shared" ref="O1574:O1584" si="578">SUM(M1574:N1574)</f>
        <v>1404</v>
      </c>
    </row>
    <row r="1575" spans="1:15" ht="18.75" customHeight="1" x14ac:dyDescent="0.15">
      <c r="A1575" s="14" t="s">
        <v>20</v>
      </c>
      <c r="B1575" s="46">
        <v>14</v>
      </c>
      <c r="C1575" s="46">
        <v>360</v>
      </c>
      <c r="D1575" s="1">
        <f t="shared" si="575"/>
        <v>374</v>
      </c>
      <c r="E1575" s="46">
        <v>2122</v>
      </c>
      <c r="F1575" s="46">
        <v>2162</v>
      </c>
      <c r="G1575" s="46">
        <v>0</v>
      </c>
      <c r="H1575" s="1">
        <f t="shared" si="576"/>
        <v>4284</v>
      </c>
      <c r="I1575" s="46">
        <v>43968</v>
      </c>
      <c r="J1575" s="46">
        <v>44121</v>
      </c>
      <c r="K1575" s="1">
        <f t="shared" si="577"/>
        <v>88089</v>
      </c>
      <c r="L1575" s="46">
        <f>H1575+K1575</f>
        <v>92373</v>
      </c>
      <c r="M1575" s="80">
        <v>1587</v>
      </c>
      <c r="N1575" s="5">
        <v>0</v>
      </c>
      <c r="O1575" s="82">
        <f t="shared" si="578"/>
        <v>1587</v>
      </c>
    </row>
    <row r="1576" spans="1:15" ht="18.75" customHeight="1" x14ac:dyDescent="0.15">
      <c r="A1576" s="14" t="s">
        <v>21</v>
      </c>
      <c r="B1576" s="46">
        <v>6</v>
      </c>
      <c r="C1576" s="46">
        <v>348</v>
      </c>
      <c r="D1576" s="1">
        <f t="shared" si="575"/>
        <v>354</v>
      </c>
      <c r="E1576" s="46">
        <v>712</v>
      </c>
      <c r="F1576" s="46">
        <v>616</v>
      </c>
      <c r="G1576" s="46">
        <v>0</v>
      </c>
      <c r="H1576" s="1">
        <f t="shared" si="576"/>
        <v>1328</v>
      </c>
      <c r="I1576" s="46">
        <v>35865</v>
      </c>
      <c r="J1576" s="46">
        <v>36464</v>
      </c>
      <c r="K1576" s="1">
        <f t="shared" si="577"/>
        <v>72329</v>
      </c>
      <c r="L1576" s="1">
        <f t="shared" ref="L1576:L1584" si="579">H1576+K1576</f>
        <v>73657</v>
      </c>
      <c r="M1576" s="5">
        <v>1470</v>
      </c>
      <c r="N1576" s="5">
        <v>0</v>
      </c>
      <c r="O1576" s="82">
        <f t="shared" si="578"/>
        <v>1470</v>
      </c>
    </row>
    <row r="1577" spans="1:15" ht="18.75" customHeight="1" x14ac:dyDescent="0.15">
      <c r="A1577" s="14" t="s">
        <v>22</v>
      </c>
      <c r="B1577" s="46">
        <v>2</v>
      </c>
      <c r="C1577" s="46">
        <v>365</v>
      </c>
      <c r="D1577" s="1">
        <f t="shared" si="575"/>
        <v>367</v>
      </c>
      <c r="E1577" s="46">
        <v>146</v>
      </c>
      <c r="F1577" s="46">
        <v>146</v>
      </c>
      <c r="G1577" s="46">
        <v>0</v>
      </c>
      <c r="H1577" s="1">
        <f t="shared" si="576"/>
        <v>292</v>
      </c>
      <c r="I1577" s="46">
        <v>42328</v>
      </c>
      <c r="J1577" s="46">
        <v>40174</v>
      </c>
      <c r="K1577" s="1">
        <f t="shared" si="577"/>
        <v>82502</v>
      </c>
      <c r="L1577" s="1">
        <f t="shared" si="579"/>
        <v>82794</v>
      </c>
      <c r="M1577" s="5">
        <v>1709</v>
      </c>
      <c r="N1577" s="5">
        <v>0</v>
      </c>
      <c r="O1577" s="82">
        <f t="shared" si="578"/>
        <v>1709</v>
      </c>
    </row>
    <row r="1578" spans="1:15" ht="18.75" customHeight="1" x14ac:dyDescent="0.15">
      <c r="A1578" s="14" t="s">
        <v>23</v>
      </c>
      <c r="B1578" s="46">
        <v>0</v>
      </c>
      <c r="C1578" s="46">
        <v>356</v>
      </c>
      <c r="D1578" s="1">
        <f t="shared" si="575"/>
        <v>356</v>
      </c>
      <c r="E1578" s="46">
        <v>0</v>
      </c>
      <c r="F1578" s="46">
        <v>0</v>
      </c>
      <c r="G1578" s="46">
        <v>0</v>
      </c>
      <c r="H1578" s="1">
        <f t="shared" si="576"/>
        <v>0</v>
      </c>
      <c r="I1578" s="46">
        <v>36603</v>
      </c>
      <c r="J1578" s="46">
        <v>36698</v>
      </c>
      <c r="K1578" s="1">
        <f t="shared" si="577"/>
        <v>73301</v>
      </c>
      <c r="L1578" s="1">
        <f t="shared" si="579"/>
        <v>73301</v>
      </c>
      <c r="M1578" s="5">
        <v>1527</v>
      </c>
      <c r="N1578" s="5">
        <v>0</v>
      </c>
      <c r="O1578" s="82">
        <f t="shared" si="578"/>
        <v>1527</v>
      </c>
    </row>
    <row r="1579" spans="1:15" ht="18.75" customHeight="1" x14ac:dyDescent="0.15">
      <c r="A1579" s="14" t="s">
        <v>24</v>
      </c>
      <c r="B1579" s="46">
        <v>0</v>
      </c>
      <c r="C1579" s="46">
        <v>359</v>
      </c>
      <c r="D1579" s="1">
        <f t="shared" si="575"/>
        <v>359</v>
      </c>
      <c r="E1579" s="46">
        <v>0</v>
      </c>
      <c r="F1579" s="46">
        <v>0</v>
      </c>
      <c r="G1579" s="46">
        <v>0</v>
      </c>
      <c r="H1579" s="1">
        <f t="shared" si="576"/>
        <v>0</v>
      </c>
      <c r="I1579" s="46">
        <v>41329</v>
      </c>
      <c r="J1579" s="46">
        <v>42656</v>
      </c>
      <c r="K1579" s="1">
        <f t="shared" si="577"/>
        <v>83985</v>
      </c>
      <c r="L1579" s="1">
        <f t="shared" si="579"/>
        <v>83985</v>
      </c>
      <c r="M1579" s="5">
        <v>1586</v>
      </c>
      <c r="N1579" s="5">
        <v>0</v>
      </c>
      <c r="O1579" s="82">
        <f t="shared" si="578"/>
        <v>1586</v>
      </c>
    </row>
    <row r="1580" spans="1:15" ht="18.75" customHeight="1" x14ac:dyDescent="0.15">
      <c r="A1580" s="14" t="s">
        <v>25</v>
      </c>
      <c r="B1580" s="46">
        <v>0</v>
      </c>
      <c r="C1580" s="46">
        <v>369</v>
      </c>
      <c r="D1580" s="1">
        <f t="shared" si="575"/>
        <v>369</v>
      </c>
      <c r="E1580" s="46">
        <v>0</v>
      </c>
      <c r="F1580" s="46">
        <v>0</v>
      </c>
      <c r="G1580" s="46">
        <v>0</v>
      </c>
      <c r="H1580" s="1">
        <f t="shared" si="576"/>
        <v>0</v>
      </c>
      <c r="I1580" s="46">
        <v>52783</v>
      </c>
      <c r="J1580" s="46">
        <v>50842</v>
      </c>
      <c r="K1580" s="1">
        <f t="shared" si="577"/>
        <v>103625</v>
      </c>
      <c r="L1580" s="1">
        <f t="shared" si="579"/>
        <v>103625</v>
      </c>
      <c r="M1580" s="5">
        <v>1838</v>
      </c>
      <c r="N1580" s="5">
        <v>0</v>
      </c>
      <c r="O1580" s="82">
        <f t="shared" si="578"/>
        <v>1838</v>
      </c>
    </row>
    <row r="1581" spans="1:15" ht="18.75" customHeight="1" x14ac:dyDescent="0.15">
      <c r="A1581" s="14" t="s">
        <v>26</v>
      </c>
      <c r="B1581" s="46">
        <v>0</v>
      </c>
      <c r="C1581" s="46">
        <v>347</v>
      </c>
      <c r="D1581" s="1">
        <f t="shared" si="575"/>
        <v>347</v>
      </c>
      <c r="E1581" s="46">
        <v>0</v>
      </c>
      <c r="F1581" s="46">
        <v>0</v>
      </c>
      <c r="G1581" s="46">
        <v>0</v>
      </c>
      <c r="H1581" s="1">
        <f t="shared" si="576"/>
        <v>0</v>
      </c>
      <c r="I1581" s="46">
        <v>40751</v>
      </c>
      <c r="J1581" s="46">
        <v>40237</v>
      </c>
      <c r="K1581" s="1">
        <f t="shared" si="577"/>
        <v>80988</v>
      </c>
      <c r="L1581" s="1">
        <f t="shared" si="579"/>
        <v>80988</v>
      </c>
      <c r="M1581" s="5">
        <v>1577</v>
      </c>
      <c r="N1581" s="5">
        <v>0</v>
      </c>
      <c r="O1581" s="82">
        <f t="shared" si="578"/>
        <v>1577</v>
      </c>
    </row>
    <row r="1582" spans="1:15" ht="18.75" customHeight="1" x14ac:dyDescent="0.15">
      <c r="A1582" s="14" t="s">
        <v>27</v>
      </c>
      <c r="B1582" s="46">
        <v>1</v>
      </c>
      <c r="C1582" s="46">
        <v>353</v>
      </c>
      <c r="D1582" s="1">
        <f t="shared" si="575"/>
        <v>354</v>
      </c>
      <c r="E1582" s="46">
        <v>35</v>
      </c>
      <c r="F1582" s="46">
        <v>154</v>
      </c>
      <c r="G1582" s="46">
        <v>0</v>
      </c>
      <c r="H1582" s="1">
        <f t="shared" si="576"/>
        <v>189</v>
      </c>
      <c r="I1582" s="46">
        <v>44011</v>
      </c>
      <c r="J1582" s="46">
        <v>43551</v>
      </c>
      <c r="K1582" s="1">
        <f t="shared" si="577"/>
        <v>87562</v>
      </c>
      <c r="L1582" s="1">
        <f t="shared" si="579"/>
        <v>87751</v>
      </c>
      <c r="M1582" s="5">
        <v>1714</v>
      </c>
      <c r="N1582" s="5">
        <v>0</v>
      </c>
      <c r="O1582" s="82">
        <f t="shared" si="578"/>
        <v>1714</v>
      </c>
    </row>
    <row r="1583" spans="1:15" ht="18.75" customHeight="1" x14ac:dyDescent="0.15">
      <c r="A1583" s="14" t="s">
        <v>28</v>
      </c>
      <c r="B1583" s="46">
        <v>19</v>
      </c>
      <c r="C1583" s="46">
        <v>321</v>
      </c>
      <c r="D1583" s="1">
        <f t="shared" si="575"/>
        <v>340</v>
      </c>
      <c r="E1583" s="46">
        <v>2305</v>
      </c>
      <c r="F1583" s="46">
        <v>2327</v>
      </c>
      <c r="G1583" s="46">
        <v>0</v>
      </c>
      <c r="H1583" s="1">
        <f t="shared" si="576"/>
        <v>4632</v>
      </c>
      <c r="I1583" s="46">
        <v>43244</v>
      </c>
      <c r="J1583" s="46">
        <v>44161</v>
      </c>
      <c r="K1583" s="1">
        <f t="shared" si="577"/>
        <v>87405</v>
      </c>
      <c r="L1583" s="1">
        <f t="shared" si="579"/>
        <v>92037</v>
      </c>
      <c r="M1583" s="5">
        <v>1530</v>
      </c>
      <c r="N1583" s="5">
        <v>0</v>
      </c>
      <c r="O1583" s="82">
        <f t="shared" si="578"/>
        <v>1530</v>
      </c>
    </row>
    <row r="1584" spans="1:15" ht="18.75" customHeight="1" x14ac:dyDescent="0.15">
      <c r="A1584" s="14" t="s">
        <v>29</v>
      </c>
      <c r="B1584" s="46">
        <v>13</v>
      </c>
      <c r="C1584" s="46">
        <v>354</v>
      </c>
      <c r="D1584" s="1">
        <f t="shared" si="575"/>
        <v>367</v>
      </c>
      <c r="E1584" s="46">
        <v>1820</v>
      </c>
      <c r="F1584" s="46">
        <v>1902</v>
      </c>
      <c r="G1584" s="46">
        <v>0</v>
      </c>
      <c r="H1584" s="1">
        <f t="shared" si="576"/>
        <v>3722</v>
      </c>
      <c r="I1584" s="46">
        <v>38562</v>
      </c>
      <c r="J1584" s="46">
        <v>42979</v>
      </c>
      <c r="K1584" s="1">
        <f t="shared" si="577"/>
        <v>81541</v>
      </c>
      <c r="L1584" s="1">
        <f t="shared" si="579"/>
        <v>85263</v>
      </c>
      <c r="M1584" s="5">
        <v>1431</v>
      </c>
      <c r="N1584" s="5">
        <v>0</v>
      </c>
      <c r="O1584" s="82">
        <f t="shared" si="578"/>
        <v>1431</v>
      </c>
    </row>
    <row r="1585" spans="1:15" ht="11.25" customHeight="1" x14ac:dyDescent="0.15">
      <c r="A1585" s="15"/>
      <c r="B1585" s="1"/>
      <c r="C1585" s="1"/>
      <c r="D1585" s="1"/>
      <c r="E1585" s="1"/>
      <c r="F1585" s="1"/>
      <c r="G1585" s="1"/>
      <c r="H1585" s="1"/>
      <c r="I1585" s="1"/>
      <c r="J1585" s="1"/>
      <c r="K1585" s="1"/>
      <c r="L1585" s="1"/>
      <c r="M1585" s="5"/>
      <c r="N1585" s="4"/>
      <c r="O1585" s="82"/>
    </row>
    <row r="1586" spans="1:15" ht="18.75" customHeight="1" x14ac:dyDescent="0.15">
      <c r="A1586" s="15" t="s">
        <v>30</v>
      </c>
      <c r="B1586" s="1">
        <f>SUM(B1573:B1584)</f>
        <v>85</v>
      </c>
      <c r="C1586" s="1">
        <f>SUM(C1573:C1584)</f>
        <v>4210</v>
      </c>
      <c r="D1586" s="1">
        <f>SUM(D1573:D1584)</f>
        <v>4295</v>
      </c>
      <c r="E1586" s="1">
        <f>SUM(E1573:E1584)</f>
        <v>11612</v>
      </c>
      <c r="F1586" s="1">
        <f t="shared" ref="F1586:M1586" si="580">SUM(F1573:F1584)</f>
        <v>11959</v>
      </c>
      <c r="G1586" s="1">
        <f t="shared" si="580"/>
        <v>0</v>
      </c>
      <c r="H1586" s="1">
        <f t="shared" si="580"/>
        <v>23571</v>
      </c>
      <c r="I1586" s="1">
        <f t="shared" si="580"/>
        <v>493891</v>
      </c>
      <c r="J1586" s="1">
        <f t="shared" si="580"/>
        <v>490586</v>
      </c>
      <c r="K1586" s="1">
        <f t="shared" si="580"/>
        <v>984477</v>
      </c>
      <c r="L1586" s="1">
        <f t="shared" si="580"/>
        <v>1008048</v>
      </c>
      <c r="M1586" s="5">
        <f t="shared" si="580"/>
        <v>18792</v>
      </c>
      <c r="N1586" s="5">
        <f>SUM(N1573:N1584)</f>
        <v>0</v>
      </c>
      <c r="O1586" s="82">
        <f>SUM(O1573:O1584)</f>
        <v>18792</v>
      </c>
    </row>
    <row r="1587" spans="1:15" ht="6.75" customHeight="1" x14ac:dyDescent="0.15">
      <c r="A1587" s="15"/>
      <c r="B1587" s="2"/>
      <c r="C1587" s="41"/>
      <c r="D1587" s="1"/>
      <c r="E1587" s="2"/>
      <c r="F1587" s="2"/>
      <c r="G1587" s="2"/>
      <c r="H1587" s="2"/>
      <c r="I1587" s="2"/>
      <c r="J1587" s="2"/>
      <c r="K1587" s="2"/>
      <c r="L1587" s="2"/>
      <c r="M1587" s="77"/>
      <c r="N1587" s="93"/>
      <c r="O1587" s="84"/>
    </row>
    <row r="1588" spans="1:15" ht="18.75" customHeight="1" x14ac:dyDescent="0.15">
      <c r="A1588" s="16" t="s">
        <v>18</v>
      </c>
      <c r="B1588" s="46">
        <v>15</v>
      </c>
      <c r="C1588" s="46">
        <v>353</v>
      </c>
      <c r="D1588" s="71">
        <f>SUM(B1588:C1588)</f>
        <v>368</v>
      </c>
      <c r="E1588" s="46">
        <v>1940</v>
      </c>
      <c r="F1588" s="46">
        <v>1945</v>
      </c>
      <c r="G1588" s="46">
        <v>0</v>
      </c>
      <c r="H1588" s="46">
        <f>SUM(E1588:G1588)</f>
        <v>3885</v>
      </c>
      <c r="I1588" s="46">
        <v>40047</v>
      </c>
      <c r="J1588" s="46">
        <v>34849</v>
      </c>
      <c r="K1588" s="46">
        <f>SUM(I1588:J1588)</f>
        <v>74896</v>
      </c>
      <c r="L1588" s="1">
        <f t="shared" ref="L1588:L1589" si="581">H1588+K1588</f>
        <v>78781</v>
      </c>
      <c r="M1588" s="79">
        <v>1412</v>
      </c>
      <c r="N1588" s="79">
        <v>0</v>
      </c>
      <c r="O1588" s="82">
        <f>SUM(M1588:N1588)</f>
        <v>1412</v>
      </c>
    </row>
    <row r="1589" spans="1:15" ht="18.75" customHeight="1" x14ac:dyDescent="0.15">
      <c r="A1589" s="14" t="s">
        <v>19</v>
      </c>
      <c r="B1589" s="46">
        <v>14</v>
      </c>
      <c r="C1589" s="46">
        <v>320</v>
      </c>
      <c r="D1589" s="46">
        <f>SUM(B1589:C1589)</f>
        <v>334</v>
      </c>
      <c r="E1589" s="46">
        <v>2128</v>
      </c>
      <c r="F1589" s="46">
        <v>2183</v>
      </c>
      <c r="G1589" s="46">
        <v>0</v>
      </c>
      <c r="H1589" s="46">
        <f>SUM(E1589:G1589)</f>
        <v>4311</v>
      </c>
      <c r="I1589" s="46">
        <v>35668</v>
      </c>
      <c r="J1589" s="46">
        <v>35876</v>
      </c>
      <c r="K1589" s="46">
        <f>SUM(I1589:J1589)</f>
        <v>71544</v>
      </c>
      <c r="L1589" s="1">
        <f t="shared" si="581"/>
        <v>75855</v>
      </c>
      <c r="M1589" s="80">
        <v>1184</v>
      </c>
      <c r="N1589" s="80">
        <v>0</v>
      </c>
      <c r="O1589" s="82">
        <f>SUM(M1589:N1589)</f>
        <v>1184</v>
      </c>
    </row>
    <row r="1590" spans="1:15" ht="18.75" customHeight="1" x14ac:dyDescent="0.15">
      <c r="A1590" s="14" t="s">
        <v>20</v>
      </c>
      <c r="B1590" s="46">
        <v>16</v>
      </c>
      <c r="C1590" s="46">
        <v>368</v>
      </c>
      <c r="D1590" s="46">
        <f>SUM(B1590:C1590)</f>
        <v>384</v>
      </c>
      <c r="E1590" s="46">
        <v>2330</v>
      </c>
      <c r="F1590" s="46">
        <v>2420</v>
      </c>
      <c r="G1590" s="46">
        <v>0</v>
      </c>
      <c r="H1590" s="46">
        <f>SUM(E1590:G1590)</f>
        <v>4750</v>
      </c>
      <c r="I1590" s="46">
        <v>43985</v>
      </c>
      <c r="J1590" s="46">
        <v>43922</v>
      </c>
      <c r="K1590" s="46">
        <f>SUM(I1590:J1590)</f>
        <v>87907</v>
      </c>
      <c r="L1590" s="1">
        <f>H1590+K1590</f>
        <v>92657</v>
      </c>
      <c r="M1590" s="80">
        <v>1742</v>
      </c>
      <c r="N1590" s="80">
        <v>0</v>
      </c>
      <c r="O1590" s="82">
        <f>SUM(M1590:N1590)</f>
        <v>1742</v>
      </c>
    </row>
    <row r="1591" spans="1:15" ht="11.25" customHeight="1" x14ac:dyDescent="0.15">
      <c r="A1591" s="15"/>
      <c r="B1591" s="1"/>
      <c r="C1591" s="1"/>
      <c r="D1591" s="1"/>
      <c r="E1591" s="1"/>
      <c r="F1591" s="1"/>
      <c r="G1591" s="1"/>
      <c r="H1591" s="1"/>
      <c r="I1591" s="1"/>
      <c r="J1591" s="1"/>
      <c r="K1591" s="1"/>
      <c r="L1591" s="1"/>
      <c r="M1591" s="5"/>
      <c r="N1591" s="5"/>
      <c r="O1591" s="82"/>
    </row>
    <row r="1592" spans="1:15" ht="18.75" customHeight="1" x14ac:dyDescent="0.15">
      <c r="A1592" s="15" t="s">
        <v>31</v>
      </c>
      <c r="B1592" s="1">
        <f>SUM(B1576:B1584,B1588:B1590)</f>
        <v>86</v>
      </c>
      <c r="C1592" s="1">
        <f>SUM(C1576:C1584,C1588:C1590)</f>
        <v>4213</v>
      </c>
      <c r="D1592" s="1">
        <f>SUM(D1576:D1584,D1588:D1590)</f>
        <v>4299</v>
      </c>
      <c r="E1592" s="1">
        <f t="shared" ref="E1592:N1592" si="582">SUM(E1576:E1584,E1588:E1590)</f>
        <v>11416</v>
      </c>
      <c r="F1592" s="1">
        <f t="shared" si="582"/>
        <v>11693</v>
      </c>
      <c r="G1592" s="1">
        <f t="shared" si="582"/>
        <v>0</v>
      </c>
      <c r="H1592" s="1">
        <f t="shared" si="582"/>
        <v>23109</v>
      </c>
      <c r="I1592" s="1">
        <f t="shared" si="582"/>
        <v>495176</v>
      </c>
      <c r="J1592" s="1">
        <f t="shared" si="582"/>
        <v>492409</v>
      </c>
      <c r="K1592" s="1">
        <f t="shared" si="582"/>
        <v>987585</v>
      </c>
      <c r="L1592" s="1">
        <f t="shared" si="582"/>
        <v>1010694</v>
      </c>
      <c r="M1592" s="5">
        <f t="shared" si="582"/>
        <v>18720</v>
      </c>
      <c r="N1592" s="5">
        <f t="shared" si="582"/>
        <v>0</v>
      </c>
      <c r="O1592" s="82">
        <f>SUM(O1576:O1584,O1588:O1590)</f>
        <v>18720</v>
      </c>
    </row>
    <row r="1593" spans="1:15" ht="6.75" customHeight="1" thickBot="1" x14ac:dyDescent="0.2">
      <c r="A1593" s="19"/>
      <c r="B1593" s="3"/>
      <c r="C1593" s="3"/>
      <c r="D1593" s="3"/>
      <c r="E1593" s="3"/>
      <c r="F1593" s="3"/>
      <c r="G1593" s="3"/>
      <c r="H1593" s="3"/>
      <c r="I1593" s="3"/>
      <c r="J1593" s="3"/>
      <c r="K1593" s="3"/>
      <c r="L1593" s="3"/>
      <c r="M1593" s="3"/>
      <c r="N1593" s="47"/>
      <c r="O1593" s="48"/>
    </row>
    <row r="1594" spans="1:15" x14ac:dyDescent="0.15">
      <c r="A1594" s="22"/>
      <c r="B1594" s="22"/>
      <c r="C1594" s="22"/>
      <c r="D1594" s="22"/>
      <c r="E1594" s="22"/>
      <c r="F1594" s="22"/>
      <c r="G1594" s="22"/>
      <c r="H1594" s="22"/>
      <c r="I1594" s="22"/>
      <c r="J1594" s="22"/>
      <c r="K1594" s="22"/>
      <c r="L1594" s="22"/>
      <c r="M1594" s="22"/>
      <c r="N1594" s="23"/>
      <c r="O1594" s="23"/>
    </row>
    <row r="1595" spans="1:15" ht="15" thickBot="1" x14ac:dyDescent="0.2">
      <c r="A1595" s="22"/>
      <c r="B1595" s="22"/>
      <c r="C1595" s="22"/>
      <c r="D1595" s="22"/>
      <c r="E1595" s="22"/>
      <c r="F1595" s="22"/>
      <c r="G1595" s="22"/>
      <c r="H1595" s="22"/>
      <c r="I1595" s="22"/>
      <c r="J1595" s="22"/>
      <c r="K1595" s="22"/>
      <c r="L1595" s="22"/>
      <c r="M1595" s="22"/>
      <c r="N1595" s="23"/>
      <c r="O1595" s="23"/>
    </row>
    <row r="1596" spans="1:15" x14ac:dyDescent="0.15">
      <c r="A1596" s="24" t="s">
        <v>1</v>
      </c>
      <c r="B1596" s="25"/>
      <c r="C1596" s="26"/>
      <c r="D1596" s="26"/>
      <c r="E1596" s="26" t="s">
        <v>50</v>
      </c>
      <c r="F1596" s="26"/>
      <c r="G1596" s="26"/>
      <c r="H1596" s="26"/>
      <c r="I1596" s="25"/>
      <c r="J1596" s="26"/>
      <c r="K1596" s="26"/>
      <c r="L1596" s="26" t="s">
        <v>35</v>
      </c>
      <c r="M1596" s="26"/>
      <c r="N1596" s="49"/>
      <c r="O1596" s="50"/>
    </row>
    <row r="1597" spans="1:15" x14ac:dyDescent="0.15">
      <c r="A1597" s="51"/>
      <c r="B1597" s="28"/>
      <c r="C1597" s="30" t="s">
        <v>7</v>
      </c>
      <c r="D1597" s="30"/>
      <c r="E1597" s="28"/>
      <c r="F1597" s="30" t="s">
        <v>8</v>
      </c>
      <c r="G1597" s="30"/>
      <c r="H1597" s="28" t="s">
        <v>32</v>
      </c>
      <c r="I1597" s="28"/>
      <c r="J1597" s="30" t="s">
        <v>7</v>
      </c>
      <c r="K1597" s="30"/>
      <c r="L1597" s="28"/>
      <c r="M1597" s="30" t="s">
        <v>8</v>
      </c>
      <c r="N1597" s="52"/>
      <c r="O1597" s="53" t="s">
        <v>9</v>
      </c>
    </row>
    <row r="1598" spans="1:15" x14ac:dyDescent="0.15">
      <c r="A1598" s="54" t="s">
        <v>13</v>
      </c>
      <c r="B1598" s="28" t="s">
        <v>33</v>
      </c>
      <c r="C1598" s="28" t="s">
        <v>34</v>
      </c>
      <c r="D1598" s="28" t="s">
        <v>17</v>
      </c>
      <c r="E1598" s="28" t="s">
        <v>33</v>
      </c>
      <c r="F1598" s="28" t="s">
        <v>34</v>
      </c>
      <c r="G1598" s="28" t="s">
        <v>17</v>
      </c>
      <c r="H1598" s="31"/>
      <c r="I1598" s="28" t="s">
        <v>33</v>
      </c>
      <c r="J1598" s="28" t="s">
        <v>34</v>
      </c>
      <c r="K1598" s="28" t="s">
        <v>17</v>
      </c>
      <c r="L1598" s="28" t="s">
        <v>33</v>
      </c>
      <c r="M1598" s="28" t="s">
        <v>34</v>
      </c>
      <c r="N1598" s="55" t="s">
        <v>17</v>
      </c>
      <c r="O1598" s="56"/>
    </row>
    <row r="1599" spans="1:15" ht="6.75" customHeight="1" x14ac:dyDescent="0.15">
      <c r="A1599" s="57"/>
      <c r="B1599" s="28"/>
      <c r="C1599" s="28"/>
      <c r="D1599" s="28"/>
      <c r="E1599" s="28"/>
      <c r="F1599" s="28"/>
      <c r="G1599" s="28"/>
      <c r="H1599" s="28"/>
      <c r="I1599" s="28"/>
      <c r="J1599" s="28"/>
      <c r="K1599" s="28"/>
      <c r="L1599" s="28"/>
      <c r="M1599" s="28"/>
      <c r="N1599" s="55"/>
      <c r="O1599" s="53"/>
    </row>
    <row r="1600" spans="1:15" ht="18.75" customHeight="1" x14ac:dyDescent="0.15">
      <c r="A1600" s="14" t="s">
        <v>18</v>
      </c>
      <c r="B1600" s="79">
        <v>0</v>
      </c>
      <c r="C1600" s="79">
        <v>0</v>
      </c>
      <c r="D1600" s="5">
        <f t="shared" ref="D1600:D1611" si="583">SUM(B1600:C1600)</f>
        <v>0</v>
      </c>
      <c r="E1600" s="79">
        <v>114</v>
      </c>
      <c r="F1600" s="79">
        <v>74</v>
      </c>
      <c r="G1600" s="5">
        <f t="shared" ref="G1600:G1611" si="584">SUM(E1600:F1600)</f>
        <v>188</v>
      </c>
      <c r="H1600" s="5">
        <f t="shared" ref="H1600:H1611" si="585">D1600+G1600</f>
        <v>188</v>
      </c>
      <c r="I1600" s="71">
        <v>0</v>
      </c>
      <c r="J1600" s="71">
        <v>0</v>
      </c>
      <c r="K1600" s="1">
        <f t="shared" ref="K1600:K1611" si="586">SUM(I1600:J1600)</f>
        <v>0</v>
      </c>
      <c r="L1600" s="71">
        <v>2347</v>
      </c>
      <c r="M1600" s="71">
        <v>0</v>
      </c>
      <c r="N1600" s="1">
        <f t="shared" ref="N1600:N1611" si="587">SUM(L1600:M1600)</f>
        <v>2347</v>
      </c>
      <c r="O1600" s="8">
        <f t="shared" ref="O1600:O1611" si="588">K1600+N1600</f>
        <v>2347</v>
      </c>
    </row>
    <row r="1601" spans="1:15" ht="18.75" customHeight="1" x14ac:dyDescent="0.15">
      <c r="A1601" s="14" t="s">
        <v>19</v>
      </c>
      <c r="B1601" s="80">
        <v>0</v>
      </c>
      <c r="C1601" s="80">
        <v>0</v>
      </c>
      <c r="D1601" s="5">
        <f t="shared" si="583"/>
        <v>0</v>
      </c>
      <c r="E1601" s="80">
        <v>126</v>
      </c>
      <c r="F1601" s="80">
        <v>83</v>
      </c>
      <c r="G1601" s="5">
        <f t="shared" si="584"/>
        <v>209</v>
      </c>
      <c r="H1601" s="5">
        <f t="shared" si="585"/>
        <v>209</v>
      </c>
      <c r="I1601" s="46">
        <v>0</v>
      </c>
      <c r="J1601" s="46">
        <v>0</v>
      </c>
      <c r="K1601" s="1">
        <f t="shared" si="586"/>
        <v>0</v>
      </c>
      <c r="L1601" s="46">
        <v>2590</v>
      </c>
      <c r="M1601" s="46">
        <v>0</v>
      </c>
      <c r="N1601" s="1">
        <f t="shared" si="587"/>
        <v>2590</v>
      </c>
      <c r="O1601" s="8">
        <f t="shared" si="588"/>
        <v>2590</v>
      </c>
    </row>
    <row r="1602" spans="1:15" ht="18.75" customHeight="1" x14ac:dyDescent="0.15">
      <c r="A1602" s="14" t="s">
        <v>20</v>
      </c>
      <c r="B1602" s="80">
        <v>0</v>
      </c>
      <c r="C1602" s="80">
        <v>0</v>
      </c>
      <c r="D1602" s="5">
        <f t="shared" si="583"/>
        <v>0</v>
      </c>
      <c r="E1602" s="80">
        <v>165</v>
      </c>
      <c r="F1602" s="80">
        <v>93</v>
      </c>
      <c r="G1602" s="5">
        <f t="shared" si="584"/>
        <v>258</v>
      </c>
      <c r="H1602" s="5">
        <f t="shared" si="585"/>
        <v>258</v>
      </c>
      <c r="I1602" s="46">
        <v>0</v>
      </c>
      <c r="J1602" s="46">
        <v>0</v>
      </c>
      <c r="K1602" s="1">
        <f t="shared" si="586"/>
        <v>0</v>
      </c>
      <c r="L1602" s="46">
        <v>3533</v>
      </c>
      <c r="M1602" s="46">
        <v>0</v>
      </c>
      <c r="N1602" s="1">
        <f t="shared" si="587"/>
        <v>3533</v>
      </c>
      <c r="O1602" s="8">
        <f t="shared" si="588"/>
        <v>3533</v>
      </c>
    </row>
    <row r="1603" spans="1:15" ht="18.75" customHeight="1" x14ac:dyDescent="0.15">
      <c r="A1603" s="14" t="s">
        <v>21</v>
      </c>
      <c r="B1603" s="75">
        <v>0</v>
      </c>
      <c r="C1603" s="75">
        <v>0</v>
      </c>
      <c r="D1603" s="5">
        <f t="shared" si="583"/>
        <v>0</v>
      </c>
      <c r="E1603" s="75">
        <v>134</v>
      </c>
      <c r="F1603" s="75">
        <v>75</v>
      </c>
      <c r="G1603" s="5">
        <f t="shared" si="584"/>
        <v>209</v>
      </c>
      <c r="H1603" s="5">
        <f t="shared" si="585"/>
        <v>209</v>
      </c>
      <c r="I1603" s="46">
        <v>0</v>
      </c>
      <c r="J1603" s="46">
        <v>0</v>
      </c>
      <c r="K1603" s="1">
        <f t="shared" si="586"/>
        <v>0</v>
      </c>
      <c r="L1603" s="46">
        <v>3696</v>
      </c>
      <c r="M1603" s="46">
        <v>0</v>
      </c>
      <c r="N1603" s="1">
        <f t="shared" si="587"/>
        <v>3696</v>
      </c>
      <c r="O1603" s="8">
        <f t="shared" si="588"/>
        <v>3696</v>
      </c>
    </row>
    <row r="1604" spans="1:15" ht="18.75" customHeight="1" x14ac:dyDescent="0.15">
      <c r="A1604" s="14" t="s">
        <v>22</v>
      </c>
      <c r="B1604" s="75">
        <v>0</v>
      </c>
      <c r="C1604" s="75">
        <v>0</v>
      </c>
      <c r="D1604" s="5">
        <f t="shared" si="583"/>
        <v>0</v>
      </c>
      <c r="E1604" s="75">
        <v>112</v>
      </c>
      <c r="F1604" s="75">
        <v>65</v>
      </c>
      <c r="G1604" s="5">
        <f t="shared" si="584"/>
        <v>177</v>
      </c>
      <c r="H1604" s="5">
        <f t="shared" si="585"/>
        <v>177</v>
      </c>
      <c r="I1604" s="46">
        <v>0</v>
      </c>
      <c r="J1604" s="46">
        <v>0</v>
      </c>
      <c r="K1604" s="1">
        <f t="shared" si="586"/>
        <v>0</v>
      </c>
      <c r="L1604" s="46">
        <v>3631</v>
      </c>
      <c r="M1604" s="46">
        <v>0</v>
      </c>
      <c r="N1604" s="1">
        <f t="shared" si="587"/>
        <v>3631</v>
      </c>
      <c r="O1604" s="8">
        <f t="shared" si="588"/>
        <v>3631</v>
      </c>
    </row>
    <row r="1605" spans="1:15" ht="18.75" customHeight="1" x14ac:dyDescent="0.15">
      <c r="A1605" s="14" t="s">
        <v>23</v>
      </c>
      <c r="B1605" s="75">
        <v>0</v>
      </c>
      <c r="C1605" s="75">
        <v>0</v>
      </c>
      <c r="D1605" s="5">
        <f t="shared" si="583"/>
        <v>0</v>
      </c>
      <c r="E1605" s="75">
        <v>124</v>
      </c>
      <c r="F1605" s="75">
        <v>75</v>
      </c>
      <c r="G1605" s="5">
        <f t="shared" si="584"/>
        <v>199</v>
      </c>
      <c r="H1605" s="5">
        <f t="shared" si="585"/>
        <v>199</v>
      </c>
      <c r="I1605" s="46">
        <v>0</v>
      </c>
      <c r="J1605" s="46">
        <v>0</v>
      </c>
      <c r="K1605" s="1">
        <f t="shared" si="586"/>
        <v>0</v>
      </c>
      <c r="L1605" s="46">
        <v>4200</v>
      </c>
      <c r="M1605" s="46">
        <v>0</v>
      </c>
      <c r="N1605" s="1">
        <f t="shared" si="587"/>
        <v>4200</v>
      </c>
      <c r="O1605" s="8">
        <f t="shared" si="588"/>
        <v>4200</v>
      </c>
    </row>
    <row r="1606" spans="1:15" ht="18.75" customHeight="1" x14ac:dyDescent="0.15">
      <c r="A1606" s="14" t="s">
        <v>24</v>
      </c>
      <c r="B1606" s="75">
        <v>0</v>
      </c>
      <c r="C1606" s="75">
        <v>0</v>
      </c>
      <c r="D1606" s="5">
        <f t="shared" si="583"/>
        <v>0</v>
      </c>
      <c r="E1606" s="75">
        <v>118</v>
      </c>
      <c r="F1606" s="75">
        <v>84</v>
      </c>
      <c r="G1606" s="5">
        <f t="shared" si="584"/>
        <v>202</v>
      </c>
      <c r="H1606" s="5">
        <f t="shared" si="585"/>
        <v>202</v>
      </c>
      <c r="I1606" s="46">
        <v>0</v>
      </c>
      <c r="J1606" s="46">
        <v>0</v>
      </c>
      <c r="K1606" s="1">
        <f t="shared" si="586"/>
        <v>0</v>
      </c>
      <c r="L1606" s="46">
        <v>4193</v>
      </c>
      <c r="M1606" s="46">
        <v>0</v>
      </c>
      <c r="N1606" s="1">
        <f t="shared" si="587"/>
        <v>4193</v>
      </c>
      <c r="O1606" s="8">
        <f t="shared" si="588"/>
        <v>4193</v>
      </c>
    </row>
    <row r="1607" spans="1:15" ht="18.75" customHeight="1" x14ac:dyDescent="0.15">
      <c r="A1607" s="14" t="s">
        <v>25</v>
      </c>
      <c r="B1607" s="75">
        <v>0</v>
      </c>
      <c r="C1607" s="75">
        <v>0</v>
      </c>
      <c r="D1607" s="5">
        <f t="shared" si="583"/>
        <v>0</v>
      </c>
      <c r="E1607" s="75">
        <v>117</v>
      </c>
      <c r="F1607" s="75">
        <v>81</v>
      </c>
      <c r="G1607" s="5">
        <f t="shared" si="584"/>
        <v>198</v>
      </c>
      <c r="H1607" s="5">
        <f t="shared" si="585"/>
        <v>198</v>
      </c>
      <c r="I1607" s="46">
        <v>0</v>
      </c>
      <c r="J1607" s="46">
        <v>0</v>
      </c>
      <c r="K1607" s="1">
        <f t="shared" si="586"/>
        <v>0</v>
      </c>
      <c r="L1607" s="46">
        <v>4069</v>
      </c>
      <c r="M1607" s="46">
        <v>0</v>
      </c>
      <c r="N1607" s="1">
        <f t="shared" si="587"/>
        <v>4069</v>
      </c>
      <c r="O1607" s="8">
        <f t="shared" si="588"/>
        <v>4069</v>
      </c>
    </row>
    <row r="1608" spans="1:15" ht="18.75" customHeight="1" x14ac:dyDescent="0.15">
      <c r="A1608" s="14" t="s">
        <v>26</v>
      </c>
      <c r="B1608" s="75">
        <v>0</v>
      </c>
      <c r="C1608" s="75">
        <v>0</v>
      </c>
      <c r="D1608" s="5">
        <f t="shared" si="583"/>
        <v>0</v>
      </c>
      <c r="E1608" s="75">
        <v>121</v>
      </c>
      <c r="F1608" s="75">
        <v>83</v>
      </c>
      <c r="G1608" s="5">
        <f t="shared" si="584"/>
        <v>204</v>
      </c>
      <c r="H1608" s="5">
        <f t="shared" si="585"/>
        <v>204</v>
      </c>
      <c r="I1608" s="46">
        <v>0</v>
      </c>
      <c r="J1608" s="46">
        <v>0</v>
      </c>
      <c r="K1608" s="1">
        <f t="shared" si="586"/>
        <v>0</v>
      </c>
      <c r="L1608" s="46">
        <v>4050</v>
      </c>
      <c r="M1608" s="46">
        <v>0</v>
      </c>
      <c r="N1608" s="1">
        <f t="shared" si="587"/>
        <v>4050</v>
      </c>
      <c r="O1608" s="8">
        <f t="shared" si="588"/>
        <v>4050</v>
      </c>
    </row>
    <row r="1609" spans="1:15" ht="18.75" customHeight="1" x14ac:dyDescent="0.15">
      <c r="A1609" s="14" t="s">
        <v>27</v>
      </c>
      <c r="B1609" s="75">
        <v>0</v>
      </c>
      <c r="C1609" s="75">
        <v>0</v>
      </c>
      <c r="D1609" s="5">
        <f t="shared" si="583"/>
        <v>0</v>
      </c>
      <c r="E1609" s="75">
        <v>108</v>
      </c>
      <c r="F1609" s="75">
        <v>78</v>
      </c>
      <c r="G1609" s="5">
        <f t="shared" si="584"/>
        <v>186</v>
      </c>
      <c r="H1609" s="5">
        <f t="shared" si="585"/>
        <v>186</v>
      </c>
      <c r="I1609" s="46">
        <v>0</v>
      </c>
      <c r="J1609" s="46">
        <v>0</v>
      </c>
      <c r="K1609" s="1">
        <f t="shared" si="586"/>
        <v>0</v>
      </c>
      <c r="L1609" s="46">
        <v>4403</v>
      </c>
      <c r="M1609" s="46">
        <v>0</v>
      </c>
      <c r="N1609" s="1">
        <f t="shared" si="587"/>
        <v>4403</v>
      </c>
      <c r="O1609" s="8">
        <f t="shared" si="588"/>
        <v>4403</v>
      </c>
    </row>
    <row r="1610" spans="1:15" ht="18.75" customHeight="1" x14ac:dyDescent="0.15">
      <c r="A1610" s="14" t="s">
        <v>28</v>
      </c>
      <c r="B1610" s="75">
        <v>0</v>
      </c>
      <c r="C1610" s="75">
        <v>0</v>
      </c>
      <c r="D1610" s="5">
        <f t="shared" si="583"/>
        <v>0</v>
      </c>
      <c r="E1610" s="75">
        <v>119</v>
      </c>
      <c r="F1610" s="75">
        <v>81</v>
      </c>
      <c r="G1610" s="5">
        <f t="shared" si="584"/>
        <v>200</v>
      </c>
      <c r="H1610" s="5">
        <f t="shared" si="585"/>
        <v>200</v>
      </c>
      <c r="I1610" s="46">
        <v>0</v>
      </c>
      <c r="J1610" s="46">
        <v>0</v>
      </c>
      <c r="K1610" s="1">
        <f t="shared" si="586"/>
        <v>0</v>
      </c>
      <c r="L1610" s="46">
        <v>4328</v>
      </c>
      <c r="M1610" s="46">
        <v>0</v>
      </c>
      <c r="N1610" s="1">
        <f t="shared" si="587"/>
        <v>4328</v>
      </c>
      <c r="O1610" s="8">
        <f t="shared" si="588"/>
        <v>4328</v>
      </c>
    </row>
    <row r="1611" spans="1:15" ht="18.75" customHeight="1" x14ac:dyDescent="0.15">
      <c r="A1611" s="14" t="s">
        <v>29</v>
      </c>
      <c r="B1611" s="75">
        <v>0</v>
      </c>
      <c r="C1611" s="75">
        <v>0</v>
      </c>
      <c r="D1611" s="5">
        <f t="shared" si="583"/>
        <v>0</v>
      </c>
      <c r="E1611" s="75">
        <v>187</v>
      </c>
      <c r="F1611" s="75">
        <v>79</v>
      </c>
      <c r="G1611" s="5">
        <f t="shared" si="584"/>
        <v>266</v>
      </c>
      <c r="H1611" s="5">
        <f t="shared" si="585"/>
        <v>266</v>
      </c>
      <c r="I1611" s="46">
        <v>0</v>
      </c>
      <c r="J1611" s="46">
        <v>0</v>
      </c>
      <c r="K1611" s="1">
        <f t="shared" si="586"/>
        <v>0</v>
      </c>
      <c r="L1611" s="46">
        <v>7396</v>
      </c>
      <c r="M1611" s="46">
        <v>0</v>
      </c>
      <c r="N1611" s="1">
        <f t="shared" si="587"/>
        <v>7396</v>
      </c>
      <c r="O1611" s="8">
        <f t="shared" si="588"/>
        <v>7396</v>
      </c>
    </row>
    <row r="1612" spans="1:15" ht="11.25" customHeight="1" x14ac:dyDescent="0.15">
      <c r="A1612" s="15"/>
      <c r="B1612" s="5"/>
      <c r="C1612" s="5"/>
      <c r="D1612" s="5"/>
      <c r="E1612" s="5"/>
      <c r="F1612" s="5"/>
      <c r="G1612" s="5"/>
      <c r="H1612" s="5"/>
      <c r="I1612" s="1"/>
      <c r="J1612" s="1"/>
      <c r="K1612" s="1"/>
      <c r="L1612" s="1"/>
      <c r="M1612" s="1"/>
      <c r="N1612" s="1"/>
      <c r="O1612" s="8"/>
    </row>
    <row r="1613" spans="1:15" ht="18.75" customHeight="1" x14ac:dyDescent="0.15">
      <c r="A1613" s="15" t="s">
        <v>30</v>
      </c>
      <c r="B1613" s="5">
        <f t="shared" ref="B1613:J1613" si="589">SUM(B1600:B1612)</f>
        <v>0</v>
      </c>
      <c r="C1613" s="5">
        <f t="shared" si="589"/>
        <v>0</v>
      </c>
      <c r="D1613" s="5">
        <f t="shared" si="589"/>
        <v>0</v>
      </c>
      <c r="E1613" s="5">
        <f t="shared" si="589"/>
        <v>1545</v>
      </c>
      <c r="F1613" s="5">
        <f t="shared" si="589"/>
        <v>951</v>
      </c>
      <c r="G1613" s="5">
        <f t="shared" si="589"/>
        <v>2496</v>
      </c>
      <c r="H1613" s="5">
        <f t="shared" si="589"/>
        <v>2496</v>
      </c>
      <c r="I1613" s="1">
        <f t="shared" si="589"/>
        <v>0</v>
      </c>
      <c r="J1613" s="1">
        <f t="shared" si="589"/>
        <v>0</v>
      </c>
      <c r="K1613" s="1">
        <f>SUM(K1600:K1612)</f>
        <v>0</v>
      </c>
      <c r="L1613" s="1">
        <f>SUM(L1600:L1612)</f>
        <v>48436</v>
      </c>
      <c r="M1613" s="1">
        <f>SUM(M1600:M1612)</f>
        <v>0</v>
      </c>
      <c r="N1613" s="1">
        <f>SUM(N1600:N1612)</f>
        <v>48436</v>
      </c>
      <c r="O1613" s="8">
        <f>SUM(O1600:O1612)</f>
        <v>48436</v>
      </c>
    </row>
    <row r="1614" spans="1:15" ht="6.75" customHeight="1" x14ac:dyDescent="0.15">
      <c r="A1614" s="15"/>
      <c r="B1614" s="5"/>
      <c r="C1614" s="5"/>
      <c r="D1614" s="5"/>
      <c r="E1614" s="5"/>
      <c r="F1614" s="5"/>
      <c r="G1614" s="5"/>
      <c r="H1614" s="5"/>
      <c r="I1614" s="1"/>
      <c r="J1614" s="1"/>
      <c r="K1614" s="1"/>
      <c r="L1614" s="1"/>
      <c r="M1614" s="1"/>
      <c r="N1614" s="1"/>
      <c r="O1614" s="8"/>
    </row>
    <row r="1615" spans="1:15" ht="18.75" customHeight="1" x14ac:dyDescent="0.15">
      <c r="A1615" s="16" t="s">
        <v>18</v>
      </c>
      <c r="B1615" s="79">
        <v>0</v>
      </c>
      <c r="C1615" s="79">
        <v>0</v>
      </c>
      <c r="D1615" s="106">
        <f>SUM(B1615:C1615)</f>
        <v>0</v>
      </c>
      <c r="E1615" s="79">
        <v>127</v>
      </c>
      <c r="F1615" s="79">
        <v>72</v>
      </c>
      <c r="G1615" s="106">
        <f>SUM(E1615:F1615)</f>
        <v>199</v>
      </c>
      <c r="H1615" s="6">
        <f>D1615+G1615</f>
        <v>199</v>
      </c>
      <c r="I1615" s="71">
        <v>0</v>
      </c>
      <c r="J1615" s="71">
        <v>0</v>
      </c>
      <c r="K1615" s="71">
        <f>SUM(I1615:J1615)</f>
        <v>0</v>
      </c>
      <c r="L1615" s="71">
        <v>5718</v>
      </c>
      <c r="M1615" s="71">
        <v>0</v>
      </c>
      <c r="N1615" s="71">
        <f>SUM(L1615:M1615)</f>
        <v>5718</v>
      </c>
      <c r="O1615" s="107">
        <f>K1615+N1615</f>
        <v>5718</v>
      </c>
    </row>
    <row r="1616" spans="1:15" ht="18.75" customHeight="1" x14ac:dyDescent="0.15">
      <c r="A1616" s="14" t="s">
        <v>19</v>
      </c>
      <c r="B1616" s="80">
        <v>0</v>
      </c>
      <c r="C1616" s="80">
        <v>0</v>
      </c>
      <c r="D1616" s="75">
        <f>SUM(B1616:C1616)</f>
        <v>0</v>
      </c>
      <c r="E1616" s="80">
        <v>149</v>
      </c>
      <c r="F1616" s="80">
        <v>71</v>
      </c>
      <c r="G1616" s="75">
        <f>SUM(E1616:F1616)</f>
        <v>220</v>
      </c>
      <c r="H1616" s="4">
        <f>D1616+G1616</f>
        <v>220</v>
      </c>
      <c r="I1616" s="46">
        <v>0</v>
      </c>
      <c r="J1616" s="46">
        <v>0</v>
      </c>
      <c r="K1616" s="46">
        <f>SUM(I1616:J1616)</f>
        <v>0</v>
      </c>
      <c r="L1616" s="46">
        <v>3938</v>
      </c>
      <c r="M1616" s="46">
        <v>0</v>
      </c>
      <c r="N1616" s="46">
        <f>SUM(L1616:M1616)</f>
        <v>3938</v>
      </c>
      <c r="O1616" s="74">
        <f>K1616+N1616</f>
        <v>3938</v>
      </c>
    </row>
    <row r="1617" spans="1:15" ht="18.75" customHeight="1" x14ac:dyDescent="0.15">
      <c r="A1617" s="14" t="s">
        <v>20</v>
      </c>
      <c r="B1617" s="80">
        <v>0</v>
      </c>
      <c r="C1617" s="80">
        <v>0</v>
      </c>
      <c r="D1617" s="75">
        <f>SUM(B1617:C1617)</f>
        <v>0</v>
      </c>
      <c r="E1617" s="80">
        <v>151</v>
      </c>
      <c r="F1617" s="80">
        <v>84</v>
      </c>
      <c r="G1617" s="75">
        <f>SUM(E1617:F1617)</f>
        <v>235</v>
      </c>
      <c r="H1617" s="4">
        <f>D1617+G1617</f>
        <v>235</v>
      </c>
      <c r="I1617" s="46">
        <v>0</v>
      </c>
      <c r="J1617" s="46">
        <v>0</v>
      </c>
      <c r="K1617" s="46">
        <f>SUM(I1617:J1617)</f>
        <v>0</v>
      </c>
      <c r="L1617" s="46">
        <v>4398</v>
      </c>
      <c r="M1617" s="46">
        <v>0</v>
      </c>
      <c r="N1617" s="46">
        <f>SUM(L1617:M1617)</f>
        <v>4398</v>
      </c>
      <c r="O1617" s="74">
        <f>K1617+N1617</f>
        <v>4398</v>
      </c>
    </row>
    <row r="1618" spans="1:15" ht="11.25" customHeight="1" x14ac:dyDescent="0.15">
      <c r="A1618" s="15"/>
      <c r="B1618" s="5"/>
      <c r="C1618" s="5"/>
      <c r="D1618" s="5"/>
      <c r="E1618" s="5"/>
      <c r="F1618" s="5"/>
      <c r="G1618" s="5"/>
      <c r="H1618" s="5"/>
      <c r="I1618" s="1"/>
      <c r="J1618" s="1"/>
      <c r="K1618" s="1"/>
      <c r="L1618" s="1"/>
      <c r="M1618" s="1"/>
      <c r="N1618" s="1"/>
      <c r="O1618" s="8"/>
    </row>
    <row r="1619" spans="1:15" ht="18.75" customHeight="1" x14ac:dyDescent="0.15">
      <c r="A1619" s="15" t="s">
        <v>31</v>
      </c>
      <c r="B1619" s="5">
        <f>SUM(B1603:B1611,B1615:B1617)</f>
        <v>0</v>
      </c>
      <c r="C1619" s="5">
        <f>SUM(C1603:C1611,C1615:C1617)</f>
        <v>0</v>
      </c>
      <c r="D1619" s="5">
        <f>SUM(D1603:D1611,D1615:D1617)</f>
        <v>0</v>
      </c>
      <c r="E1619" s="5">
        <f t="shared" ref="E1619:J1619" si="590">SUM(E1603:E1611,E1615:E1617)</f>
        <v>1567</v>
      </c>
      <c r="F1619" s="5">
        <f t="shared" si="590"/>
        <v>928</v>
      </c>
      <c r="G1619" s="5">
        <f t="shared" si="590"/>
        <v>2495</v>
      </c>
      <c r="H1619" s="5">
        <f t="shared" si="590"/>
        <v>2495</v>
      </c>
      <c r="I1619" s="1">
        <f t="shared" si="590"/>
        <v>0</v>
      </c>
      <c r="J1619" s="1">
        <f t="shared" si="590"/>
        <v>0</v>
      </c>
      <c r="K1619" s="1">
        <f>SUM(K1603:K1611,K1615:K1617)</f>
        <v>0</v>
      </c>
      <c r="L1619" s="9">
        <f>SUM(L1603:L1611,L1615:L1617)</f>
        <v>54020</v>
      </c>
      <c r="M1619" s="9">
        <f>SUM(M1603:M1611,M1615:M1617)</f>
        <v>0</v>
      </c>
      <c r="N1619" s="9">
        <f>SUM(N1603:N1611,N1615:N1617)</f>
        <v>54020</v>
      </c>
      <c r="O1619" s="8">
        <f>SUM(O1603:O1611,O1615:O1617)</f>
        <v>54020</v>
      </c>
    </row>
    <row r="1620" spans="1:15" ht="6.75" customHeight="1" thickBot="1" x14ac:dyDescent="0.2">
      <c r="A1620" s="19"/>
      <c r="B1620" s="3"/>
      <c r="C1620" s="3"/>
      <c r="D1620" s="3"/>
      <c r="E1620" s="3"/>
      <c r="F1620" s="3"/>
      <c r="G1620" s="3"/>
      <c r="H1620" s="3"/>
      <c r="I1620" s="3"/>
      <c r="J1620" s="3"/>
      <c r="K1620" s="3"/>
      <c r="L1620" s="3"/>
      <c r="M1620" s="3"/>
      <c r="N1620" s="3"/>
      <c r="O1620" s="20"/>
    </row>
    <row r="1621" spans="1:15" ht="17.25" x14ac:dyDescent="0.15">
      <c r="A1621" s="178" t="str">
        <f>A1567</f>
        <v>平　成　２　９　年　空　港　管　理　状　況　調　書</v>
      </c>
      <c r="B1621" s="178"/>
      <c r="C1621" s="178"/>
      <c r="D1621" s="178"/>
      <c r="E1621" s="178"/>
      <c r="F1621" s="178"/>
      <c r="G1621" s="178"/>
      <c r="H1621" s="178"/>
      <c r="I1621" s="178"/>
      <c r="J1621" s="178"/>
      <c r="K1621" s="178"/>
      <c r="L1621" s="178"/>
      <c r="M1621" s="178"/>
      <c r="N1621" s="178"/>
      <c r="O1621" s="178"/>
    </row>
    <row r="1622" spans="1:15" ht="15" thickBot="1" x14ac:dyDescent="0.2">
      <c r="A1622" s="21" t="s">
        <v>0</v>
      </c>
      <c r="B1622" s="21" t="s">
        <v>79</v>
      </c>
      <c r="C1622" s="22"/>
      <c r="D1622" s="22"/>
      <c r="E1622" s="22"/>
      <c r="F1622" s="22"/>
      <c r="G1622" s="22"/>
      <c r="H1622" s="22"/>
      <c r="I1622" s="22"/>
      <c r="J1622" s="22"/>
      <c r="K1622" s="22"/>
      <c r="L1622" s="22"/>
      <c r="M1622" s="22"/>
      <c r="N1622" s="23"/>
      <c r="O1622" s="23"/>
    </row>
    <row r="1623" spans="1:15" ht="17.25" customHeight="1" x14ac:dyDescent="0.15">
      <c r="A1623" s="24" t="s">
        <v>1</v>
      </c>
      <c r="B1623" s="25"/>
      <c r="C1623" s="26" t="s">
        <v>2</v>
      </c>
      <c r="D1623" s="26"/>
      <c r="E1623" s="174" t="s">
        <v>52</v>
      </c>
      <c r="F1623" s="175"/>
      <c r="G1623" s="175"/>
      <c r="H1623" s="175"/>
      <c r="I1623" s="175"/>
      <c r="J1623" s="175"/>
      <c r="K1623" s="175"/>
      <c r="L1623" s="176"/>
      <c r="M1623" s="174" t="s">
        <v>36</v>
      </c>
      <c r="N1623" s="175"/>
      <c r="O1623" s="177"/>
    </row>
    <row r="1624" spans="1:15" ht="17.25" customHeight="1" x14ac:dyDescent="0.15">
      <c r="A1624" s="27"/>
      <c r="B1624" s="28" t="s">
        <v>4</v>
      </c>
      <c r="C1624" s="28" t="s">
        <v>5</v>
      </c>
      <c r="D1624" s="28" t="s">
        <v>6</v>
      </c>
      <c r="E1624" s="28"/>
      <c r="F1624" s="30" t="s">
        <v>7</v>
      </c>
      <c r="G1624" s="30"/>
      <c r="H1624" s="30"/>
      <c r="I1624" s="28"/>
      <c r="J1624" s="30" t="s">
        <v>8</v>
      </c>
      <c r="K1624" s="30"/>
      <c r="L1624" s="28" t="s">
        <v>9</v>
      </c>
      <c r="M1624" s="31" t="s">
        <v>10</v>
      </c>
      <c r="N1624" s="32" t="s">
        <v>11</v>
      </c>
      <c r="O1624" s="33" t="s">
        <v>12</v>
      </c>
    </row>
    <row r="1625" spans="1:15" ht="17.25" customHeight="1" x14ac:dyDescent="0.15">
      <c r="A1625" s="27" t="s">
        <v>13</v>
      </c>
      <c r="B1625" s="31"/>
      <c r="C1625" s="31"/>
      <c r="D1625" s="31"/>
      <c r="E1625" s="28" t="s">
        <v>14</v>
      </c>
      <c r="F1625" s="28" t="s">
        <v>15</v>
      </c>
      <c r="G1625" s="28" t="s">
        <v>16</v>
      </c>
      <c r="H1625" s="28" t="s">
        <v>17</v>
      </c>
      <c r="I1625" s="28" t="s">
        <v>14</v>
      </c>
      <c r="J1625" s="28" t="s">
        <v>15</v>
      </c>
      <c r="K1625" s="28" t="s">
        <v>17</v>
      </c>
      <c r="L1625" s="31"/>
      <c r="M1625" s="40"/>
      <c r="N1625" s="41"/>
      <c r="O1625" s="42"/>
    </row>
    <row r="1626" spans="1:15" ht="6.75" customHeight="1" x14ac:dyDescent="0.15">
      <c r="A1626" s="43"/>
      <c r="B1626" s="28"/>
      <c r="C1626" s="28"/>
      <c r="D1626" s="28"/>
      <c r="E1626" s="28"/>
      <c r="F1626" s="28"/>
      <c r="G1626" s="28"/>
      <c r="H1626" s="28"/>
      <c r="I1626" s="28"/>
      <c r="J1626" s="28"/>
      <c r="K1626" s="28"/>
      <c r="L1626" s="28"/>
      <c r="M1626" s="44"/>
      <c r="N1626" s="9"/>
      <c r="O1626" s="45"/>
    </row>
    <row r="1627" spans="1:15" ht="18.75" customHeight="1" x14ac:dyDescent="0.15">
      <c r="A1627" s="14" t="s">
        <v>18</v>
      </c>
      <c r="B1627" s="1">
        <f>B1357+B1411+B1465+B1519+B1573</f>
        <v>59</v>
      </c>
      <c r="C1627" s="1">
        <f t="shared" ref="C1627:O1627" si="591">C1357+C1411+C1465+C1519+C1573</f>
        <v>2144</v>
      </c>
      <c r="D1627" s="1">
        <f t="shared" si="591"/>
        <v>2203</v>
      </c>
      <c r="E1627" s="1">
        <f t="shared" si="591"/>
        <v>8116</v>
      </c>
      <c r="F1627" s="1">
        <f t="shared" si="591"/>
        <v>9397</v>
      </c>
      <c r="G1627" s="1">
        <f t="shared" si="591"/>
        <v>0</v>
      </c>
      <c r="H1627" s="1">
        <f t="shared" si="591"/>
        <v>17513</v>
      </c>
      <c r="I1627" s="1">
        <f t="shared" si="591"/>
        <v>164905</v>
      </c>
      <c r="J1627" s="1">
        <f t="shared" si="591"/>
        <v>149032</v>
      </c>
      <c r="K1627" s="1">
        <f t="shared" si="591"/>
        <v>313937</v>
      </c>
      <c r="L1627" s="1">
        <f t="shared" si="591"/>
        <v>331450</v>
      </c>
      <c r="M1627" s="1">
        <f t="shared" si="591"/>
        <v>5629</v>
      </c>
      <c r="N1627" s="1">
        <f t="shared" si="591"/>
        <v>22</v>
      </c>
      <c r="O1627" s="8">
        <f t="shared" si="591"/>
        <v>5651</v>
      </c>
    </row>
    <row r="1628" spans="1:15" ht="18.75" customHeight="1" x14ac:dyDescent="0.15">
      <c r="A1628" s="14" t="s">
        <v>19</v>
      </c>
      <c r="B1628" s="1">
        <f t="shared" ref="B1628:O1646" si="592">B1358+B1412+B1466+B1520+B1574</f>
        <v>59</v>
      </c>
      <c r="C1628" s="1">
        <f t="shared" si="592"/>
        <v>2113</v>
      </c>
      <c r="D1628" s="1">
        <f t="shared" si="592"/>
        <v>2172</v>
      </c>
      <c r="E1628" s="1">
        <f t="shared" si="592"/>
        <v>9547</v>
      </c>
      <c r="F1628" s="1">
        <f t="shared" si="592"/>
        <v>8874</v>
      </c>
      <c r="G1628" s="1">
        <f t="shared" si="592"/>
        <v>0</v>
      </c>
      <c r="H1628" s="1">
        <f t="shared" si="592"/>
        <v>18421</v>
      </c>
      <c r="I1628" s="1">
        <f t="shared" si="592"/>
        <v>145390</v>
      </c>
      <c r="J1628" s="1">
        <f t="shared" si="592"/>
        <v>147123</v>
      </c>
      <c r="K1628" s="1">
        <f t="shared" si="592"/>
        <v>292513</v>
      </c>
      <c r="L1628" s="1">
        <f t="shared" si="592"/>
        <v>310934</v>
      </c>
      <c r="M1628" s="1">
        <f t="shared" si="592"/>
        <v>5606</v>
      </c>
      <c r="N1628" s="1">
        <f t="shared" si="592"/>
        <v>26</v>
      </c>
      <c r="O1628" s="8">
        <f t="shared" si="592"/>
        <v>5632</v>
      </c>
    </row>
    <row r="1629" spans="1:15" ht="18.75" customHeight="1" x14ac:dyDescent="0.15">
      <c r="A1629" s="14" t="s">
        <v>20</v>
      </c>
      <c r="B1629" s="1">
        <f t="shared" si="592"/>
        <v>41</v>
      </c>
      <c r="C1629" s="1">
        <f t="shared" si="592"/>
        <v>2282</v>
      </c>
      <c r="D1629" s="1">
        <f t="shared" si="592"/>
        <v>2323</v>
      </c>
      <c r="E1629" s="1">
        <f t="shared" si="592"/>
        <v>4448</v>
      </c>
      <c r="F1629" s="1">
        <f t="shared" si="592"/>
        <v>4364</v>
      </c>
      <c r="G1629" s="1">
        <f t="shared" si="592"/>
        <v>0</v>
      </c>
      <c r="H1629" s="1">
        <f t="shared" si="592"/>
        <v>8812</v>
      </c>
      <c r="I1629" s="1">
        <f t="shared" si="592"/>
        <v>181336</v>
      </c>
      <c r="J1629" s="1">
        <f t="shared" si="592"/>
        <v>180125</v>
      </c>
      <c r="K1629" s="1">
        <f t="shared" si="592"/>
        <v>361461</v>
      </c>
      <c r="L1629" s="1">
        <f t="shared" si="592"/>
        <v>370273</v>
      </c>
      <c r="M1629" s="1">
        <f t="shared" si="592"/>
        <v>6557</v>
      </c>
      <c r="N1629" s="1">
        <f t="shared" si="592"/>
        <v>29</v>
      </c>
      <c r="O1629" s="8">
        <f t="shared" si="592"/>
        <v>6586</v>
      </c>
    </row>
    <row r="1630" spans="1:15" ht="18.75" customHeight="1" x14ac:dyDescent="0.15">
      <c r="A1630" s="14" t="s">
        <v>21</v>
      </c>
      <c r="B1630" s="1">
        <f t="shared" si="592"/>
        <v>34</v>
      </c>
      <c r="C1630" s="1">
        <f t="shared" si="592"/>
        <v>2191</v>
      </c>
      <c r="D1630" s="1">
        <f t="shared" si="592"/>
        <v>2225</v>
      </c>
      <c r="E1630" s="1">
        <f t="shared" si="592"/>
        <v>2653</v>
      </c>
      <c r="F1630" s="1">
        <f t="shared" si="592"/>
        <v>2606</v>
      </c>
      <c r="G1630" s="1">
        <f t="shared" si="592"/>
        <v>0</v>
      </c>
      <c r="H1630" s="1">
        <f t="shared" si="592"/>
        <v>5259</v>
      </c>
      <c r="I1630" s="1">
        <f t="shared" si="592"/>
        <v>146148</v>
      </c>
      <c r="J1630" s="1">
        <f t="shared" si="592"/>
        <v>157338</v>
      </c>
      <c r="K1630" s="1">
        <f t="shared" si="592"/>
        <v>303486</v>
      </c>
      <c r="L1630" s="1">
        <f t="shared" si="592"/>
        <v>308745</v>
      </c>
      <c r="M1630" s="1">
        <f t="shared" si="592"/>
        <v>6317</v>
      </c>
      <c r="N1630" s="1">
        <f t="shared" si="592"/>
        <v>27</v>
      </c>
      <c r="O1630" s="8">
        <f t="shared" si="592"/>
        <v>6344</v>
      </c>
    </row>
    <row r="1631" spans="1:15" ht="18.75" customHeight="1" x14ac:dyDescent="0.15">
      <c r="A1631" s="14" t="s">
        <v>22</v>
      </c>
      <c r="B1631" s="1">
        <f t="shared" si="592"/>
        <v>2</v>
      </c>
      <c r="C1631" s="1">
        <f t="shared" si="592"/>
        <v>2472</v>
      </c>
      <c r="D1631" s="1">
        <f t="shared" si="592"/>
        <v>2474</v>
      </c>
      <c r="E1631" s="1">
        <f t="shared" si="592"/>
        <v>146</v>
      </c>
      <c r="F1631" s="1">
        <f t="shared" si="592"/>
        <v>146</v>
      </c>
      <c r="G1631" s="1">
        <f t="shared" si="592"/>
        <v>0</v>
      </c>
      <c r="H1631" s="1">
        <f t="shared" si="592"/>
        <v>292</v>
      </c>
      <c r="I1631" s="1">
        <f t="shared" si="592"/>
        <v>178257</v>
      </c>
      <c r="J1631" s="1">
        <f t="shared" si="592"/>
        <v>177142</v>
      </c>
      <c r="K1631" s="1">
        <f t="shared" si="592"/>
        <v>355399</v>
      </c>
      <c r="L1631" s="1">
        <f t="shared" si="592"/>
        <v>355691</v>
      </c>
      <c r="M1631" s="1">
        <f t="shared" si="592"/>
        <v>6620</v>
      </c>
      <c r="N1631" s="1">
        <f t="shared" si="592"/>
        <v>30</v>
      </c>
      <c r="O1631" s="8">
        <f t="shared" si="592"/>
        <v>6650</v>
      </c>
    </row>
    <row r="1632" spans="1:15" ht="18.75" customHeight="1" x14ac:dyDescent="0.15">
      <c r="A1632" s="14" t="s">
        <v>23</v>
      </c>
      <c r="B1632" s="1">
        <f t="shared" si="592"/>
        <v>9</v>
      </c>
      <c r="C1632" s="1">
        <f t="shared" si="592"/>
        <v>2538</v>
      </c>
      <c r="D1632" s="1">
        <f t="shared" si="592"/>
        <v>2547</v>
      </c>
      <c r="E1632" s="1">
        <f t="shared" si="592"/>
        <v>552</v>
      </c>
      <c r="F1632" s="1">
        <f t="shared" si="592"/>
        <v>969</v>
      </c>
      <c r="G1632" s="1">
        <f t="shared" si="592"/>
        <v>0</v>
      </c>
      <c r="H1632" s="1">
        <f t="shared" si="592"/>
        <v>1521</v>
      </c>
      <c r="I1632" s="1">
        <f t="shared" si="592"/>
        <v>168919</v>
      </c>
      <c r="J1632" s="1">
        <f t="shared" si="592"/>
        <v>176049</v>
      </c>
      <c r="K1632" s="1">
        <f t="shared" si="592"/>
        <v>344968</v>
      </c>
      <c r="L1632" s="1">
        <f t="shared" si="592"/>
        <v>346489</v>
      </c>
      <c r="M1632" s="1">
        <f t="shared" si="592"/>
        <v>6533</v>
      </c>
      <c r="N1632" s="1">
        <f t="shared" si="592"/>
        <v>43</v>
      </c>
      <c r="O1632" s="8">
        <f t="shared" si="592"/>
        <v>6576</v>
      </c>
    </row>
    <row r="1633" spans="1:15" ht="18.75" customHeight="1" x14ac:dyDescent="0.15">
      <c r="A1633" s="14" t="s">
        <v>24</v>
      </c>
      <c r="B1633" s="1">
        <f t="shared" si="592"/>
        <v>61</v>
      </c>
      <c r="C1633" s="1">
        <f t="shared" si="592"/>
        <v>2458</v>
      </c>
      <c r="D1633" s="1">
        <f t="shared" si="592"/>
        <v>2519</v>
      </c>
      <c r="E1633" s="1">
        <f t="shared" si="592"/>
        <v>6913</v>
      </c>
      <c r="F1633" s="1">
        <f t="shared" si="592"/>
        <v>8470</v>
      </c>
      <c r="G1633" s="1">
        <f t="shared" si="592"/>
        <v>0</v>
      </c>
      <c r="H1633" s="1">
        <f t="shared" si="592"/>
        <v>15383</v>
      </c>
      <c r="I1633" s="1">
        <f t="shared" si="592"/>
        <v>193838</v>
      </c>
      <c r="J1633" s="1">
        <f t="shared" si="592"/>
        <v>205654</v>
      </c>
      <c r="K1633" s="1">
        <f t="shared" si="592"/>
        <v>399492</v>
      </c>
      <c r="L1633" s="1">
        <f t="shared" si="592"/>
        <v>414875</v>
      </c>
      <c r="M1633" s="1">
        <f t="shared" si="592"/>
        <v>7444</v>
      </c>
      <c r="N1633" s="1">
        <f t="shared" si="592"/>
        <v>26</v>
      </c>
      <c r="O1633" s="8">
        <f t="shared" si="592"/>
        <v>7470</v>
      </c>
    </row>
    <row r="1634" spans="1:15" ht="18.75" customHeight="1" x14ac:dyDescent="0.15">
      <c r="A1634" s="14" t="s">
        <v>25</v>
      </c>
      <c r="B1634" s="1">
        <f t="shared" si="592"/>
        <v>52</v>
      </c>
      <c r="C1634" s="1">
        <f t="shared" si="592"/>
        <v>2552</v>
      </c>
      <c r="D1634" s="1">
        <f t="shared" si="592"/>
        <v>2604</v>
      </c>
      <c r="E1634" s="1">
        <f t="shared" si="592"/>
        <v>7733</v>
      </c>
      <c r="F1634" s="1">
        <f t="shared" si="592"/>
        <v>7220</v>
      </c>
      <c r="G1634" s="1">
        <f t="shared" si="592"/>
        <v>0</v>
      </c>
      <c r="H1634" s="1">
        <f t="shared" si="592"/>
        <v>14953</v>
      </c>
      <c r="I1634" s="1">
        <f t="shared" si="592"/>
        <v>232446</v>
      </c>
      <c r="J1634" s="1">
        <f t="shared" si="592"/>
        <v>234951</v>
      </c>
      <c r="K1634" s="1">
        <f t="shared" si="592"/>
        <v>467397</v>
      </c>
      <c r="L1634" s="1">
        <f t="shared" si="592"/>
        <v>482350</v>
      </c>
      <c r="M1634" s="1">
        <f t="shared" si="592"/>
        <v>8646</v>
      </c>
      <c r="N1634" s="1">
        <f t="shared" si="592"/>
        <v>20</v>
      </c>
      <c r="O1634" s="8">
        <f t="shared" si="592"/>
        <v>8666</v>
      </c>
    </row>
    <row r="1635" spans="1:15" ht="18.75" customHeight="1" x14ac:dyDescent="0.15">
      <c r="A1635" s="14" t="s">
        <v>26</v>
      </c>
      <c r="B1635" s="1">
        <f t="shared" si="592"/>
        <v>23</v>
      </c>
      <c r="C1635" s="1">
        <f t="shared" si="592"/>
        <v>2513</v>
      </c>
      <c r="D1635" s="1">
        <f t="shared" si="592"/>
        <v>2536</v>
      </c>
      <c r="E1635" s="1">
        <f t="shared" si="592"/>
        <v>2528</v>
      </c>
      <c r="F1635" s="1">
        <f t="shared" si="592"/>
        <v>2511</v>
      </c>
      <c r="G1635" s="1">
        <f t="shared" si="592"/>
        <v>0</v>
      </c>
      <c r="H1635" s="1">
        <f t="shared" si="592"/>
        <v>5039</v>
      </c>
      <c r="I1635" s="1">
        <f t="shared" si="592"/>
        <v>197259</v>
      </c>
      <c r="J1635" s="1">
        <f t="shared" si="592"/>
        <v>200151</v>
      </c>
      <c r="K1635" s="1">
        <f t="shared" si="592"/>
        <v>397410</v>
      </c>
      <c r="L1635" s="1">
        <f t="shared" si="592"/>
        <v>402449</v>
      </c>
      <c r="M1635" s="1">
        <f t="shared" si="592"/>
        <v>7693</v>
      </c>
      <c r="N1635" s="1">
        <f t="shared" si="592"/>
        <v>28</v>
      </c>
      <c r="O1635" s="8">
        <f t="shared" si="592"/>
        <v>7721</v>
      </c>
    </row>
    <row r="1636" spans="1:15" ht="18.75" customHeight="1" x14ac:dyDescent="0.15">
      <c r="A1636" s="14" t="s">
        <v>27</v>
      </c>
      <c r="B1636" s="1">
        <f t="shared" si="592"/>
        <v>38</v>
      </c>
      <c r="C1636" s="1">
        <f t="shared" si="592"/>
        <v>2442</v>
      </c>
      <c r="D1636" s="1">
        <f t="shared" si="592"/>
        <v>2480</v>
      </c>
      <c r="E1636" s="1">
        <f t="shared" si="592"/>
        <v>5240</v>
      </c>
      <c r="F1636" s="1">
        <f t="shared" si="592"/>
        <v>5490</v>
      </c>
      <c r="G1636" s="1">
        <f t="shared" si="592"/>
        <v>0</v>
      </c>
      <c r="H1636" s="1">
        <f t="shared" si="592"/>
        <v>10730</v>
      </c>
      <c r="I1636" s="1">
        <f t="shared" si="592"/>
        <v>196181</v>
      </c>
      <c r="J1636" s="1">
        <f t="shared" si="592"/>
        <v>201816</v>
      </c>
      <c r="K1636" s="1">
        <f t="shared" si="592"/>
        <v>397997</v>
      </c>
      <c r="L1636" s="1">
        <f t="shared" si="592"/>
        <v>408727</v>
      </c>
      <c r="M1636" s="1">
        <f t="shared" si="592"/>
        <v>8315</v>
      </c>
      <c r="N1636" s="1">
        <f t="shared" si="592"/>
        <v>31</v>
      </c>
      <c r="O1636" s="8">
        <f t="shared" si="592"/>
        <v>8346</v>
      </c>
    </row>
    <row r="1637" spans="1:15" ht="18.75" customHeight="1" x14ac:dyDescent="0.15">
      <c r="A1637" s="14" t="s">
        <v>28</v>
      </c>
      <c r="B1637" s="1">
        <f t="shared" si="592"/>
        <v>43</v>
      </c>
      <c r="C1637" s="1">
        <f t="shared" si="592"/>
        <v>2269</v>
      </c>
      <c r="D1637" s="1">
        <f t="shared" si="592"/>
        <v>2312</v>
      </c>
      <c r="E1637" s="1">
        <f t="shared" si="592"/>
        <v>5729</v>
      </c>
      <c r="F1637" s="1">
        <f t="shared" si="592"/>
        <v>5160</v>
      </c>
      <c r="G1637" s="1">
        <f t="shared" si="592"/>
        <v>0</v>
      </c>
      <c r="H1637" s="1">
        <f t="shared" si="592"/>
        <v>10889</v>
      </c>
      <c r="I1637" s="1">
        <f t="shared" si="592"/>
        <v>179932</v>
      </c>
      <c r="J1637" s="1">
        <f t="shared" si="592"/>
        <v>181460</v>
      </c>
      <c r="K1637" s="1">
        <f t="shared" si="592"/>
        <v>361392</v>
      </c>
      <c r="L1637" s="1">
        <f t="shared" si="592"/>
        <v>372281</v>
      </c>
      <c r="M1637" s="1">
        <f t="shared" si="592"/>
        <v>6201</v>
      </c>
      <c r="N1637" s="1">
        <f t="shared" si="592"/>
        <v>21</v>
      </c>
      <c r="O1637" s="8">
        <f t="shared" si="592"/>
        <v>6222</v>
      </c>
    </row>
    <row r="1638" spans="1:15" ht="18.75" customHeight="1" x14ac:dyDescent="0.15">
      <c r="A1638" s="14" t="s">
        <v>29</v>
      </c>
      <c r="B1638" s="1">
        <f t="shared" si="592"/>
        <v>22</v>
      </c>
      <c r="C1638" s="1">
        <f t="shared" si="592"/>
        <v>2066</v>
      </c>
      <c r="D1638" s="1">
        <f t="shared" si="592"/>
        <v>2088</v>
      </c>
      <c r="E1638" s="1">
        <f t="shared" si="592"/>
        <v>3186</v>
      </c>
      <c r="F1638" s="1">
        <f t="shared" si="592"/>
        <v>3319</v>
      </c>
      <c r="G1638" s="1">
        <f t="shared" si="592"/>
        <v>0</v>
      </c>
      <c r="H1638" s="1">
        <f t="shared" si="592"/>
        <v>6505</v>
      </c>
      <c r="I1638" s="1">
        <f t="shared" si="592"/>
        <v>148981</v>
      </c>
      <c r="J1638" s="1">
        <f t="shared" si="592"/>
        <v>167962</v>
      </c>
      <c r="K1638" s="1">
        <f t="shared" si="592"/>
        <v>316943</v>
      </c>
      <c r="L1638" s="1">
        <f t="shared" si="592"/>
        <v>323448</v>
      </c>
      <c r="M1638" s="1">
        <f t="shared" si="592"/>
        <v>5057</v>
      </c>
      <c r="N1638" s="1">
        <f t="shared" si="592"/>
        <v>18</v>
      </c>
      <c r="O1638" s="8">
        <f t="shared" si="592"/>
        <v>5075</v>
      </c>
    </row>
    <row r="1639" spans="1:15" ht="11.25" customHeight="1" x14ac:dyDescent="0.15">
      <c r="A1639" s="15"/>
      <c r="B1639" s="1"/>
      <c r="C1639" s="1"/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  <c r="O1639" s="8"/>
    </row>
    <row r="1640" spans="1:15" ht="18.75" customHeight="1" x14ac:dyDescent="0.15">
      <c r="A1640" s="15" t="s">
        <v>60</v>
      </c>
      <c r="B1640" s="1">
        <f t="shared" si="592"/>
        <v>443</v>
      </c>
      <c r="C1640" s="1">
        <f t="shared" si="592"/>
        <v>28040</v>
      </c>
      <c r="D1640" s="1">
        <f t="shared" si="592"/>
        <v>28483</v>
      </c>
      <c r="E1640" s="1">
        <f t="shared" si="592"/>
        <v>56791</v>
      </c>
      <c r="F1640" s="1">
        <f t="shared" si="592"/>
        <v>58526</v>
      </c>
      <c r="G1640" s="1">
        <f t="shared" si="592"/>
        <v>0</v>
      </c>
      <c r="H1640" s="1">
        <f t="shared" si="592"/>
        <v>115317</v>
      </c>
      <c r="I1640" s="1">
        <f t="shared" si="592"/>
        <v>2133592</v>
      </c>
      <c r="J1640" s="1">
        <f t="shared" si="592"/>
        <v>2178803</v>
      </c>
      <c r="K1640" s="1">
        <f t="shared" si="592"/>
        <v>4312395</v>
      </c>
      <c r="L1640" s="1">
        <f t="shared" si="592"/>
        <v>4427712</v>
      </c>
      <c r="M1640" s="1">
        <f t="shared" si="592"/>
        <v>80618</v>
      </c>
      <c r="N1640" s="1">
        <f t="shared" si="592"/>
        <v>321</v>
      </c>
      <c r="O1640" s="8">
        <f t="shared" si="592"/>
        <v>80939</v>
      </c>
    </row>
    <row r="1641" spans="1:15" ht="6.75" customHeight="1" x14ac:dyDescent="0.15">
      <c r="A1641" s="15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  <c r="N1641" s="2"/>
      <c r="O1641" s="87"/>
    </row>
    <row r="1642" spans="1:15" ht="18.75" customHeight="1" x14ac:dyDescent="0.15">
      <c r="A1642" s="16" t="s">
        <v>18</v>
      </c>
      <c r="B1642" s="1">
        <f t="shared" si="592"/>
        <v>30</v>
      </c>
      <c r="C1642" s="1">
        <f t="shared" si="592"/>
        <v>2053</v>
      </c>
      <c r="D1642" s="1">
        <f t="shared" si="592"/>
        <v>2083</v>
      </c>
      <c r="E1642" s="1">
        <f t="shared" si="592"/>
        <v>3979</v>
      </c>
      <c r="F1642" s="1">
        <f t="shared" si="592"/>
        <v>4083</v>
      </c>
      <c r="G1642" s="1">
        <f t="shared" si="592"/>
        <v>0</v>
      </c>
      <c r="H1642" s="1">
        <f t="shared" si="592"/>
        <v>8062</v>
      </c>
      <c r="I1642" s="1">
        <f t="shared" si="592"/>
        <v>170566</v>
      </c>
      <c r="J1642" s="1">
        <f t="shared" si="592"/>
        <v>156183</v>
      </c>
      <c r="K1642" s="1">
        <f t="shared" si="592"/>
        <v>326749</v>
      </c>
      <c r="L1642" s="1">
        <f t="shared" si="592"/>
        <v>334811</v>
      </c>
      <c r="M1642" s="1">
        <f t="shared" si="592"/>
        <v>5635</v>
      </c>
      <c r="N1642" s="1">
        <f t="shared" si="592"/>
        <v>17</v>
      </c>
      <c r="O1642" s="8">
        <f t="shared" si="592"/>
        <v>5652</v>
      </c>
    </row>
    <row r="1643" spans="1:15" ht="18.75" customHeight="1" x14ac:dyDescent="0.15">
      <c r="A1643" s="14" t="s">
        <v>19</v>
      </c>
      <c r="B1643" s="1">
        <f t="shared" si="592"/>
        <v>64</v>
      </c>
      <c r="C1643" s="1">
        <f t="shared" si="592"/>
        <v>2217</v>
      </c>
      <c r="D1643" s="1">
        <f t="shared" si="592"/>
        <v>2281</v>
      </c>
      <c r="E1643" s="1">
        <f t="shared" si="592"/>
        <v>9188</v>
      </c>
      <c r="F1643" s="1">
        <f t="shared" si="592"/>
        <v>9698</v>
      </c>
      <c r="G1643" s="1">
        <f t="shared" si="592"/>
        <v>0</v>
      </c>
      <c r="H1643" s="1">
        <f t="shared" si="592"/>
        <v>18886</v>
      </c>
      <c r="I1643" s="1">
        <f t="shared" si="592"/>
        <v>155905</v>
      </c>
      <c r="J1643" s="1">
        <f t="shared" si="592"/>
        <v>156637</v>
      </c>
      <c r="K1643" s="1">
        <f t="shared" si="592"/>
        <v>312542</v>
      </c>
      <c r="L1643" s="1">
        <f t="shared" si="592"/>
        <v>331428</v>
      </c>
      <c r="M1643" s="1">
        <f t="shared" si="592"/>
        <v>5494</v>
      </c>
      <c r="N1643" s="1">
        <f t="shared" si="592"/>
        <v>20</v>
      </c>
      <c r="O1643" s="8">
        <f t="shared" si="592"/>
        <v>5514</v>
      </c>
    </row>
    <row r="1644" spans="1:15" ht="18.75" customHeight="1" x14ac:dyDescent="0.15">
      <c r="A1644" s="14" t="s">
        <v>20</v>
      </c>
      <c r="B1644" s="1">
        <f t="shared" si="592"/>
        <v>36</v>
      </c>
      <c r="C1644" s="1">
        <f t="shared" si="592"/>
        <v>2348</v>
      </c>
      <c r="D1644" s="1">
        <f t="shared" si="592"/>
        <v>2384</v>
      </c>
      <c r="E1644" s="1">
        <f t="shared" si="592"/>
        <v>4989</v>
      </c>
      <c r="F1644" s="1">
        <f t="shared" si="592"/>
        <v>4847</v>
      </c>
      <c r="G1644" s="1">
        <f t="shared" si="592"/>
        <v>0</v>
      </c>
      <c r="H1644" s="1">
        <f t="shared" si="592"/>
        <v>9836</v>
      </c>
      <c r="I1644" s="1">
        <f t="shared" si="592"/>
        <v>183712</v>
      </c>
      <c r="J1644" s="1">
        <f t="shared" si="592"/>
        <v>180507</v>
      </c>
      <c r="K1644" s="1">
        <f t="shared" si="592"/>
        <v>364219</v>
      </c>
      <c r="L1644" s="1">
        <f t="shared" si="592"/>
        <v>374055</v>
      </c>
      <c r="M1644" s="1">
        <f t="shared" si="592"/>
        <v>7345</v>
      </c>
      <c r="N1644" s="1">
        <f t="shared" si="592"/>
        <v>23</v>
      </c>
      <c r="O1644" s="8">
        <f t="shared" si="592"/>
        <v>7368</v>
      </c>
    </row>
    <row r="1645" spans="1:15" ht="11.25" customHeight="1" x14ac:dyDescent="0.15">
      <c r="A1645" s="15"/>
      <c r="B1645" s="1"/>
      <c r="C1645" s="1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  <c r="O1645" s="8"/>
    </row>
    <row r="1646" spans="1:15" ht="18.75" customHeight="1" x14ac:dyDescent="0.15">
      <c r="A1646" s="15" t="s">
        <v>31</v>
      </c>
      <c r="B1646" s="1">
        <f t="shared" si="592"/>
        <v>414</v>
      </c>
      <c r="C1646" s="1">
        <f t="shared" si="592"/>
        <v>28119</v>
      </c>
      <c r="D1646" s="1">
        <f t="shared" si="592"/>
        <v>28533</v>
      </c>
      <c r="E1646" s="1">
        <f t="shared" ref="E1646:O1646" si="593">E1376+E1430+E1484+E1538+E1592</f>
        <v>52836</v>
      </c>
      <c r="F1646" s="1">
        <f t="shared" si="593"/>
        <v>54519</v>
      </c>
      <c r="G1646" s="1">
        <f t="shared" si="593"/>
        <v>0</v>
      </c>
      <c r="H1646" s="1">
        <f t="shared" si="593"/>
        <v>107355</v>
      </c>
      <c r="I1646" s="1">
        <f t="shared" si="593"/>
        <v>2152144</v>
      </c>
      <c r="J1646" s="1">
        <f t="shared" si="593"/>
        <v>2195850</v>
      </c>
      <c r="K1646" s="1">
        <f t="shared" si="593"/>
        <v>4347994</v>
      </c>
      <c r="L1646" s="1">
        <f t="shared" si="593"/>
        <v>4455349</v>
      </c>
      <c r="M1646" s="1">
        <f t="shared" si="593"/>
        <v>81300</v>
      </c>
      <c r="N1646" s="1">
        <f t="shared" si="593"/>
        <v>304</v>
      </c>
      <c r="O1646" s="8">
        <f t="shared" si="593"/>
        <v>81604</v>
      </c>
    </row>
    <row r="1647" spans="1:15" ht="6.75" customHeight="1" thickBot="1" x14ac:dyDescent="0.2">
      <c r="A1647" s="19"/>
      <c r="B1647" s="3"/>
      <c r="C1647" s="3"/>
      <c r="D1647" s="3"/>
      <c r="E1647" s="3"/>
      <c r="F1647" s="3"/>
      <c r="G1647" s="3"/>
      <c r="H1647" s="3"/>
      <c r="I1647" s="3"/>
      <c r="J1647" s="3"/>
      <c r="K1647" s="3"/>
      <c r="L1647" s="3"/>
      <c r="M1647" s="3"/>
      <c r="N1647" s="47"/>
      <c r="O1647" s="48"/>
    </row>
    <row r="1648" spans="1:15" x14ac:dyDescent="0.15">
      <c r="A1648" s="22"/>
      <c r="B1648" s="22"/>
      <c r="C1648" s="22"/>
      <c r="D1648" s="22"/>
      <c r="E1648" s="22"/>
      <c r="F1648" s="22"/>
      <c r="G1648" s="22"/>
      <c r="H1648" s="22"/>
      <c r="I1648" s="22"/>
      <c r="J1648" s="22"/>
      <c r="K1648" s="22"/>
      <c r="L1648" s="22"/>
      <c r="M1648" s="22"/>
      <c r="N1648" s="23"/>
      <c r="O1648" s="23"/>
    </row>
    <row r="1649" spans="1:15" ht="15" thickBot="1" x14ac:dyDescent="0.2">
      <c r="A1649" s="22"/>
      <c r="B1649" s="22"/>
      <c r="C1649" s="22"/>
      <c r="D1649" s="22"/>
      <c r="E1649" s="22"/>
      <c r="F1649" s="22"/>
      <c r="G1649" s="22"/>
      <c r="H1649" s="22"/>
      <c r="I1649" s="22"/>
      <c r="J1649" s="22"/>
      <c r="K1649" s="22"/>
      <c r="L1649" s="22"/>
      <c r="M1649" s="22"/>
      <c r="N1649" s="23"/>
      <c r="O1649" s="23"/>
    </row>
    <row r="1650" spans="1:15" x14ac:dyDescent="0.15">
      <c r="A1650" s="24" t="s">
        <v>1</v>
      </c>
      <c r="B1650" s="25"/>
      <c r="C1650" s="26"/>
      <c r="D1650" s="26"/>
      <c r="E1650" s="26" t="s">
        <v>50</v>
      </c>
      <c r="F1650" s="26"/>
      <c r="G1650" s="26"/>
      <c r="H1650" s="26"/>
      <c r="I1650" s="25"/>
      <c r="J1650" s="26"/>
      <c r="K1650" s="26"/>
      <c r="L1650" s="26" t="s">
        <v>35</v>
      </c>
      <c r="M1650" s="26"/>
      <c r="N1650" s="49"/>
      <c r="O1650" s="50"/>
    </row>
    <row r="1651" spans="1:15" x14ac:dyDescent="0.15">
      <c r="A1651" s="51"/>
      <c r="B1651" s="28"/>
      <c r="C1651" s="30" t="s">
        <v>7</v>
      </c>
      <c r="D1651" s="30"/>
      <c r="E1651" s="28"/>
      <c r="F1651" s="30" t="s">
        <v>8</v>
      </c>
      <c r="G1651" s="30"/>
      <c r="H1651" s="28" t="s">
        <v>32</v>
      </c>
      <c r="I1651" s="28"/>
      <c r="J1651" s="30" t="s">
        <v>7</v>
      </c>
      <c r="K1651" s="30"/>
      <c r="L1651" s="28"/>
      <c r="M1651" s="30" t="s">
        <v>8</v>
      </c>
      <c r="N1651" s="52"/>
      <c r="O1651" s="53" t="s">
        <v>9</v>
      </c>
    </row>
    <row r="1652" spans="1:15" x14ac:dyDescent="0.15">
      <c r="A1652" s="54" t="s">
        <v>13</v>
      </c>
      <c r="B1652" s="28" t="s">
        <v>33</v>
      </c>
      <c r="C1652" s="28" t="s">
        <v>34</v>
      </c>
      <c r="D1652" s="28" t="s">
        <v>17</v>
      </c>
      <c r="E1652" s="28" t="s">
        <v>33</v>
      </c>
      <c r="F1652" s="28" t="s">
        <v>34</v>
      </c>
      <c r="G1652" s="28" t="s">
        <v>17</v>
      </c>
      <c r="H1652" s="31"/>
      <c r="I1652" s="28" t="s">
        <v>33</v>
      </c>
      <c r="J1652" s="28" t="s">
        <v>34</v>
      </c>
      <c r="K1652" s="28" t="s">
        <v>17</v>
      </c>
      <c r="L1652" s="28" t="s">
        <v>33</v>
      </c>
      <c r="M1652" s="28" t="s">
        <v>34</v>
      </c>
      <c r="N1652" s="55" t="s">
        <v>17</v>
      </c>
      <c r="O1652" s="56"/>
    </row>
    <row r="1653" spans="1:15" ht="6.75" customHeight="1" x14ac:dyDescent="0.15">
      <c r="A1653" s="57"/>
      <c r="B1653" s="28"/>
      <c r="C1653" s="28"/>
      <c r="D1653" s="28"/>
      <c r="E1653" s="28"/>
      <c r="F1653" s="28"/>
      <c r="G1653" s="28"/>
      <c r="H1653" s="28"/>
      <c r="I1653" s="28"/>
      <c r="J1653" s="28"/>
      <c r="K1653" s="28"/>
      <c r="L1653" s="28"/>
      <c r="M1653" s="28"/>
      <c r="N1653" s="55"/>
      <c r="O1653" s="53"/>
    </row>
    <row r="1654" spans="1:15" ht="18.75" customHeight="1" x14ac:dyDescent="0.15">
      <c r="A1654" s="14" t="s">
        <v>18</v>
      </c>
      <c r="B1654" s="1">
        <f>B1384+B1438+B1492+B1546+B1600</f>
        <v>0</v>
      </c>
      <c r="C1654" s="1">
        <f t="shared" ref="C1654:O1654" si="594">C1384+C1438+C1492+C1546+C1600</f>
        <v>0</v>
      </c>
      <c r="D1654" s="1">
        <f t="shared" si="594"/>
        <v>0</v>
      </c>
      <c r="E1654" s="1">
        <f t="shared" si="594"/>
        <v>375</v>
      </c>
      <c r="F1654" s="1">
        <f t="shared" si="594"/>
        <v>330</v>
      </c>
      <c r="G1654" s="1">
        <f t="shared" si="594"/>
        <v>705</v>
      </c>
      <c r="H1654" s="1">
        <f t="shared" si="594"/>
        <v>705</v>
      </c>
      <c r="I1654" s="1">
        <f t="shared" si="594"/>
        <v>0</v>
      </c>
      <c r="J1654" s="1">
        <f t="shared" si="594"/>
        <v>0</v>
      </c>
      <c r="K1654" s="1">
        <f t="shared" si="594"/>
        <v>0</v>
      </c>
      <c r="L1654" s="1">
        <f t="shared" si="594"/>
        <v>75108</v>
      </c>
      <c r="M1654" s="1">
        <f t="shared" si="594"/>
        <v>145620</v>
      </c>
      <c r="N1654" s="1">
        <f t="shared" si="594"/>
        <v>220728</v>
      </c>
      <c r="O1654" s="8">
        <f t="shared" si="594"/>
        <v>220728</v>
      </c>
    </row>
    <row r="1655" spans="1:15" ht="18.75" customHeight="1" x14ac:dyDescent="0.15">
      <c r="A1655" s="14" t="s">
        <v>19</v>
      </c>
      <c r="B1655" s="1">
        <f t="shared" ref="B1655:O1673" si="595">B1385+B1439+B1493+B1547+B1601</f>
        <v>0</v>
      </c>
      <c r="C1655" s="1">
        <f t="shared" si="595"/>
        <v>0</v>
      </c>
      <c r="D1655" s="1">
        <f t="shared" si="595"/>
        <v>0</v>
      </c>
      <c r="E1655" s="1">
        <f t="shared" si="595"/>
        <v>387</v>
      </c>
      <c r="F1655" s="1">
        <f t="shared" si="595"/>
        <v>368</v>
      </c>
      <c r="G1655" s="1">
        <f t="shared" si="595"/>
        <v>755</v>
      </c>
      <c r="H1655" s="1">
        <f t="shared" si="595"/>
        <v>755</v>
      </c>
      <c r="I1655" s="1">
        <f t="shared" si="595"/>
        <v>0</v>
      </c>
      <c r="J1655" s="1">
        <f t="shared" si="595"/>
        <v>0</v>
      </c>
      <c r="K1655" s="1">
        <f t="shared" si="595"/>
        <v>0</v>
      </c>
      <c r="L1655" s="1">
        <f t="shared" si="595"/>
        <v>72507</v>
      </c>
      <c r="M1655" s="1">
        <f t="shared" si="595"/>
        <v>133951</v>
      </c>
      <c r="N1655" s="1">
        <f t="shared" si="595"/>
        <v>206458</v>
      </c>
      <c r="O1655" s="8">
        <f t="shared" si="595"/>
        <v>206458</v>
      </c>
    </row>
    <row r="1656" spans="1:15" ht="18.75" customHeight="1" x14ac:dyDescent="0.15">
      <c r="A1656" s="14" t="s">
        <v>20</v>
      </c>
      <c r="B1656" s="1">
        <f t="shared" si="595"/>
        <v>0</v>
      </c>
      <c r="C1656" s="1">
        <f t="shared" si="595"/>
        <v>0</v>
      </c>
      <c r="D1656" s="1">
        <f t="shared" si="595"/>
        <v>0</v>
      </c>
      <c r="E1656" s="1">
        <f t="shared" si="595"/>
        <v>462</v>
      </c>
      <c r="F1656" s="1">
        <f t="shared" si="595"/>
        <v>443</v>
      </c>
      <c r="G1656" s="1">
        <f t="shared" si="595"/>
        <v>905</v>
      </c>
      <c r="H1656" s="1">
        <f t="shared" si="595"/>
        <v>905</v>
      </c>
      <c r="I1656" s="1">
        <f t="shared" si="595"/>
        <v>0</v>
      </c>
      <c r="J1656" s="1">
        <f t="shared" si="595"/>
        <v>0</v>
      </c>
      <c r="K1656" s="1">
        <f t="shared" si="595"/>
        <v>0</v>
      </c>
      <c r="L1656" s="1">
        <f t="shared" si="595"/>
        <v>84889</v>
      </c>
      <c r="M1656" s="1">
        <f t="shared" si="595"/>
        <v>155517</v>
      </c>
      <c r="N1656" s="1">
        <f t="shared" si="595"/>
        <v>240406</v>
      </c>
      <c r="O1656" s="8">
        <f t="shared" si="595"/>
        <v>240406</v>
      </c>
    </row>
    <row r="1657" spans="1:15" ht="18.75" customHeight="1" x14ac:dyDescent="0.15">
      <c r="A1657" s="14" t="s">
        <v>21</v>
      </c>
      <c r="B1657" s="1">
        <f t="shared" si="595"/>
        <v>0</v>
      </c>
      <c r="C1657" s="1">
        <f t="shared" si="595"/>
        <v>0</v>
      </c>
      <c r="D1657" s="1">
        <f t="shared" si="595"/>
        <v>0</v>
      </c>
      <c r="E1657" s="1">
        <f t="shared" si="595"/>
        <v>401</v>
      </c>
      <c r="F1657" s="1">
        <f t="shared" si="595"/>
        <v>395</v>
      </c>
      <c r="G1657" s="1">
        <f t="shared" si="595"/>
        <v>796</v>
      </c>
      <c r="H1657" s="1">
        <f t="shared" si="595"/>
        <v>796</v>
      </c>
      <c r="I1657" s="1">
        <f t="shared" si="595"/>
        <v>0</v>
      </c>
      <c r="J1657" s="1">
        <f t="shared" si="595"/>
        <v>0</v>
      </c>
      <c r="K1657" s="1">
        <f t="shared" si="595"/>
        <v>0</v>
      </c>
      <c r="L1657" s="1">
        <f t="shared" si="595"/>
        <v>71594</v>
      </c>
      <c r="M1657" s="1">
        <f t="shared" si="595"/>
        <v>150020</v>
      </c>
      <c r="N1657" s="1">
        <f t="shared" si="595"/>
        <v>221614</v>
      </c>
      <c r="O1657" s="8">
        <f t="shared" si="595"/>
        <v>221614</v>
      </c>
    </row>
    <row r="1658" spans="1:15" ht="18.75" customHeight="1" x14ac:dyDescent="0.15">
      <c r="A1658" s="14" t="s">
        <v>22</v>
      </c>
      <c r="B1658" s="1">
        <f t="shared" si="595"/>
        <v>0</v>
      </c>
      <c r="C1658" s="1">
        <f t="shared" si="595"/>
        <v>0</v>
      </c>
      <c r="D1658" s="1">
        <f t="shared" si="595"/>
        <v>0</v>
      </c>
      <c r="E1658" s="1">
        <f t="shared" si="595"/>
        <v>470</v>
      </c>
      <c r="F1658" s="1">
        <f t="shared" si="595"/>
        <v>357</v>
      </c>
      <c r="G1658" s="1">
        <f t="shared" si="595"/>
        <v>827</v>
      </c>
      <c r="H1658" s="1">
        <f t="shared" si="595"/>
        <v>827</v>
      </c>
      <c r="I1658" s="1">
        <f t="shared" si="595"/>
        <v>0</v>
      </c>
      <c r="J1658" s="1">
        <f t="shared" si="595"/>
        <v>0</v>
      </c>
      <c r="K1658" s="1">
        <f t="shared" si="595"/>
        <v>0</v>
      </c>
      <c r="L1658" s="1">
        <f t="shared" si="595"/>
        <v>69453</v>
      </c>
      <c r="M1658" s="1">
        <f t="shared" si="595"/>
        <v>139817</v>
      </c>
      <c r="N1658" s="1">
        <f t="shared" si="595"/>
        <v>209270</v>
      </c>
      <c r="O1658" s="8">
        <f t="shared" si="595"/>
        <v>209270</v>
      </c>
    </row>
    <row r="1659" spans="1:15" ht="18.75" customHeight="1" x14ac:dyDescent="0.15">
      <c r="A1659" s="14" t="s">
        <v>23</v>
      </c>
      <c r="B1659" s="1">
        <f t="shared" si="595"/>
        <v>0</v>
      </c>
      <c r="C1659" s="1">
        <f t="shared" si="595"/>
        <v>0</v>
      </c>
      <c r="D1659" s="1">
        <f t="shared" si="595"/>
        <v>0</v>
      </c>
      <c r="E1659" s="1">
        <f t="shared" si="595"/>
        <v>616</v>
      </c>
      <c r="F1659" s="1">
        <f t="shared" si="595"/>
        <v>385</v>
      </c>
      <c r="G1659" s="1">
        <f t="shared" si="595"/>
        <v>1001</v>
      </c>
      <c r="H1659" s="1">
        <f t="shared" si="595"/>
        <v>1001</v>
      </c>
      <c r="I1659" s="1">
        <f t="shared" si="595"/>
        <v>0</v>
      </c>
      <c r="J1659" s="1">
        <f t="shared" si="595"/>
        <v>0</v>
      </c>
      <c r="K1659" s="1">
        <f t="shared" si="595"/>
        <v>0</v>
      </c>
      <c r="L1659" s="1">
        <f t="shared" si="595"/>
        <v>72570</v>
      </c>
      <c r="M1659" s="1">
        <f t="shared" si="595"/>
        <v>152387</v>
      </c>
      <c r="N1659" s="1">
        <f t="shared" si="595"/>
        <v>224957</v>
      </c>
      <c r="O1659" s="8">
        <f t="shared" si="595"/>
        <v>224957</v>
      </c>
    </row>
    <row r="1660" spans="1:15" ht="18.75" customHeight="1" x14ac:dyDescent="0.15">
      <c r="A1660" s="14" t="s">
        <v>24</v>
      </c>
      <c r="B1660" s="1">
        <f t="shared" si="595"/>
        <v>0</v>
      </c>
      <c r="C1660" s="1">
        <f t="shared" si="595"/>
        <v>0</v>
      </c>
      <c r="D1660" s="1">
        <f t="shared" si="595"/>
        <v>0</v>
      </c>
      <c r="E1660" s="1">
        <f t="shared" si="595"/>
        <v>782</v>
      </c>
      <c r="F1660" s="1">
        <f t="shared" si="595"/>
        <v>380</v>
      </c>
      <c r="G1660" s="1">
        <f t="shared" si="595"/>
        <v>1162</v>
      </c>
      <c r="H1660" s="1">
        <f t="shared" si="595"/>
        <v>1162</v>
      </c>
      <c r="I1660" s="1">
        <f t="shared" si="595"/>
        <v>0</v>
      </c>
      <c r="J1660" s="1">
        <f t="shared" si="595"/>
        <v>0</v>
      </c>
      <c r="K1660" s="1">
        <f t="shared" si="595"/>
        <v>0</v>
      </c>
      <c r="L1660" s="1">
        <f t="shared" si="595"/>
        <v>62351</v>
      </c>
      <c r="M1660" s="1">
        <f t="shared" si="595"/>
        <v>133984</v>
      </c>
      <c r="N1660" s="1">
        <f t="shared" si="595"/>
        <v>196335</v>
      </c>
      <c r="O1660" s="8">
        <f t="shared" si="595"/>
        <v>196335</v>
      </c>
    </row>
    <row r="1661" spans="1:15" ht="18.75" customHeight="1" x14ac:dyDescent="0.15">
      <c r="A1661" s="14" t="s">
        <v>25</v>
      </c>
      <c r="B1661" s="1">
        <f t="shared" si="595"/>
        <v>0</v>
      </c>
      <c r="C1661" s="1">
        <f t="shared" si="595"/>
        <v>0</v>
      </c>
      <c r="D1661" s="1">
        <f t="shared" si="595"/>
        <v>0</v>
      </c>
      <c r="E1661" s="1">
        <f t="shared" si="595"/>
        <v>805</v>
      </c>
      <c r="F1661" s="1">
        <f t="shared" si="595"/>
        <v>381</v>
      </c>
      <c r="G1661" s="1">
        <f t="shared" si="595"/>
        <v>1186</v>
      </c>
      <c r="H1661" s="1">
        <f t="shared" si="595"/>
        <v>1186</v>
      </c>
      <c r="I1661" s="1">
        <f t="shared" si="595"/>
        <v>0</v>
      </c>
      <c r="J1661" s="1">
        <f t="shared" si="595"/>
        <v>0</v>
      </c>
      <c r="K1661" s="1">
        <f t="shared" si="595"/>
        <v>0</v>
      </c>
      <c r="L1661" s="1">
        <f t="shared" si="595"/>
        <v>59590</v>
      </c>
      <c r="M1661" s="1">
        <f t="shared" si="595"/>
        <v>126558</v>
      </c>
      <c r="N1661" s="1">
        <f t="shared" si="595"/>
        <v>186148</v>
      </c>
      <c r="O1661" s="8">
        <f t="shared" si="595"/>
        <v>186148</v>
      </c>
    </row>
    <row r="1662" spans="1:15" ht="18.75" customHeight="1" x14ac:dyDescent="0.15">
      <c r="A1662" s="14" t="s">
        <v>26</v>
      </c>
      <c r="B1662" s="1">
        <f t="shared" si="595"/>
        <v>0</v>
      </c>
      <c r="C1662" s="1">
        <f t="shared" si="595"/>
        <v>0</v>
      </c>
      <c r="D1662" s="1">
        <f t="shared" si="595"/>
        <v>0</v>
      </c>
      <c r="E1662" s="1">
        <f t="shared" si="595"/>
        <v>758</v>
      </c>
      <c r="F1662" s="1">
        <f t="shared" si="595"/>
        <v>391</v>
      </c>
      <c r="G1662" s="1">
        <f t="shared" si="595"/>
        <v>1149</v>
      </c>
      <c r="H1662" s="1">
        <f t="shared" si="595"/>
        <v>1149</v>
      </c>
      <c r="I1662" s="1">
        <f t="shared" si="595"/>
        <v>0</v>
      </c>
      <c r="J1662" s="1">
        <f t="shared" si="595"/>
        <v>0</v>
      </c>
      <c r="K1662" s="1">
        <f t="shared" si="595"/>
        <v>0</v>
      </c>
      <c r="L1662" s="1">
        <f t="shared" si="595"/>
        <v>62268</v>
      </c>
      <c r="M1662" s="1">
        <f t="shared" si="595"/>
        <v>137348</v>
      </c>
      <c r="N1662" s="1">
        <f t="shared" si="595"/>
        <v>199616</v>
      </c>
      <c r="O1662" s="8">
        <f t="shared" si="595"/>
        <v>199616</v>
      </c>
    </row>
    <row r="1663" spans="1:15" ht="18.75" customHeight="1" x14ac:dyDescent="0.15">
      <c r="A1663" s="14" t="s">
        <v>27</v>
      </c>
      <c r="B1663" s="1">
        <f t="shared" si="595"/>
        <v>0</v>
      </c>
      <c r="C1663" s="1">
        <f t="shared" si="595"/>
        <v>0</v>
      </c>
      <c r="D1663" s="1">
        <f t="shared" si="595"/>
        <v>0</v>
      </c>
      <c r="E1663" s="1">
        <f t="shared" si="595"/>
        <v>651</v>
      </c>
      <c r="F1663" s="1">
        <f t="shared" si="595"/>
        <v>366</v>
      </c>
      <c r="G1663" s="1">
        <f t="shared" si="595"/>
        <v>1017</v>
      </c>
      <c r="H1663" s="1">
        <f t="shared" si="595"/>
        <v>1017</v>
      </c>
      <c r="I1663" s="1">
        <f t="shared" si="595"/>
        <v>0</v>
      </c>
      <c r="J1663" s="1">
        <f t="shared" si="595"/>
        <v>0</v>
      </c>
      <c r="K1663" s="1">
        <f t="shared" si="595"/>
        <v>0</v>
      </c>
      <c r="L1663" s="1">
        <f t="shared" si="595"/>
        <v>65868</v>
      </c>
      <c r="M1663" s="1">
        <f t="shared" si="595"/>
        <v>152291</v>
      </c>
      <c r="N1663" s="1">
        <f t="shared" si="595"/>
        <v>218159</v>
      </c>
      <c r="O1663" s="8">
        <f t="shared" si="595"/>
        <v>218159</v>
      </c>
    </row>
    <row r="1664" spans="1:15" ht="18.75" customHeight="1" x14ac:dyDescent="0.15">
      <c r="A1664" s="14" t="s">
        <v>28</v>
      </c>
      <c r="B1664" s="1">
        <f t="shared" si="595"/>
        <v>0</v>
      </c>
      <c r="C1664" s="1">
        <f t="shared" si="595"/>
        <v>0</v>
      </c>
      <c r="D1664" s="1">
        <f t="shared" si="595"/>
        <v>0</v>
      </c>
      <c r="E1664" s="1">
        <f t="shared" si="595"/>
        <v>436</v>
      </c>
      <c r="F1664" s="1">
        <f t="shared" si="595"/>
        <v>370</v>
      </c>
      <c r="G1664" s="1">
        <f t="shared" si="595"/>
        <v>806</v>
      </c>
      <c r="H1664" s="1">
        <f t="shared" si="595"/>
        <v>806</v>
      </c>
      <c r="I1664" s="1">
        <f t="shared" si="595"/>
        <v>0</v>
      </c>
      <c r="J1664" s="1">
        <f t="shared" si="595"/>
        <v>0</v>
      </c>
      <c r="K1664" s="1">
        <f t="shared" si="595"/>
        <v>0</v>
      </c>
      <c r="L1664" s="1">
        <f t="shared" si="595"/>
        <v>84867</v>
      </c>
      <c r="M1664" s="1">
        <f t="shared" si="595"/>
        <v>154063</v>
      </c>
      <c r="N1664" s="1">
        <f t="shared" si="595"/>
        <v>238930</v>
      </c>
      <c r="O1664" s="8">
        <f t="shared" si="595"/>
        <v>238930</v>
      </c>
    </row>
    <row r="1665" spans="1:15" ht="18.75" customHeight="1" x14ac:dyDescent="0.15">
      <c r="A1665" s="14" t="s">
        <v>29</v>
      </c>
      <c r="B1665" s="1">
        <f t="shared" si="595"/>
        <v>0</v>
      </c>
      <c r="C1665" s="1">
        <f t="shared" si="595"/>
        <v>0</v>
      </c>
      <c r="D1665" s="1">
        <f t="shared" si="595"/>
        <v>0</v>
      </c>
      <c r="E1665" s="1">
        <f t="shared" si="595"/>
        <v>662</v>
      </c>
      <c r="F1665" s="1">
        <f t="shared" si="595"/>
        <v>669</v>
      </c>
      <c r="G1665" s="1">
        <f t="shared" si="595"/>
        <v>1331</v>
      </c>
      <c r="H1665" s="1">
        <f t="shared" si="595"/>
        <v>1331</v>
      </c>
      <c r="I1665" s="1">
        <f t="shared" si="595"/>
        <v>0</v>
      </c>
      <c r="J1665" s="1">
        <f t="shared" si="595"/>
        <v>0</v>
      </c>
      <c r="K1665" s="1">
        <f t="shared" si="595"/>
        <v>0</v>
      </c>
      <c r="L1665" s="1">
        <f t="shared" si="595"/>
        <v>104552</v>
      </c>
      <c r="M1665" s="1">
        <f t="shared" si="595"/>
        <v>173687</v>
      </c>
      <c r="N1665" s="1">
        <f t="shared" si="595"/>
        <v>278239</v>
      </c>
      <c r="O1665" s="8">
        <f t="shared" si="595"/>
        <v>278239</v>
      </c>
    </row>
    <row r="1666" spans="1:15" ht="11.25" customHeight="1" x14ac:dyDescent="0.15">
      <c r="A1666" s="15"/>
      <c r="B1666" s="1"/>
      <c r="C1666" s="1"/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  <c r="O1666" s="8"/>
    </row>
    <row r="1667" spans="1:15" ht="18.75" customHeight="1" x14ac:dyDescent="0.15">
      <c r="A1667" s="15" t="s">
        <v>30</v>
      </c>
      <c r="B1667" s="1">
        <f t="shared" si="595"/>
        <v>0</v>
      </c>
      <c r="C1667" s="1">
        <f t="shared" si="595"/>
        <v>0</v>
      </c>
      <c r="D1667" s="1">
        <f t="shared" si="595"/>
        <v>0</v>
      </c>
      <c r="E1667" s="1">
        <f t="shared" si="595"/>
        <v>6805</v>
      </c>
      <c r="F1667" s="1">
        <f t="shared" si="595"/>
        <v>4835</v>
      </c>
      <c r="G1667" s="1">
        <f t="shared" si="595"/>
        <v>11640</v>
      </c>
      <c r="H1667" s="1">
        <f t="shared" si="595"/>
        <v>11640</v>
      </c>
      <c r="I1667" s="1">
        <f t="shared" si="595"/>
        <v>0</v>
      </c>
      <c r="J1667" s="1">
        <f t="shared" si="595"/>
        <v>0</v>
      </c>
      <c r="K1667" s="1">
        <f t="shared" si="595"/>
        <v>0</v>
      </c>
      <c r="L1667" s="1">
        <f t="shared" si="595"/>
        <v>885617</v>
      </c>
      <c r="M1667" s="1">
        <f t="shared" si="595"/>
        <v>1755243</v>
      </c>
      <c r="N1667" s="1">
        <f t="shared" si="595"/>
        <v>2640860</v>
      </c>
      <c r="O1667" s="8">
        <f t="shared" si="595"/>
        <v>2640860</v>
      </c>
    </row>
    <row r="1668" spans="1:15" ht="6.75" customHeight="1" x14ac:dyDescent="0.15">
      <c r="A1668" s="15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  <c r="N1668" s="2"/>
      <c r="O1668" s="87"/>
    </row>
    <row r="1669" spans="1:15" ht="18.75" customHeight="1" x14ac:dyDescent="0.15">
      <c r="A1669" s="16" t="s">
        <v>18</v>
      </c>
      <c r="B1669" s="1">
        <f t="shared" si="595"/>
        <v>0</v>
      </c>
      <c r="C1669" s="1">
        <f t="shared" si="595"/>
        <v>0</v>
      </c>
      <c r="D1669" s="1">
        <f t="shared" si="595"/>
        <v>0</v>
      </c>
      <c r="E1669" s="1">
        <f t="shared" si="595"/>
        <v>403</v>
      </c>
      <c r="F1669" s="1">
        <f t="shared" si="595"/>
        <v>332</v>
      </c>
      <c r="G1669" s="1">
        <f t="shared" si="595"/>
        <v>735</v>
      </c>
      <c r="H1669" s="1">
        <f t="shared" si="595"/>
        <v>735</v>
      </c>
      <c r="I1669" s="1">
        <f t="shared" si="595"/>
        <v>0</v>
      </c>
      <c r="J1669" s="1">
        <f t="shared" si="595"/>
        <v>0</v>
      </c>
      <c r="K1669" s="1">
        <f t="shared" si="595"/>
        <v>0</v>
      </c>
      <c r="L1669" s="1">
        <f t="shared" si="595"/>
        <v>66310</v>
      </c>
      <c r="M1669" s="1">
        <f t="shared" si="595"/>
        <v>141757</v>
      </c>
      <c r="N1669" s="1">
        <f t="shared" si="595"/>
        <v>208067</v>
      </c>
      <c r="O1669" s="8">
        <f t="shared" si="595"/>
        <v>208067</v>
      </c>
    </row>
    <row r="1670" spans="1:15" ht="18.75" customHeight="1" x14ac:dyDescent="0.15">
      <c r="A1670" s="14" t="s">
        <v>19</v>
      </c>
      <c r="B1670" s="1">
        <f t="shared" si="595"/>
        <v>0</v>
      </c>
      <c r="C1670" s="1">
        <f t="shared" si="595"/>
        <v>0</v>
      </c>
      <c r="D1670" s="1">
        <f t="shared" si="595"/>
        <v>0</v>
      </c>
      <c r="E1670" s="1">
        <f t="shared" si="595"/>
        <v>430</v>
      </c>
      <c r="F1670" s="1">
        <f t="shared" si="595"/>
        <v>329</v>
      </c>
      <c r="G1670" s="1">
        <f t="shared" si="595"/>
        <v>759</v>
      </c>
      <c r="H1670" s="1">
        <f t="shared" si="595"/>
        <v>759</v>
      </c>
      <c r="I1670" s="1">
        <f t="shared" si="595"/>
        <v>0</v>
      </c>
      <c r="J1670" s="1">
        <f t="shared" si="595"/>
        <v>0</v>
      </c>
      <c r="K1670" s="1">
        <f t="shared" si="595"/>
        <v>0</v>
      </c>
      <c r="L1670" s="1">
        <f t="shared" si="595"/>
        <v>58586</v>
      </c>
      <c r="M1670" s="1">
        <f t="shared" si="595"/>
        <v>133996</v>
      </c>
      <c r="N1670" s="1">
        <f t="shared" si="595"/>
        <v>192582</v>
      </c>
      <c r="O1670" s="8">
        <f t="shared" si="595"/>
        <v>192582</v>
      </c>
    </row>
    <row r="1671" spans="1:15" ht="18.75" customHeight="1" x14ac:dyDescent="0.15">
      <c r="A1671" s="14" t="s">
        <v>20</v>
      </c>
      <c r="B1671" s="1">
        <f t="shared" si="595"/>
        <v>0</v>
      </c>
      <c r="C1671" s="1">
        <f t="shared" si="595"/>
        <v>0</v>
      </c>
      <c r="D1671" s="1">
        <f t="shared" si="595"/>
        <v>0</v>
      </c>
      <c r="E1671" s="1">
        <f t="shared" si="595"/>
        <v>467</v>
      </c>
      <c r="F1671" s="1">
        <f t="shared" si="595"/>
        <v>416</v>
      </c>
      <c r="G1671" s="1">
        <f t="shared" si="595"/>
        <v>883</v>
      </c>
      <c r="H1671" s="1">
        <f t="shared" si="595"/>
        <v>883</v>
      </c>
      <c r="I1671" s="1">
        <f t="shared" si="595"/>
        <v>0</v>
      </c>
      <c r="J1671" s="1">
        <f t="shared" si="595"/>
        <v>0</v>
      </c>
      <c r="K1671" s="1">
        <f t="shared" si="595"/>
        <v>0</v>
      </c>
      <c r="L1671" s="1">
        <f t="shared" si="595"/>
        <v>66838</v>
      </c>
      <c r="M1671" s="1">
        <f t="shared" si="595"/>
        <v>156480</v>
      </c>
      <c r="N1671" s="1">
        <f t="shared" si="595"/>
        <v>223318</v>
      </c>
      <c r="O1671" s="8">
        <f t="shared" si="595"/>
        <v>223318</v>
      </c>
    </row>
    <row r="1672" spans="1:15" ht="11.25" customHeight="1" x14ac:dyDescent="0.15">
      <c r="A1672" s="15"/>
      <c r="B1672" s="1"/>
      <c r="C1672" s="1"/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  <c r="O1672" s="8"/>
    </row>
    <row r="1673" spans="1:15" ht="18.75" customHeight="1" x14ac:dyDescent="0.15">
      <c r="A1673" s="15" t="s">
        <v>31</v>
      </c>
      <c r="B1673" s="1">
        <f t="shared" si="595"/>
        <v>0</v>
      </c>
      <c r="C1673" s="1">
        <f t="shared" si="595"/>
        <v>0</v>
      </c>
      <c r="D1673" s="1">
        <f t="shared" si="595"/>
        <v>0</v>
      </c>
      <c r="E1673" s="1">
        <f t="shared" ref="E1673:O1673" si="596">E1403+E1457+E1511+E1565+E1619</f>
        <v>6881</v>
      </c>
      <c r="F1673" s="1">
        <f t="shared" si="596"/>
        <v>4771</v>
      </c>
      <c r="G1673" s="1">
        <f t="shared" si="596"/>
        <v>11652</v>
      </c>
      <c r="H1673" s="1">
        <f t="shared" si="596"/>
        <v>11652</v>
      </c>
      <c r="I1673" s="1">
        <f t="shared" si="596"/>
        <v>0</v>
      </c>
      <c r="J1673" s="1">
        <f t="shared" si="596"/>
        <v>0</v>
      </c>
      <c r="K1673" s="1">
        <f t="shared" si="596"/>
        <v>0</v>
      </c>
      <c r="L1673" s="1">
        <f t="shared" si="596"/>
        <v>844847</v>
      </c>
      <c r="M1673" s="1">
        <f t="shared" si="596"/>
        <v>1752388</v>
      </c>
      <c r="N1673" s="1">
        <f t="shared" si="596"/>
        <v>2597235</v>
      </c>
      <c r="O1673" s="8">
        <f t="shared" si="596"/>
        <v>2597235</v>
      </c>
    </row>
    <row r="1674" spans="1:15" ht="6.75" customHeight="1" thickBot="1" x14ac:dyDescent="0.2">
      <c r="A1674" s="19"/>
      <c r="B1674" s="3"/>
      <c r="C1674" s="3"/>
      <c r="D1674" s="3"/>
      <c r="E1674" s="3"/>
      <c r="F1674" s="3"/>
      <c r="G1674" s="3"/>
      <c r="H1674" s="3"/>
      <c r="I1674" s="3"/>
      <c r="J1674" s="3"/>
      <c r="K1674" s="3"/>
      <c r="L1674" s="3"/>
      <c r="M1674" s="3"/>
      <c r="N1674" s="3"/>
      <c r="O1674" s="20"/>
    </row>
    <row r="1675" spans="1:15" ht="17.25" x14ac:dyDescent="0.15">
      <c r="A1675" s="178" t="str">
        <f>A1621</f>
        <v>平　成　２　９　年　空　港　管　理　状　況　調　書</v>
      </c>
      <c r="B1675" s="178"/>
      <c r="C1675" s="178"/>
      <c r="D1675" s="178"/>
      <c r="E1675" s="178"/>
      <c r="F1675" s="178"/>
      <c r="G1675" s="178"/>
      <c r="H1675" s="178"/>
      <c r="I1675" s="178"/>
      <c r="J1675" s="178"/>
      <c r="K1675" s="178"/>
      <c r="L1675" s="178"/>
      <c r="M1675" s="178"/>
      <c r="N1675" s="178"/>
      <c r="O1675" s="178"/>
    </row>
    <row r="1676" spans="1:15" ht="15" thickBot="1" x14ac:dyDescent="0.2">
      <c r="A1676" s="21" t="s">
        <v>0</v>
      </c>
      <c r="B1676" s="21" t="s">
        <v>80</v>
      </c>
      <c r="C1676" s="22"/>
      <c r="D1676" s="22"/>
      <c r="E1676" s="22"/>
      <c r="F1676" s="22"/>
      <c r="G1676" s="22"/>
      <c r="H1676" s="22"/>
      <c r="I1676" s="22"/>
      <c r="J1676" s="22"/>
      <c r="K1676" s="22"/>
      <c r="L1676" s="22"/>
      <c r="M1676" s="22"/>
      <c r="N1676" s="23"/>
      <c r="O1676" s="23"/>
    </row>
    <row r="1677" spans="1:15" ht="17.25" customHeight="1" x14ac:dyDescent="0.15">
      <c r="A1677" s="24" t="s">
        <v>1</v>
      </c>
      <c r="B1677" s="25"/>
      <c r="C1677" s="26" t="s">
        <v>2</v>
      </c>
      <c r="D1677" s="26"/>
      <c r="E1677" s="174" t="s">
        <v>52</v>
      </c>
      <c r="F1677" s="175"/>
      <c r="G1677" s="175"/>
      <c r="H1677" s="175"/>
      <c r="I1677" s="175"/>
      <c r="J1677" s="175"/>
      <c r="K1677" s="175"/>
      <c r="L1677" s="176"/>
      <c r="M1677" s="174" t="s">
        <v>36</v>
      </c>
      <c r="N1677" s="175"/>
      <c r="O1677" s="177"/>
    </row>
    <row r="1678" spans="1:15" ht="17.25" customHeight="1" x14ac:dyDescent="0.15">
      <c r="A1678" s="27"/>
      <c r="B1678" s="28" t="s">
        <v>4</v>
      </c>
      <c r="C1678" s="28" t="s">
        <v>5</v>
      </c>
      <c r="D1678" s="28" t="s">
        <v>6</v>
      </c>
      <c r="E1678" s="28"/>
      <c r="F1678" s="30" t="s">
        <v>7</v>
      </c>
      <c r="G1678" s="30"/>
      <c r="H1678" s="30"/>
      <c r="I1678" s="28"/>
      <c r="J1678" s="30" t="s">
        <v>8</v>
      </c>
      <c r="K1678" s="30"/>
      <c r="L1678" s="28" t="s">
        <v>9</v>
      </c>
      <c r="M1678" s="31" t="s">
        <v>10</v>
      </c>
      <c r="N1678" s="32" t="s">
        <v>11</v>
      </c>
      <c r="O1678" s="33" t="s">
        <v>12</v>
      </c>
    </row>
    <row r="1679" spans="1:15" ht="17.25" customHeight="1" x14ac:dyDescent="0.15">
      <c r="A1679" s="27" t="s">
        <v>13</v>
      </c>
      <c r="B1679" s="31"/>
      <c r="C1679" s="31"/>
      <c r="D1679" s="31"/>
      <c r="E1679" s="28" t="s">
        <v>14</v>
      </c>
      <c r="F1679" s="28" t="s">
        <v>15</v>
      </c>
      <c r="G1679" s="28" t="s">
        <v>16</v>
      </c>
      <c r="H1679" s="28" t="s">
        <v>17</v>
      </c>
      <c r="I1679" s="28" t="s">
        <v>14</v>
      </c>
      <c r="J1679" s="28" t="s">
        <v>15</v>
      </c>
      <c r="K1679" s="28" t="s">
        <v>17</v>
      </c>
      <c r="L1679" s="31"/>
      <c r="M1679" s="40"/>
      <c r="N1679" s="41"/>
      <c r="O1679" s="42"/>
    </row>
    <row r="1680" spans="1:15" ht="6.75" customHeight="1" x14ac:dyDescent="0.15">
      <c r="A1680" s="43"/>
      <c r="B1680" s="28"/>
      <c r="C1680" s="28"/>
      <c r="D1680" s="28"/>
      <c r="E1680" s="28"/>
      <c r="F1680" s="28"/>
      <c r="G1680" s="28"/>
      <c r="H1680" s="28"/>
      <c r="I1680" s="28"/>
      <c r="J1680" s="28"/>
      <c r="K1680" s="28"/>
      <c r="L1680" s="28"/>
      <c r="M1680" s="44"/>
      <c r="N1680" s="9"/>
      <c r="O1680" s="45"/>
    </row>
    <row r="1681" spans="1:15" ht="18.75" customHeight="1" x14ac:dyDescent="0.15">
      <c r="A1681" s="14" t="s">
        <v>18</v>
      </c>
      <c r="B1681" s="1">
        <f t="shared" ref="B1681:O1681" si="597">B223+B1303+B1627</f>
        <v>22793</v>
      </c>
      <c r="C1681" s="1">
        <f t="shared" si="597"/>
        <v>64316</v>
      </c>
      <c r="D1681" s="1">
        <f t="shared" si="597"/>
        <v>87109</v>
      </c>
      <c r="E1681" s="1">
        <f t="shared" si="597"/>
        <v>3369256</v>
      </c>
      <c r="F1681" s="1">
        <f t="shared" si="597"/>
        <v>3632236</v>
      </c>
      <c r="G1681" s="1">
        <f t="shared" si="597"/>
        <v>255615</v>
      </c>
      <c r="H1681" s="1">
        <f t="shared" si="597"/>
        <v>7257107</v>
      </c>
      <c r="I1681" s="1">
        <f t="shared" si="597"/>
        <v>7350857</v>
      </c>
      <c r="J1681" s="1">
        <f t="shared" si="597"/>
        <v>7396219</v>
      </c>
      <c r="K1681" s="1">
        <f t="shared" si="597"/>
        <v>14747076</v>
      </c>
      <c r="L1681" s="1">
        <f t="shared" si="597"/>
        <v>22004183</v>
      </c>
      <c r="M1681" s="1">
        <f t="shared" si="597"/>
        <v>1029520</v>
      </c>
      <c r="N1681" s="1">
        <f t="shared" si="597"/>
        <v>99</v>
      </c>
      <c r="O1681" s="8">
        <f t="shared" si="597"/>
        <v>1029619</v>
      </c>
    </row>
    <row r="1682" spans="1:15" ht="18.75" customHeight="1" x14ac:dyDescent="0.15">
      <c r="A1682" s="14" t="s">
        <v>19</v>
      </c>
      <c r="B1682" s="1">
        <f t="shared" ref="B1682:O1682" si="598">B224+B1304+B1628</f>
        <v>20810</v>
      </c>
      <c r="C1682" s="1">
        <f t="shared" si="598"/>
        <v>59379</v>
      </c>
      <c r="D1682" s="1">
        <f t="shared" si="598"/>
        <v>80189</v>
      </c>
      <c r="E1682" s="1">
        <f t="shared" si="598"/>
        <v>3519119</v>
      </c>
      <c r="F1682" s="1">
        <f t="shared" si="598"/>
        <v>3219763</v>
      </c>
      <c r="G1682" s="1">
        <f t="shared" si="598"/>
        <v>187068</v>
      </c>
      <c r="H1682" s="1">
        <f t="shared" si="598"/>
        <v>6925950</v>
      </c>
      <c r="I1682" s="1">
        <f t="shared" si="598"/>
        <v>7141271</v>
      </c>
      <c r="J1682" s="1">
        <f t="shared" si="598"/>
        <v>7133352</v>
      </c>
      <c r="K1682" s="1">
        <f t="shared" si="598"/>
        <v>14274623</v>
      </c>
      <c r="L1682" s="1">
        <f t="shared" si="598"/>
        <v>21200573</v>
      </c>
      <c r="M1682" s="1">
        <f t="shared" si="598"/>
        <v>935778</v>
      </c>
      <c r="N1682" s="1">
        <f t="shared" si="598"/>
        <v>113</v>
      </c>
      <c r="O1682" s="8">
        <f t="shared" si="598"/>
        <v>935891</v>
      </c>
    </row>
    <row r="1683" spans="1:15" ht="18.75" customHeight="1" x14ac:dyDescent="0.15">
      <c r="A1683" s="14" t="s">
        <v>20</v>
      </c>
      <c r="B1683" s="1">
        <f t="shared" ref="B1683:O1683" si="599">B225+B1305+B1629</f>
        <v>23185</v>
      </c>
      <c r="C1683" s="1">
        <f t="shared" si="599"/>
        <v>65969</v>
      </c>
      <c r="D1683" s="1">
        <f t="shared" si="599"/>
        <v>89154</v>
      </c>
      <c r="E1683" s="1">
        <f t="shared" si="599"/>
        <v>3614272</v>
      </c>
      <c r="F1683" s="1">
        <f t="shared" si="599"/>
        <v>3897090</v>
      </c>
      <c r="G1683" s="1">
        <f t="shared" si="599"/>
        <v>153111</v>
      </c>
      <c r="H1683" s="1">
        <f t="shared" si="599"/>
        <v>7664473</v>
      </c>
      <c r="I1683" s="1">
        <f t="shared" si="599"/>
        <v>8586420</v>
      </c>
      <c r="J1683" s="1">
        <f t="shared" si="599"/>
        <v>8586798</v>
      </c>
      <c r="K1683" s="1">
        <f t="shared" si="599"/>
        <v>17173218</v>
      </c>
      <c r="L1683" s="1">
        <f t="shared" si="599"/>
        <v>24837691</v>
      </c>
      <c r="M1683" s="1">
        <f t="shared" si="599"/>
        <v>1059610.9620000001</v>
      </c>
      <c r="N1683" s="1">
        <f t="shared" si="599"/>
        <v>120</v>
      </c>
      <c r="O1683" s="8">
        <f t="shared" si="599"/>
        <v>1059730.9620000001</v>
      </c>
    </row>
    <row r="1684" spans="1:15" ht="18.75" customHeight="1" x14ac:dyDescent="0.15">
      <c r="A1684" s="14" t="s">
        <v>21</v>
      </c>
      <c r="B1684" s="1">
        <f t="shared" ref="B1684:O1684" si="600">B226+B1306+B1630</f>
        <v>22574</v>
      </c>
      <c r="C1684" s="1">
        <f t="shared" si="600"/>
        <v>63568</v>
      </c>
      <c r="D1684" s="1">
        <f t="shared" si="600"/>
        <v>86142</v>
      </c>
      <c r="E1684" s="1">
        <f t="shared" si="600"/>
        <v>3631240</v>
      </c>
      <c r="F1684" s="1">
        <f t="shared" si="600"/>
        <v>3546438</v>
      </c>
      <c r="G1684" s="1">
        <f t="shared" si="600"/>
        <v>152699</v>
      </c>
      <c r="H1684" s="1">
        <f t="shared" si="600"/>
        <v>7330377</v>
      </c>
      <c r="I1684" s="1">
        <f t="shared" si="600"/>
        <v>7278916</v>
      </c>
      <c r="J1684" s="1">
        <f t="shared" si="600"/>
        <v>7261738</v>
      </c>
      <c r="K1684" s="1">
        <f t="shared" si="600"/>
        <v>14540654</v>
      </c>
      <c r="L1684" s="1">
        <f t="shared" si="600"/>
        <v>21871031</v>
      </c>
      <c r="M1684" s="1">
        <f t="shared" si="600"/>
        <v>1012032</v>
      </c>
      <c r="N1684" s="1">
        <f t="shared" si="600"/>
        <v>104</v>
      </c>
      <c r="O1684" s="8">
        <f t="shared" si="600"/>
        <v>1012136</v>
      </c>
    </row>
    <row r="1685" spans="1:15" ht="18.75" customHeight="1" x14ac:dyDescent="0.15">
      <c r="A1685" s="14" t="s">
        <v>22</v>
      </c>
      <c r="B1685" s="1">
        <f t="shared" ref="B1685:O1685" si="601">B227+B1307+B1631</f>
        <v>23122</v>
      </c>
      <c r="C1685" s="1">
        <f t="shared" si="601"/>
        <v>66543</v>
      </c>
      <c r="D1685" s="1">
        <f t="shared" si="601"/>
        <v>89665</v>
      </c>
      <c r="E1685" s="1">
        <f t="shared" si="601"/>
        <v>3361832</v>
      </c>
      <c r="F1685" s="1">
        <f t="shared" si="601"/>
        <v>3464385</v>
      </c>
      <c r="G1685" s="1">
        <f t="shared" si="601"/>
        <v>205319</v>
      </c>
      <c r="H1685" s="1">
        <f t="shared" si="601"/>
        <v>7031536</v>
      </c>
      <c r="I1685" s="1">
        <f t="shared" si="601"/>
        <v>8043670</v>
      </c>
      <c r="J1685" s="1">
        <f t="shared" si="601"/>
        <v>8051673</v>
      </c>
      <c r="K1685" s="1">
        <f t="shared" si="601"/>
        <v>16095343</v>
      </c>
      <c r="L1685" s="1">
        <f t="shared" si="601"/>
        <v>23126879</v>
      </c>
      <c r="M1685" s="1">
        <f t="shared" si="601"/>
        <v>1031753</v>
      </c>
      <c r="N1685" s="1">
        <f t="shared" si="601"/>
        <v>132</v>
      </c>
      <c r="O1685" s="8">
        <f t="shared" si="601"/>
        <v>1031885</v>
      </c>
    </row>
    <row r="1686" spans="1:15" ht="18.75" customHeight="1" x14ac:dyDescent="0.15">
      <c r="A1686" s="14" t="s">
        <v>23</v>
      </c>
      <c r="B1686" s="1">
        <f t="shared" ref="B1686:O1686" si="602">B228+B1308+B1632</f>
        <v>22590</v>
      </c>
      <c r="C1686" s="1">
        <f t="shared" si="602"/>
        <v>63773</v>
      </c>
      <c r="D1686" s="1">
        <f t="shared" si="602"/>
        <v>86363</v>
      </c>
      <c r="E1686" s="1">
        <f t="shared" si="602"/>
        <v>3353085</v>
      </c>
      <c r="F1686" s="1">
        <f t="shared" si="602"/>
        <v>3418301</v>
      </c>
      <c r="G1686" s="1">
        <f t="shared" si="602"/>
        <v>229583</v>
      </c>
      <c r="H1686" s="1">
        <f t="shared" si="602"/>
        <v>7000969</v>
      </c>
      <c r="I1686" s="1">
        <f t="shared" si="602"/>
        <v>7647617</v>
      </c>
      <c r="J1686" s="1">
        <f t="shared" si="602"/>
        <v>7630288</v>
      </c>
      <c r="K1686" s="1">
        <f t="shared" si="602"/>
        <v>15277905</v>
      </c>
      <c r="L1686" s="1">
        <f t="shared" si="602"/>
        <v>22278874</v>
      </c>
      <c r="M1686" s="1">
        <f t="shared" si="602"/>
        <v>1011415</v>
      </c>
      <c r="N1686" s="1">
        <f t="shared" si="602"/>
        <v>127</v>
      </c>
      <c r="O1686" s="8">
        <f t="shared" si="602"/>
        <v>1011542</v>
      </c>
    </row>
    <row r="1687" spans="1:15" ht="18.75" customHeight="1" x14ac:dyDescent="0.15">
      <c r="A1687" s="14" t="s">
        <v>24</v>
      </c>
      <c r="B1687" s="1">
        <f t="shared" ref="B1687:O1687" si="603">B229+B1309+B1633</f>
        <v>23886</v>
      </c>
      <c r="C1687" s="1">
        <f t="shared" si="603"/>
        <v>67224</v>
      </c>
      <c r="D1687" s="1">
        <f t="shared" si="603"/>
        <v>91110</v>
      </c>
      <c r="E1687" s="1">
        <f t="shared" si="603"/>
        <v>3810154</v>
      </c>
      <c r="F1687" s="1">
        <f t="shared" si="603"/>
        <v>3775112</v>
      </c>
      <c r="G1687" s="1">
        <f t="shared" si="603"/>
        <v>218499</v>
      </c>
      <c r="H1687" s="1">
        <f t="shared" si="603"/>
        <v>7803765</v>
      </c>
      <c r="I1687" s="1">
        <f t="shared" si="603"/>
        <v>8420171</v>
      </c>
      <c r="J1687" s="1">
        <f t="shared" si="603"/>
        <v>8385060</v>
      </c>
      <c r="K1687" s="1">
        <f t="shared" si="603"/>
        <v>16805231</v>
      </c>
      <c r="L1687" s="1">
        <f t="shared" si="603"/>
        <v>24608996</v>
      </c>
      <c r="M1687" s="1">
        <f t="shared" si="603"/>
        <v>1056862</v>
      </c>
      <c r="N1687" s="1">
        <f t="shared" si="603"/>
        <v>100</v>
      </c>
      <c r="O1687" s="8">
        <f t="shared" si="603"/>
        <v>1056962</v>
      </c>
    </row>
    <row r="1688" spans="1:15" ht="18.75" customHeight="1" x14ac:dyDescent="0.15">
      <c r="A1688" s="14" t="s">
        <v>25</v>
      </c>
      <c r="B1688" s="1">
        <f t="shared" ref="B1688:O1688" si="604">B230+B1310+B1634</f>
        <v>24014</v>
      </c>
      <c r="C1688" s="1">
        <f t="shared" si="604"/>
        <v>68286</v>
      </c>
      <c r="D1688" s="1">
        <f t="shared" si="604"/>
        <v>92300</v>
      </c>
      <c r="E1688" s="1">
        <f t="shared" si="604"/>
        <v>4198065</v>
      </c>
      <c r="F1688" s="1">
        <f t="shared" si="604"/>
        <v>4012375</v>
      </c>
      <c r="G1688" s="1">
        <f t="shared" si="604"/>
        <v>180964</v>
      </c>
      <c r="H1688" s="1">
        <f t="shared" si="604"/>
        <v>8391404</v>
      </c>
      <c r="I1688" s="1">
        <f t="shared" si="604"/>
        <v>9698420</v>
      </c>
      <c r="J1688" s="1">
        <f t="shared" si="604"/>
        <v>9699385</v>
      </c>
      <c r="K1688" s="1">
        <f t="shared" si="604"/>
        <v>19397805</v>
      </c>
      <c r="L1688" s="1">
        <f t="shared" si="604"/>
        <v>27789209</v>
      </c>
      <c r="M1688" s="1">
        <f t="shared" si="604"/>
        <v>1073584</v>
      </c>
      <c r="N1688" s="1">
        <f t="shared" si="604"/>
        <v>113</v>
      </c>
      <c r="O1688" s="8">
        <f t="shared" si="604"/>
        <v>1073697</v>
      </c>
    </row>
    <row r="1689" spans="1:15" ht="18.75" customHeight="1" x14ac:dyDescent="0.15">
      <c r="A1689" s="14" t="s">
        <v>26</v>
      </c>
      <c r="B1689" s="1">
        <f t="shared" ref="B1689:O1689" si="605">B231+B1311+B1635</f>
        <v>22906</v>
      </c>
      <c r="C1689" s="1">
        <f t="shared" si="605"/>
        <v>64098</v>
      </c>
      <c r="D1689" s="1">
        <f t="shared" si="605"/>
        <v>87004</v>
      </c>
      <c r="E1689" s="1">
        <f t="shared" si="605"/>
        <v>3507249</v>
      </c>
      <c r="F1689" s="1">
        <f t="shared" si="605"/>
        <v>3726817</v>
      </c>
      <c r="G1689" s="1">
        <f t="shared" si="605"/>
        <v>178390</v>
      </c>
      <c r="H1689" s="1">
        <f t="shared" si="605"/>
        <v>7412456</v>
      </c>
      <c r="I1689" s="1">
        <f t="shared" si="605"/>
        <v>8487895</v>
      </c>
      <c r="J1689" s="1">
        <f t="shared" si="605"/>
        <v>8487811</v>
      </c>
      <c r="K1689" s="1">
        <f t="shared" si="605"/>
        <v>16975706</v>
      </c>
      <c r="L1689" s="1">
        <f t="shared" si="605"/>
        <v>24388162</v>
      </c>
      <c r="M1689" s="1">
        <f t="shared" si="605"/>
        <v>1016366</v>
      </c>
      <c r="N1689" s="1">
        <f t="shared" si="605"/>
        <v>109</v>
      </c>
      <c r="O1689" s="8">
        <f t="shared" si="605"/>
        <v>1016475</v>
      </c>
    </row>
    <row r="1690" spans="1:15" ht="18.75" customHeight="1" x14ac:dyDescent="0.15">
      <c r="A1690" s="14" t="s">
        <v>27</v>
      </c>
      <c r="B1690" s="1">
        <f t="shared" ref="B1690:O1690" si="606">B232+B1312+B1636</f>
        <v>23683</v>
      </c>
      <c r="C1690" s="1">
        <f t="shared" si="606"/>
        <v>65389</v>
      </c>
      <c r="D1690" s="1">
        <f t="shared" si="606"/>
        <v>89072</v>
      </c>
      <c r="E1690" s="1">
        <f t="shared" si="606"/>
        <v>3763300</v>
      </c>
      <c r="F1690" s="1">
        <f t="shared" si="606"/>
        <v>3734474</v>
      </c>
      <c r="G1690" s="1">
        <f t="shared" si="606"/>
        <v>187323</v>
      </c>
      <c r="H1690" s="1">
        <f t="shared" si="606"/>
        <v>7685097</v>
      </c>
      <c r="I1690" s="1">
        <f t="shared" si="606"/>
        <v>8565513</v>
      </c>
      <c r="J1690" s="1">
        <f t="shared" si="606"/>
        <v>8554132</v>
      </c>
      <c r="K1690" s="1">
        <f t="shared" si="606"/>
        <v>17119645</v>
      </c>
      <c r="L1690" s="1">
        <f t="shared" si="606"/>
        <v>24804742</v>
      </c>
      <c r="M1690" s="1">
        <f t="shared" si="606"/>
        <v>1022572</v>
      </c>
      <c r="N1690" s="1">
        <f t="shared" si="606"/>
        <v>116</v>
      </c>
      <c r="O1690" s="8">
        <f t="shared" si="606"/>
        <v>1022688</v>
      </c>
    </row>
    <row r="1691" spans="1:15" ht="18.75" customHeight="1" x14ac:dyDescent="0.15">
      <c r="A1691" s="14" t="s">
        <v>28</v>
      </c>
      <c r="B1691" s="1">
        <f t="shared" ref="B1691:O1691" si="607">B233+B1313+B1637</f>
        <v>22890</v>
      </c>
      <c r="C1691" s="1">
        <f t="shared" si="607"/>
        <v>64048</v>
      </c>
      <c r="D1691" s="1">
        <f t="shared" si="607"/>
        <v>86938</v>
      </c>
      <c r="E1691" s="1">
        <f t="shared" si="607"/>
        <v>3689130</v>
      </c>
      <c r="F1691" s="1">
        <f t="shared" si="607"/>
        <v>3720944</v>
      </c>
      <c r="G1691" s="1">
        <f t="shared" si="607"/>
        <v>159648</v>
      </c>
      <c r="H1691" s="1">
        <f t="shared" si="607"/>
        <v>7569722</v>
      </c>
      <c r="I1691" s="1">
        <f t="shared" si="607"/>
        <v>8356708</v>
      </c>
      <c r="J1691" s="1">
        <f t="shared" si="607"/>
        <v>8358255</v>
      </c>
      <c r="K1691" s="1">
        <f t="shared" si="607"/>
        <v>16714963</v>
      </c>
      <c r="L1691" s="1">
        <f t="shared" si="607"/>
        <v>24284685</v>
      </c>
      <c r="M1691" s="1">
        <f t="shared" si="607"/>
        <v>1023571</v>
      </c>
      <c r="N1691" s="1">
        <f t="shared" si="607"/>
        <v>108</v>
      </c>
      <c r="O1691" s="8">
        <f t="shared" si="607"/>
        <v>1023679</v>
      </c>
    </row>
    <row r="1692" spans="1:15" ht="18.75" customHeight="1" x14ac:dyDescent="0.15">
      <c r="A1692" s="14" t="s">
        <v>29</v>
      </c>
      <c r="B1692" s="1">
        <f t="shared" ref="B1692:O1692" si="608">B234+B1314+B1638</f>
        <v>24070</v>
      </c>
      <c r="C1692" s="1">
        <f t="shared" si="608"/>
        <v>65074</v>
      </c>
      <c r="D1692" s="1">
        <f t="shared" si="608"/>
        <v>89144</v>
      </c>
      <c r="E1692" s="1">
        <f t="shared" si="608"/>
        <v>3826120</v>
      </c>
      <c r="F1692" s="1">
        <f t="shared" si="608"/>
        <v>3738396</v>
      </c>
      <c r="G1692" s="1">
        <f t="shared" si="608"/>
        <v>188782</v>
      </c>
      <c r="H1692" s="1">
        <f t="shared" si="608"/>
        <v>7753298</v>
      </c>
      <c r="I1692" s="1">
        <f t="shared" si="608"/>
        <v>7760818</v>
      </c>
      <c r="J1692" s="1">
        <f t="shared" si="608"/>
        <v>7731516</v>
      </c>
      <c r="K1692" s="1">
        <f t="shared" si="608"/>
        <v>15492334</v>
      </c>
      <c r="L1692" s="1">
        <f t="shared" si="608"/>
        <v>23245632</v>
      </c>
      <c r="M1692" s="1">
        <f t="shared" si="608"/>
        <v>1065921</v>
      </c>
      <c r="N1692" s="1">
        <f t="shared" si="608"/>
        <v>97</v>
      </c>
      <c r="O1692" s="8">
        <f t="shared" si="608"/>
        <v>1066018</v>
      </c>
    </row>
    <row r="1693" spans="1:15" ht="11.25" customHeight="1" x14ac:dyDescent="0.15">
      <c r="A1693" s="15"/>
      <c r="B1693" s="1"/>
      <c r="C1693" s="1"/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  <c r="O1693" s="8"/>
    </row>
    <row r="1694" spans="1:15" ht="18.75" customHeight="1" x14ac:dyDescent="0.15">
      <c r="A1694" s="15" t="s">
        <v>60</v>
      </c>
      <c r="B1694" s="1">
        <f t="shared" ref="B1694:O1694" si="609">B236+B1316+B1640</f>
        <v>276523</v>
      </c>
      <c r="C1694" s="1">
        <f t="shared" si="609"/>
        <v>777667</v>
      </c>
      <c r="D1694" s="1">
        <f t="shared" si="609"/>
        <v>1054190</v>
      </c>
      <c r="E1694" s="1">
        <f t="shared" si="609"/>
        <v>43642822</v>
      </c>
      <c r="F1694" s="1">
        <f t="shared" si="609"/>
        <v>43886331</v>
      </c>
      <c r="G1694" s="1">
        <f t="shared" si="609"/>
        <v>2297001</v>
      </c>
      <c r="H1694" s="1">
        <f t="shared" si="609"/>
        <v>89826154</v>
      </c>
      <c r="I1694" s="1">
        <f t="shared" si="609"/>
        <v>97338276</v>
      </c>
      <c r="J1694" s="1">
        <f t="shared" si="609"/>
        <v>97276227</v>
      </c>
      <c r="K1694" s="1">
        <f t="shared" si="609"/>
        <v>194614503</v>
      </c>
      <c r="L1694" s="1">
        <f t="shared" si="609"/>
        <v>284440657</v>
      </c>
      <c r="M1694" s="1">
        <f t="shared" si="609"/>
        <v>12338984.962000001</v>
      </c>
      <c r="N1694" s="1">
        <f t="shared" si="609"/>
        <v>1338</v>
      </c>
      <c r="O1694" s="8">
        <f t="shared" si="609"/>
        <v>12340322.962000001</v>
      </c>
    </row>
    <row r="1695" spans="1:15" ht="6.75" customHeight="1" x14ac:dyDescent="0.15">
      <c r="A1695" s="15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  <c r="N1695" s="2"/>
      <c r="O1695" s="87"/>
    </row>
    <row r="1696" spans="1:15" ht="18.75" customHeight="1" x14ac:dyDescent="0.15">
      <c r="A1696" s="16" t="s">
        <v>18</v>
      </c>
      <c r="B1696" s="1">
        <f t="shared" ref="B1696:O1696" si="610">B238+B1318+B1642</f>
        <v>24071</v>
      </c>
      <c r="C1696" s="1">
        <f t="shared" si="610"/>
        <v>63896</v>
      </c>
      <c r="D1696" s="1">
        <f t="shared" si="610"/>
        <v>87967</v>
      </c>
      <c r="E1696" s="1">
        <f t="shared" si="610"/>
        <v>3702561</v>
      </c>
      <c r="F1696" s="1">
        <f t="shared" si="610"/>
        <v>3830652</v>
      </c>
      <c r="G1696" s="1">
        <f t="shared" si="610"/>
        <v>209924</v>
      </c>
      <c r="H1696" s="1">
        <f t="shared" si="610"/>
        <v>7743137</v>
      </c>
      <c r="I1696" s="1">
        <f t="shared" si="610"/>
        <v>7409567</v>
      </c>
      <c r="J1696" s="1">
        <f t="shared" si="610"/>
        <v>7438228</v>
      </c>
      <c r="K1696" s="1">
        <f t="shared" si="610"/>
        <v>14847795</v>
      </c>
      <c r="L1696" s="1">
        <f t="shared" si="610"/>
        <v>22590932</v>
      </c>
      <c r="M1696" s="1">
        <f t="shared" si="610"/>
        <v>1057396</v>
      </c>
      <c r="N1696" s="1">
        <f t="shared" si="610"/>
        <v>94</v>
      </c>
      <c r="O1696" s="8">
        <f t="shared" si="610"/>
        <v>1057490</v>
      </c>
    </row>
    <row r="1697" spans="1:15" ht="18.75" customHeight="1" x14ac:dyDescent="0.15">
      <c r="A1697" s="14" t="s">
        <v>19</v>
      </c>
      <c r="B1697" s="1">
        <f t="shared" ref="B1697:O1697" si="611">B239+B1319+B1643</f>
        <v>22097</v>
      </c>
      <c r="C1697" s="1">
        <f t="shared" si="611"/>
        <v>59077</v>
      </c>
      <c r="D1697" s="1">
        <f t="shared" si="611"/>
        <v>81174</v>
      </c>
      <c r="E1697" s="1">
        <f t="shared" si="611"/>
        <v>3794021</v>
      </c>
      <c r="F1697" s="1">
        <f t="shared" si="611"/>
        <v>3636876</v>
      </c>
      <c r="G1697" s="1">
        <f t="shared" si="611"/>
        <v>165003</v>
      </c>
      <c r="H1697" s="1">
        <f t="shared" si="611"/>
        <v>7595900</v>
      </c>
      <c r="I1697" s="1">
        <f t="shared" si="611"/>
        <v>7369079</v>
      </c>
      <c r="J1697" s="1">
        <f t="shared" si="611"/>
        <v>7372217</v>
      </c>
      <c r="K1697" s="1">
        <f t="shared" si="611"/>
        <v>14741296</v>
      </c>
      <c r="L1697" s="1">
        <f t="shared" si="611"/>
        <v>22337196</v>
      </c>
      <c r="M1697" s="1">
        <f t="shared" si="611"/>
        <v>967143</v>
      </c>
      <c r="N1697" s="1">
        <f t="shared" si="611"/>
        <v>110</v>
      </c>
      <c r="O1697" s="8">
        <f t="shared" si="611"/>
        <v>967253</v>
      </c>
    </row>
    <row r="1698" spans="1:15" ht="18.75" customHeight="1" x14ac:dyDescent="0.15">
      <c r="A1698" s="14" t="s">
        <v>20</v>
      </c>
      <c r="B1698" s="1">
        <f t="shared" ref="B1698:O1698" si="612">B240+B1320+B1644</f>
        <v>24491</v>
      </c>
      <c r="C1698" s="1">
        <f t="shared" si="612"/>
        <v>66150</v>
      </c>
      <c r="D1698" s="1">
        <f t="shared" si="612"/>
        <v>90641</v>
      </c>
      <c r="E1698" s="1">
        <f t="shared" si="612"/>
        <v>4062118</v>
      </c>
      <c r="F1698" s="1">
        <f t="shared" si="612"/>
        <v>4366854</v>
      </c>
      <c r="G1698" s="1">
        <f t="shared" si="612"/>
        <v>142995</v>
      </c>
      <c r="H1698" s="1">
        <f t="shared" si="612"/>
        <v>8571967</v>
      </c>
      <c r="I1698" s="1">
        <f t="shared" si="612"/>
        <v>8644101</v>
      </c>
      <c r="J1698" s="1">
        <f t="shared" si="612"/>
        <v>8645830</v>
      </c>
      <c r="K1698" s="1">
        <f t="shared" si="612"/>
        <v>17289931</v>
      </c>
      <c r="L1698" s="1">
        <f t="shared" si="612"/>
        <v>25861898</v>
      </c>
      <c r="M1698" s="1">
        <f t="shared" si="612"/>
        <v>1047017</v>
      </c>
      <c r="N1698" s="1">
        <f t="shared" si="612"/>
        <v>128</v>
      </c>
      <c r="O1698" s="8">
        <f t="shared" si="612"/>
        <v>1047145</v>
      </c>
    </row>
    <row r="1699" spans="1:15" ht="11.25" customHeight="1" x14ac:dyDescent="0.15">
      <c r="A1699" s="15"/>
      <c r="B1699" s="1"/>
      <c r="C1699" s="1"/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  <c r="O1699" s="8"/>
    </row>
    <row r="1700" spans="1:15" ht="18.75" customHeight="1" x14ac:dyDescent="0.15">
      <c r="A1700" s="15" t="s">
        <v>31</v>
      </c>
      <c r="B1700" s="1">
        <f t="shared" ref="B1700:O1700" si="613">B242+B1322+B1646</f>
        <v>280394</v>
      </c>
      <c r="C1700" s="1">
        <f t="shared" si="613"/>
        <v>777126</v>
      </c>
      <c r="D1700" s="1">
        <f t="shared" si="613"/>
        <v>1057520</v>
      </c>
      <c r="E1700" s="1">
        <f t="shared" si="613"/>
        <v>44698875</v>
      </c>
      <c r="F1700" s="1">
        <f t="shared" si="613"/>
        <v>44971624</v>
      </c>
      <c r="G1700" s="1">
        <f t="shared" si="613"/>
        <v>2219129</v>
      </c>
      <c r="H1700" s="1">
        <f t="shared" si="613"/>
        <v>91889628</v>
      </c>
      <c r="I1700" s="1">
        <f t="shared" si="613"/>
        <v>97682475</v>
      </c>
      <c r="J1700" s="1">
        <f t="shared" si="613"/>
        <v>97616133</v>
      </c>
      <c r="K1700" s="1">
        <f t="shared" si="613"/>
        <v>195298608</v>
      </c>
      <c r="L1700" s="1">
        <f t="shared" si="613"/>
        <v>287188236</v>
      </c>
      <c r="M1700" s="1">
        <f t="shared" si="613"/>
        <v>12385632</v>
      </c>
      <c r="N1700" s="1">
        <f t="shared" si="613"/>
        <v>1338</v>
      </c>
      <c r="O1700" s="8">
        <f t="shared" si="613"/>
        <v>12386970</v>
      </c>
    </row>
    <row r="1701" spans="1:15" ht="6.75" customHeight="1" thickBot="1" x14ac:dyDescent="0.2">
      <c r="A1701" s="19"/>
      <c r="B1701" s="3"/>
      <c r="C1701" s="3"/>
      <c r="D1701" s="3"/>
      <c r="E1701" s="3"/>
      <c r="F1701" s="3"/>
      <c r="G1701" s="3"/>
      <c r="H1701" s="3"/>
      <c r="I1701" s="3"/>
      <c r="J1701" s="3"/>
      <c r="K1701" s="3"/>
      <c r="L1701" s="3"/>
      <c r="M1701" s="3"/>
      <c r="N1701" s="47"/>
      <c r="O1701" s="48"/>
    </row>
    <row r="1702" spans="1:15" x14ac:dyDescent="0.15">
      <c r="A1702" s="22"/>
      <c r="B1702" s="22"/>
      <c r="C1702" s="22"/>
      <c r="D1702" s="22"/>
      <c r="E1702" s="22"/>
      <c r="F1702" s="22"/>
      <c r="G1702" s="22"/>
      <c r="H1702" s="22"/>
      <c r="I1702" s="22"/>
      <c r="J1702" s="22"/>
      <c r="K1702" s="22"/>
      <c r="L1702" s="22"/>
      <c r="M1702" s="22"/>
      <c r="N1702" s="23"/>
      <c r="O1702" s="23"/>
    </row>
    <row r="1703" spans="1:15" ht="15" thickBot="1" x14ac:dyDescent="0.2">
      <c r="A1703" s="22"/>
      <c r="B1703" s="22"/>
      <c r="C1703" s="22"/>
      <c r="D1703" s="22"/>
      <c r="E1703" s="22"/>
      <c r="F1703" s="22"/>
      <c r="G1703" s="22"/>
      <c r="H1703" s="22"/>
      <c r="I1703" s="22"/>
      <c r="J1703" s="22"/>
      <c r="K1703" s="22"/>
      <c r="L1703" s="22"/>
      <c r="M1703" s="22"/>
      <c r="N1703" s="23"/>
      <c r="O1703" s="23"/>
    </row>
    <row r="1704" spans="1:15" x14ac:dyDescent="0.15">
      <c r="A1704" s="24" t="s">
        <v>1</v>
      </c>
      <c r="B1704" s="25"/>
      <c r="C1704" s="26"/>
      <c r="D1704" s="26"/>
      <c r="E1704" s="26" t="s">
        <v>50</v>
      </c>
      <c r="F1704" s="26"/>
      <c r="G1704" s="26"/>
      <c r="H1704" s="26"/>
      <c r="I1704" s="25"/>
      <c r="J1704" s="26"/>
      <c r="K1704" s="26"/>
      <c r="L1704" s="26" t="s">
        <v>35</v>
      </c>
      <c r="M1704" s="26"/>
      <c r="N1704" s="49"/>
      <c r="O1704" s="50"/>
    </row>
    <row r="1705" spans="1:15" x14ac:dyDescent="0.15">
      <c r="A1705" s="51"/>
      <c r="B1705" s="28"/>
      <c r="C1705" s="30" t="s">
        <v>7</v>
      </c>
      <c r="D1705" s="30"/>
      <c r="E1705" s="28"/>
      <c r="F1705" s="30" t="s">
        <v>8</v>
      </c>
      <c r="G1705" s="30"/>
      <c r="H1705" s="28" t="s">
        <v>32</v>
      </c>
      <c r="I1705" s="28"/>
      <c r="J1705" s="30" t="s">
        <v>7</v>
      </c>
      <c r="K1705" s="30"/>
      <c r="L1705" s="28"/>
      <c r="M1705" s="30" t="s">
        <v>8</v>
      </c>
      <c r="N1705" s="52"/>
      <c r="O1705" s="53" t="s">
        <v>9</v>
      </c>
    </row>
    <row r="1706" spans="1:15" x14ac:dyDescent="0.15">
      <c r="A1706" s="54" t="s">
        <v>13</v>
      </c>
      <c r="B1706" s="28" t="s">
        <v>33</v>
      </c>
      <c r="C1706" s="28" t="s">
        <v>34</v>
      </c>
      <c r="D1706" s="28" t="s">
        <v>17</v>
      </c>
      <c r="E1706" s="28" t="s">
        <v>33</v>
      </c>
      <c r="F1706" s="28" t="s">
        <v>34</v>
      </c>
      <c r="G1706" s="28" t="s">
        <v>17</v>
      </c>
      <c r="H1706" s="31"/>
      <c r="I1706" s="28" t="s">
        <v>33</v>
      </c>
      <c r="J1706" s="28" t="s">
        <v>34</v>
      </c>
      <c r="K1706" s="28" t="s">
        <v>17</v>
      </c>
      <c r="L1706" s="28" t="s">
        <v>33</v>
      </c>
      <c r="M1706" s="28" t="s">
        <v>34</v>
      </c>
      <c r="N1706" s="55" t="s">
        <v>17</v>
      </c>
      <c r="O1706" s="56"/>
    </row>
    <row r="1707" spans="1:15" ht="6.75" customHeight="1" x14ac:dyDescent="0.15">
      <c r="A1707" s="57"/>
      <c r="B1707" s="28"/>
      <c r="C1707" s="28"/>
      <c r="D1707" s="28"/>
      <c r="E1707" s="28"/>
      <c r="F1707" s="28"/>
      <c r="G1707" s="28"/>
      <c r="H1707" s="28"/>
      <c r="I1707" s="28"/>
      <c r="J1707" s="28"/>
      <c r="K1707" s="28"/>
      <c r="L1707" s="28"/>
      <c r="M1707" s="28"/>
      <c r="N1707" s="55"/>
      <c r="O1707" s="53"/>
    </row>
    <row r="1708" spans="1:15" ht="18.75" customHeight="1" x14ac:dyDescent="0.15">
      <c r="A1708" s="14" t="s">
        <v>18</v>
      </c>
      <c r="B1708" s="1">
        <f t="shared" ref="B1708:O1708" si="614">B250+B1330+B1654</f>
        <v>138915</v>
      </c>
      <c r="C1708" s="1">
        <f t="shared" si="614"/>
        <v>156704</v>
      </c>
      <c r="D1708" s="1">
        <f t="shared" si="614"/>
        <v>295619</v>
      </c>
      <c r="E1708" s="1">
        <f t="shared" si="614"/>
        <v>60671</v>
      </c>
      <c r="F1708" s="1">
        <f t="shared" si="614"/>
        <v>61370</v>
      </c>
      <c r="G1708" s="1">
        <f t="shared" si="614"/>
        <v>122041</v>
      </c>
      <c r="H1708" s="1">
        <f t="shared" si="614"/>
        <v>417660</v>
      </c>
      <c r="I1708" s="1">
        <f t="shared" si="614"/>
        <v>4280228</v>
      </c>
      <c r="J1708" s="1">
        <f t="shared" si="614"/>
        <v>4097376</v>
      </c>
      <c r="K1708" s="1">
        <f t="shared" si="614"/>
        <v>8377604</v>
      </c>
      <c r="L1708" s="1">
        <f t="shared" si="614"/>
        <v>5028156</v>
      </c>
      <c r="M1708" s="1">
        <f t="shared" si="614"/>
        <v>4583238</v>
      </c>
      <c r="N1708" s="1">
        <f t="shared" si="614"/>
        <v>9611394</v>
      </c>
      <c r="O1708" s="8">
        <f t="shared" si="614"/>
        <v>17988998</v>
      </c>
    </row>
    <row r="1709" spans="1:15" ht="18.75" customHeight="1" x14ac:dyDescent="0.15">
      <c r="A1709" s="14" t="s">
        <v>19</v>
      </c>
      <c r="B1709" s="1">
        <f t="shared" ref="B1709:O1709" si="615">B251+B1331+B1655</f>
        <v>137194</v>
      </c>
      <c r="C1709" s="1">
        <f t="shared" si="615"/>
        <v>143427</v>
      </c>
      <c r="D1709" s="1">
        <f t="shared" si="615"/>
        <v>280621</v>
      </c>
      <c r="E1709" s="1">
        <f t="shared" si="615"/>
        <v>62290</v>
      </c>
      <c r="F1709" s="1">
        <f t="shared" si="615"/>
        <v>63401</v>
      </c>
      <c r="G1709" s="1">
        <f t="shared" si="615"/>
        <v>125691</v>
      </c>
      <c r="H1709" s="1">
        <f t="shared" si="615"/>
        <v>406312</v>
      </c>
      <c r="I1709" s="1">
        <f t="shared" si="615"/>
        <v>4208134</v>
      </c>
      <c r="J1709" s="1">
        <f t="shared" si="615"/>
        <v>3767976</v>
      </c>
      <c r="K1709" s="1">
        <f t="shared" si="615"/>
        <v>7976110</v>
      </c>
      <c r="L1709" s="1">
        <f t="shared" si="615"/>
        <v>4664313</v>
      </c>
      <c r="M1709" s="1">
        <f t="shared" si="615"/>
        <v>4249103</v>
      </c>
      <c r="N1709" s="1">
        <f t="shared" si="615"/>
        <v>8913416</v>
      </c>
      <c r="O1709" s="8">
        <f t="shared" si="615"/>
        <v>16889526</v>
      </c>
    </row>
    <row r="1710" spans="1:15" ht="18.75" customHeight="1" x14ac:dyDescent="0.15">
      <c r="A1710" s="14" t="s">
        <v>20</v>
      </c>
      <c r="B1710" s="1">
        <f t="shared" ref="B1710:O1710" si="616">B252+B1332+B1656</f>
        <v>171024</v>
      </c>
      <c r="C1710" s="1">
        <f t="shared" si="616"/>
        <v>195770</v>
      </c>
      <c r="D1710" s="1">
        <f t="shared" si="616"/>
        <v>366794</v>
      </c>
      <c r="E1710" s="1">
        <f t="shared" si="616"/>
        <v>74683</v>
      </c>
      <c r="F1710" s="1">
        <f t="shared" si="616"/>
        <v>74508</v>
      </c>
      <c r="G1710" s="1">
        <f t="shared" si="616"/>
        <v>149191</v>
      </c>
      <c r="H1710" s="1">
        <f t="shared" si="616"/>
        <v>515985</v>
      </c>
      <c r="I1710" s="1">
        <f t="shared" si="616"/>
        <v>5071014</v>
      </c>
      <c r="J1710" s="1">
        <f t="shared" si="616"/>
        <v>4665592</v>
      </c>
      <c r="K1710" s="1">
        <f t="shared" si="616"/>
        <v>9736606</v>
      </c>
      <c r="L1710" s="1">
        <f t="shared" si="616"/>
        <v>5470809</v>
      </c>
      <c r="M1710" s="1">
        <f t="shared" si="616"/>
        <v>4992184</v>
      </c>
      <c r="N1710" s="1">
        <f t="shared" si="616"/>
        <v>10462993</v>
      </c>
      <c r="O1710" s="8">
        <f t="shared" si="616"/>
        <v>20199599</v>
      </c>
    </row>
    <row r="1711" spans="1:15" ht="18.75" customHeight="1" x14ac:dyDescent="0.15">
      <c r="A1711" s="14" t="s">
        <v>21</v>
      </c>
      <c r="B1711" s="1">
        <f t="shared" ref="B1711:O1711" si="617">B253+B1333+B1657</f>
        <v>161061</v>
      </c>
      <c r="C1711" s="1">
        <f t="shared" si="617"/>
        <v>174957</v>
      </c>
      <c r="D1711" s="1">
        <f t="shared" si="617"/>
        <v>336018</v>
      </c>
      <c r="E1711" s="1">
        <f t="shared" si="617"/>
        <v>68628</v>
      </c>
      <c r="F1711" s="1">
        <f t="shared" si="617"/>
        <v>70021</v>
      </c>
      <c r="G1711" s="1">
        <f t="shared" si="617"/>
        <v>138649</v>
      </c>
      <c r="H1711" s="1">
        <f t="shared" si="617"/>
        <v>474667</v>
      </c>
      <c r="I1711" s="1">
        <f t="shared" si="617"/>
        <v>4521907</v>
      </c>
      <c r="J1711" s="1">
        <f t="shared" si="617"/>
        <v>4297361</v>
      </c>
      <c r="K1711" s="1">
        <f t="shared" si="617"/>
        <v>8819268</v>
      </c>
      <c r="L1711" s="1">
        <f t="shared" si="617"/>
        <v>5094520</v>
      </c>
      <c r="M1711" s="1">
        <f t="shared" si="617"/>
        <v>4697958</v>
      </c>
      <c r="N1711" s="1">
        <f t="shared" si="617"/>
        <v>9792478</v>
      </c>
      <c r="O1711" s="8">
        <f t="shared" si="617"/>
        <v>18611746</v>
      </c>
    </row>
    <row r="1712" spans="1:15" ht="18.75" customHeight="1" x14ac:dyDescent="0.15">
      <c r="A1712" s="14" t="s">
        <v>22</v>
      </c>
      <c r="B1712" s="1">
        <f t="shared" ref="B1712:O1712" si="618">B254+B1334+B1658</f>
        <v>157405</v>
      </c>
      <c r="C1712" s="1">
        <f t="shared" si="618"/>
        <v>165142</v>
      </c>
      <c r="D1712" s="1">
        <f t="shared" si="618"/>
        <v>322547</v>
      </c>
      <c r="E1712" s="1">
        <f t="shared" si="618"/>
        <v>62915</v>
      </c>
      <c r="F1712" s="1">
        <f t="shared" si="618"/>
        <v>64010</v>
      </c>
      <c r="G1712" s="1">
        <f t="shared" si="618"/>
        <v>126925</v>
      </c>
      <c r="H1712" s="1">
        <f t="shared" si="618"/>
        <v>449472</v>
      </c>
      <c r="I1712" s="1">
        <f t="shared" si="618"/>
        <v>4705172</v>
      </c>
      <c r="J1712" s="1">
        <f t="shared" si="618"/>
        <v>4382788</v>
      </c>
      <c r="K1712" s="1">
        <f t="shared" si="618"/>
        <v>9087960</v>
      </c>
      <c r="L1712" s="1">
        <f t="shared" si="618"/>
        <v>4861182</v>
      </c>
      <c r="M1712" s="1">
        <f t="shared" si="618"/>
        <v>4599724</v>
      </c>
      <c r="N1712" s="1">
        <f t="shared" si="618"/>
        <v>9460906</v>
      </c>
      <c r="O1712" s="8">
        <f t="shared" si="618"/>
        <v>18548866</v>
      </c>
    </row>
    <row r="1713" spans="1:15" ht="18.75" customHeight="1" x14ac:dyDescent="0.15">
      <c r="A1713" s="14" t="s">
        <v>23</v>
      </c>
      <c r="B1713" s="1">
        <f t="shared" ref="B1713:O1713" si="619">B255+B1335+B1659</f>
        <v>170029</v>
      </c>
      <c r="C1713" s="1">
        <f t="shared" si="619"/>
        <v>172729</v>
      </c>
      <c r="D1713" s="1">
        <f t="shared" si="619"/>
        <v>342758</v>
      </c>
      <c r="E1713" s="1">
        <f t="shared" si="619"/>
        <v>65182</v>
      </c>
      <c r="F1713" s="1">
        <f t="shared" si="619"/>
        <v>66191</v>
      </c>
      <c r="G1713" s="1">
        <f t="shared" si="619"/>
        <v>131373</v>
      </c>
      <c r="H1713" s="1">
        <f t="shared" si="619"/>
        <v>474131</v>
      </c>
      <c r="I1713" s="1">
        <f t="shared" si="619"/>
        <v>4752133</v>
      </c>
      <c r="J1713" s="1">
        <f t="shared" si="619"/>
        <v>4513717</v>
      </c>
      <c r="K1713" s="1">
        <f t="shared" si="619"/>
        <v>9265850</v>
      </c>
      <c r="L1713" s="1">
        <f t="shared" si="619"/>
        <v>5186692</v>
      </c>
      <c r="M1713" s="1">
        <f t="shared" si="619"/>
        <v>4842985</v>
      </c>
      <c r="N1713" s="1">
        <f t="shared" si="619"/>
        <v>10029677</v>
      </c>
      <c r="O1713" s="8">
        <f t="shared" si="619"/>
        <v>19295527</v>
      </c>
    </row>
    <row r="1714" spans="1:15" ht="18.75" customHeight="1" x14ac:dyDescent="0.15">
      <c r="A1714" s="14" t="s">
        <v>24</v>
      </c>
      <c r="B1714" s="1">
        <f t="shared" ref="B1714:O1714" si="620">B256+B1336+B1660</f>
        <v>163118</v>
      </c>
      <c r="C1714" s="1">
        <f t="shared" si="620"/>
        <v>177955</v>
      </c>
      <c r="D1714" s="1">
        <f t="shared" si="620"/>
        <v>341073</v>
      </c>
      <c r="E1714" s="1">
        <f t="shared" si="620"/>
        <v>73521</v>
      </c>
      <c r="F1714" s="1">
        <f t="shared" si="620"/>
        <v>75874</v>
      </c>
      <c r="G1714" s="1">
        <f t="shared" si="620"/>
        <v>149395</v>
      </c>
      <c r="H1714" s="1">
        <f t="shared" si="620"/>
        <v>490468</v>
      </c>
      <c r="I1714" s="1">
        <f t="shared" si="620"/>
        <v>4537938</v>
      </c>
      <c r="J1714" s="1">
        <f t="shared" si="620"/>
        <v>4436420</v>
      </c>
      <c r="K1714" s="1">
        <f t="shared" si="620"/>
        <v>8974358</v>
      </c>
      <c r="L1714" s="1">
        <f t="shared" si="620"/>
        <v>4632085</v>
      </c>
      <c r="M1714" s="1">
        <f t="shared" si="620"/>
        <v>4302380</v>
      </c>
      <c r="N1714" s="1">
        <f t="shared" si="620"/>
        <v>8934465</v>
      </c>
      <c r="O1714" s="8">
        <f t="shared" si="620"/>
        <v>17908823</v>
      </c>
    </row>
    <row r="1715" spans="1:15" ht="18.75" customHeight="1" x14ac:dyDescent="0.15">
      <c r="A1715" s="14" t="s">
        <v>25</v>
      </c>
      <c r="B1715" s="1">
        <f t="shared" ref="B1715:O1715" si="621">B257+B1337+B1661</f>
        <v>163994</v>
      </c>
      <c r="C1715" s="1">
        <f t="shared" si="621"/>
        <v>173248</v>
      </c>
      <c r="D1715" s="1">
        <f t="shared" si="621"/>
        <v>337242</v>
      </c>
      <c r="E1715" s="1">
        <f t="shared" si="621"/>
        <v>73754</v>
      </c>
      <c r="F1715" s="1">
        <f t="shared" si="621"/>
        <v>75035</v>
      </c>
      <c r="G1715" s="1">
        <f t="shared" si="621"/>
        <v>148789</v>
      </c>
      <c r="H1715" s="1">
        <f t="shared" si="621"/>
        <v>486031</v>
      </c>
      <c r="I1715" s="1">
        <f t="shared" si="621"/>
        <v>4396830</v>
      </c>
      <c r="J1715" s="1">
        <f t="shared" si="621"/>
        <v>4180231</v>
      </c>
      <c r="K1715" s="1">
        <f t="shared" si="621"/>
        <v>8577061</v>
      </c>
      <c r="L1715" s="1">
        <f t="shared" si="621"/>
        <v>4461223</v>
      </c>
      <c r="M1715" s="1">
        <f t="shared" si="621"/>
        <v>4112996</v>
      </c>
      <c r="N1715" s="1">
        <f t="shared" si="621"/>
        <v>8574219</v>
      </c>
      <c r="O1715" s="8">
        <f t="shared" si="621"/>
        <v>17151280</v>
      </c>
    </row>
    <row r="1716" spans="1:15" ht="18.75" customHeight="1" x14ac:dyDescent="0.15">
      <c r="A1716" s="14" t="s">
        <v>26</v>
      </c>
      <c r="B1716" s="1">
        <f t="shared" ref="B1716:O1716" si="622">B258+B1338+B1662</f>
        <v>179459</v>
      </c>
      <c r="C1716" s="1">
        <f t="shared" si="622"/>
        <v>182309</v>
      </c>
      <c r="D1716" s="1">
        <f t="shared" si="622"/>
        <v>361768</v>
      </c>
      <c r="E1716" s="1">
        <f t="shared" si="622"/>
        <v>72220</v>
      </c>
      <c r="F1716" s="1">
        <f t="shared" si="622"/>
        <v>72795</v>
      </c>
      <c r="G1716" s="1">
        <f t="shared" si="622"/>
        <v>145015</v>
      </c>
      <c r="H1716" s="1">
        <f t="shared" si="622"/>
        <v>506783</v>
      </c>
      <c r="I1716" s="1">
        <f t="shared" si="622"/>
        <v>5073252</v>
      </c>
      <c r="J1716" s="1">
        <f t="shared" si="622"/>
        <v>4588734</v>
      </c>
      <c r="K1716" s="1">
        <f t="shared" si="622"/>
        <v>9661986</v>
      </c>
      <c r="L1716" s="1">
        <f t="shared" si="622"/>
        <v>4772864</v>
      </c>
      <c r="M1716" s="1">
        <f t="shared" si="622"/>
        <v>4877438</v>
      </c>
      <c r="N1716" s="1">
        <f t="shared" si="622"/>
        <v>9650302</v>
      </c>
      <c r="O1716" s="8">
        <f t="shared" si="622"/>
        <v>19312288</v>
      </c>
    </row>
    <row r="1717" spans="1:15" ht="18.75" customHeight="1" x14ac:dyDescent="0.15">
      <c r="A1717" s="14" t="s">
        <v>27</v>
      </c>
      <c r="B1717" s="1">
        <f t="shared" ref="B1717:O1717" si="623">B259+B1339+B1663</f>
        <v>175372</v>
      </c>
      <c r="C1717" s="1">
        <f t="shared" si="623"/>
        <v>185020</v>
      </c>
      <c r="D1717" s="1">
        <f t="shared" si="623"/>
        <v>360392</v>
      </c>
      <c r="E1717" s="1">
        <f t="shared" si="623"/>
        <v>73200</v>
      </c>
      <c r="F1717" s="1">
        <f t="shared" si="623"/>
        <v>73100</v>
      </c>
      <c r="G1717" s="1">
        <f t="shared" si="623"/>
        <v>146300</v>
      </c>
      <c r="H1717" s="1">
        <f t="shared" si="623"/>
        <v>506692</v>
      </c>
      <c r="I1717" s="1">
        <f t="shared" si="623"/>
        <v>5331392</v>
      </c>
      <c r="J1717" s="1">
        <f t="shared" si="623"/>
        <v>4651309</v>
      </c>
      <c r="K1717" s="1">
        <f t="shared" si="623"/>
        <v>9982701</v>
      </c>
      <c r="L1717" s="1">
        <f t="shared" si="623"/>
        <v>5134911</v>
      </c>
      <c r="M1717" s="1">
        <f t="shared" si="623"/>
        <v>4729517</v>
      </c>
      <c r="N1717" s="1">
        <f t="shared" si="623"/>
        <v>9864428</v>
      </c>
      <c r="O1717" s="8">
        <f t="shared" si="623"/>
        <v>19847129</v>
      </c>
    </row>
    <row r="1718" spans="1:15" ht="18.75" customHeight="1" x14ac:dyDescent="0.15">
      <c r="A1718" s="14" t="s">
        <v>28</v>
      </c>
      <c r="B1718" s="1">
        <f t="shared" ref="B1718:O1718" si="624">B260+B1340+B1664</f>
        <v>174164</v>
      </c>
      <c r="C1718" s="1">
        <f t="shared" si="624"/>
        <v>192208</v>
      </c>
      <c r="D1718" s="1">
        <f t="shared" si="624"/>
        <v>366372</v>
      </c>
      <c r="E1718" s="1">
        <f t="shared" si="624"/>
        <v>76125</v>
      </c>
      <c r="F1718" s="1">
        <f t="shared" si="624"/>
        <v>76134</v>
      </c>
      <c r="G1718" s="1">
        <f t="shared" si="624"/>
        <v>152259</v>
      </c>
      <c r="H1718" s="1">
        <f t="shared" si="624"/>
        <v>518631</v>
      </c>
      <c r="I1718" s="1">
        <f t="shared" si="624"/>
        <v>6041601</v>
      </c>
      <c r="J1718" s="1">
        <f t="shared" si="624"/>
        <v>5622575</v>
      </c>
      <c r="K1718" s="1">
        <f t="shared" si="624"/>
        <v>11664176</v>
      </c>
      <c r="L1718" s="1">
        <f t="shared" si="624"/>
        <v>5501373</v>
      </c>
      <c r="M1718" s="1">
        <f t="shared" si="624"/>
        <v>5049452</v>
      </c>
      <c r="N1718" s="1">
        <f t="shared" si="624"/>
        <v>10550825</v>
      </c>
      <c r="O1718" s="8">
        <f t="shared" si="624"/>
        <v>22215001</v>
      </c>
    </row>
    <row r="1719" spans="1:15" ht="18.75" customHeight="1" x14ac:dyDescent="0.15">
      <c r="A1719" s="14" t="s">
        <v>29</v>
      </c>
      <c r="B1719" s="1">
        <f t="shared" ref="B1719:O1719" si="625">B261+B1341+B1665</f>
        <v>175647</v>
      </c>
      <c r="C1719" s="1">
        <f t="shared" si="625"/>
        <v>186141</v>
      </c>
      <c r="D1719" s="1">
        <f t="shared" si="625"/>
        <v>361788</v>
      </c>
      <c r="E1719" s="1">
        <f t="shared" si="625"/>
        <v>86097</v>
      </c>
      <c r="F1719" s="1">
        <f t="shared" si="625"/>
        <v>85404</v>
      </c>
      <c r="G1719" s="1">
        <f t="shared" si="625"/>
        <v>171501</v>
      </c>
      <c r="H1719" s="1">
        <f t="shared" si="625"/>
        <v>533289</v>
      </c>
      <c r="I1719" s="1">
        <f t="shared" si="625"/>
        <v>6747087</v>
      </c>
      <c r="J1719" s="1">
        <f t="shared" si="625"/>
        <v>6552539</v>
      </c>
      <c r="K1719" s="1">
        <f t="shared" si="625"/>
        <v>13299626</v>
      </c>
      <c r="L1719" s="1">
        <f t="shared" si="625"/>
        <v>6383798</v>
      </c>
      <c r="M1719" s="1">
        <f t="shared" si="625"/>
        <v>5737203</v>
      </c>
      <c r="N1719" s="1">
        <f t="shared" si="625"/>
        <v>12121001</v>
      </c>
      <c r="O1719" s="8">
        <f t="shared" si="625"/>
        <v>25420627</v>
      </c>
    </row>
    <row r="1720" spans="1:15" ht="11.25" customHeight="1" x14ac:dyDescent="0.15">
      <c r="A1720" s="15"/>
      <c r="B1720" s="1"/>
      <c r="C1720" s="1"/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  <c r="O1720" s="8"/>
    </row>
    <row r="1721" spans="1:15" ht="18.75" customHeight="1" x14ac:dyDescent="0.15">
      <c r="A1721" s="15" t="s">
        <v>30</v>
      </c>
      <c r="B1721" s="1">
        <f t="shared" ref="B1721:O1721" si="626">B263+B1343+B1667</f>
        <v>1967382</v>
      </c>
      <c r="C1721" s="1">
        <f t="shared" si="626"/>
        <v>2105610</v>
      </c>
      <c r="D1721" s="1">
        <f t="shared" si="626"/>
        <v>4072992</v>
      </c>
      <c r="E1721" s="1">
        <f t="shared" si="626"/>
        <v>849286</v>
      </c>
      <c r="F1721" s="1">
        <f t="shared" si="626"/>
        <v>857843</v>
      </c>
      <c r="G1721" s="1">
        <f t="shared" si="626"/>
        <v>1707129</v>
      </c>
      <c r="H1721" s="1">
        <f t="shared" si="626"/>
        <v>5780121</v>
      </c>
      <c r="I1721" s="1">
        <f t="shared" si="626"/>
        <v>59666688</v>
      </c>
      <c r="J1721" s="1">
        <f t="shared" si="626"/>
        <v>55756618</v>
      </c>
      <c r="K1721" s="1">
        <f t="shared" si="626"/>
        <v>115423306</v>
      </c>
      <c r="L1721" s="1">
        <f t="shared" si="626"/>
        <v>61191926</v>
      </c>
      <c r="M1721" s="1">
        <f t="shared" si="626"/>
        <v>56774178</v>
      </c>
      <c r="N1721" s="1">
        <f t="shared" si="626"/>
        <v>117966104</v>
      </c>
      <c r="O1721" s="8">
        <f t="shared" si="626"/>
        <v>233389410</v>
      </c>
    </row>
    <row r="1722" spans="1:15" ht="6.75" customHeight="1" x14ac:dyDescent="0.15">
      <c r="A1722" s="15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  <c r="N1722" s="2"/>
      <c r="O1722" s="87"/>
    </row>
    <row r="1723" spans="1:15" ht="18.75" customHeight="1" x14ac:dyDescent="0.15">
      <c r="A1723" s="16" t="s">
        <v>18</v>
      </c>
      <c r="B1723" s="1">
        <f t="shared" ref="B1723:O1723" si="627">B265+B1345+B1669</f>
        <v>153206</v>
      </c>
      <c r="C1723" s="1">
        <f t="shared" si="627"/>
        <v>161544</v>
      </c>
      <c r="D1723" s="1">
        <f t="shared" si="627"/>
        <v>314750</v>
      </c>
      <c r="E1723" s="1">
        <f t="shared" si="627"/>
        <v>58090</v>
      </c>
      <c r="F1723" s="1">
        <f t="shared" si="627"/>
        <v>58515</v>
      </c>
      <c r="G1723" s="1">
        <f t="shared" si="627"/>
        <v>116605</v>
      </c>
      <c r="H1723" s="1">
        <f t="shared" si="627"/>
        <v>431355</v>
      </c>
      <c r="I1723" s="1">
        <f t="shared" si="627"/>
        <v>5426857</v>
      </c>
      <c r="J1723" s="1">
        <f t="shared" si="627"/>
        <v>4749856</v>
      </c>
      <c r="K1723" s="1">
        <f t="shared" si="627"/>
        <v>10176713</v>
      </c>
      <c r="L1723" s="1">
        <f t="shared" si="627"/>
        <v>4815283</v>
      </c>
      <c r="M1723" s="1">
        <f t="shared" si="627"/>
        <v>4395879</v>
      </c>
      <c r="N1723" s="1">
        <f t="shared" si="627"/>
        <v>9211162</v>
      </c>
      <c r="O1723" s="8">
        <f t="shared" si="627"/>
        <v>19387875</v>
      </c>
    </row>
    <row r="1724" spans="1:15" ht="18.75" customHeight="1" x14ac:dyDescent="0.15">
      <c r="A1724" s="14" t="s">
        <v>19</v>
      </c>
      <c r="B1724" s="1">
        <f t="shared" ref="B1724:O1724" si="628">B266+B1346+B1670</f>
        <v>151342</v>
      </c>
      <c r="C1724" s="1">
        <f t="shared" si="628"/>
        <v>147182</v>
      </c>
      <c r="D1724" s="1">
        <f t="shared" si="628"/>
        <v>298524</v>
      </c>
      <c r="E1724" s="1">
        <f t="shared" si="628"/>
        <v>58280</v>
      </c>
      <c r="F1724" s="1">
        <f t="shared" si="628"/>
        <v>58943</v>
      </c>
      <c r="G1724" s="1">
        <f t="shared" si="628"/>
        <v>117223</v>
      </c>
      <c r="H1724" s="1">
        <f t="shared" si="628"/>
        <v>415747</v>
      </c>
      <c r="I1724" s="1">
        <f t="shared" si="628"/>
        <v>4452871</v>
      </c>
      <c r="J1724" s="1">
        <f t="shared" si="628"/>
        <v>3759107</v>
      </c>
      <c r="K1724" s="1">
        <f t="shared" si="628"/>
        <v>8211978</v>
      </c>
      <c r="L1724" s="1">
        <f t="shared" si="628"/>
        <v>4513907</v>
      </c>
      <c r="M1724" s="1">
        <f t="shared" si="628"/>
        <v>4117928</v>
      </c>
      <c r="N1724" s="1">
        <f t="shared" si="628"/>
        <v>8631835</v>
      </c>
      <c r="O1724" s="8">
        <f t="shared" si="628"/>
        <v>16843813</v>
      </c>
    </row>
    <row r="1725" spans="1:15" ht="18.75" customHeight="1" x14ac:dyDescent="0.15">
      <c r="A1725" s="14" t="s">
        <v>20</v>
      </c>
      <c r="B1725" s="1">
        <f t="shared" ref="B1725:O1725" si="629">B267+B1347+B1671</f>
        <v>183008</v>
      </c>
      <c r="C1725" s="1">
        <f t="shared" si="629"/>
        <v>185411</v>
      </c>
      <c r="D1725" s="1">
        <f t="shared" si="629"/>
        <v>368419</v>
      </c>
      <c r="E1725" s="1">
        <f t="shared" si="629"/>
        <v>71440</v>
      </c>
      <c r="F1725" s="1">
        <f t="shared" si="629"/>
        <v>72397</v>
      </c>
      <c r="G1725" s="1">
        <f t="shared" si="629"/>
        <v>143837</v>
      </c>
      <c r="H1725" s="1">
        <f t="shared" si="629"/>
        <v>512256</v>
      </c>
      <c r="I1725" s="1">
        <f t="shared" si="629"/>
        <v>6193662</v>
      </c>
      <c r="J1725" s="1">
        <f t="shared" si="629"/>
        <v>4784944</v>
      </c>
      <c r="K1725" s="1">
        <f t="shared" si="629"/>
        <v>10978606</v>
      </c>
      <c r="L1725" s="1">
        <f t="shared" si="629"/>
        <v>5341892</v>
      </c>
      <c r="M1725" s="1">
        <f t="shared" si="629"/>
        <v>4877796</v>
      </c>
      <c r="N1725" s="1">
        <f t="shared" si="629"/>
        <v>10219688</v>
      </c>
      <c r="O1725" s="8">
        <f t="shared" si="629"/>
        <v>21198294</v>
      </c>
    </row>
    <row r="1726" spans="1:15" ht="11.25" customHeight="1" x14ac:dyDescent="0.15">
      <c r="A1726" s="15"/>
      <c r="B1726" s="1"/>
      <c r="C1726" s="1"/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  <c r="O1726" s="8"/>
    </row>
    <row r="1727" spans="1:15" ht="18.75" customHeight="1" x14ac:dyDescent="0.15">
      <c r="A1727" s="15" t="s">
        <v>31</v>
      </c>
      <c r="B1727" s="1">
        <f t="shared" ref="B1727:O1727" si="630">B269+B1349+B1673</f>
        <v>2007805</v>
      </c>
      <c r="C1727" s="1">
        <f t="shared" si="630"/>
        <v>2103846</v>
      </c>
      <c r="D1727" s="1">
        <f t="shared" si="630"/>
        <v>4111651</v>
      </c>
      <c r="E1727" s="1">
        <f t="shared" si="630"/>
        <v>839452</v>
      </c>
      <c r="F1727" s="1">
        <f t="shared" si="630"/>
        <v>848419</v>
      </c>
      <c r="G1727" s="1">
        <f t="shared" si="630"/>
        <v>1687871</v>
      </c>
      <c r="H1727" s="1">
        <f t="shared" si="630"/>
        <v>5799522</v>
      </c>
      <c r="I1727" s="1">
        <f t="shared" si="630"/>
        <v>62180702</v>
      </c>
      <c r="J1727" s="1">
        <f t="shared" si="630"/>
        <v>56519581</v>
      </c>
      <c r="K1727" s="1">
        <f t="shared" si="630"/>
        <v>118700283</v>
      </c>
      <c r="L1727" s="1">
        <f t="shared" si="630"/>
        <v>60699730</v>
      </c>
      <c r="M1727" s="1">
        <f t="shared" si="630"/>
        <v>56341256</v>
      </c>
      <c r="N1727" s="1">
        <f t="shared" si="630"/>
        <v>117040986</v>
      </c>
      <c r="O1727" s="8">
        <f t="shared" si="630"/>
        <v>235741269</v>
      </c>
    </row>
    <row r="1728" spans="1:15" ht="6.75" customHeight="1" thickBot="1" x14ac:dyDescent="0.2">
      <c r="A1728" s="19"/>
      <c r="B1728" s="3"/>
      <c r="C1728" s="3"/>
      <c r="D1728" s="3"/>
      <c r="E1728" s="3"/>
      <c r="F1728" s="3"/>
      <c r="G1728" s="3"/>
      <c r="H1728" s="3"/>
      <c r="I1728" s="3"/>
      <c r="J1728" s="3"/>
      <c r="K1728" s="3"/>
      <c r="L1728" s="3"/>
      <c r="M1728" s="3"/>
      <c r="N1728" s="3"/>
      <c r="O1728" s="20"/>
    </row>
    <row r="1729" spans="1:15" ht="17.25" x14ac:dyDescent="0.15">
      <c r="A1729" s="173" t="str">
        <f>A1675</f>
        <v>平　成　２　９　年　空　港　管　理　状　況　調　書</v>
      </c>
      <c r="B1729" s="173"/>
      <c r="C1729" s="173"/>
      <c r="D1729" s="173"/>
      <c r="E1729" s="173"/>
      <c r="F1729" s="173"/>
      <c r="G1729" s="173"/>
      <c r="H1729" s="173"/>
      <c r="I1729" s="173"/>
      <c r="J1729" s="173"/>
      <c r="K1729" s="173"/>
      <c r="L1729" s="173"/>
      <c r="M1729" s="173"/>
      <c r="N1729" s="173"/>
      <c r="O1729" s="173"/>
    </row>
    <row r="1730" spans="1:15" ht="15" thickBot="1" x14ac:dyDescent="0.2">
      <c r="A1730" s="21" t="s">
        <v>0</v>
      </c>
      <c r="B1730" s="21" t="s">
        <v>81</v>
      </c>
      <c r="C1730" s="22"/>
      <c r="D1730" s="22"/>
      <c r="E1730" s="22"/>
      <c r="F1730" s="22"/>
      <c r="G1730" s="22"/>
      <c r="H1730" s="22"/>
      <c r="I1730" s="22"/>
      <c r="J1730" s="22"/>
      <c r="K1730" s="22"/>
      <c r="L1730" s="22"/>
      <c r="M1730" s="22"/>
      <c r="N1730" s="23"/>
      <c r="O1730" s="23"/>
    </row>
    <row r="1731" spans="1:15" ht="17.25" customHeight="1" x14ac:dyDescent="0.15">
      <c r="A1731" s="24" t="s">
        <v>1</v>
      </c>
      <c r="B1731" s="25"/>
      <c r="C1731" s="26" t="s">
        <v>2</v>
      </c>
      <c r="D1731" s="26"/>
      <c r="E1731" s="174" t="s">
        <v>38</v>
      </c>
      <c r="F1731" s="175"/>
      <c r="G1731" s="175"/>
      <c r="H1731" s="175"/>
      <c r="I1731" s="175"/>
      <c r="J1731" s="175"/>
      <c r="K1731" s="175"/>
      <c r="L1731" s="176"/>
      <c r="M1731" s="174" t="s">
        <v>36</v>
      </c>
      <c r="N1731" s="175"/>
      <c r="O1731" s="177"/>
    </row>
    <row r="1732" spans="1:15" ht="17.25" customHeight="1" x14ac:dyDescent="0.15">
      <c r="A1732" s="27"/>
      <c r="B1732" s="28" t="s">
        <v>4</v>
      </c>
      <c r="C1732" s="28" t="s">
        <v>5</v>
      </c>
      <c r="D1732" s="28" t="s">
        <v>6</v>
      </c>
      <c r="E1732" s="28"/>
      <c r="F1732" s="29" t="s">
        <v>7</v>
      </c>
      <c r="G1732" s="29"/>
      <c r="H1732" s="30"/>
      <c r="I1732" s="28"/>
      <c r="J1732" s="30" t="s">
        <v>8</v>
      </c>
      <c r="K1732" s="30"/>
      <c r="L1732" s="28" t="s">
        <v>9</v>
      </c>
      <c r="M1732" s="31" t="s">
        <v>10</v>
      </c>
      <c r="N1732" s="32" t="s">
        <v>11</v>
      </c>
      <c r="O1732" s="33" t="s">
        <v>12</v>
      </c>
    </row>
    <row r="1733" spans="1:15" ht="17.25" customHeight="1" x14ac:dyDescent="0.15">
      <c r="A1733" s="27" t="s">
        <v>13</v>
      </c>
      <c r="B1733" s="31"/>
      <c r="C1733" s="31"/>
      <c r="D1733" s="31"/>
      <c r="E1733" s="28" t="s">
        <v>14</v>
      </c>
      <c r="F1733" s="28" t="s">
        <v>15</v>
      </c>
      <c r="G1733" s="28" t="s">
        <v>16</v>
      </c>
      <c r="H1733" s="28" t="s">
        <v>17</v>
      </c>
      <c r="I1733" s="28" t="s">
        <v>14</v>
      </c>
      <c r="J1733" s="28" t="s">
        <v>15</v>
      </c>
      <c r="K1733" s="28" t="s">
        <v>17</v>
      </c>
      <c r="L1733" s="31"/>
      <c r="M1733" s="40"/>
      <c r="N1733" s="41"/>
      <c r="O1733" s="42"/>
    </row>
    <row r="1734" spans="1:15" ht="6.75" customHeight="1" x14ac:dyDescent="0.15">
      <c r="A1734" s="43"/>
      <c r="B1734" s="28"/>
      <c r="C1734" s="28"/>
      <c r="D1734" s="28"/>
      <c r="E1734" s="28"/>
      <c r="F1734" s="28"/>
      <c r="G1734" s="28"/>
      <c r="H1734" s="28"/>
      <c r="I1734" s="28"/>
      <c r="J1734" s="28"/>
      <c r="K1734" s="28"/>
      <c r="L1734" s="28"/>
      <c r="M1734" s="44"/>
      <c r="N1734" s="9"/>
      <c r="O1734" s="45"/>
    </row>
    <row r="1735" spans="1:15" ht="18.75" customHeight="1" x14ac:dyDescent="0.15">
      <c r="A1735" s="14" t="s">
        <v>18</v>
      </c>
      <c r="B1735" s="1">
        <v>0</v>
      </c>
      <c r="C1735" s="1">
        <v>31</v>
      </c>
      <c r="D1735" s="1">
        <f>SUM(B1735:C1735)</f>
        <v>31</v>
      </c>
      <c r="E1735" s="1">
        <v>0</v>
      </c>
      <c r="F1735" s="1">
        <v>0</v>
      </c>
      <c r="G1735" s="1">
        <v>0</v>
      </c>
      <c r="H1735" s="1">
        <f>SUM(E1735:G1735)</f>
        <v>0</v>
      </c>
      <c r="I1735" s="1">
        <v>731</v>
      </c>
      <c r="J1735" s="1">
        <v>725</v>
      </c>
      <c r="K1735" s="1">
        <f>SUM(I1735:J1735)</f>
        <v>1456</v>
      </c>
      <c r="L1735" s="1">
        <f>H1735+K1735</f>
        <v>1456</v>
      </c>
      <c r="M1735" s="1">
        <v>0</v>
      </c>
      <c r="N1735" s="1">
        <v>0</v>
      </c>
      <c r="O1735" s="8">
        <f>SUM(M1735:N1735)</f>
        <v>0</v>
      </c>
    </row>
    <row r="1736" spans="1:15" ht="18.75" customHeight="1" x14ac:dyDescent="0.15">
      <c r="A1736" s="14" t="s">
        <v>19</v>
      </c>
      <c r="B1736" s="1">
        <v>0</v>
      </c>
      <c r="C1736" s="1">
        <v>31</v>
      </c>
      <c r="D1736" s="1">
        <f>SUM(B1736:C1736)</f>
        <v>31</v>
      </c>
      <c r="E1736" s="1">
        <v>0</v>
      </c>
      <c r="F1736" s="1">
        <v>0</v>
      </c>
      <c r="G1736" s="1">
        <v>0</v>
      </c>
      <c r="H1736" s="1">
        <f>SUM(E1736:G1736)</f>
        <v>0</v>
      </c>
      <c r="I1736" s="1">
        <v>688</v>
      </c>
      <c r="J1736" s="1">
        <v>716</v>
      </c>
      <c r="K1736" s="1">
        <f>SUM(I1736:J1736)</f>
        <v>1404</v>
      </c>
      <c r="L1736" s="1">
        <f>H1736+K1736</f>
        <v>1404</v>
      </c>
      <c r="M1736" s="1">
        <v>0</v>
      </c>
      <c r="N1736" s="9">
        <v>0</v>
      </c>
      <c r="O1736" s="8">
        <f>SUM(M1736:N1736)</f>
        <v>0</v>
      </c>
    </row>
    <row r="1737" spans="1:15" ht="18.75" customHeight="1" x14ac:dyDescent="0.15">
      <c r="A1737" s="14" t="s">
        <v>20</v>
      </c>
      <c r="B1737" s="1">
        <v>0</v>
      </c>
      <c r="C1737" s="1">
        <v>31</v>
      </c>
      <c r="D1737" s="1">
        <f>SUM(B1737:C1737)</f>
        <v>31</v>
      </c>
      <c r="E1737" s="1">
        <v>0</v>
      </c>
      <c r="F1737" s="1">
        <v>0</v>
      </c>
      <c r="G1737" s="1">
        <v>0</v>
      </c>
      <c r="H1737" s="1">
        <f>SUM(E1737:G1737)</f>
        <v>0</v>
      </c>
      <c r="I1737" s="1">
        <v>842</v>
      </c>
      <c r="J1737" s="1">
        <v>790</v>
      </c>
      <c r="K1737" s="1">
        <f>SUM(I1737:J1737)</f>
        <v>1632</v>
      </c>
      <c r="L1737" s="1">
        <f>H1737+K1737</f>
        <v>1632</v>
      </c>
      <c r="M1737" s="1">
        <v>0</v>
      </c>
      <c r="N1737" s="1">
        <v>0</v>
      </c>
      <c r="O1737" s="8">
        <f>SUM(M1737:N1737)</f>
        <v>0</v>
      </c>
    </row>
    <row r="1738" spans="1:15" ht="18.75" customHeight="1" x14ac:dyDescent="0.15">
      <c r="A1738" s="14" t="s">
        <v>21</v>
      </c>
      <c r="B1738" s="1">
        <v>0</v>
      </c>
      <c r="C1738" s="1">
        <v>32</v>
      </c>
      <c r="D1738" s="1">
        <f t="shared" ref="D1738:D1746" si="631">SUM(B1738:C1738)</f>
        <v>32</v>
      </c>
      <c r="E1738" s="1">
        <v>0</v>
      </c>
      <c r="F1738" s="1">
        <v>0</v>
      </c>
      <c r="G1738" s="1">
        <v>0</v>
      </c>
      <c r="H1738" s="1">
        <f t="shared" ref="H1738:H1746" si="632">SUM(E1738:G1738)</f>
        <v>0</v>
      </c>
      <c r="I1738" s="1">
        <v>791</v>
      </c>
      <c r="J1738" s="1">
        <v>848</v>
      </c>
      <c r="K1738" s="1">
        <f t="shared" ref="K1738:K1746" si="633">SUM(I1738:J1738)</f>
        <v>1639</v>
      </c>
      <c r="L1738" s="1">
        <f t="shared" ref="L1738:L1746" si="634">H1738+K1738</f>
        <v>1639</v>
      </c>
      <c r="M1738" s="13">
        <v>0</v>
      </c>
      <c r="N1738" s="13">
        <v>0</v>
      </c>
      <c r="O1738" s="8">
        <f t="shared" ref="O1738:O1746" si="635">SUM(M1738:N1738)</f>
        <v>0</v>
      </c>
    </row>
    <row r="1739" spans="1:15" ht="18.75" customHeight="1" x14ac:dyDescent="0.15">
      <c r="A1739" s="14" t="s">
        <v>22</v>
      </c>
      <c r="B1739" s="1">
        <v>0</v>
      </c>
      <c r="C1739" s="1">
        <v>47</v>
      </c>
      <c r="D1739" s="1">
        <f t="shared" si="631"/>
        <v>47</v>
      </c>
      <c r="E1739" s="1">
        <v>0</v>
      </c>
      <c r="F1739" s="1">
        <v>0</v>
      </c>
      <c r="G1739" s="1">
        <v>0</v>
      </c>
      <c r="H1739" s="1">
        <f t="shared" si="632"/>
        <v>0</v>
      </c>
      <c r="I1739" s="1">
        <v>1219</v>
      </c>
      <c r="J1739" s="1">
        <v>1243</v>
      </c>
      <c r="K1739" s="1">
        <f t="shared" si="633"/>
        <v>2462</v>
      </c>
      <c r="L1739" s="1">
        <f t="shared" si="634"/>
        <v>2462</v>
      </c>
      <c r="M1739" s="13">
        <v>0</v>
      </c>
      <c r="N1739" s="13">
        <v>0</v>
      </c>
      <c r="O1739" s="8">
        <f t="shared" si="635"/>
        <v>0</v>
      </c>
    </row>
    <row r="1740" spans="1:15" ht="18.75" customHeight="1" x14ac:dyDescent="0.15">
      <c r="A1740" s="14" t="s">
        <v>23</v>
      </c>
      <c r="B1740" s="1">
        <v>0</v>
      </c>
      <c r="C1740" s="1">
        <v>66</v>
      </c>
      <c r="D1740" s="1">
        <f t="shared" si="631"/>
        <v>66</v>
      </c>
      <c r="E1740" s="1">
        <v>0</v>
      </c>
      <c r="F1740" s="1">
        <v>0</v>
      </c>
      <c r="G1740" s="1">
        <v>0</v>
      </c>
      <c r="H1740" s="1">
        <f t="shared" si="632"/>
        <v>0</v>
      </c>
      <c r="I1740" s="1">
        <v>3692</v>
      </c>
      <c r="J1740" s="1">
        <v>4033</v>
      </c>
      <c r="K1740" s="1">
        <f t="shared" si="633"/>
        <v>7725</v>
      </c>
      <c r="L1740" s="1">
        <f t="shared" si="634"/>
        <v>7725</v>
      </c>
      <c r="M1740" s="13">
        <v>0</v>
      </c>
      <c r="N1740" s="13">
        <v>0</v>
      </c>
      <c r="O1740" s="8">
        <f t="shared" si="635"/>
        <v>0</v>
      </c>
    </row>
    <row r="1741" spans="1:15" ht="18.75" customHeight="1" x14ac:dyDescent="0.15">
      <c r="A1741" s="14" t="s">
        <v>24</v>
      </c>
      <c r="B1741" s="1">
        <v>0</v>
      </c>
      <c r="C1741" s="1">
        <v>67</v>
      </c>
      <c r="D1741" s="1">
        <f t="shared" si="631"/>
        <v>67</v>
      </c>
      <c r="E1741" s="1">
        <v>0</v>
      </c>
      <c r="F1741" s="1">
        <v>0</v>
      </c>
      <c r="G1741" s="1">
        <v>0</v>
      </c>
      <c r="H1741" s="1">
        <f t="shared" si="632"/>
        <v>0</v>
      </c>
      <c r="I1741" s="1">
        <v>3999</v>
      </c>
      <c r="J1741" s="1">
        <v>4140</v>
      </c>
      <c r="K1741" s="1">
        <f t="shared" si="633"/>
        <v>8139</v>
      </c>
      <c r="L1741" s="1">
        <f t="shared" si="634"/>
        <v>8139</v>
      </c>
      <c r="M1741" s="13">
        <v>0</v>
      </c>
      <c r="N1741" s="13">
        <v>0</v>
      </c>
      <c r="O1741" s="8">
        <f t="shared" si="635"/>
        <v>0</v>
      </c>
    </row>
    <row r="1742" spans="1:15" ht="18.75" customHeight="1" x14ac:dyDescent="0.15">
      <c r="A1742" s="14" t="s">
        <v>25</v>
      </c>
      <c r="B1742" s="1">
        <v>0</v>
      </c>
      <c r="C1742" s="1">
        <v>76</v>
      </c>
      <c r="D1742" s="1">
        <f t="shared" si="631"/>
        <v>76</v>
      </c>
      <c r="E1742" s="1">
        <v>0</v>
      </c>
      <c r="F1742" s="1">
        <v>0</v>
      </c>
      <c r="G1742" s="1">
        <v>0</v>
      </c>
      <c r="H1742" s="1">
        <f t="shared" si="632"/>
        <v>0</v>
      </c>
      <c r="I1742" s="1">
        <v>4441</v>
      </c>
      <c r="J1742" s="1">
        <v>4543</v>
      </c>
      <c r="K1742" s="1">
        <f t="shared" si="633"/>
        <v>8984</v>
      </c>
      <c r="L1742" s="1">
        <f t="shared" si="634"/>
        <v>8984</v>
      </c>
      <c r="M1742" s="13">
        <v>0</v>
      </c>
      <c r="N1742" s="13">
        <v>0</v>
      </c>
      <c r="O1742" s="8">
        <f t="shared" si="635"/>
        <v>0</v>
      </c>
    </row>
    <row r="1743" spans="1:15" ht="18.75" customHeight="1" x14ac:dyDescent="0.15">
      <c r="A1743" s="14" t="s">
        <v>26</v>
      </c>
      <c r="B1743" s="1">
        <v>0</v>
      </c>
      <c r="C1743" s="1">
        <v>66</v>
      </c>
      <c r="D1743" s="1">
        <f t="shared" si="631"/>
        <v>66</v>
      </c>
      <c r="E1743" s="1">
        <v>0</v>
      </c>
      <c r="F1743" s="1">
        <v>0</v>
      </c>
      <c r="G1743" s="1">
        <v>0</v>
      </c>
      <c r="H1743" s="1">
        <f t="shared" si="632"/>
        <v>0</v>
      </c>
      <c r="I1743" s="1">
        <v>3666</v>
      </c>
      <c r="J1743" s="1">
        <v>3817</v>
      </c>
      <c r="K1743" s="1">
        <f t="shared" si="633"/>
        <v>7483</v>
      </c>
      <c r="L1743" s="1">
        <f t="shared" si="634"/>
        <v>7483</v>
      </c>
      <c r="M1743" s="13">
        <v>0</v>
      </c>
      <c r="N1743" s="13">
        <v>0</v>
      </c>
      <c r="O1743" s="8">
        <f t="shared" si="635"/>
        <v>0</v>
      </c>
    </row>
    <row r="1744" spans="1:15" ht="18.75" customHeight="1" x14ac:dyDescent="0.15">
      <c r="A1744" s="14" t="s">
        <v>27</v>
      </c>
      <c r="B1744" s="1">
        <v>0</v>
      </c>
      <c r="C1744" s="1">
        <v>37</v>
      </c>
      <c r="D1744" s="1">
        <f t="shared" si="631"/>
        <v>37</v>
      </c>
      <c r="E1744" s="1">
        <v>0</v>
      </c>
      <c r="F1744" s="1">
        <v>0</v>
      </c>
      <c r="G1744" s="1">
        <v>0</v>
      </c>
      <c r="H1744" s="1">
        <f t="shared" si="632"/>
        <v>0</v>
      </c>
      <c r="I1744" s="1">
        <v>1067</v>
      </c>
      <c r="J1744" s="1">
        <v>968</v>
      </c>
      <c r="K1744" s="1">
        <f t="shared" si="633"/>
        <v>2035</v>
      </c>
      <c r="L1744" s="1">
        <f t="shared" si="634"/>
        <v>2035</v>
      </c>
      <c r="M1744" s="13">
        <v>0</v>
      </c>
      <c r="N1744" s="13">
        <v>0</v>
      </c>
      <c r="O1744" s="8">
        <f t="shared" si="635"/>
        <v>0</v>
      </c>
    </row>
    <row r="1745" spans="1:15" ht="18.75" customHeight="1" x14ac:dyDescent="0.15">
      <c r="A1745" s="14" t="s">
        <v>198</v>
      </c>
      <c r="B1745" s="1">
        <v>0</v>
      </c>
      <c r="C1745" s="1">
        <v>29</v>
      </c>
      <c r="D1745" s="1">
        <f t="shared" si="631"/>
        <v>29</v>
      </c>
      <c r="E1745" s="1">
        <v>0</v>
      </c>
      <c r="F1745" s="1">
        <v>0</v>
      </c>
      <c r="G1745" s="1">
        <v>0</v>
      </c>
      <c r="H1745" s="1">
        <f t="shared" si="632"/>
        <v>0</v>
      </c>
      <c r="I1745" s="1">
        <v>877</v>
      </c>
      <c r="J1745" s="1">
        <v>861</v>
      </c>
      <c r="K1745" s="1">
        <f t="shared" si="633"/>
        <v>1738</v>
      </c>
      <c r="L1745" s="1">
        <f t="shared" si="634"/>
        <v>1738</v>
      </c>
      <c r="M1745" s="13">
        <v>0</v>
      </c>
      <c r="N1745" s="13">
        <v>0</v>
      </c>
      <c r="O1745" s="8">
        <f t="shared" si="635"/>
        <v>0</v>
      </c>
    </row>
    <row r="1746" spans="1:15" ht="18.75" customHeight="1" x14ac:dyDescent="0.15">
      <c r="A1746" s="14" t="s">
        <v>29</v>
      </c>
      <c r="B1746" s="1">
        <v>0</v>
      </c>
      <c r="C1746" s="1">
        <v>27</v>
      </c>
      <c r="D1746" s="1">
        <f t="shared" si="631"/>
        <v>27</v>
      </c>
      <c r="E1746" s="1">
        <v>0</v>
      </c>
      <c r="F1746" s="1">
        <v>0</v>
      </c>
      <c r="G1746" s="1">
        <v>0</v>
      </c>
      <c r="H1746" s="1">
        <f t="shared" si="632"/>
        <v>0</v>
      </c>
      <c r="I1746" s="1">
        <v>632</v>
      </c>
      <c r="J1746" s="1">
        <v>693</v>
      </c>
      <c r="K1746" s="1">
        <f t="shared" si="633"/>
        <v>1325</v>
      </c>
      <c r="L1746" s="1">
        <f t="shared" si="634"/>
        <v>1325</v>
      </c>
      <c r="M1746" s="13">
        <v>0</v>
      </c>
      <c r="N1746" s="13">
        <v>0</v>
      </c>
      <c r="O1746" s="8">
        <f t="shared" si="635"/>
        <v>0</v>
      </c>
    </row>
    <row r="1747" spans="1:15" ht="11.25" customHeight="1" x14ac:dyDescent="0.15">
      <c r="A1747" s="15"/>
      <c r="B1747" s="1"/>
      <c r="C1747" s="1"/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9"/>
      <c r="O1747" s="8"/>
    </row>
    <row r="1748" spans="1:15" ht="18.75" customHeight="1" x14ac:dyDescent="0.15">
      <c r="A1748" s="15" t="s">
        <v>60</v>
      </c>
      <c r="B1748" s="1">
        <f>SUM(B1735:B1746)</f>
        <v>0</v>
      </c>
      <c r="C1748" s="1">
        <f>SUM(C1735:C1746)</f>
        <v>540</v>
      </c>
      <c r="D1748" s="1">
        <f>SUM(D1735:D1746)</f>
        <v>540</v>
      </c>
      <c r="E1748" s="1">
        <f>SUM(E1735:E1746)</f>
        <v>0</v>
      </c>
      <c r="F1748" s="1">
        <f t="shared" ref="F1748:M1748" si="636">SUM(F1735:F1746)</f>
        <v>0</v>
      </c>
      <c r="G1748" s="1">
        <f t="shared" si="636"/>
        <v>0</v>
      </c>
      <c r="H1748" s="1">
        <f t="shared" si="636"/>
        <v>0</v>
      </c>
      <c r="I1748" s="1">
        <f t="shared" si="636"/>
        <v>22645</v>
      </c>
      <c r="J1748" s="1">
        <f t="shared" si="636"/>
        <v>23377</v>
      </c>
      <c r="K1748" s="1">
        <f t="shared" si="636"/>
        <v>46022</v>
      </c>
      <c r="L1748" s="1">
        <f t="shared" si="636"/>
        <v>46022</v>
      </c>
      <c r="M1748" s="1">
        <f t="shared" si="636"/>
        <v>0</v>
      </c>
      <c r="N1748" s="1">
        <f>SUM(N1735:N1746)</f>
        <v>0</v>
      </c>
      <c r="O1748" s="8">
        <f>SUM(O1735:O1746)</f>
        <v>0</v>
      </c>
    </row>
    <row r="1749" spans="1:15" ht="6.75" customHeight="1" x14ac:dyDescent="0.15">
      <c r="A1749" s="15"/>
      <c r="B1749" s="1"/>
      <c r="C1749" s="1"/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  <c r="O1749" s="8"/>
    </row>
    <row r="1750" spans="1:15" ht="18.75" customHeight="1" x14ac:dyDescent="0.15">
      <c r="A1750" s="16" t="s">
        <v>18</v>
      </c>
      <c r="B1750" s="17">
        <v>0</v>
      </c>
      <c r="C1750" s="17">
        <v>24</v>
      </c>
      <c r="D1750" s="17">
        <f t="shared" ref="D1750:D1752" si="637">SUM(B1750:C1750)</f>
        <v>24</v>
      </c>
      <c r="E1750" s="17">
        <v>0</v>
      </c>
      <c r="F1750" s="17">
        <v>0</v>
      </c>
      <c r="G1750" s="17">
        <v>0</v>
      </c>
      <c r="H1750" s="12">
        <f t="shared" ref="H1750:H1752" si="638">SUM(E1750:G1750)</f>
        <v>0</v>
      </c>
      <c r="I1750" s="12">
        <v>701</v>
      </c>
      <c r="J1750" s="12">
        <v>664</v>
      </c>
      <c r="K1750" s="12">
        <f t="shared" ref="K1750:K1752" si="639">SUM(I1750:J1750)</f>
        <v>1365</v>
      </c>
      <c r="L1750" s="12">
        <f t="shared" ref="L1750:L1752" si="640">H1750+K1750</f>
        <v>1365</v>
      </c>
      <c r="M1750" s="12">
        <v>0</v>
      </c>
      <c r="N1750" s="12">
        <v>0</v>
      </c>
      <c r="O1750" s="18">
        <f t="shared" ref="O1750:O1752" si="641">SUM(M1750:N1750)</f>
        <v>0</v>
      </c>
    </row>
    <row r="1751" spans="1:15" ht="18.75" customHeight="1" x14ac:dyDescent="0.15">
      <c r="A1751" s="14" t="s">
        <v>19</v>
      </c>
      <c r="B1751" s="1">
        <v>0</v>
      </c>
      <c r="C1751" s="1">
        <v>29</v>
      </c>
      <c r="D1751" s="1">
        <f t="shared" si="637"/>
        <v>29</v>
      </c>
      <c r="E1751" s="1">
        <v>0</v>
      </c>
      <c r="F1751" s="1">
        <v>0</v>
      </c>
      <c r="G1751" s="1">
        <v>0</v>
      </c>
      <c r="H1751" s="13">
        <f t="shared" si="638"/>
        <v>0</v>
      </c>
      <c r="I1751" s="13">
        <v>681</v>
      </c>
      <c r="J1751" s="13">
        <v>660</v>
      </c>
      <c r="K1751" s="13">
        <f t="shared" si="639"/>
        <v>1341</v>
      </c>
      <c r="L1751" s="13">
        <f t="shared" si="640"/>
        <v>1341</v>
      </c>
      <c r="M1751" s="13">
        <v>0</v>
      </c>
      <c r="N1751" s="46">
        <v>0</v>
      </c>
      <c r="O1751" s="8">
        <f t="shared" si="641"/>
        <v>0</v>
      </c>
    </row>
    <row r="1752" spans="1:15" ht="18.75" customHeight="1" x14ac:dyDescent="0.15">
      <c r="A1752" s="14" t="s">
        <v>20</v>
      </c>
      <c r="B1752" s="1">
        <v>0</v>
      </c>
      <c r="C1752" s="1">
        <v>28</v>
      </c>
      <c r="D1752" s="1">
        <f t="shared" si="637"/>
        <v>28</v>
      </c>
      <c r="E1752" s="1">
        <v>0</v>
      </c>
      <c r="F1752" s="1">
        <v>0</v>
      </c>
      <c r="G1752" s="1">
        <v>0</v>
      </c>
      <c r="H1752" s="13">
        <f t="shared" si="638"/>
        <v>0</v>
      </c>
      <c r="I1752" s="13">
        <v>801</v>
      </c>
      <c r="J1752" s="13">
        <v>767</v>
      </c>
      <c r="K1752" s="13">
        <f t="shared" si="639"/>
        <v>1568</v>
      </c>
      <c r="L1752" s="13">
        <f t="shared" si="640"/>
        <v>1568</v>
      </c>
      <c r="M1752" s="13">
        <v>0</v>
      </c>
      <c r="N1752" s="46">
        <v>0</v>
      </c>
      <c r="O1752" s="8">
        <f t="shared" si="641"/>
        <v>0</v>
      </c>
    </row>
    <row r="1753" spans="1:15" ht="11.25" customHeight="1" x14ac:dyDescent="0.15">
      <c r="A1753" s="15"/>
      <c r="B1753" s="1"/>
      <c r="C1753" s="1"/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  <c r="O1753" s="8"/>
    </row>
    <row r="1754" spans="1:15" ht="18.75" customHeight="1" x14ac:dyDescent="0.15">
      <c r="A1754" s="15" t="s">
        <v>31</v>
      </c>
      <c r="B1754" s="1">
        <f>SUM(B1738:B1746,B1750:B1752)</f>
        <v>0</v>
      </c>
      <c r="C1754" s="1">
        <f>SUM(C1738:C1746,C1750:C1752)</f>
        <v>528</v>
      </c>
      <c r="D1754" s="1">
        <f>SUM(D1738:D1746,D1750:D1752)</f>
        <v>528</v>
      </c>
      <c r="E1754" s="1">
        <f t="shared" ref="E1754:K1754" si="642">SUM(E1738:E1746,E1750:E1752)</f>
        <v>0</v>
      </c>
      <c r="F1754" s="1">
        <f t="shared" si="642"/>
        <v>0</v>
      </c>
      <c r="G1754" s="1">
        <f t="shared" si="642"/>
        <v>0</v>
      </c>
      <c r="H1754" s="1">
        <f t="shared" si="642"/>
        <v>0</v>
      </c>
      <c r="I1754" s="1">
        <f t="shared" si="642"/>
        <v>22567</v>
      </c>
      <c r="J1754" s="1">
        <f t="shared" si="642"/>
        <v>23237</v>
      </c>
      <c r="K1754" s="1">
        <f t="shared" si="642"/>
        <v>45804</v>
      </c>
      <c r="L1754" s="1">
        <f>SUM(L1738:L1746,L1750:L1752)</f>
        <v>45804</v>
      </c>
      <c r="M1754" s="1">
        <f t="shared" ref="M1754:N1754" si="643">SUM(M1738:M1746,M1750:M1752)</f>
        <v>0</v>
      </c>
      <c r="N1754" s="1">
        <f t="shared" si="643"/>
        <v>0</v>
      </c>
      <c r="O1754" s="8">
        <f>SUM(O1738:O1746,O1750:O1752)</f>
        <v>0</v>
      </c>
    </row>
    <row r="1755" spans="1:15" ht="6.75" customHeight="1" thickBot="1" x14ac:dyDescent="0.2">
      <c r="A1755" s="19"/>
      <c r="B1755" s="3"/>
      <c r="C1755" s="3"/>
      <c r="D1755" s="3"/>
      <c r="E1755" s="3"/>
      <c r="F1755" s="3"/>
      <c r="G1755" s="3"/>
      <c r="H1755" s="3"/>
      <c r="I1755" s="3"/>
      <c r="J1755" s="3"/>
      <c r="K1755" s="3"/>
      <c r="L1755" s="3"/>
      <c r="M1755" s="3"/>
      <c r="N1755" s="47"/>
      <c r="O1755" s="48"/>
    </row>
    <row r="1756" spans="1:15" x14ac:dyDescent="0.15">
      <c r="A1756" s="22"/>
      <c r="B1756" s="22"/>
      <c r="C1756" s="22"/>
      <c r="D1756" s="22"/>
      <c r="E1756" s="22"/>
      <c r="F1756" s="22"/>
      <c r="G1756" s="22"/>
      <c r="H1756" s="22"/>
      <c r="I1756" s="22"/>
      <c r="J1756" s="22"/>
      <c r="K1756" s="22"/>
      <c r="L1756" s="22"/>
      <c r="M1756" s="22"/>
      <c r="N1756" s="23"/>
      <c r="O1756" s="23"/>
    </row>
    <row r="1757" spans="1:15" ht="15" thickBot="1" x14ac:dyDescent="0.2">
      <c r="A1757" s="22"/>
      <c r="B1757" s="22"/>
      <c r="C1757" s="22"/>
      <c r="D1757" s="22"/>
      <c r="E1757" s="22"/>
      <c r="F1757" s="22"/>
      <c r="G1757" s="22"/>
      <c r="H1757" s="22"/>
      <c r="I1757" s="22"/>
      <c r="J1757" s="22"/>
      <c r="K1757" s="22"/>
      <c r="L1757" s="22"/>
      <c r="M1757" s="22"/>
      <c r="N1757" s="23"/>
      <c r="O1757" s="23"/>
    </row>
    <row r="1758" spans="1:15" x14ac:dyDescent="0.15">
      <c r="A1758" s="24" t="s">
        <v>1</v>
      </c>
      <c r="B1758" s="25"/>
      <c r="C1758" s="26"/>
      <c r="D1758" s="26"/>
      <c r="E1758" s="26" t="s">
        <v>199</v>
      </c>
      <c r="F1758" s="26"/>
      <c r="G1758" s="26"/>
      <c r="H1758" s="26"/>
      <c r="I1758" s="25"/>
      <c r="J1758" s="26"/>
      <c r="K1758" s="26"/>
      <c r="L1758" s="26" t="s">
        <v>35</v>
      </c>
      <c r="M1758" s="26"/>
      <c r="N1758" s="49"/>
      <c r="O1758" s="50"/>
    </row>
    <row r="1759" spans="1:15" x14ac:dyDescent="0.15">
      <c r="A1759" s="51"/>
      <c r="B1759" s="28"/>
      <c r="C1759" s="30" t="s">
        <v>7</v>
      </c>
      <c r="D1759" s="30"/>
      <c r="E1759" s="28"/>
      <c r="F1759" s="30" t="s">
        <v>8</v>
      </c>
      <c r="G1759" s="30"/>
      <c r="H1759" s="28" t="s">
        <v>32</v>
      </c>
      <c r="I1759" s="28"/>
      <c r="J1759" s="30" t="s">
        <v>7</v>
      </c>
      <c r="K1759" s="30"/>
      <c r="L1759" s="28"/>
      <c r="M1759" s="30" t="s">
        <v>8</v>
      </c>
      <c r="N1759" s="52"/>
      <c r="O1759" s="53" t="s">
        <v>9</v>
      </c>
    </row>
    <row r="1760" spans="1:15" x14ac:dyDescent="0.15">
      <c r="A1760" s="54" t="s">
        <v>13</v>
      </c>
      <c r="B1760" s="28" t="s">
        <v>33</v>
      </c>
      <c r="C1760" s="28" t="s">
        <v>34</v>
      </c>
      <c r="D1760" s="28" t="s">
        <v>17</v>
      </c>
      <c r="E1760" s="28" t="s">
        <v>33</v>
      </c>
      <c r="F1760" s="28" t="s">
        <v>34</v>
      </c>
      <c r="G1760" s="28" t="s">
        <v>17</v>
      </c>
      <c r="H1760" s="31"/>
      <c r="I1760" s="28" t="s">
        <v>33</v>
      </c>
      <c r="J1760" s="28" t="s">
        <v>34</v>
      </c>
      <c r="K1760" s="28" t="s">
        <v>17</v>
      </c>
      <c r="L1760" s="28" t="s">
        <v>33</v>
      </c>
      <c r="M1760" s="28" t="s">
        <v>34</v>
      </c>
      <c r="N1760" s="55" t="s">
        <v>17</v>
      </c>
      <c r="O1760" s="56"/>
    </row>
    <row r="1761" spans="1:15" ht="6.75" customHeight="1" x14ac:dyDescent="0.15">
      <c r="A1761" s="57"/>
      <c r="B1761" s="28"/>
      <c r="C1761" s="28"/>
      <c r="D1761" s="28"/>
      <c r="E1761" s="28"/>
      <c r="F1761" s="28"/>
      <c r="G1761" s="28"/>
      <c r="H1761" s="28"/>
      <c r="I1761" s="28"/>
      <c r="J1761" s="28"/>
      <c r="K1761" s="28"/>
      <c r="L1761" s="28"/>
      <c r="M1761" s="28"/>
      <c r="N1761" s="55"/>
      <c r="O1761" s="53"/>
    </row>
    <row r="1762" spans="1:15" ht="18.75" customHeight="1" x14ac:dyDescent="0.15">
      <c r="A1762" s="14" t="s">
        <v>18</v>
      </c>
      <c r="B1762" s="1">
        <v>0</v>
      </c>
      <c r="C1762" s="1">
        <v>0</v>
      </c>
      <c r="D1762" s="1">
        <f>SUM(B1762:C1762)</f>
        <v>0</v>
      </c>
      <c r="E1762" s="1">
        <v>0</v>
      </c>
      <c r="F1762" s="1">
        <v>0</v>
      </c>
      <c r="G1762" s="1">
        <f>SUM(E1762:F1762)</f>
        <v>0</v>
      </c>
      <c r="H1762" s="1">
        <f>D1762+G1762</f>
        <v>0</v>
      </c>
      <c r="I1762" s="1">
        <v>0</v>
      </c>
      <c r="J1762" s="1">
        <v>0</v>
      </c>
      <c r="K1762" s="1">
        <f>SUM(I1762:J1762)</f>
        <v>0</v>
      </c>
      <c r="L1762" s="1">
        <v>0</v>
      </c>
      <c r="M1762" s="1">
        <v>0</v>
      </c>
      <c r="N1762" s="1">
        <f>SUM(L1762:M1762)</f>
        <v>0</v>
      </c>
      <c r="O1762" s="8">
        <f>K1762+N1762</f>
        <v>0</v>
      </c>
    </row>
    <row r="1763" spans="1:15" ht="18.75" customHeight="1" x14ac:dyDescent="0.15">
      <c r="A1763" s="14" t="s">
        <v>19</v>
      </c>
      <c r="B1763" s="1">
        <v>0</v>
      </c>
      <c r="C1763" s="1">
        <v>0</v>
      </c>
      <c r="D1763" s="1">
        <f>SUM(B1763:C1763)</f>
        <v>0</v>
      </c>
      <c r="E1763" s="1">
        <v>0</v>
      </c>
      <c r="F1763" s="1">
        <v>0</v>
      </c>
      <c r="G1763" s="1">
        <f>SUM(E1763:F1763)</f>
        <v>0</v>
      </c>
      <c r="H1763" s="1">
        <f>D1763+G1763</f>
        <v>0</v>
      </c>
      <c r="I1763" s="1">
        <v>0</v>
      </c>
      <c r="J1763" s="1">
        <v>0</v>
      </c>
      <c r="K1763" s="1">
        <f>SUM(I1763:J1763)</f>
        <v>0</v>
      </c>
      <c r="L1763" s="1">
        <v>0</v>
      </c>
      <c r="M1763" s="9">
        <v>0</v>
      </c>
      <c r="N1763" s="1">
        <f>SUM(L1763:M1763)</f>
        <v>0</v>
      </c>
      <c r="O1763" s="8">
        <f>K1763+N1763</f>
        <v>0</v>
      </c>
    </row>
    <row r="1764" spans="1:15" ht="18.75" customHeight="1" x14ac:dyDescent="0.15">
      <c r="A1764" s="14" t="s">
        <v>20</v>
      </c>
      <c r="B1764" s="1">
        <v>0</v>
      </c>
      <c r="C1764" s="1">
        <v>0</v>
      </c>
      <c r="D1764" s="1">
        <f>SUM(B1764:C1764)</f>
        <v>0</v>
      </c>
      <c r="E1764" s="1">
        <v>0</v>
      </c>
      <c r="F1764" s="1">
        <v>0</v>
      </c>
      <c r="G1764" s="1">
        <f>SUM(E1764:F1764)</f>
        <v>0</v>
      </c>
      <c r="H1764" s="1">
        <f>D1764+G1764</f>
        <v>0</v>
      </c>
      <c r="I1764" s="1">
        <v>0</v>
      </c>
      <c r="J1764" s="1">
        <v>0</v>
      </c>
      <c r="K1764" s="1">
        <f>SUM(I1764:J1764)</f>
        <v>0</v>
      </c>
      <c r="L1764" s="1">
        <v>0</v>
      </c>
      <c r="M1764" s="1">
        <v>0</v>
      </c>
      <c r="N1764" s="1">
        <f>SUM(L1764:M1764)</f>
        <v>0</v>
      </c>
      <c r="O1764" s="8">
        <f>K1764+N1764</f>
        <v>0</v>
      </c>
    </row>
    <row r="1765" spans="1:15" ht="18.75" customHeight="1" x14ac:dyDescent="0.15">
      <c r="A1765" s="14" t="s">
        <v>21</v>
      </c>
      <c r="B1765" s="1">
        <v>0</v>
      </c>
      <c r="C1765" s="1">
        <v>0</v>
      </c>
      <c r="D1765" s="1">
        <f t="shared" ref="D1765:D1773" si="644">SUM(B1765:C1765)</f>
        <v>0</v>
      </c>
      <c r="E1765" s="1">
        <v>0</v>
      </c>
      <c r="F1765" s="1">
        <v>0</v>
      </c>
      <c r="G1765" s="1">
        <f t="shared" ref="G1765:G1773" si="645">SUM(E1765:F1765)</f>
        <v>0</v>
      </c>
      <c r="H1765" s="1">
        <f t="shared" ref="H1765:H1773" si="646">D1765+G1765</f>
        <v>0</v>
      </c>
      <c r="I1765" s="1">
        <v>0</v>
      </c>
      <c r="J1765" s="1">
        <v>0</v>
      </c>
      <c r="K1765" s="1">
        <f t="shared" ref="K1765:K1773" si="647">SUM(I1765:J1765)</f>
        <v>0</v>
      </c>
      <c r="L1765" s="1">
        <v>0</v>
      </c>
      <c r="M1765" s="1">
        <v>0</v>
      </c>
      <c r="N1765" s="1">
        <f t="shared" ref="N1765:N1773" si="648">SUM(L1765:M1765)</f>
        <v>0</v>
      </c>
      <c r="O1765" s="8">
        <f t="shared" ref="O1765:O1773" si="649">K1765+N1765</f>
        <v>0</v>
      </c>
    </row>
    <row r="1766" spans="1:15" ht="18.75" customHeight="1" x14ac:dyDescent="0.15">
      <c r="A1766" s="14" t="s">
        <v>22</v>
      </c>
      <c r="B1766" s="1">
        <v>0</v>
      </c>
      <c r="C1766" s="1">
        <v>0</v>
      </c>
      <c r="D1766" s="1">
        <f t="shared" si="644"/>
        <v>0</v>
      </c>
      <c r="E1766" s="108">
        <v>0</v>
      </c>
      <c r="F1766" s="1">
        <v>0</v>
      </c>
      <c r="G1766" s="1">
        <f t="shared" si="645"/>
        <v>0</v>
      </c>
      <c r="H1766" s="1">
        <f t="shared" si="646"/>
        <v>0</v>
      </c>
      <c r="I1766" s="1">
        <v>0</v>
      </c>
      <c r="J1766" s="1">
        <v>0</v>
      </c>
      <c r="K1766" s="1">
        <f t="shared" si="647"/>
        <v>0</v>
      </c>
      <c r="L1766" s="1">
        <v>0</v>
      </c>
      <c r="M1766" s="1">
        <v>0</v>
      </c>
      <c r="N1766" s="1">
        <f t="shared" si="648"/>
        <v>0</v>
      </c>
      <c r="O1766" s="8">
        <f t="shared" si="649"/>
        <v>0</v>
      </c>
    </row>
    <row r="1767" spans="1:15" ht="18.75" customHeight="1" x14ac:dyDescent="0.15">
      <c r="A1767" s="14" t="s">
        <v>23</v>
      </c>
      <c r="B1767" s="1">
        <v>0</v>
      </c>
      <c r="C1767" s="1">
        <v>0</v>
      </c>
      <c r="D1767" s="1">
        <f t="shared" si="644"/>
        <v>0</v>
      </c>
      <c r="E1767" s="108">
        <v>0</v>
      </c>
      <c r="F1767" s="109">
        <v>0</v>
      </c>
      <c r="G1767" s="109">
        <f t="shared" si="645"/>
        <v>0</v>
      </c>
      <c r="H1767" s="109">
        <f t="shared" si="646"/>
        <v>0</v>
      </c>
      <c r="I1767" s="109">
        <v>0</v>
      </c>
      <c r="J1767" s="109">
        <v>0</v>
      </c>
      <c r="K1767" s="1">
        <f t="shared" si="647"/>
        <v>0</v>
      </c>
      <c r="L1767" s="1">
        <v>0</v>
      </c>
      <c r="M1767" s="1">
        <v>0</v>
      </c>
      <c r="N1767" s="1">
        <f t="shared" si="648"/>
        <v>0</v>
      </c>
      <c r="O1767" s="8">
        <f t="shared" si="649"/>
        <v>0</v>
      </c>
    </row>
    <row r="1768" spans="1:15" ht="18.75" customHeight="1" x14ac:dyDescent="0.15">
      <c r="A1768" s="14" t="s">
        <v>24</v>
      </c>
      <c r="B1768" s="1">
        <v>0</v>
      </c>
      <c r="C1768" s="1">
        <v>0</v>
      </c>
      <c r="D1768" s="1">
        <f t="shared" si="644"/>
        <v>0</v>
      </c>
      <c r="E1768" s="108">
        <v>1</v>
      </c>
      <c r="F1768" s="109">
        <v>0</v>
      </c>
      <c r="G1768" s="109">
        <f t="shared" si="645"/>
        <v>1</v>
      </c>
      <c r="H1768" s="109">
        <f t="shared" si="646"/>
        <v>1</v>
      </c>
      <c r="I1768" s="109">
        <v>0</v>
      </c>
      <c r="J1768" s="109">
        <v>0</v>
      </c>
      <c r="K1768" s="1">
        <f t="shared" si="647"/>
        <v>0</v>
      </c>
      <c r="L1768" s="1">
        <v>0</v>
      </c>
      <c r="M1768" s="1">
        <v>0</v>
      </c>
      <c r="N1768" s="1">
        <f t="shared" si="648"/>
        <v>0</v>
      </c>
      <c r="O1768" s="8">
        <f t="shared" si="649"/>
        <v>0</v>
      </c>
    </row>
    <row r="1769" spans="1:15" ht="18.75" customHeight="1" x14ac:dyDescent="0.15">
      <c r="A1769" s="14" t="s">
        <v>25</v>
      </c>
      <c r="B1769" s="1">
        <v>0</v>
      </c>
      <c r="C1769" s="1">
        <v>0</v>
      </c>
      <c r="D1769" s="1">
        <f t="shared" si="644"/>
        <v>0</v>
      </c>
      <c r="E1769" s="108">
        <v>1</v>
      </c>
      <c r="F1769" s="109">
        <v>0</v>
      </c>
      <c r="G1769" s="109">
        <f t="shared" si="645"/>
        <v>1</v>
      </c>
      <c r="H1769" s="109">
        <f t="shared" si="646"/>
        <v>1</v>
      </c>
      <c r="I1769" s="109">
        <v>0</v>
      </c>
      <c r="J1769" s="109">
        <v>0</v>
      </c>
      <c r="K1769" s="1">
        <f t="shared" si="647"/>
        <v>0</v>
      </c>
      <c r="L1769" s="1">
        <v>0</v>
      </c>
      <c r="M1769" s="1">
        <v>0</v>
      </c>
      <c r="N1769" s="1">
        <f t="shared" si="648"/>
        <v>0</v>
      </c>
      <c r="O1769" s="8">
        <f t="shared" si="649"/>
        <v>0</v>
      </c>
    </row>
    <row r="1770" spans="1:15" ht="18.75" customHeight="1" x14ac:dyDescent="0.15">
      <c r="A1770" s="14" t="s">
        <v>26</v>
      </c>
      <c r="B1770" s="1">
        <v>0</v>
      </c>
      <c r="C1770" s="1">
        <v>0</v>
      </c>
      <c r="D1770" s="1">
        <f t="shared" si="644"/>
        <v>0</v>
      </c>
      <c r="E1770" s="108">
        <v>1</v>
      </c>
      <c r="F1770" s="109">
        <v>0</v>
      </c>
      <c r="G1770" s="109">
        <f t="shared" si="645"/>
        <v>1</v>
      </c>
      <c r="H1770" s="109">
        <f t="shared" si="646"/>
        <v>1</v>
      </c>
      <c r="I1770" s="109">
        <v>0</v>
      </c>
      <c r="J1770" s="109">
        <v>0</v>
      </c>
      <c r="K1770" s="1">
        <f t="shared" si="647"/>
        <v>0</v>
      </c>
      <c r="L1770" s="1">
        <v>0</v>
      </c>
      <c r="M1770" s="1">
        <v>0</v>
      </c>
      <c r="N1770" s="1">
        <f t="shared" si="648"/>
        <v>0</v>
      </c>
      <c r="O1770" s="8">
        <f t="shared" si="649"/>
        <v>0</v>
      </c>
    </row>
    <row r="1771" spans="1:15" ht="18.75" customHeight="1" x14ac:dyDescent="0.15">
      <c r="A1771" s="14" t="s">
        <v>27</v>
      </c>
      <c r="B1771" s="1">
        <v>0</v>
      </c>
      <c r="C1771" s="1">
        <v>0</v>
      </c>
      <c r="D1771" s="1">
        <f t="shared" si="644"/>
        <v>0</v>
      </c>
      <c r="E1771" s="109">
        <v>0</v>
      </c>
      <c r="F1771" s="109">
        <v>0</v>
      </c>
      <c r="G1771" s="109">
        <f t="shared" si="645"/>
        <v>0</v>
      </c>
      <c r="H1771" s="109">
        <f t="shared" si="646"/>
        <v>0</v>
      </c>
      <c r="I1771" s="109">
        <v>0</v>
      </c>
      <c r="J1771" s="109">
        <v>0</v>
      </c>
      <c r="K1771" s="1">
        <f t="shared" si="647"/>
        <v>0</v>
      </c>
      <c r="L1771" s="1">
        <v>0</v>
      </c>
      <c r="M1771" s="1">
        <v>0</v>
      </c>
      <c r="N1771" s="1">
        <f t="shared" si="648"/>
        <v>0</v>
      </c>
      <c r="O1771" s="8">
        <f t="shared" si="649"/>
        <v>0</v>
      </c>
    </row>
    <row r="1772" spans="1:15" ht="18.75" customHeight="1" x14ac:dyDescent="0.15">
      <c r="A1772" s="14" t="s">
        <v>28</v>
      </c>
      <c r="B1772" s="1">
        <v>0</v>
      </c>
      <c r="C1772" s="1">
        <v>0</v>
      </c>
      <c r="D1772" s="1">
        <f t="shared" si="644"/>
        <v>0</v>
      </c>
      <c r="E1772" s="1">
        <v>0</v>
      </c>
      <c r="F1772" s="1">
        <v>0</v>
      </c>
      <c r="G1772" s="1">
        <f t="shared" si="645"/>
        <v>0</v>
      </c>
      <c r="H1772" s="1">
        <f t="shared" si="646"/>
        <v>0</v>
      </c>
      <c r="I1772" s="1">
        <v>0</v>
      </c>
      <c r="J1772" s="1">
        <v>0</v>
      </c>
      <c r="K1772" s="1">
        <f t="shared" si="647"/>
        <v>0</v>
      </c>
      <c r="L1772" s="1">
        <v>0</v>
      </c>
      <c r="M1772" s="1">
        <v>0</v>
      </c>
      <c r="N1772" s="1">
        <f t="shared" si="648"/>
        <v>0</v>
      </c>
      <c r="O1772" s="8">
        <f t="shared" si="649"/>
        <v>0</v>
      </c>
    </row>
    <row r="1773" spans="1:15" ht="18.75" customHeight="1" x14ac:dyDescent="0.15">
      <c r="A1773" s="14" t="s">
        <v>29</v>
      </c>
      <c r="B1773" s="1">
        <v>0</v>
      </c>
      <c r="C1773" s="1">
        <v>0</v>
      </c>
      <c r="D1773" s="1">
        <f t="shared" si="644"/>
        <v>0</v>
      </c>
      <c r="E1773" s="1">
        <v>0</v>
      </c>
      <c r="F1773" s="1">
        <v>0</v>
      </c>
      <c r="G1773" s="1">
        <f t="shared" si="645"/>
        <v>0</v>
      </c>
      <c r="H1773" s="1">
        <f t="shared" si="646"/>
        <v>0</v>
      </c>
      <c r="I1773" s="1">
        <v>0</v>
      </c>
      <c r="J1773" s="1">
        <v>0</v>
      </c>
      <c r="K1773" s="1">
        <f t="shared" si="647"/>
        <v>0</v>
      </c>
      <c r="L1773" s="1">
        <v>0</v>
      </c>
      <c r="M1773" s="1">
        <v>0</v>
      </c>
      <c r="N1773" s="1">
        <f t="shared" si="648"/>
        <v>0</v>
      </c>
      <c r="O1773" s="8">
        <f t="shared" si="649"/>
        <v>0</v>
      </c>
    </row>
    <row r="1774" spans="1:15" ht="11.25" customHeight="1" x14ac:dyDescent="0.15">
      <c r="A1774" s="15"/>
      <c r="B1774" s="1"/>
      <c r="C1774" s="1"/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  <c r="O1774" s="8"/>
    </row>
    <row r="1775" spans="1:15" ht="18.75" customHeight="1" x14ac:dyDescent="0.15">
      <c r="A1775" s="15" t="s">
        <v>30</v>
      </c>
      <c r="B1775" s="1">
        <f t="shared" ref="B1775:J1775" si="650">SUM(B1762:B1774)</f>
        <v>0</v>
      </c>
      <c r="C1775" s="1">
        <f t="shared" si="650"/>
        <v>0</v>
      </c>
      <c r="D1775" s="1">
        <f t="shared" si="650"/>
        <v>0</v>
      </c>
      <c r="E1775" s="1">
        <f t="shared" si="650"/>
        <v>3</v>
      </c>
      <c r="F1775" s="1">
        <f t="shared" si="650"/>
        <v>0</v>
      </c>
      <c r="G1775" s="1">
        <f t="shared" si="650"/>
        <v>3</v>
      </c>
      <c r="H1775" s="1">
        <f t="shared" si="650"/>
        <v>3</v>
      </c>
      <c r="I1775" s="1">
        <f t="shared" si="650"/>
        <v>0</v>
      </c>
      <c r="J1775" s="1">
        <f t="shared" si="650"/>
        <v>0</v>
      </c>
      <c r="K1775" s="1">
        <f>SUM(K1762:K1774)</f>
        <v>0</v>
      </c>
      <c r="L1775" s="1">
        <f>SUM(L1762:L1774)</f>
        <v>0</v>
      </c>
      <c r="M1775" s="1">
        <f t="shared" ref="M1775" si="651">SUM(M1762:M1774)</f>
        <v>0</v>
      </c>
      <c r="N1775" s="1">
        <f>SUM(N1762:N1774)</f>
        <v>0</v>
      </c>
      <c r="O1775" s="8">
        <f>SUM(O1762:O1774)</f>
        <v>0</v>
      </c>
    </row>
    <row r="1776" spans="1:15" ht="6.75" customHeight="1" x14ac:dyDescent="0.15">
      <c r="A1776" s="15"/>
      <c r="B1776" s="1"/>
      <c r="C1776" s="1"/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  <c r="O1776" s="8"/>
    </row>
    <row r="1777" spans="1:15" ht="18.75" customHeight="1" x14ac:dyDescent="0.15">
      <c r="A1777" s="16" t="s">
        <v>18</v>
      </c>
      <c r="B1777" s="17">
        <v>0</v>
      </c>
      <c r="C1777" s="17">
        <v>0</v>
      </c>
      <c r="D1777" s="17">
        <f>SUM(B1777:C1777)</f>
        <v>0</v>
      </c>
      <c r="E1777" s="17">
        <v>0</v>
      </c>
      <c r="F1777" s="17">
        <v>0</v>
      </c>
      <c r="G1777" s="17">
        <f>SUM(E1777:F1777)</f>
        <v>0</v>
      </c>
      <c r="H1777" s="17">
        <f>D1777+G1777</f>
        <v>0</v>
      </c>
      <c r="I1777" s="17">
        <v>0</v>
      </c>
      <c r="J1777" s="17">
        <v>0</v>
      </c>
      <c r="K1777" s="17">
        <f>SUM(I1777:J1777)</f>
        <v>0</v>
      </c>
      <c r="L1777" s="17">
        <v>0</v>
      </c>
      <c r="M1777" s="17">
        <v>0</v>
      </c>
      <c r="N1777" s="17">
        <f>SUM(L1777:M1777)</f>
        <v>0</v>
      </c>
      <c r="O1777" s="18">
        <f>K1777+N1777</f>
        <v>0</v>
      </c>
    </row>
    <row r="1778" spans="1:15" ht="18.75" customHeight="1" x14ac:dyDescent="0.15">
      <c r="A1778" s="14" t="s">
        <v>19</v>
      </c>
      <c r="B1778" s="1">
        <v>0</v>
      </c>
      <c r="C1778" s="1">
        <v>0</v>
      </c>
      <c r="D1778" s="1">
        <f>SUM(B1778:C1778)</f>
        <v>0</v>
      </c>
      <c r="E1778" s="1">
        <v>0</v>
      </c>
      <c r="F1778" s="1">
        <v>0</v>
      </c>
      <c r="G1778" s="1">
        <f>SUM(E1778:F1778)</f>
        <v>0</v>
      </c>
      <c r="H1778" s="1">
        <f>D1778+G1778</f>
        <v>0</v>
      </c>
      <c r="I1778" s="1">
        <v>0</v>
      </c>
      <c r="J1778" s="1">
        <v>0</v>
      </c>
      <c r="K1778" s="1">
        <f>SUM(I1778:J1778)</f>
        <v>0</v>
      </c>
      <c r="L1778" s="1">
        <v>0</v>
      </c>
      <c r="M1778" s="9">
        <v>0</v>
      </c>
      <c r="N1778" s="1">
        <f>SUM(L1778:M1778)</f>
        <v>0</v>
      </c>
      <c r="O1778" s="8">
        <f>K1778+N1778</f>
        <v>0</v>
      </c>
    </row>
    <row r="1779" spans="1:15" ht="18.75" customHeight="1" x14ac:dyDescent="0.15">
      <c r="A1779" s="14" t="s">
        <v>20</v>
      </c>
      <c r="B1779" s="1">
        <v>0</v>
      </c>
      <c r="C1779" s="1">
        <v>0</v>
      </c>
      <c r="D1779" s="1">
        <f>SUM(B1779:C1779)</f>
        <v>0</v>
      </c>
      <c r="E1779" s="1">
        <v>0</v>
      </c>
      <c r="F1779" s="1">
        <v>0</v>
      </c>
      <c r="G1779" s="1">
        <f>SUM(E1779:F1779)</f>
        <v>0</v>
      </c>
      <c r="H1779" s="1">
        <f>D1779+G1779</f>
        <v>0</v>
      </c>
      <c r="I1779" s="1">
        <v>0</v>
      </c>
      <c r="J1779" s="1">
        <v>0</v>
      </c>
      <c r="K1779" s="1">
        <f>SUM(I1779:J1779)</f>
        <v>0</v>
      </c>
      <c r="L1779" s="1">
        <v>0</v>
      </c>
      <c r="M1779" s="1">
        <v>0</v>
      </c>
      <c r="N1779" s="1">
        <f>SUM(L1779:M1779)</f>
        <v>0</v>
      </c>
      <c r="O1779" s="8">
        <f>K1779+N1779</f>
        <v>0</v>
      </c>
    </row>
    <row r="1780" spans="1:15" ht="11.25" customHeight="1" x14ac:dyDescent="0.15">
      <c r="A1780" s="15"/>
      <c r="B1780" s="1"/>
      <c r="C1780" s="1"/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  <c r="O1780" s="8"/>
    </row>
    <row r="1781" spans="1:15" ht="18.75" customHeight="1" x14ac:dyDescent="0.15">
      <c r="A1781" s="15" t="s">
        <v>31</v>
      </c>
      <c r="B1781" s="1">
        <f>SUM(B1765:B1773,B1777:B1779)</f>
        <v>0</v>
      </c>
      <c r="C1781" s="1">
        <f>SUM(C1765:C1773,C1777:C1779)</f>
        <v>0</v>
      </c>
      <c r="D1781" s="1">
        <f>SUM(D1765:D1773,D1777:D1779)</f>
        <v>0</v>
      </c>
      <c r="E1781" s="1">
        <f t="shared" ref="E1781:J1781" si="652">SUM(E1765:E1773,E1777:E1779)</f>
        <v>3</v>
      </c>
      <c r="F1781" s="1">
        <f t="shared" si="652"/>
        <v>0</v>
      </c>
      <c r="G1781" s="1">
        <f t="shared" si="652"/>
        <v>3</v>
      </c>
      <c r="H1781" s="1">
        <f t="shared" si="652"/>
        <v>3</v>
      </c>
      <c r="I1781" s="1">
        <f t="shared" si="652"/>
        <v>0</v>
      </c>
      <c r="J1781" s="1">
        <f t="shared" si="652"/>
        <v>0</v>
      </c>
      <c r="K1781" s="1">
        <f>SUM(K1765:K1773,K1777:K1779)</f>
        <v>0</v>
      </c>
      <c r="L1781" s="9">
        <f>SUM(L1765:L1773,L1777:L1779)</f>
        <v>0</v>
      </c>
      <c r="M1781" s="9">
        <f>SUM(M1765:M1773,M1777:M1779)</f>
        <v>0</v>
      </c>
      <c r="N1781" s="9">
        <f>SUM(N1765:N1773,N1777:N1779)</f>
        <v>0</v>
      </c>
      <c r="O1781" s="8">
        <f>SUM(O1765:O1773,O1777:O1779)</f>
        <v>0</v>
      </c>
    </row>
    <row r="1782" spans="1:15" ht="6.75" customHeight="1" thickBot="1" x14ac:dyDescent="0.2">
      <c r="A1782" s="19"/>
      <c r="B1782" s="3"/>
      <c r="C1782" s="3"/>
      <c r="D1782" s="3"/>
      <c r="E1782" s="3"/>
      <c r="F1782" s="3"/>
      <c r="G1782" s="3"/>
      <c r="H1782" s="3"/>
      <c r="I1782" s="3"/>
      <c r="J1782" s="3"/>
      <c r="K1782" s="3"/>
      <c r="L1782" s="3"/>
      <c r="M1782" s="3"/>
      <c r="N1782" s="3"/>
      <c r="O1782" s="20"/>
    </row>
    <row r="1783" spans="1:15" ht="17.25" x14ac:dyDescent="0.15">
      <c r="A1783" s="173" t="str">
        <f>A1729</f>
        <v>平　成　２　９　年　空　港　管　理　状　況　調　書</v>
      </c>
      <c r="B1783" s="173"/>
      <c r="C1783" s="173"/>
      <c r="D1783" s="173"/>
      <c r="E1783" s="173"/>
      <c r="F1783" s="173"/>
      <c r="G1783" s="173"/>
      <c r="H1783" s="173"/>
      <c r="I1783" s="173"/>
      <c r="J1783" s="173"/>
      <c r="K1783" s="173"/>
      <c r="L1783" s="173"/>
      <c r="M1783" s="173"/>
      <c r="N1783" s="173"/>
      <c r="O1783" s="173"/>
    </row>
    <row r="1784" spans="1:15" ht="15" thickBot="1" x14ac:dyDescent="0.2">
      <c r="A1784" s="21" t="s">
        <v>0</v>
      </c>
      <c r="B1784" s="21" t="s">
        <v>200</v>
      </c>
      <c r="C1784" s="22"/>
      <c r="D1784" s="22"/>
      <c r="E1784" s="22"/>
      <c r="F1784" s="22"/>
      <c r="G1784" s="22"/>
      <c r="H1784" s="22"/>
      <c r="I1784" s="22"/>
      <c r="J1784" s="22"/>
      <c r="K1784" s="22"/>
      <c r="L1784" s="22"/>
      <c r="M1784" s="22"/>
      <c r="N1784" s="23"/>
      <c r="O1784" s="23"/>
    </row>
    <row r="1785" spans="1:15" ht="17.25" customHeight="1" x14ac:dyDescent="0.15">
      <c r="A1785" s="24" t="s">
        <v>1</v>
      </c>
      <c r="B1785" s="25"/>
      <c r="C1785" s="26" t="s">
        <v>2</v>
      </c>
      <c r="D1785" s="26"/>
      <c r="E1785" s="174" t="s">
        <v>38</v>
      </c>
      <c r="F1785" s="175"/>
      <c r="G1785" s="175"/>
      <c r="H1785" s="175"/>
      <c r="I1785" s="175"/>
      <c r="J1785" s="175"/>
      <c r="K1785" s="175"/>
      <c r="L1785" s="176"/>
      <c r="M1785" s="174" t="s">
        <v>36</v>
      </c>
      <c r="N1785" s="175"/>
      <c r="O1785" s="177"/>
    </row>
    <row r="1786" spans="1:15" ht="17.25" customHeight="1" x14ac:dyDescent="0.15">
      <c r="A1786" s="27"/>
      <c r="B1786" s="28" t="s">
        <v>4</v>
      </c>
      <c r="C1786" s="28" t="s">
        <v>5</v>
      </c>
      <c r="D1786" s="28" t="s">
        <v>6</v>
      </c>
      <c r="E1786" s="28"/>
      <c r="F1786" s="29" t="s">
        <v>7</v>
      </c>
      <c r="G1786" s="29"/>
      <c r="H1786" s="30"/>
      <c r="I1786" s="28"/>
      <c r="J1786" s="30" t="s">
        <v>8</v>
      </c>
      <c r="K1786" s="30"/>
      <c r="L1786" s="28" t="s">
        <v>9</v>
      </c>
      <c r="M1786" s="31" t="s">
        <v>10</v>
      </c>
      <c r="N1786" s="32" t="s">
        <v>11</v>
      </c>
      <c r="O1786" s="33" t="s">
        <v>12</v>
      </c>
    </row>
    <row r="1787" spans="1:15" ht="17.25" customHeight="1" x14ac:dyDescent="0.15">
      <c r="A1787" s="27" t="s">
        <v>13</v>
      </c>
      <c r="B1787" s="31"/>
      <c r="C1787" s="31"/>
      <c r="D1787" s="31"/>
      <c r="E1787" s="28" t="s">
        <v>14</v>
      </c>
      <c r="F1787" s="28" t="s">
        <v>15</v>
      </c>
      <c r="G1787" s="28" t="s">
        <v>16</v>
      </c>
      <c r="H1787" s="28" t="s">
        <v>17</v>
      </c>
      <c r="I1787" s="28" t="s">
        <v>14</v>
      </c>
      <c r="J1787" s="28" t="s">
        <v>15</v>
      </c>
      <c r="K1787" s="28" t="s">
        <v>17</v>
      </c>
      <c r="L1787" s="31"/>
      <c r="M1787" s="40"/>
      <c r="N1787" s="41"/>
      <c r="O1787" s="42"/>
    </row>
    <row r="1788" spans="1:15" ht="6.75" customHeight="1" x14ac:dyDescent="0.15">
      <c r="A1788" s="43"/>
      <c r="B1788" s="28"/>
      <c r="C1788" s="28"/>
      <c r="D1788" s="28"/>
      <c r="E1788" s="28"/>
      <c r="F1788" s="28"/>
      <c r="G1788" s="28"/>
      <c r="H1788" s="28"/>
      <c r="I1788" s="28"/>
      <c r="J1788" s="28"/>
      <c r="K1788" s="28"/>
      <c r="L1788" s="28"/>
      <c r="M1788" s="44"/>
      <c r="N1788" s="9"/>
      <c r="O1788" s="45"/>
    </row>
    <row r="1789" spans="1:15" ht="18.75" customHeight="1" x14ac:dyDescent="0.15">
      <c r="A1789" s="14" t="s">
        <v>18</v>
      </c>
      <c r="B1789" s="1">
        <v>0</v>
      </c>
      <c r="C1789" s="1">
        <v>0</v>
      </c>
      <c r="D1789" s="1">
        <v>0</v>
      </c>
      <c r="E1789" s="1">
        <v>0</v>
      </c>
      <c r="F1789" s="1">
        <v>0</v>
      </c>
      <c r="G1789" s="1">
        <v>0</v>
      </c>
      <c r="H1789" s="1">
        <v>0</v>
      </c>
      <c r="I1789" s="1">
        <v>0</v>
      </c>
      <c r="J1789" s="1">
        <v>0</v>
      </c>
      <c r="K1789" s="1">
        <v>0</v>
      </c>
      <c r="L1789" s="1">
        <f>SUM(K1789,H1789)</f>
        <v>0</v>
      </c>
      <c r="M1789" s="1">
        <v>0</v>
      </c>
      <c r="N1789" s="1">
        <v>0</v>
      </c>
      <c r="O1789" s="8">
        <v>0</v>
      </c>
    </row>
    <row r="1790" spans="1:15" ht="18.75" customHeight="1" x14ac:dyDescent="0.15">
      <c r="A1790" s="14" t="s">
        <v>19</v>
      </c>
      <c r="B1790" s="1">
        <v>0</v>
      </c>
      <c r="C1790" s="1">
        <v>0</v>
      </c>
      <c r="D1790" s="1">
        <v>0</v>
      </c>
      <c r="E1790" s="1">
        <v>0</v>
      </c>
      <c r="F1790" s="1">
        <v>0</v>
      </c>
      <c r="G1790" s="1">
        <v>0</v>
      </c>
      <c r="H1790" s="1">
        <v>0</v>
      </c>
      <c r="I1790" s="1">
        <v>0</v>
      </c>
      <c r="J1790" s="1">
        <v>0</v>
      </c>
      <c r="K1790" s="1">
        <v>0</v>
      </c>
      <c r="L1790" s="9">
        <f>SUM(K1790,H1790)</f>
        <v>0</v>
      </c>
      <c r="M1790" s="1">
        <v>0</v>
      </c>
      <c r="N1790" s="9">
        <v>0</v>
      </c>
      <c r="O1790" s="8">
        <v>0</v>
      </c>
    </row>
    <row r="1791" spans="1:15" ht="18.75" customHeight="1" x14ac:dyDescent="0.15">
      <c r="A1791" s="14" t="s">
        <v>20</v>
      </c>
      <c r="B1791" s="1">
        <v>0</v>
      </c>
      <c r="C1791" s="1">
        <v>0</v>
      </c>
      <c r="D1791" s="1">
        <v>0</v>
      </c>
      <c r="E1791" s="1">
        <v>0</v>
      </c>
      <c r="F1791" s="1">
        <v>0</v>
      </c>
      <c r="G1791" s="1">
        <v>0</v>
      </c>
      <c r="H1791" s="1">
        <v>0</v>
      </c>
      <c r="I1791" s="1">
        <v>0</v>
      </c>
      <c r="J1791" s="1">
        <v>0</v>
      </c>
      <c r="K1791" s="1">
        <v>0</v>
      </c>
      <c r="L1791" s="1">
        <f>SUM(K1791,H1791)</f>
        <v>0</v>
      </c>
      <c r="M1791" s="1">
        <v>0</v>
      </c>
      <c r="N1791" s="1">
        <v>0</v>
      </c>
      <c r="O1791" s="8">
        <v>0</v>
      </c>
    </row>
    <row r="1792" spans="1:15" ht="18.75" customHeight="1" x14ac:dyDescent="0.15">
      <c r="A1792" s="14" t="s">
        <v>21</v>
      </c>
      <c r="B1792" s="1">
        <v>0</v>
      </c>
      <c r="C1792" s="1">
        <v>0</v>
      </c>
      <c r="D1792" s="1">
        <f t="shared" ref="D1792:D1800" si="653">SUM(B1792:C1792)</f>
        <v>0</v>
      </c>
      <c r="E1792" s="1">
        <v>0</v>
      </c>
      <c r="F1792" s="1">
        <v>0</v>
      </c>
      <c r="G1792" s="1">
        <v>0</v>
      </c>
      <c r="H1792" s="1">
        <f t="shared" ref="H1792:H1800" si="654">SUM(E1792:G1792)</f>
        <v>0</v>
      </c>
      <c r="I1792" s="1">
        <v>0</v>
      </c>
      <c r="J1792" s="1">
        <v>0</v>
      </c>
      <c r="K1792" s="1">
        <f t="shared" ref="K1792:K1800" si="655">SUM(I1792:J1792)</f>
        <v>0</v>
      </c>
      <c r="L1792" s="1">
        <f t="shared" ref="L1792:L1800" si="656">H1792+K1792</f>
        <v>0</v>
      </c>
      <c r="M1792" s="1">
        <v>0</v>
      </c>
      <c r="N1792" s="1">
        <v>0</v>
      </c>
      <c r="O1792" s="8">
        <f t="shared" ref="O1792:O1800" si="657">SUM(M1792:N1792)</f>
        <v>0</v>
      </c>
    </row>
    <row r="1793" spans="1:15" ht="18.75" customHeight="1" x14ac:dyDescent="0.15">
      <c r="A1793" s="14" t="s">
        <v>22</v>
      </c>
      <c r="B1793" s="1">
        <v>0</v>
      </c>
      <c r="C1793" s="1">
        <v>0</v>
      </c>
      <c r="D1793" s="1">
        <f t="shared" si="653"/>
        <v>0</v>
      </c>
      <c r="E1793" s="1">
        <v>0</v>
      </c>
      <c r="F1793" s="1">
        <v>0</v>
      </c>
      <c r="G1793" s="1">
        <v>0</v>
      </c>
      <c r="H1793" s="1">
        <f t="shared" si="654"/>
        <v>0</v>
      </c>
      <c r="I1793" s="1">
        <v>0</v>
      </c>
      <c r="J1793" s="1">
        <v>0</v>
      </c>
      <c r="K1793" s="1">
        <f t="shared" si="655"/>
        <v>0</v>
      </c>
      <c r="L1793" s="1">
        <f t="shared" si="656"/>
        <v>0</v>
      </c>
      <c r="M1793" s="1">
        <v>0</v>
      </c>
      <c r="N1793" s="1">
        <v>0</v>
      </c>
      <c r="O1793" s="8">
        <f t="shared" si="657"/>
        <v>0</v>
      </c>
    </row>
    <row r="1794" spans="1:15" ht="18.75" customHeight="1" x14ac:dyDescent="0.15">
      <c r="A1794" s="14" t="s">
        <v>23</v>
      </c>
      <c r="B1794" s="1">
        <v>0</v>
      </c>
      <c r="C1794" s="1">
        <v>0</v>
      </c>
      <c r="D1794" s="1">
        <f t="shared" si="653"/>
        <v>0</v>
      </c>
      <c r="E1794" s="1">
        <v>0</v>
      </c>
      <c r="F1794" s="1">
        <v>0</v>
      </c>
      <c r="G1794" s="1">
        <v>0</v>
      </c>
      <c r="H1794" s="1">
        <f t="shared" si="654"/>
        <v>0</v>
      </c>
      <c r="I1794" s="1">
        <v>0</v>
      </c>
      <c r="J1794" s="1">
        <v>0</v>
      </c>
      <c r="K1794" s="1">
        <f t="shared" si="655"/>
        <v>0</v>
      </c>
      <c r="L1794" s="1">
        <f t="shared" si="656"/>
        <v>0</v>
      </c>
      <c r="M1794" s="1">
        <v>0</v>
      </c>
      <c r="N1794" s="1">
        <v>0</v>
      </c>
      <c r="O1794" s="8">
        <f t="shared" si="657"/>
        <v>0</v>
      </c>
    </row>
    <row r="1795" spans="1:15" ht="18.75" customHeight="1" x14ac:dyDescent="0.15">
      <c r="A1795" s="14" t="s">
        <v>24</v>
      </c>
      <c r="B1795" s="1">
        <v>0</v>
      </c>
      <c r="C1795" s="1">
        <v>0</v>
      </c>
      <c r="D1795" s="1">
        <f t="shared" si="653"/>
        <v>0</v>
      </c>
      <c r="E1795" s="1">
        <v>0</v>
      </c>
      <c r="F1795" s="1">
        <v>0</v>
      </c>
      <c r="G1795" s="1">
        <v>0</v>
      </c>
      <c r="H1795" s="1">
        <f t="shared" si="654"/>
        <v>0</v>
      </c>
      <c r="I1795" s="1">
        <v>0</v>
      </c>
      <c r="J1795" s="1">
        <v>0</v>
      </c>
      <c r="K1795" s="1">
        <f t="shared" si="655"/>
        <v>0</v>
      </c>
      <c r="L1795" s="1">
        <f t="shared" si="656"/>
        <v>0</v>
      </c>
      <c r="M1795" s="1">
        <v>0</v>
      </c>
      <c r="N1795" s="1">
        <v>0</v>
      </c>
      <c r="O1795" s="8">
        <f t="shared" si="657"/>
        <v>0</v>
      </c>
    </row>
    <row r="1796" spans="1:15" ht="18.75" customHeight="1" x14ac:dyDescent="0.15">
      <c r="A1796" s="14" t="s">
        <v>25</v>
      </c>
      <c r="B1796" s="1">
        <v>0</v>
      </c>
      <c r="C1796" s="1">
        <v>0</v>
      </c>
      <c r="D1796" s="1">
        <f t="shared" si="653"/>
        <v>0</v>
      </c>
      <c r="E1796" s="1">
        <v>0</v>
      </c>
      <c r="F1796" s="1">
        <v>0</v>
      </c>
      <c r="G1796" s="1">
        <v>0</v>
      </c>
      <c r="H1796" s="1">
        <f t="shared" si="654"/>
        <v>0</v>
      </c>
      <c r="I1796" s="1">
        <v>0</v>
      </c>
      <c r="J1796" s="1">
        <v>0</v>
      </c>
      <c r="K1796" s="1">
        <f t="shared" si="655"/>
        <v>0</v>
      </c>
      <c r="L1796" s="1">
        <f t="shared" si="656"/>
        <v>0</v>
      </c>
      <c r="M1796" s="1">
        <v>0</v>
      </c>
      <c r="N1796" s="1">
        <v>0</v>
      </c>
      <c r="O1796" s="8">
        <f t="shared" si="657"/>
        <v>0</v>
      </c>
    </row>
    <row r="1797" spans="1:15" ht="18.75" customHeight="1" x14ac:dyDescent="0.15">
      <c r="A1797" s="14" t="s">
        <v>26</v>
      </c>
      <c r="B1797" s="1">
        <v>0</v>
      </c>
      <c r="C1797" s="1">
        <v>0</v>
      </c>
      <c r="D1797" s="1">
        <f t="shared" si="653"/>
        <v>0</v>
      </c>
      <c r="E1797" s="1">
        <v>0</v>
      </c>
      <c r="F1797" s="1">
        <v>0</v>
      </c>
      <c r="G1797" s="1">
        <v>0</v>
      </c>
      <c r="H1797" s="1">
        <f t="shared" si="654"/>
        <v>0</v>
      </c>
      <c r="I1797" s="1">
        <v>0</v>
      </c>
      <c r="J1797" s="1">
        <v>0</v>
      </c>
      <c r="K1797" s="1">
        <f t="shared" si="655"/>
        <v>0</v>
      </c>
      <c r="L1797" s="1">
        <f t="shared" si="656"/>
        <v>0</v>
      </c>
      <c r="M1797" s="1">
        <v>0</v>
      </c>
      <c r="N1797" s="1">
        <v>0</v>
      </c>
      <c r="O1797" s="8">
        <f t="shared" si="657"/>
        <v>0</v>
      </c>
    </row>
    <row r="1798" spans="1:15" ht="18.75" customHeight="1" x14ac:dyDescent="0.15">
      <c r="A1798" s="14" t="s">
        <v>27</v>
      </c>
      <c r="B1798" s="1">
        <v>0</v>
      </c>
      <c r="C1798" s="1">
        <v>0</v>
      </c>
      <c r="D1798" s="1">
        <f t="shared" si="653"/>
        <v>0</v>
      </c>
      <c r="E1798" s="1">
        <v>0</v>
      </c>
      <c r="F1798" s="1">
        <v>0</v>
      </c>
      <c r="G1798" s="1">
        <v>0</v>
      </c>
      <c r="H1798" s="1">
        <f t="shared" si="654"/>
        <v>0</v>
      </c>
      <c r="I1798" s="1">
        <v>0</v>
      </c>
      <c r="J1798" s="1">
        <v>0</v>
      </c>
      <c r="K1798" s="1">
        <f t="shared" si="655"/>
        <v>0</v>
      </c>
      <c r="L1798" s="1">
        <f t="shared" si="656"/>
        <v>0</v>
      </c>
      <c r="M1798" s="1">
        <v>0</v>
      </c>
      <c r="N1798" s="1">
        <v>0</v>
      </c>
      <c r="O1798" s="8">
        <f t="shared" si="657"/>
        <v>0</v>
      </c>
    </row>
    <row r="1799" spans="1:15" ht="18.75" customHeight="1" x14ac:dyDescent="0.15">
      <c r="A1799" s="14" t="s">
        <v>28</v>
      </c>
      <c r="B1799" s="1">
        <v>0</v>
      </c>
      <c r="C1799" s="1">
        <v>0</v>
      </c>
      <c r="D1799" s="1">
        <f t="shared" si="653"/>
        <v>0</v>
      </c>
      <c r="E1799" s="1">
        <v>0</v>
      </c>
      <c r="F1799" s="1">
        <v>0</v>
      </c>
      <c r="G1799" s="1">
        <v>0</v>
      </c>
      <c r="H1799" s="1">
        <f t="shared" si="654"/>
        <v>0</v>
      </c>
      <c r="I1799" s="1">
        <v>0</v>
      </c>
      <c r="J1799" s="1">
        <v>0</v>
      </c>
      <c r="K1799" s="1">
        <f t="shared" si="655"/>
        <v>0</v>
      </c>
      <c r="L1799" s="1">
        <f t="shared" si="656"/>
        <v>0</v>
      </c>
      <c r="M1799" s="1">
        <v>0</v>
      </c>
      <c r="N1799" s="1">
        <v>0</v>
      </c>
      <c r="O1799" s="8">
        <f t="shared" si="657"/>
        <v>0</v>
      </c>
    </row>
    <row r="1800" spans="1:15" ht="18.75" customHeight="1" x14ac:dyDescent="0.15">
      <c r="A1800" s="14" t="s">
        <v>29</v>
      </c>
      <c r="B1800" s="1">
        <v>0</v>
      </c>
      <c r="C1800" s="1">
        <v>0</v>
      </c>
      <c r="D1800" s="1">
        <f t="shared" si="653"/>
        <v>0</v>
      </c>
      <c r="E1800" s="1">
        <v>0</v>
      </c>
      <c r="F1800" s="1">
        <v>0</v>
      </c>
      <c r="G1800" s="1">
        <v>0</v>
      </c>
      <c r="H1800" s="1">
        <f t="shared" si="654"/>
        <v>0</v>
      </c>
      <c r="I1800" s="1">
        <v>0</v>
      </c>
      <c r="J1800" s="1">
        <v>0</v>
      </c>
      <c r="K1800" s="1">
        <f t="shared" si="655"/>
        <v>0</v>
      </c>
      <c r="L1800" s="1">
        <f t="shared" si="656"/>
        <v>0</v>
      </c>
      <c r="M1800" s="1">
        <v>0</v>
      </c>
      <c r="N1800" s="1">
        <v>0</v>
      </c>
      <c r="O1800" s="8">
        <f t="shared" si="657"/>
        <v>0</v>
      </c>
    </row>
    <row r="1801" spans="1:15" ht="11.25" customHeight="1" x14ac:dyDescent="0.15">
      <c r="A1801" s="15"/>
      <c r="B1801" s="1"/>
      <c r="C1801" s="1"/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9"/>
      <c r="O1801" s="8"/>
    </row>
    <row r="1802" spans="1:15" ht="18.75" customHeight="1" x14ac:dyDescent="0.15">
      <c r="A1802" s="15" t="s">
        <v>60</v>
      </c>
      <c r="B1802" s="1">
        <f>SUM(B1789:B1801)</f>
        <v>0</v>
      </c>
      <c r="C1802" s="1">
        <f>SUM(C1789:C1801)</f>
        <v>0</v>
      </c>
      <c r="D1802" s="1">
        <f>SUM(D1789:D1800)</f>
        <v>0</v>
      </c>
      <c r="E1802" s="1">
        <f t="shared" ref="E1802:O1802" si="658">SUM(E1789:E1800)</f>
        <v>0</v>
      </c>
      <c r="F1802" s="1">
        <f t="shared" si="658"/>
        <v>0</v>
      </c>
      <c r="G1802" s="1">
        <f t="shared" si="658"/>
        <v>0</v>
      </c>
      <c r="H1802" s="1">
        <f t="shared" si="658"/>
        <v>0</v>
      </c>
      <c r="I1802" s="1">
        <f t="shared" si="658"/>
        <v>0</v>
      </c>
      <c r="J1802" s="1">
        <f t="shared" si="658"/>
        <v>0</v>
      </c>
      <c r="K1802" s="1">
        <f t="shared" si="658"/>
        <v>0</v>
      </c>
      <c r="L1802" s="1">
        <f t="shared" si="658"/>
        <v>0</v>
      </c>
      <c r="M1802" s="1">
        <f t="shared" si="658"/>
        <v>0</v>
      </c>
      <c r="N1802" s="1">
        <f t="shared" si="658"/>
        <v>0</v>
      </c>
      <c r="O1802" s="8">
        <f t="shared" si="658"/>
        <v>0</v>
      </c>
    </row>
    <row r="1803" spans="1:15" ht="6.75" customHeight="1" x14ac:dyDescent="0.15">
      <c r="A1803" s="15"/>
      <c r="B1803" s="1"/>
      <c r="C1803" s="1"/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  <c r="O1803" s="8"/>
    </row>
    <row r="1804" spans="1:15" ht="18.75" customHeight="1" x14ac:dyDescent="0.15">
      <c r="A1804" s="16" t="s">
        <v>18</v>
      </c>
      <c r="B1804" s="17">
        <v>0</v>
      </c>
      <c r="C1804" s="17">
        <v>0</v>
      </c>
      <c r="D1804" s="17">
        <f t="shared" ref="D1804:D1806" si="659">SUM(B1804:C1804)</f>
        <v>0</v>
      </c>
      <c r="E1804" s="17">
        <v>0</v>
      </c>
      <c r="F1804" s="17">
        <v>0</v>
      </c>
      <c r="G1804" s="17">
        <v>0</v>
      </c>
      <c r="H1804" s="12">
        <f t="shared" ref="H1804:H1806" si="660">SUM(E1804:G1804)</f>
        <v>0</v>
      </c>
      <c r="I1804" s="12">
        <v>0</v>
      </c>
      <c r="J1804" s="12">
        <v>0</v>
      </c>
      <c r="K1804" s="12">
        <f t="shared" ref="K1804:K1806" si="661">SUM(I1804:J1804)</f>
        <v>0</v>
      </c>
      <c r="L1804" s="12">
        <f t="shared" ref="L1804:L1806" si="662">H1804+K1804</f>
        <v>0</v>
      </c>
      <c r="M1804" s="12">
        <v>0</v>
      </c>
      <c r="N1804" s="12">
        <v>0</v>
      </c>
      <c r="O1804" s="18">
        <f t="shared" ref="O1804:O1806" si="663">SUM(M1804:N1804)</f>
        <v>0</v>
      </c>
    </row>
    <row r="1805" spans="1:15" ht="18.75" customHeight="1" x14ac:dyDescent="0.15">
      <c r="A1805" s="14" t="s">
        <v>19</v>
      </c>
      <c r="B1805" s="1">
        <v>0</v>
      </c>
      <c r="C1805" s="1">
        <v>0</v>
      </c>
      <c r="D1805" s="1">
        <f t="shared" si="659"/>
        <v>0</v>
      </c>
      <c r="E1805" s="1">
        <v>0</v>
      </c>
      <c r="F1805" s="1">
        <v>0</v>
      </c>
      <c r="G1805" s="1">
        <v>0</v>
      </c>
      <c r="H1805" s="13">
        <f t="shared" si="660"/>
        <v>0</v>
      </c>
      <c r="I1805" s="13">
        <v>0</v>
      </c>
      <c r="J1805" s="13">
        <v>0</v>
      </c>
      <c r="K1805" s="13">
        <f t="shared" si="661"/>
        <v>0</v>
      </c>
      <c r="L1805" s="13">
        <f t="shared" si="662"/>
        <v>0</v>
      </c>
      <c r="M1805" s="13">
        <v>0</v>
      </c>
      <c r="N1805" s="46">
        <v>0</v>
      </c>
      <c r="O1805" s="8">
        <f t="shared" si="663"/>
        <v>0</v>
      </c>
    </row>
    <row r="1806" spans="1:15" ht="18.75" customHeight="1" x14ac:dyDescent="0.15">
      <c r="A1806" s="14" t="s">
        <v>20</v>
      </c>
      <c r="B1806" s="1">
        <v>0</v>
      </c>
      <c r="C1806" s="1">
        <v>0</v>
      </c>
      <c r="D1806" s="1">
        <f t="shared" si="659"/>
        <v>0</v>
      </c>
      <c r="E1806" s="1">
        <v>0</v>
      </c>
      <c r="F1806" s="1">
        <v>0</v>
      </c>
      <c r="G1806" s="1">
        <v>0</v>
      </c>
      <c r="H1806" s="13">
        <f t="shared" si="660"/>
        <v>0</v>
      </c>
      <c r="I1806" s="13">
        <v>0</v>
      </c>
      <c r="J1806" s="13">
        <v>0</v>
      </c>
      <c r="K1806" s="13">
        <f t="shared" si="661"/>
        <v>0</v>
      </c>
      <c r="L1806" s="13">
        <f t="shared" si="662"/>
        <v>0</v>
      </c>
      <c r="M1806" s="13">
        <v>0</v>
      </c>
      <c r="N1806" s="46">
        <v>0</v>
      </c>
      <c r="O1806" s="8">
        <f t="shared" si="663"/>
        <v>0</v>
      </c>
    </row>
    <row r="1807" spans="1:15" ht="11.25" customHeight="1" x14ac:dyDescent="0.15">
      <c r="A1807" s="15"/>
      <c r="B1807" s="1"/>
      <c r="C1807" s="1"/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  <c r="O1807" s="8"/>
    </row>
    <row r="1808" spans="1:15" ht="18.75" customHeight="1" x14ac:dyDescent="0.15">
      <c r="A1808" s="15" t="s">
        <v>31</v>
      </c>
      <c r="B1808" s="1">
        <f t="shared" ref="B1808:K1808" si="664">SUM(B1792:B1800,B1804:B1806)</f>
        <v>0</v>
      </c>
      <c r="C1808" s="1">
        <f t="shared" si="664"/>
        <v>0</v>
      </c>
      <c r="D1808" s="1">
        <f t="shared" si="664"/>
        <v>0</v>
      </c>
      <c r="E1808" s="1">
        <f t="shared" si="664"/>
        <v>0</v>
      </c>
      <c r="F1808" s="1">
        <f t="shared" si="664"/>
        <v>0</v>
      </c>
      <c r="G1808" s="1">
        <f t="shared" si="664"/>
        <v>0</v>
      </c>
      <c r="H1808" s="1">
        <f t="shared" si="664"/>
        <v>0</v>
      </c>
      <c r="I1808" s="1">
        <f t="shared" si="664"/>
        <v>0</v>
      </c>
      <c r="J1808" s="1">
        <f t="shared" si="664"/>
        <v>0</v>
      </c>
      <c r="K1808" s="1">
        <f t="shared" si="664"/>
        <v>0</v>
      </c>
      <c r="L1808" s="1">
        <f>SUM(L1792:L1800,L1804:L1806)</f>
        <v>0</v>
      </c>
      <c r="M1808" s="1">
        <f>SUM(M1792:M1800,M1804:M1806)</f>
        <v>0</v>
      </c>
      <c r="N1808" s="1">
        <f>SUM(N1792:N1800,N1804:N1806)</f>
        <v>0</v>
      </c>
      <c r="O1808" s="8">
        <f>SUM(O1792:O1800,O1804:O1806)</f>
        <v>0</v>
      </c>
    </row>
    <row r="1809" spans="1:15" ht="6.75" customHeight="1" thickBot="1" x14ac:dyDescent="0.2">
      <c r="A1809" s="19"/>
      <c r="B1809" s="3"/>
      <c r="C1809" s="3"/>
      <c r="D1809" s="3"/>
      <c r="E1809" s="3"/>
      <c r="F1809" s="3"/>
      <c r="G1809" s="3"/>
      <c r="H1809" s="3"/>
      <c r="I1809" s="3"/>
      <c r="J1809" s="3"/>
      <c r="K1809" s="3"/>
      <c r="L1809" s="3"/>
      <c r="M1809" s="3"/>
      <c r="N1809" s="47"/>
      <c r="O1809" s="48"/>
    </row>
    <row r="1810" spans="1:15" x14ac:dyDescent="0.15">
      <c r="A1810" s="22"/>
      <c r="B1810" s="22"/>
      <c r="C1810" s="22"/>
      <c r="D1810" s="22"/>
      <c r="E1810" s="22"/>
      <c r="F1810" s="22"/>
      <c r="G1810" s="22"/>
      <c r="H1810" s="22"/>
      <c r="I1810" s="22"/>
      <c r="J1810" s="22"/>
      <c r="K1810" s="22"/>
      <c r="L1810" s="22"/>
      <c r="M1810" s="22"/>
      <c r="N1810" s="23"/>
      <c r="O1810" s="23"/>
    </row>
    <row r="1811" spans="1:15" ht="15" thickBot="1" x14ac:dyDescent="0.2">
      <c r="A1811" s="22"/>
      <c r="B1811" s="22"/>
      <c r="C1811" s="22"/>
      <c r="D1811" s="22"/>
      <c r="E1811" s="22"/>
      <c r="F1811" s="22"/>
      <c r="G1811" s="22"/>
      <c r="H1811" s="22"/>
      <c r="I1811" s="22"/>
      <c r="J1811" s="22"/>
      <c r="K1811" s="22"/>
      <c r="L1811" s="22"/>
      <c r="M1811" s="22"/>
      <c r="N1811" s="23"/>
      <c r="O1811" s="23"/>
    </row>
    <row r="1812" spans="1:15" x14ac:dyDescent="0.15">
      <c r="A1812" s="24" t="s">
        <v>1</v>
      </c>
      <c r="B1812" s="25"/>
      <c r="C1812" s="26"/>
      <c r="D1812" s="26"/>
      <c r="E1812" s="26" t="s">
        <v>50</v>
      </c>
      <c r="F1812" s="26"/>
      <c r="G1812" s="26"/>
      <c r="H1812" s="26"/>
      <c r="I1812" s="25"/>
      <c r="J1812" s="26"/>
      <c r="K1812" s="26"/>
      <c r="L1812" s="26" t="s">
        <v>35</v>
      </c>
      <c r="M1812" s="26"/>
      <c r="N1812" s="49"/>
      <c r="O1812" s="50"/>
    </row>
    <row r="1813" spans="1:15" x14ac:dyDescent="0.15">
      <c r="A1813" s="51"/>
      <c r="B1813" s="28"/>
      <c r="C1813" s="30" t="s">
        <v>7</v>
      </c>
      <c r="D1813" s="30"/>
      <c r="E1813" s="28"/>
      <c r="F1813" s="30" t="s">
        <v>8</v>
      </c>
      <c r="G1813" s="30"/>
      <c r="H1813" s="28" t="s">
        <v>32</v>
      </c>
      <c r="I1813" s="28"/>
      <c r="J1813" s="30" t="s">
        <v>7</v>
      </c>
      <c r="K1813" s="30"/>
      <c r="L1813" s="28"/>
      <c r="M1813" s="30" t="s">
        <v>8</v>
      </c>
      <c r="N1813" s="52"/>
      <c r="O1813" s="53" t="s">
        <v>9</v>
      </c>
    </row>
    <row r="1814" spans="1:15" x14ac:dyDescent="0.15">
      <c r="A1814" s="54" t="s">
        <v>13</v>
      </c>
      <c r="B1814" s="28" t="s">
        <v>33</v>
      </c>
      <c r="C1814" s="28" t="s">
        <v>34</v>
      </c>
      <c r="D1814" s="28" t="s">
        <v>17</v>
      </c>
      <c r="E1814" s="28" t="s">
        <v>33</v>
      </c>
      <c r="F1814" s="28" t="s">
        <v>34</v>
      </c>
      <c r="G1814" s="28" t="s">
        <v>17</v>
      </c>
      <c r="H1814" s="31"/>
      <c r="I1814" s="28" t="s">
        <v>33</v>
      </c>
      <c r="J1814" s="28" t="s">
        <v>34</v>
      </c>
      <c r="K1814" s="28" t="s">
        <v>17</v>
      </c>
      <c r="L1814" s="28" t="s">
        <v>33</v>
      </c>
      <c r="M1814" s="28" t="s">
        <v>34</v>
      </c>
      <c r="N1814" s="55" t="s">
        <v>17</v>
      </c>
      <c r="O1814" s="56"/>
    </row>
    <row r="1815" spans="1:15" ht="6.75" customHeight="1" x14ac:dyDescent="0.15">
      <c r="A1815" s="57"/>
      <c r="B1815" s="28"/>
      <c r="C1815" s="28"/>
      <c r="D1815" s="28"/>
      <c r="E1815" s="28"/>
      <c r="F1815" s="28"/>
      <c r="G1815" s="28"/>
      <c r="H1815" s="28"/>
      <c r="I1815" s="28"/>
      <c r="J1815" s="28"/>
      <c r="K1815" s="28"/>
      <c r="L1815" s="28"/>
      <c r="M1815" s="28"/>
      <c r="N1815" s="55"/>
      <c r="O1815" s="53"/>
    </row>
    <row r="1816" spans="1:15" ht="18.75" customHeight="1" x14ac:dyDescent="0.15">
      <c r="A1816" s="14" t="s">
        <v>18</v>
      </c>
      <c r="B1816" s="1">
        <v>0</v>
      </c>
      <c r="C1816" s="1">
        <v>0</v>
      </c>
      <c r="D1816" s="1">
        <v>0</v>
      </c>
      <c r="E1816" s="1">
        <v>0</v>
      </c>
      <c r="F1816" s="1">
        <v>0</v>
      </c>
      <c r="G1816" s="1">
        <v>0</v>
      </c>
      <c r="H1816" s="1">
        <v>0</v>
      </c>
      <c r="I1816" s="1">
        <v>0</v>
      </c>
      <c r="J1816" s="1">
        <v>0</v>
      </c>
      <c r="K1816" s="1">
        <v>0</v>
      </c>
      <c r="L1816" s="1">
        <v>0</v>
      </c>
      <c r="M1816" s="1">
        <v>0</v>
      </c>
      <c r="N1816" s="9">
        <v>0</v>
      </c>
      <c r="O1816" s="8">
        <v>0</v>
      </c>
    </row>
    <row r="1817" spans="1:15" ht="18.75" customHeight="1" x14ac:dyDescent="0.15">
      <c r="A1817" s="14" t="s">
        <v>19</v>
      </c>
      <c r="B1817" s="1">
        <v>0</v>
      </c>
      <c r="C1817" s="1">
        <v>0</v>
      </c>
      <c r="D1817" s="1">
        <v>0</v>
      </c>
      <c r="E1817" s="1">
        <v>0</v>
      </c>
      <c r="F1817" s="1">
        <v>0</v>
      </c>
      <c r="G1817" s="1">
        <v>0</v>
      </c>
      <c r="H1817" s="1">
        <v>0</v>
      </c>
      <c r="I1817" s="1">
        <v>0</v>
      </c>
      <c r="J1817" s="1">
        <v>0</v>
      </c>
      <c r="K1817" s="1">
        <v>0</v>
      </c>
      <c r="L1817" s="1">
        <v>0</v>
      </c>
      <c r="M1817" s="9">
        <v>0</v>
      </c>
      <c r="N1817" s="9">
        <v>0</v>
      </c>
      <c r="O1817" s="8">
        <v>0</v>
      </c>
    </row>
    <row r="1818" spans="1:15" ht="18.75" customHeight="1" x14ac:dyDescent="0.15">
      <c r="A1818" s="14" t="s">
        <v>20</v>
      </c>
      <c r="B1818" s="1">
        <v>0</v>
      </c>
      <c r="C1818" s="1">
        <v>0</v>
      </c>
      <c r="D1818" s="1">
        <v>0</v>
      </c>
      <c r="E1818" s="1">
        <v>0</v>
      </c>
      <c r="F1818" s="1">
        <v>0</v>
      </c>
      <c r="G1818" s="1">
        <v>0</v>
      </c>
      <c r="H1818" s="1">
        <v>0</v>
      </c>
      <c r="I1818" s="1">
        <v>0</v>
      </c>
      <c r="J1818" s="1">
        <v>0</v>
      </c>
      <c r="K1818" s="1">
        <v>0</v>
      </c>
      <c r="L1818" s="1">
        <v>0</v>
      </c>
      <c r="M1818" s="1">
        <v>0</v>
      </c>
      <c r="N1818" s="9">
        <v>0</v>
      </c>
      <c r="O1818" s="8">
        <v>0</v>
      </c>
    </row>
    <row r="1819" spans="1:15" ht="18.75" customHeight="1" x14ac:dyDescent="0.15">
      <c r="A1819" s="14" t="s">
        <v>21</v>
      </c>
      <c r="B1819" s="1">
        <v>0</v>
      </c>
      <c r="C1819" s="1">
        <v>0</v>
      </c>
      <c r="D1819" s="1">
        <f t="shared" ref="D1819:D1827" si="665">SUM(B1819:C1819)</f>
        <v>0</v>
      </c>
      <c r="E1819" s="1">
        <v>0</v>
      </c>
      <c r="F1819" s="1">
        <v>0</v>
      </c>
      <c r="G1819" s="1">
        <f t="shared" ref="G1819:G1827" si="666">SUM(E1819:F1819)</f>
        <v>0</v>
      </c>
      <c r="H1819" s="1">
        <f t="shared" ref="H1819:H1827" si="667">D1819+G1819</f>
        <v>0</v>
      </c>
      <c r="I1819" s="1">
        <v>0</v>
      </c>
      <c r="J1819" s="1">
        <v>0</v>
      </c>
      <c r="K1819" s="1">
        <f t="shared" ref="K1819:K1827" si="668">SUM(I1819:J1819)</f>
        <v>0</v>
      </c>
      <c r="L1819" s="1">
        <v>0</v>
      </c>
      <c r="M1819" s="1">
        <v>0</v>
      </c>
      <c r="N1819" s="1">
        <f t="shared" ref="N1819:N1827" si="669">SUM(L1819:M1819)</f>
        <v>0</v>
      </c>
      <c r="O1819" s="8">
        <f t="shared" ref="O1819:O1827" si="670">K1819+N1819</f>
        <v>0</v>
      </c>
    </row>
    <row r="1820" spans="1:15" ht="18.75" customHeight="1" x14ac:dyDescent="0.15">
      <c r="A1820" s="14" t="s">
        <v>22</v>
      </c>
      <c r="B1820" s="1">
        <v>0</v>
      </c>
      <c r="C1820" s="1">
        <v>0</v>
      </c>
      <c r="D1820" s="1">
        <f t="shared" si="665"/>
        <v>0</v>
      </c>
      <c r="E1820" s="1">
        <v>0</v>
      </c>
      <c r="F1820" s="1">
        <v>0</v>
      </c>
      <c r="G1820" s="1">
        <f t="shared" si="666"/>
        <v>0</v>
      </c>
      <c r="H1820" s="1">
        <f t="shared" si="667"/>
        <v>0</v>
      </c>
      <c r="I1820" s="1">
        <v>0</v>
      </c>
      <c r="J1820" s="1">
        <v>0</v>
      </c>
      <c r="K1820" s="1">
        <f t="shared" si="668"/>
        <v>0</v>
      </c>
      <c r="L1820" s="1">
        <v>0</v>
      </c>
      <c r="M1820" s="1">
        <v>0</v>
      </c>
      <c r="N1820" s="1">
        <f t="shared" si="669"/>
        <v>0</v>
      </c>
      <c r="O1820" s="8">
        <f t="shared" si="670"/>
        <v>0</v>
      </c>
    </row>
    <row r="1821" spans="1:15" ht="18.75" customHeight="1" x14ac:dyDescent="0.15">
      <c r="A1821" s="14" t="s">
        <v>23</v>
      </c>
      <c r="B1821" s="1">
        <v>0</v>
      </c>
      <c r="C1821" s="1">
        <v>0</v>
      </c>
      <c r="D1821" s="1">
        <f t="shared" si="665"/>
        <v>0</v>
      </c>
      <c r="E1821" s="1">
        <v>0</v>
      </c>
      <c r="F1821" s="1">
        <v>0</v>
      </c>
      <c r="G1821" s="1">
        <f t="shared" si="666"/>
        <v>0</v>
      </c>
      <c r="H1821" s="1">
        <f t="shared" si="667"/>
        <v>0</v>
      </c>
      <c r="I1821" s="1">
        <v>0</v>
      </c>
      <c r="J1821" s="1">
        <v>0</v>
      </c>
      <c r="K1821" s="1">
        <f t="shared" si="668"/>
        <v>0</v>
      </c>
      <c r="L1821" s="1">
        <v>0</v>
      </c>
      <c r="M1821" s="1">
        <v>0</v>
      </c>
      <c r="N1821" s="1">
        <f t="shared" si="669"/>
        <v>0</v>
      </c>
      <c r="O1821" s="8">
        <f t="shared" si="670"/>
        <v>0</v>
      </c>
    </row>
    <row r="1822" spans="1:15" ht="18.75" customHeight="1" x14ac:dyDescent="0.15">
      <c r="A1822" s="14" t="s">
        <v>24</v>
      </c>
      <c r="B1822" s="1">
        <v>0</v>
      </c>
      <c r="C1822" s="1">
        <v>0</v>
      </c>
      <c r="D1822" s="1">
        <f t="shared" si="665"/>
        <v>0</v>
      </c>
      <c r="E1822" s="1">
        <v>0</v>
      </c>
      <c r="F1822" s="1">
        <v>0</v>
      </c>
      <c r="G1822" s="1">
        <f t="shared" si="666"/>
        <v>0</v>
      </c>
      <c r="H1822" s="1">
        <f t="shared" si="667"/>
        <v>0</v>
      </c>
      <c r="I1822" s="1">
        <v>0</v>
      </c>
      <c r="J1822" s="1">
        <v>0</v>
      </c>
      <c r="K1822" s="1">
        <f t="shared" si="668"/>
        <v>0</v>
      </c>
      <c r="L1822" s="1">
        <v>0</v>
      </c>
      <c r="M1822" s="1">
        <v>0</v>
      </c>
      <c r="N1822" s="1">
        <f t="shared" si="669"/>
        <v>0</v>
      </c>
      <c r="O1822" s="8">
        <f t="shared" si="670"/>
        <v>0</v>
      </c>
    </row>
    <row r="1823" spans="1:15" ht="18.75" customHeight="1" x14ac:dyDescent="0.15">
      <c r="A1823" s="14" t="s">
        <v>25</v>
      </c>
      <c r="B1823" s="1">
        <v>0</v>
      </c>
      <c r="C1823" s="1">
        <v>0</v>
      </c>
      <c r="D1823" s="1">
        <f t="shared" si="665"/>
        <v>0</v>
      </c>
      <c r="E1823" s="1">
        <v>0</v>
      </c>
      <c r="F1823" s="1">
        <v>0</v>
      </c>
      <c r="G1823" s="1">
        <f t="shared" si="666"/>
        <v>0</v>
      </c>
      <c r="H1823" s="1">
        <f t="shared" si="667"/>
        <v>0</v>
      </c>
      <c r="I1823" s="1">
        <v>0</v>
      </c>
      <c r="J1823" s="1">
        <v>0</v>
      </c>
      <c r="K1823" s="1">
        <f t="shared" si="668"/>
        <v>0</v>
      </c>
      <c r="L1823" s="1">
        <v>0</v>
      </c>
      <c r="M1823" s="1">
        <v>0</v>
      </c>
      <c r="N1823" s="1">
        <f t="shared" si="669"/>
        <v>0</v>
      </c>
      <c r="O1823" s="8">
        <f t="shared" si="670"/>
        <v>0</v>
      </c>
    </row>
    <row r="1824" spans="1:15" ht="18.75" customHeight="1" x14ac:dyDescent="0.15">
      <c r="A1824" s="14" t="s">
        <v>26</v>
      </c>
      <c r="B1824" s="1">
        <v>0</v>
      </c>
      <c r="C1824" s="1">
        <v>0</v>
      </c>
      <c r="D1824" s="1">
        <f t="shared" si="665"/>
        <v>0</v>
      </c>
      <c r="E1824" s="1">
        <v>0</v>
      </c>
      <c r="F1824" s="1">
        <v>0</v>
      </c>
      <c r="G1824" s="1">
        <f t="shared" si="666"/>
        <v>0</v>
      </c>
      <c r="H1824" s="1">
        <f t="shared" si="667"/>
        <v>0</v>
      </c>
      <c r="I1824" s="1">
        <v>0</v>
      </c>
      <c r="J1824" s="1">
        <v>0</v>
      </c>
      <c r="K1824" s="1">
        <f t="shared" si="668"/>
        <v>0</v>
      </c>
      <c r="L1824" s="1">
        <v>0</v>
      </c>
      <c r="M1824" s="1">
        <v>0</v>
      </c>
      <c r="N1824" s="1">
        <f t="shared" si="669"/>
        <v>0</v>
      </c>
      <c r="O1824" s="8">
        <f t="shared" si="670"/>
        <v>0</v>
      </c>
    </row>
    <row r="1825" spans="1:15" ht="18.75" customHeight="1" x14ac:dyDescent="0.15">
      <c r="A1825" s="14" t="s">
        <v>27</v>
      </c>
      <c r="B1825" s="1">
        <v>0</v>
      </c>
      <c r="C1825" s="1">
        <v>0</v>
      </c>
      <c r="D1825" s="1">
        <f t="shared" si="665"/>
        <v>0</v>
      </c>
      <c r="E1825" s="1">
        <v>0</v>
      </c>
      <c r="F1825" s="1">
        <v>0</v>
      </c>
      <c r="G1825" s="1">
        <f t="shared" si="666"/>
        <v>0</v>
      </c>
      <c r="H1825" s="1">
        <f t="shared" si="667"/>
        <v>0</v>
      </c>
      <c r="I1825" s="1">
        <v>0</v>
      </c>
      <c r="J1825" s="1">
        <v>0</v>
      </c>
      <c r="K1825" s="1">
        <f t="shared" si="668"/>
        <v>0</v>
      </c>
      <c r="L1825" s="1">
        <v>0</v>
      </c>
      <c r="M1825" s="1">
        <v>0</v>
      </c>
      <c r="N1825" s="1">
        <f t="shared" si="669"/>
        <v>0</v>
      </c>
      <c r="O1825" s="8">
        <f t="shared" si="670"/>
        <v>0</v>
      </c>
    </row>
    <row r="1826" spans="1:15" ht="18.75" customHeight="1" x14ac:dyDescent="0.15">
      <c r="A1826" s="14" t="s">
        <v>28</v>
      </c>
      <c r="B1826" s="1">
        <v>0</v>
      </c>
      <c r="C1826" s="1">
        <v>0</v>
      </c>
      <c r="D1826" s="1">
        <f t="shared" si="665"/>
        <v>0</v>
      </c>
      <c r="E1826" s="1">
        <v>0</v>
      </c>
      <c r="F1826" s="1">
        <v>0</v>
      </c>
      <c r="G1826" s="1">
        <f t="shared" si="666"/>
        <v>0</v>
      </c>
      <c r="H1826" s="1">
        <f t="shared" si="667"/>
        <v>0</v>
      </c>
      <c r="I1826" s="1">
        <v>0</v>
      </c>
      <c r="J1826" s="1">
        <v>0</v>
      </c>
      <c r="K1826" s="1">
        <f t="shared" si="668"/>
        <v>0</v>
      </c>
      <c r="L1826" s="1">
        <v>0</v>
      </c>
      <c r="M1826" s="1">
        <v>0</v>
      </c>
      <c r="N1826" s="1">
        <f t="shared" si="669"/>
        <v>0</v>
      </c>
      <c r="O1826" s="8">
        <f t="shared" si="670"/>
        <v>0</v>
      </c>
    </row>
    <row r="1827" spans="1:15" ht="18.75" customHeight="1" x14ac:dyDescent="0.15">
      <c r="A1827" s="14" t="s">
        <v>29</v>
      </c>
      <c r="B1827" s="1">
        <v>0</v>
      </c>
      <c r="C1827" s="1">
        <v>0</v>
      </c>
      <c r="D1827" s="1">
        <f t="shared" si="665"/>
        <v>0</v>
      </c>
      <c r="E1827" s="1">
        <v>0</v>
      </c>
      <c r="F1827" s="1">
        <v>0</v>
      </c>
      <c r="G1827" s="1">
        <f t="shared" si="666"/>
        <v>0</v>
      </c>
      <c r="H1827" s="1">
        <f t="shared" si="667"/>
        <v>0</v>
      </c>
      <c r="I1827" s="1">
        <v>0</v>
      </c>
      <c r="J1827" s="1">
        <v>0</v>
      </c>
      <c r="K1827" s="1">
        <f t="shared" si="668"/>
        <v>0</v>
      </c>
      <c r="L1827" s="1">
        <v>0</v>
      </c>
      <c r="M1827" s="1">
        <v>0</v>
      </c>
      <c r="N1827" s="1">
        <f t="shared" si="669"/>
        <v>0</v>
      </c>
      <c r="O1827" s="8">
        <f t="shared" si="670"/>
        <v>0</v>
      </c>
    </row>
    <row r="1828" spans="1:15" ht="11.25" customHeight="1" x14ac:dyDescent="0.15">
      <c r="A1828" s="15"/>
      <c r="B1828" s="1"/>
      <c r="C1828" s="1"/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  <c r="O1828" s="8"/>
    </row>
    <row r="1829" spans="1:15" ht="18.75" customHeight="1" x14ac:dyDescent="0.15">
      <c r="A1829" s="15" t="s">
        <v>30</v>
      </c>
      <c r="B1829" s="1">
        <f t="shared" ref="B1829:M1829" si="671">SUM(B1816:B1828)</f>
        <v>0</v>
      </c>
      <c r="C1829" s="1">
        <f t="shared" si="671"/>
        <v>0</v>
      </c>
      <c r="D1829" s="1">
        <f t="shared" si="671"/>
        <v>0</v>
      </c>
      <c r="E1829" s="1">
        <f t="shared" si="671"/>
        <v>0</v>
      </c>
      <c r="F1829" s="1">
        <f t="shared" si="671"/>
        <v>0</v>
      </c>
      <c r="G1829" s="1">
        <f t="shared" si="671"/>
        <v>0</v>
      </c>
      <c r="H1829" s="1">
        <f t="shared" si="671"/>
        <v>0</v>
      </c>
      <c r="I1829" s="1">
        <f t="shared" si="671"/>
        <v>0</v>
      </c>
      <c r="J1829" s="1">
        <f t="shared" si="671"/>
        <v>0</v>
      </c>
      <c r="K1829" s="1">
        <f t="shared" si="671"/>
        <v>0</v>
      </c>
      <c r="L1829" s="1">
        <f t="shared" si="671"/>
        <v>0</v>
      </c>
      <c r="M1829" s="1">
        <f t="shared" si="671"/>
        <v>0</v>
      </c>
      <c r="N1829" s="1">
        <f>SUM(N1816:N1828)</f>
        <v>0</v>
      </c>
      <c r="O1829" s="8">
        <f>SUM(O1816:O1828)</f>
        <v>0</v>
      </c>
    </row>
    <row r="1830" spans="1:15" ht="6.75" customHeight="1" x14ac:dyDescent="0.15">
      <c r="A1830" s="15"/>
      <c r="B1830" s="1"/>
      <c r="C1830" s="1"/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  <c r="O1830" s="8"/>
    </row>
    <row r="1831" spans="1:15" ht="18.75" customHeight="1" x14ac:dyDescent="0.15">
      <c r="A1831" s="16" t="s">
        <v>18</v>
      </c>
      <c r="B1831" s="17">
        <v>0</v>
      </c>
      <c r="C1831" s="17">
        <v>0</v>
      </c>
      <c r="D1831" s="17">
        <v>0</v>
      </c>
      <c r="E1831" s="17">
        <v>0</v>
      </c>
      <c r="F1831" s="17">
        <v>0</v>
      </c>
      <c r="G1831" s="17">
        <v>0</v>
      </c>
      <c r="H1831" s="17">
        <v>0</v>
      </c>
      <c r="I1831" s="17">
        <v>0</v>
      </c>
      <c r="J1831" s="17">
        <v>0</v>
      </c>
      <c r="K1831" s="17">
        <v>0</v>
      </c>
      <c r="L1831" s="17">
        <v>0</v>
      </c>
      <c r="M1831" s="17">
        <v>0</v>
      </c>
      <c r="N1831" s="86">
        <v>0</v>
      </c>
      <c r="O1831" s="18">
        <v>0</v>
      </c>
    </row>
    <row r="1832" spans="1:15" ht="18.75" customHeight="1" x14ac:dyDescent="0.15">
      <c r="A1832" s="14" t="s">
        <v>19</v>
      </c>
      <c r="B1832" s="1">
        <v>0</v>
      </c>
      <c r="C1832" s="1">
        <v>0</v>
      </c>
      <c r="D1832" s="1">
        <v>0</v>
      </c>
      <c r="E1832" s="1">
        <v>0</v>
      </c>
      <c r="F1832" s="1">
        <v>0</v>
      </c>
      <c r="G1832" s="1">
        <v>0</v>
      </c>
      <c r="H1832" s="1">
        <v>0</v>
      </c>
      <c r="I1832" s="1">
        <v>0</v>
      </c>
      <c r="J1832" s="1">
        <v>0</v>
      </c>
      <c r="K1832" s="1">
        <v>0</v>
      </c>
      <c r="L1832" s="1">
        <v>0</v>
      </c>
      <c r="M1832" s="9">
        <v>0</v>
      </c>
      <c r="N1832" s="9">
        <v>0</v>
      </c>
      <c r="O1832" s="8">
        <v>0</v>
      </c>
    </row>
    <row r="1833" spans="1:15" ht="18.75" customHeight="1" x14ac:dyDescent="0.15">
      <c r="A1833" s="14" t="s">
        <v>20</v>
      </c>
      <c r="B1833" s="1">
        <v>0</v>
      </c>
      <c r="C1833" s="1">
        <v>0</v>
      </c>
      <c r="D1833" s="1">
        <v>0</v>
      </c>
      <c r="E1833" s="1">
        <v>0</v>
      </c>
      <c r="F1833" s="1">
        <v>0</v>
      </c>
      <c r="G1833" s="1">
        <v>0</v>
      </c>
      <c r="H1833" s="1">
        <v>0</v>
      </c>
      <c r="I1833" s="1">
        <v>0</v>
      </c>
      <c r="J1833" s="1">
        <v>0</v>
      </c>
      <c r="K1833" s="1">
        <v>0</v>
      </c>
      <c r="L1833" s="1">
        <v>0</v>
      </c>
      <c r="M1833" s="1">
        <v>0</v>
      </c>
      <c r="N1833" s="9">
        <v>0</v>
      </c>
      <c r="O1833" s="8">
        <v>0</v>
      </c>
    </row>
    <row r="1834" spans="1:15" ht="11.25" customHeight="1" x14ac:dyDescent="0.15">
      <c r="A1834" s="15"/>
      <c r="B1834" s="1"/>
      <c r="C1834" s="1"/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  <c r="O1834" s="8"/>
    </row>
    <row r="1835" spans="1:15" ht="18.75" customHeight="1" x14ac:dyDescent="0.15">
      <c r="A1835" s="15" t="s">
        <v>31</v>
      </c>
      <c r="B1835" s="1">
        <f t="shared" ref="B1835:M1835" si="672">SUM(B1819:B1827,B1831:B1833)</f>
        <v>0</v>
      </c>
      <c r="C1835" s="1">
        <f t="shared" si="672"/>
        <v>0</v>
      </c>
      <c r="D1835" s="1">
        <f t="shared" si="672"/>
        <v>0</v>
      </c>
      <c r="E1835" s="1">
        <f t="shared" si="672"/>
        <v>0</v>
      </c>
      <c r="F1835" s="1">
        <f t="shared" si="672"/>
        <v>0</v>
      </c>
      <c r="G1835" s="1">
        <f t="shared" si="672"/>
        <v>0</v>
      </c>
      <c r="H1835" s="1">
        <f t="shared" si="672"/>
        <v>0</v>
      </c>
      <c r="I1835" s="1">
        <f t="shared" si="672"/>
        <v>0</v>
      </c>
      <c r="J1835" s="1">
        <f t="shared" si="672"/>
        <v>0</v>
      </c>
      <c r="K1835" s="1">
        <f t="shared" si="672"/>
        <v>0</v>
      </c>
      <c r="L1835" s="1">
        <f t="shared" si="672"/>
        <v>0</v>
      </c>
      <c r="M1835" s="1">
        <f t="shared" si="672"/>
        <v>0</v>
      </c>
      <c r="N1835" s="1">
        <f>SUM(N1819:N1827,N1831:N1833)</f>
        <v>0</v>
      </c>
      <c r="O1835" s="8">
        <f>SUM(O1819:O1827,O1831:O1833)</f>
        <v>0</v>
      </c>
    </row>
    <row r="1836" spans="1:15" ht="6.75" customHeight="1" thickBot="1" x14ac:dyDescent="0.2">
      <c r="A1836" s="19"/>
      <c r="B1836" s="3"/>
      <c r="C1836" s="3"/>
      <c r="D1836" s="3"/>
      <c r="E1836" s="3"/>
      <c r="F1836" s="3"/>
      <c r="G1836" s="3"/>
      <c r="H1836" s="3"/>
      <c r="I1836" s="3"/>
      <c r="J1836" s="3"/>
      <c r="K1836" s="3"/>
      <c r="L1836" s="3"/>
      <c r="M1836" s="3"/>
      <c r="N1836" s="3"/>
      <c r="O1836" s="20"/>
    </row>
    <row r="1837" spans="1:15" ht="17.25" x14ac:dyDescent="0.15">
      <c r="A1837" s="173" t="str">
        <f>A1783</f>
        <v>平　成　２　９　年　空　港　管　理　状　況　調　書</v>
      </c>
      <c r="B1837" s="173"/>
      <c r="C1837" s="173"/>
      <c r="D1837" s="173"/>
      <c r="E1837" s="173"/>
      <c r="F1837" s="173"/>
      <c r="G1837" s="173"/>
      <c r="H1837" s="173"/>
      <c r="I1837" s="173"/>
      <c r="J1837" s="173"/>
      <c r="K1837" s="173"/>
      <c r="L1837" s="173"/>
      <c r="M1837" s="173"/>
      <c r="N1837" s="173"/>
      <c r="O1837" s="173"/>
    </row>
    <row r="1838" spans="1:15" ht="15" thickBot="1" x14ac:dyDescent="0.2">
      <c r="A1838" s="21" t="s">
        <v>0</v>
      </c>
      <c r="B1838" s="21" t="s">
        <v>82</v>
      </c>
      <c r="C1838" s="22"/>
      <c r="D1838" s="22"/>
      <c r="E1838" s="22"/>
      <c r="F1838" s="22"/>
      <c r="G1838" s="22"/>
      <c r="H1838" s="22"/>
      <c r="I1838" s="22"/>
      <c r="J1838" s="22"/>
      <c r="K1838" s="22"/>
      <c r="L1838" s="22"/>
      <c r="M1838" s="22"/>
      <c r="N1838" s="23"/>
      <c r="O1838" s="23"/>
    </row>
    <row r="1839" spans="1:15" ht="17.25" customHeight="1" x14ac:dyDescent="0.15">
      <c r="A1839" s="24" t="s">
        <v>1</v>
      </c>
      <c r="B1839" s="25"/>
      <c r="C1839" s="26" t="s">
        <v>2</v>
      </c>
      <c r="D1839" s="26"/>
      <c r="E1839" s="174" t="s">
        <v>38</v>
      </c>
      <c r="F1839" s="175"/>
      <c r="G1839" s="175"/>
      <c r="H1839" s="175"/>
      <c r="I1839" s="175"/>
      <c r="J1839" s="175"/>
      <c r="K1839" s="175"/>
      <c r="L1839" s="176"/>
      <c r="M1839" s="174" t="s">
        <v>36</v>
      </c>
      <c r="N1839" s="175"/>
      <c r="O1839" s="177"/>
    </row>
    <row r="1840" spans="1:15" ht="17.25" customHeight="1" x14ac:dyDescent="0.15">
      <c r="A1840" s="27"/>
      <c r="B1840" s="28" t="s">
        <v>4</v>
      </c>
      <c r="C1840" s="28" t="s">
        <v>5</v>
      </c>
      <c r="D1840" s="28" t="s">
        <v>6</v>
      </c>
      <c r="E1840" s="28"/>
      <c r="F1840" s="29" t="s">
        <v>7</v>
      </c>
      <c r="G1840" s="29"/>
      <c r="H1840" s="30"/>
      <c r="I1840" s="28"/>
      <c r="J1840" s="30" t="s">
        <v>8</v>
      </c>
      <c r="K1840" s="30"/>
      <c r="L1840" s="28" t="s">
        <v>9</v>
      </c>
      <c r="M1840" s="31" t="s">
        <v>10</v>
      </c>
      <c r="N1840" s="32" t="s">
        <v>11</v>
      </c>
      <c r="O1840" s="33" t="s">
        <v>12</v>
      </c>
    </row>
    <row r="1841" spans="1:15" ht="17.25" customHeight="1" x14ac:dyDescent="0.15">
      <c r="A1841" s="27" t="s">
        <v>13</v>
      </c>
      <c r="B1841" s="31"/>
      <c r="C1841" s="31"/>
      <c r="D1841" s="31"/>
      <c r="E1841" s="28" t="s">
        <v>14</v>
      </c>
      <c r="F1841" s="28" t="s">
        <v>15</v>
      </c>
      <c r="G1841" s="28" t="s">
        <v>16</v>
      </c>
      <c r="H1841" s="28" t="s">
        <v>17</v>
      </c>
      <c r="I1841" s="28" t="s">
        <v>14</v>
      </c>
      <c r="J1841" s="28" t="s">
        <v>15</v>
      </c>
      <c r="K1841" s="28" t="s">
        <v>17</v>
      </c>
      <c r="L1841" s="31"/>
      <c r="M1841" s="40"/>
      <c r="N1841" s="41"/>
      <c r="O1841" s="42"/>
    </row>
    <row r="1842" spans="1:15" ht="6.75" customHeight="1" x14ac:dyDescent="0.15">
      <c r="A1842" s="43"/>
      <c r="B1842" s="28"/>
      <c r="C1842" s="28"/>
      <c r="D1842" s="28"/>
      <c r="E1842" s="28"/>
      <c r="F1842" s="28"/>
      <c r="G1842" s="28"/>
      <c r="H1842" s="28"/>
      <c r="I1842" s="28"/>
      <c r="J1842" s="28"/>
      <c r="K1842" s="28"/>
      <c r="L1842" s="28"/>
      <c r="M1842" s="44"/>
      <c r="N1842" s="9"/>
      <c r="O1842" s="45"/>
    </row>
    <row r="1843" spans="1:15" ht="18.75" customHeight="1" x14ac:dyDescent="0.15">
      <c r="A1843" s="14" t="s">
        <v>18</v>
      </c>
      <c r="B1843" s="1">
        <v>0</v>
      </c>
      <c r="C1843" s="1">
        <v>28</v>
      </c>
      <c r="D1843" s="1">
        <f>SUM(B1843:C1843)</f>
        <v>28</v>
      </c>
      <c r="E1843" s="1">
        <v>0</v>
      </c>
      <c r="F1843" s="1">
        <v>0</v>
      </c>
      <c r="G1843" s="1">
        <v>0</v>
      </c>
      <c r="H1843" s="1">
        <f>SUM(E1843:G1843)</f>
        <v>0</v>
      </c>
      <c r="I1843" s="1">
        <v>437</v>
      </c>
      <c r="J1843" s="1">
        <v>470</v>
      </c>
      <c r="K1843" s="1">
        <f>SUM(I1843:J1843)</f>
        <v>907</v>
      </c>
      <c r="L1843" s="1">
        <f>H1843+K1843</f>
        <v>907</v>
      </c>
      <c r="M1843" s="1">
        <v>0</v>
      </c>
      <c r="N1843" s="1">
        <v>0</v>
      </c>
      <c r="O1843" s="8">
        <f>SUM(M1843:N1843)</f>
        <v>0</v>
      </c>
    </row>
    <row r="1844" spans="1:15" ht="18.75" customHeight="1" x14ac:dyDescent="0.15">
      <c r="A1844" s="14" t="s">
        <v>19</v>
      </c>
      <c r="B1844" s="1">
        <v>0</v>
      </c>
      <c r="C1844" s="1">
        <v>29</v>
      </c>
      <c r="D1844" s="1">
        <f>SUM(B1844:C1844)</f>
        <v>29</v>
      </c>
      <c r="E1844" s="1">
        <v>0</v>
      </c>
      <c r="F1844" s="1">
        <v>0</v>
      </c>
      <c r="G1844" s="1">
        <v>0</v>
      </c>
      <c r="H1844" s="1">
        <f>SUM(E1844:G1844)</f>
        <v>0</v>
      </c>
      <c r="I1844" s="1">
        <v>417</v>
      </c>
      <c r="J1844" s="1">
        <v>443</v>
      </c>
      <c r="K1844" s="1">
        <f>SUM(I1844:J1844)</f>
        <v>860</v>
      </c>
      <c r="L1844" s="1">
        <f>H1844+K1844</f>
        <v>860</v>
      </c>
      <c r="M1844" s="1">
        <v>0</v>
      </c>
      <c r="N1844" s="9">
        <v>0</v>
      </c>
      <c r="O1844" s="8">
        <f>SUM(M1844:N1844)</f>
        <v>0</v>
      </c>
    </row>
    <row r="1845" spans="1:15" ht="18.75" customHeight="1" x14ac:dyDescent="0.15">
      <c r="A1845" s="14" t="s">
        <v>20</v>
      </c>
      <c r="B1845" s="1">
        <v>0</v>
      </c>
      <c r="C1845" s="1">
        <v>31</v>
      </c>
      <c r="D1845" s="1">
        <f>SUM(B1845:C1845)</f>
        <v>31</v>
      </c>
      <c r="E1845" s="1">
        <v>0</v>
      </c>
      <c r="F1845" s="1">
        <v>0</v>
      </c>
      <c r="G1845" s="1">
        <v>0</v>
      </c>
      <c r="H1845" s="1">
        <f>SUM(E1845:G1845)</f>
        <v>0</v>
      </c>
      <c r="I1845" s="1">
        <v>571</v>
      </c>
      <c r="J1845" s="1">
        <v>589</v>
      </c>
      <c r="K1845" s="1">
        <f>SUM(I1845:J1845)</f>
        <v>1160</v>
      </c>
      <c r="L1845" s="1">
        <f>H1845+K1845</f>
        <v>1160</v>
      </c>
      <c r="M1845" s="1">
        <v>0</v>
      </c>
      <c r="N1845" s="1">
        <v>0</v>
      </c>
      <c r="O1845" s="8">
        <f>SUM(M1845:N1845)</f>
        <v>0</v>
      </c>
    </row>
    <row r="1846" spans="1:15" ht="18.75" customHeight="1" x14ac:dyDescent="0.15">
      <c r="A1846" s="14" t="s">
        <v>21</v>
      </c>
      <c r="B1846" s="1">
        <v>0</v>
      </c>
      <c r="C1846" s="1">
        <v>29</v>
      </c>
      <c r="D1846" s="1">
        <f t="shared" ref="D1846:D1854" si="673">SUM(B1846:C1846)</f>
        <v>29</v>
      </c>
      <c r="E1846" s="1">
        <v>0</v>
      </c>
      <c r="F1846" s="1">
        <v>0</v>
      </c>
      <c r="G1846" s="1">
        <v>0</v>
      </c>
      <c r="H1846" s="1">
        <f t="shared" ref="H1846:H1854" si="674">SUM(E1846:G1846)</f>
        <v>0</v>
      </c>
      <c r="I1846" s="1">
        <v>427</v>
      </c>
      <c r="J1846" s="1">
        <v>460</v>
      </c>
      <c r="K1846" s="1">
        <f t="shared" ref="K1846:K1854" si="675">SUM(I1846:J1846)</f>
        <v>887</v>
      </c>
      <c r="L1846" s="1">
        <f t="shared" ref="L1846:L1854" si="676">H1846+K1846</f>
        <v>887</v>
      </c>
      <c r="M1846" s="13">
        <v>0</v>
      </c>
      <c r="N1846" s="13">
        <v>0</v>
      </c>
      <c r="O1846" s="8">
        <f t="shared" ref="O1846:O1854" si="677">SUM(M1846:N1846)</f>
        <v>0</v>
      </c>
    </row>
    <row r="1847" spans="1:15" ht="18.75" customHeight="1" x14ac:dyDescent="0.15">
      <c r="A1847" s="14" t="s">
        <v>22</v>
      </c>
      <c r="B1847" s="1">
        <v>0</v>
      </c>
      <c r="C1847" s="1">
        <v>31</v>
      </c>
      <c r="D1847" s="1">
        <f t="shared" si="673"/>
        <v>31</v>
      </c>
      <c r="E1847" s="1">
        <v>0</v>
      </c>
      <c r="F1847" s="1">
        <v>0</v>
      </c>
      <c r="G1847" s="1">
        <v>0</v>
      </c>
      <c r="H1847" s="1">
        <f t="shared" si="674"/>
        <v>0</v>
      </c>
      <c r="I1847" s="1">
        <v>357</v>
      </c>
      <c r="J1847" s="1">
        <v>382</v>
      </c>
      <c r="K1847" s="1">
        <f t="shared" si="675"/>
        <v>739</v>
      </c>
      <c r="L1847" s="1">
        <f t="shared" si="676"/>
        <v>739</v>
      </c>
      <c r="M1847" s="13">
        <v>0</v>
      </c>
      <c r="N1847" s="13">
        <v>0</v>
      </c>
      <c r="O1847" s="8">
        <f t="shared" si="677"/>
        <v>0</v>
      </c>
    </row>
    <row r="1848" spans="1:15" ht="18.75" customHeight="1" x14ac:dyDescent="0.15">
      <c r="A1848" s="14" t="s">
        <v>23</v>
      </c>
      <c r="B1848" s="1">
        <v>0</v>
      </c>
      <c r="C1848" s="1">
        <v>34</v>
      </c>
      <c r="D1848" s="1">
        <f t="shared" si="673"/>
        <v>34</v>
      </c>
      <c r="E1848" s="1">
        <v>0</v>
      </c>
      <c r="F1848" s="1">
        <v>0</v>
      </c>
      <c r="G1848" s="1">
        <v>0</v>
      </c>
      <c r="H1848" s="1">
        <f t="shared" si="674"/>
        <v>0</v>
      </c>
      <c r="I1848" s="1">
        <v>399</v>
      </c>
      <c r="J1848" s="1">
        <v>434</v>
      </c>
      <c r="K1848" s="1">
        <f t="shared" si="675"/>
        <v>833</v>
      </c>
      <c r="L1848" s="1">
        <f t="shared" si="676"/>
        <v>833</v>
      </c>
      <c r="M1848" s="13">
        <v>0</v>
      </c>
      <c r="N1848" s="13">
        <v>0</v>
      </c>
      <c r="O1848" s="8">
        <f t="shared" si="677"/>
        <v>0</v>
      </c>
    </row>
    <row r="1849" spans="1:15" ht="18.75" customHeight="1" x14ac:dyDescent="0.15">
      <c r="A1849" s="14" t="s">
        <v>24</v>
      </c>
      <c r="B1849" s="1">
        <v>0</v>
      </c>
      <c r="C1849" s="1">
        <v>29</v>
      </c>
      <c r="D1849" s="1">
        <f t="shared" si="673"/>
        <v>29</v>
      </c>
      <c r="E1849" s="1">
        <v>0</v>
      </c>
      <c r="F1849" s="1">
        <v>0</v>
      </c>
      <c r="G1849" s="1">
        <v>0</v>
      </c>
      <c r="H1849" s="1">
        <f t="shared" si="674"/>
        <v>0</v>
      </c>
      <c r="I1849" s="1">
        <v>445</v>
      </c>
      <c r="J1849" s="1">
        <v>503</v>
      </c>
      <c r="K1849" s="1">
        <f t="shared" si="675"/>
        <v>948</v>
      </c>
      <c r="L1849" s="1">
        <f t="shared" si="676"/>
        <v>948</v>
      </c>
      <c r="M1849" s="13">
        <v>0</v>
      </c>
      <c r="N1849" s="13">
        <v>0</v>
      </c>
      <c r="O1849" s="8">
        <f t="shared" si="677"/>
        <v>0</v>
      </c>
    </row>
    <row r="1850" spans="1:15" ht="18.75" customHeight="1" x14ac:dyDescent="0.15">
      <c r="A1850" s="14" t="s">
        <v>25</v>
      </c>
      <c r="B1850" s="1">
        <v>0</v>
      </c>
      <c r="C1850" s="1">
        <v>30</v>
      </c>
      <c r="D1850" s="1">
        <f t="shared" si="673"/>
        <v>30</v>
      </c>
      <c r="E1850" s="1">
        <v>0</v>
      </c>
      <c r="F1850" s="1">
        <v>0</v>
      </c>
      <c r="G1850" s="1">
        <v>0</v>
      </c>
      <c r="H1850" s="1">
        <f t="shared" si="674"/>
        <v>0</v>
      </c>
      <c r="I1850" s="1">
        <v>644</v>
      </c>
      <c r="J1850" s="1">
        <v>596</v>
      </c>
      <c r="K1850" s="1">
        <f t="shared" si="675"/>
        <v>1240</v>
      </c>
      <c r="L1850" s="1">
        <f t="shared" si="676"/>
        <v>1240</v>
      </c>
      <c r="M1850" s="13">
        <v>0</v>
      </c>
      <c r="N1850" s="13">
        <v>0</v>
      </c>
      <c r="O1850" s="8">
        <f t="shared" si="677"/>
        <v>0</v>
      </c>
    </row>
    <row r="1851" spans="1:15" ht="18.75" customHeight="1" x14ac:dyDescent="0.15">
      <c r="A1851" s="14" t="s">
        <v>26</v>
      </c>
      <c r="B1851" s="1">
        <v>0</v>
      </c>
      <c r="C1851" s="1">
        <v>32</v>
      </c>
      <c r="D1851" s="1">
        <f t="shared" si="673"/>
        <v>32</v>
      </c>
      <c r="E1851" s="1">
        <v>0</v>
      </c>
      <c r="F1851" s="1">
        <v>0</v>
      </c>
      <c r="G1851" s="1">
        <v>0</v>
      </c>
      <c r="H1851" s="1">
        <f t="shared" si="674"/>
        <v>0</v>
      </c>
      <c r="I1851" s="1">
        <v>477</v>
      </c>
      <c r="J1851" s="1">
        <v>441</v>
      </c>
      <c r="K1851" s="1">
        <f t="shared" si="675"/>
        <v>918</v>
      </c>
      <c r="L1851" s="1">
        <f t="shared" si="676"/>
        <v>918</v>
      </c>
      <c r="M1851" s="13">
        <v>0</v>
      </c>
      <c r="N1851" s="13">
        <v>0</v>
      </c>
      <c r="O1851" s="8">
        <f t="shared" si="677"/>
        <v>0</v>
      </c>
    </row>
    <row r="1852" spans="1:15" ht="18.75" customHeight="1" x14ac:dyDescent="0.15">
      <c r="A1852" s="14" t="s">
        <v>27</v>
      </c>
      <c r="B1852" s="1">
        <v>0</v>
      </c>
      <c r="C1852" s="1">
        <v>33</v>
      </c>
      <c r="D1852" s="1">
        <f t="shared" si="673"/>
        <v>33</v>
      </c>
      <c r="E1852" s="1">
        <v>0</v>
      </c>
      <c r="F1852" s="1">
        <v>0</v>
      </c>
      <c r="G1852" s="1">
        <v>0</v>
      </c>
      <c r="H1852" s="1">
        <f t="shared" si="674"/>
        <v>0</v>
      </c>
      <c r="I1852" s="1">
        <v>454</v>
      </c>
      <c r="J1852" s="1">
        <v>467</v>
      </c>
      <c r="K1852" s="1">
        <f t="shared" si="675"/>
        <v>921</v>
      </c>
      <c r="L1852" s="1">
        <f t="shared" si="676"/>
        <v>921</v>
      </c>
      <c r="M1852" s="13">
        <v>0</v>
      </c>
      <c r="N1852" s="13">
        <v>0</v>
      </c>
      <c r="O1852" s="8">
        <f t="shared" si="677"/>
        <v>0</v>
      </c>
    </row>
    <row r="1853" spans="1:15" ht="18.75" customHeight="1" x14ac:dyDescent="0.15">
      <c r="A1853" s="14" t="s">
        <v>28</v>
      </c>
      <c r="B1853" s="1">
        <v>0</v>
      </c>
      <c r="C1853" s="1">
        <v>28</v>
      </c>
      <c r="D1853" s="1">
        <f t="shared" si="673"/>
        <v>28</v>
      </c>
      <c r="E1853" s="1">
        <v>0</v>
      </c>
      <c r="F1853" s="1">
        <v>0</v>
      </c>
      <c r="G1853" s="1">
        <v>0</v>
      </c>
      <c r="H1853" s="1">
        <f t="shared" si="674"/>
        <v>0</v>
      </c>
      <c r="I1853" s="1">
        <v>454</v>
      </c>
      <c r="J1853" s="1">
        <v>480</v>
      </c>
      <c r="K1853" s="1">
        <f t="shared" si="675"/>
        <v>934</v>
      </c>
      <c r="L1853" s="1">
        <f t="shared" si="676"/>
        <v>934</v>
      </c>
      <c r="M1853" s="13">
        <v>0</v>
      </c>
      <c r="N1853" s="13">
        <v>0</v>
      </c>
      <c r="O1853" s="8">
        <f t="shared" si="677"/>
        <v>0</v>
      </c>
    </row>
    <row r="1854" spans="1:15" ht="18.75" customHeight="1" x14ac:dyDescent="0.15">
      <c r="A1854" s="14" t="s">
        <v>29</v>
      </c>
      <c r="B1854" s="1">
        <v>0</v>
      </c>
      <c r="C1854" s="1">
        <v>27</v>
      </c>
      <c r="D1854" s="1">
        <f t="shared" si="673"/>
        <v>27</v>
      </c>
      <c r="E1854" s="1">
        <v>0</v>
      </c>
      <c r="F1854" s="1">
        <v>0</v>
      </c>
      <c r="G1854" s="1">
        <v>0</v>
      </c>
      <c r="H1854" s="1">
        <f t="shared" si="674"/>
        <v>0</v>
      </c>
      <c r="I1854" s="1">
        <v>452</v>
      </c>
      <c r="J1854" s="1">
        <v>436</v>
      </c>
      <c r="K1854" s="1">
        <f t="shared" si="675"/>
        <v>888</v>
      </c>
      <c r="L1854" s="1">
        <f t="shared" si="676"/>
        <v>888</v>
      </c>
      <c r="M1854" s="13">
        <v>0</v>
      </c>
      <c r="N1854" s="13">
        <v>0</v>
      </c>
      <c r="O1854" s="8">
        <f t="shared" si="677"/>
        <v>0</v>
      </c>
    </row>
    <row r="1855" spans="1:15" ht="11.25" customHeight="1" x14ac:dyDescent="0.15">
      <c r="A1855" s="15"/>
      <c r="B1855" s="1"/>
      <c r="C1855" s="1"/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9"/>
      <c r="O1855" s="8"/>
    </row>
    <row r="1856" spans="1:15" ht="18.75" customHeight="1" x14ac:dyDescent="0.15">
      <c r="A1856" s="15" t="s">
        <v>60</v>
      </c>
      <c r="B1856" s="1">
        <f>SUM(B1843:B1854)</f>
        <v>0</v>
      </c>
      <c r="C1856" s="1">
        <f>SUM(C1843:C1854)</f>
        <v>361</v>
      </c>
      <c r="D1856" s="1">
        <f>SUM(D1843:D1854)</f>
        <v>361</v>
      </c>
      <c r="E1856" s="1">
        <f>SUM(E1843:E1854)</f>
        <v>0</v>
      </c>
      <c r="F1856" s="1">
        <f t="shared" ref="F1856:M1856" si="678">SUM(F1843:F1854)</f>
        <v>0</v>
      </c>
      <c r="G1856" s="1">
        <f t="shared" si="678"/>
        <v>0</v>
      </c>
      <c r="H1856" s="1">
        <f t="shared" si="678"/>
        <v>0</v>
      </c>
      <c r="I1856" s="1">
        <f t="shared" si="678"/>
        <v>5534</v>
      </c>
      <c r="J1856" s="1">
        <f t="shared" si="678"/>
        <v>5701</v>
      </c>
      <c r="K1856" s="1">
        <f t="shared" si="678"/>
        <v>11235</v>
      </c>
      <c r="L1856" s="1">
        <f t="shared" si="678"/>
        <v>11235</v>
      </c>
      <c r="M1856" s="1">
        <f t="shared" si="678"/>
        <v>0</v>
      </c>
      <c r="N1856" s="1">
        <f>SUM(N1843:N1854)</f>
        <v>0</v>
      </c>
      <c r="O1856" s="8">
        <f>SUM(O1843:O1854)</f>
        <v>0</v>
      </c>
    </row>
    <row r="1857" spans="1:15" ht="6.75" customHeight="1" x14ac:dyDescent="0.15">
      <c r="A1857" s="15"/>
      <c r="B1857" s="1"/>
      <c r="C1857" s="1"/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  <c r="O1857" s="8"/>
    </row>
    <row r="1858" spans="1:15" ht="18.75" customHeight="1" x14ac:dyDescent="0.15">
      <c r="A1858" s="16" t="s">
        <v>18</v>
      </c>
      <c r="B1858" s="17">
        <v>0</v>
      </c>
      <c r="C1858" s="17">
        <v>30</v>
      </c>
      <c r="D1858" s="17">
        <f t="shared" ref="D1858:D1860" si="679">SUM(B1858:C1858)</f>
        <v>30</v>
      </c>
      <c r="E1858" s="17">
        <v>0</v>
      </c>
      <c r="F1858" s="17">
        <v>0</v>
      </c>
      <c r="G1858" s="17">
        <v>0</v>
      </c>
      <c r="H1858" s="12">
        <f t="shared" ref="H1858:H1860" si="680">SUM(E1858:G1858)</f>
        <v>0</v>
      </c>
      <c r="I1858" s="12">
        <v>452</v>
      </c>
      <c r="J1858" s="12">
        <v>500</v>
      </c>
      <c r="K1858" s="12">
        <f t="shared" ref="K1858:K1860" si="681">SUM(I1858:J1858)</f>
        <v>952</v>
      </c>
      <c r="L1858" s="12">
        <f t="shared" ref="L1858:L1860" si="682">H1858+K1858</f>
        <v>952</v>
      </c>
      <c r="M1858" s="12">
        <v>0</v>
      </c>
      <c r="N1858" s="12">
        <v>0</v>
      </c>
      <c r="O1858" s="18">
        <f t="shared" ref="O1858:O1860" si="683">SUM(M1858:N1858)</f>
        <v>0</v>
      </c>
    </row>
    <row r="1859" spans="1:15" ht="18.75" customHeight="1" x14ac:dyDescent="0.15">
      <c r="A1859" s="14" t="s">
        <v>19</v>
      </c>
      <c r="B1859" s="1">
        <v>0</v>
      </c>
      <c r="C1859" s="1">
        <v>25</v>
      </c>
      <c r="D1859" s="1">
        <f t="shared" si="679"/>
        <v>25</v>
      </c>
      <c r="E1859" s="1">
        <v>0</v>
      </c>
      <c r="F1859" s="1">
        <v>0</v>
      </c>
      <c r="G1859" s="1">
        <v>0</v>
      </c>
      <c r="H1859" s="13">
        <f t="shared" si="680"/>
        <v>0</v>
      </c>
      <c r="I1859" s="13">
        <v>335</v>
      </c>
      <c r="J1859" s="13">
        <v>341</v>
      </c>
      <c r="K1859" s="13">
        <f t="shared" si="681"/>
        <v>676</v>
      </c>
      <c r="L1859" s="13">
        <f t="shared" si="682"/>
        <v>676</v>
      </c>
      <c r="M1859" s="13">
        <v>0</v>
      </c>
      <c r="N1859" s="46">
        <v>0</v>
      </c>
      <c r="O1859" s="8">
        <f t="shared" si="683"/>
        <v>0</v>
      </c>
    </row>
    <row r="1860" spans="1:15" ht="18.75" customHeight="1" x14ac:dyDescent="0.15">
      <c r="A1860" s="14" t="s">
        <v>20</v>
      </c>
      <c r="B1860" s="1">
        <v>0</v>
      </c>
      <c r="C1860" s="1">
        <v>28</v>
      </c>
      <c r="D1860" s="1">
        <f t="shared" si="679"/>
        <v>28</v>
      </c>
      <c r="E1860" s="1">
        <v>0</v>
      </c>
      <c r="F1860" s="1">
        <v>0</v>
      </c>
      <c r="G1860" s="1">
        <v>0</v>
      </c>
      <c r="H1860" s="13">
        <f t="shared" si="680"/>
        <v>0</v>
      </c>
      <c r="I1860" s="13">
        <v>515</v>
      </c>
      <c r="J1860" s="13">
        <v>463</v>
      </c>
      <c r="K1860" s="13">
        <f t="shared" si="681"/>
        <v>978</v>
      </c>
      <c r="L1860" s="13">
        <f t="shared" si="682"/>
        <v>978</v>
      </c>
      <c r="M1860" s="13">
        <v>0</v>
      </c>
      <c r="N1860" s="46">
        <v>0</v>
      </c>
      <c r="O1860" s="8">
        <f t="shared" si="683"/>
        <v>0</v>
      </c>
    </row>
    <row r="1861" spans="1:15" ht="11.25" customHeight="1" x14ac:dyDescent="0.15">
      <c r="A1861" s="15"/>
      <c r="B1861" s="1"/>
      <c r="C1861" s="1"/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  <c r="O1861" s="8"/>
    </row>
    <row r="1862" spans="1:15" ht="18.75" customHeight="1" x14ac:dyDescent="0.15">
      <c r="A1862" s="15" t="s">
        <v>31</v>
      </c>
      <c r="B1862" s="1">
        <f>SUM(B1846:B1854,B1858:B1860)</f>
        <v>0</v>
      </c>
      <c r="C1862" s="1">
        <f>SUM(C1846:C1854,C1858:C1860)</f>
        <v>356</v>
      </c>
      <c r="D1862" s="1">
        <f>SUM(D1846:D1854,D1858:D1860)</f>
        <v>356</v>
      </c>
      <c r="E1862" s="1">
        <f t="shared" ref="E1862:K1862" si="684">SUM(E1846:E1854,E1858:E1860)</f>
        <v>0</v>
      </c>
      <c r="F1862" s="1">
        <f t="shared" si="684"/>
        <v>0</v>
      </c>
      <c r="G1862" s="1">
        <f t="shared" si="684"/>
        <v>0</v>
      </c>
      <c r="H1862" s="1">
        <f t="shared" si="684"/>
        <v>0</v>
      </c>
      <c r="I1862" s="1">
        <f t="shared" si="684"/>
        <v>5411</v>
      </c>
      <c r="J1862" s="1">
        <f t="shared" si="684"/>
        <v>5503</v>
      </c>
      <c r="K1862" s="1">
        <f t="shared" si="684"/>
        <v>10914</v>
      </c>
      <c r="L1862" s="1">
        <f>SUM(L1846:L1854,L1858:L1860)</f>
        <v>10914</v>
      </c>
      <c r="M1862" s="1">
        <f t="shared" ref="M1862:N1862" si="685">SUM(M1846:M1854,M1858:M1860)</f>
        <v>0</v>
      </c>
      <c r="N1862" s="1">
        <f t="shared" si="685"/>
        <v>0</v>
      </c>
      <c r="O1862" s="8">
        <f>SUM(O1846:O1854,O1858:O1860)</f>
        <v>0</v>
      </c>
    </row>
    <row r="1863" spans="1:15" ht="6.75" customHeight="1" thickBot="1" x14ac:dyDescent="0.2">
      <c r="A1863" s="19"/>
      <c r="B1863" s="3"/>
      <c r="C1863" s="3"/>
      <c r="D1863" s="3"/>
      <c r="E1863" s="3"/>
      <c r="F1863" s="3"/>
      <c r="G1863" s="3"/>
      <c r="H1863" s="3"/>
      <c r="I1863" s="3"/>
      <c r="J1863" s="3"/>
      <c r="K1863" s="3"/>
      <c r="L1863" s="3"/>
      <c r="M1863" s="3"/>
      <c r="N1863" s="47"/>
      <c r="O1863" s="48"/>
    </row>
    <row r="1864" spans="1:15" x14ac:dyDescent="0.15">
      <c r="A1864" s="22"/>
      <c r="B1864" s="22"/>
      <c r="C1864" s="22"/>
      <c r="D1864" s="22"/>
      <c r="E1864" s="22"/>
      <c r="F1864" s="22"/>
      <c r="G1864" s="22"/>
      <c r="H1864" s="22"/>
      <c r="I1864" s="22"/>
      <c r="J1864" s="22"/>
      <c r="K1864" s="22"/>
      <c r="L1864" s="22"/>
      <c r="M1864" s="22"/>
      <c r="N1864" s="23"/>
      <c r="O1864" s="23"/>
    </row>
    <row r="1865" spans="1:15" ht="15" thickBot="1" x14ac:dyDescent="0.2">
      <c r="A1865" s="22"/>
      <c r="B1865" s="22"/>
      <c r="C1865" s="22"/>
      <c r="D1865" s="22"/>
      <c r="E1865" s="22"/>
      <c r="F1865" s="22"/>
      <c r="G1865" s="22"/>
      <c r="H1865" s="22"/>
      <c r="I1865" s="22"/>
      <c r="J1865" s="22"/>
      <c r="K1865" s="22"/>
      <c r="L1865" s="22"/>
      <c r="M1865" s="22"/>
      <c r="N1865" s="23"/>
      <c r="O1865" s="23"/>
    </row>
    <row r="1866" spans="1:15" x14ac:dyDescent="0.15">
      <c r="A1866" s="24" t="s">
        <v>1</v>
      </c>
      <c r="B1866" s="25"/>
      <c r="C1866" s="26"/>
      <c r="D1866" s="26"/>
      <c r="E1866" s="26" t="s">
        <v>50</v>
      </c>
      <c r="F1866" s="26"/>
      <c r="G1866" s="26"/>
      <c r="H1866" s="26"/>
      <c r="I1866" s="25"/>
      <c r="J1866" s="26"/>
      <c r="K1866" s="26"/>
      <c r="L1866" s="26" t="s">
        <v>35</v>
      </c>
      <c r="M1866" s="26"/>
      <c r="N1866" s="49"/>
      <c r="O1866" s="50"/>
    </row>
    <row r="1867" spans="1:15" x14ac:dyDescent="0.15">
      <c r="A1867" s="51"/>
      <c r="B1867" s="28"/>
      <c r="C1867" s="30" t="s">
        <v>7</v>
      </c>
      <c r="D1867" s="30"/>
      <c r="E1867" s="28"/>
      <c r="F1867" s="30" t="s">
        <v>8</v>
      </c>
      <c r="G1867" s="30"/>
      <c r="H1867" s="28" t="s">
        <v>32</v>
      </c>
      <c r="I1867" s="28"/>
      <c r="J1867" s="30" t="s">
        <v>7</v>
      </c>
      <c r="K1867" s="30"/>
      <c r="L1867" s="28"/>
      <c r="M1867" s="30" t="s">
        <v>8</v>
      </c>
      <c r="N1867" s="52"/>
      <c r="O1867" s="53" t="s">
        <v>9</v>
      </c>
    </row>
    <row r="1868" spans="1:15" x14ac:dyDescent="0.15">
      <c r="A1868" s="54" t="s">
        <v>13</v>
      </c>
      <c r="B1868" s="28" t="s">
        <v>33</v>
      </c>
      <c r="C1868" s="28" t="s">
        <v>34</v>
      </c>
      <c r="D1868" s="28" t="s">
        <v>17</v>
      </c>
      <c r="E1868" s="28" t="s">
        <v>33</v>
      </c>
      <c r="F1868" s="28" t="s">
        <v>34</v>
      </c>
      <c r="G1868" s="28" t="s">
        <v>17</v>
      </c>
      <c r="H1868" s="31"/>
      <c r="I1868" s="28" t="s">
        <v>33</v>
      </c>
      <c r="J1868" s="28" t="s">
        <v>34</v>
      </c>
      <c r="K1868" s="28" t="s">
        <v>17</v>
      </c>
      <c r="L1868" s="28" t="s">
        <v>33</v>
      </c>
      <c r="M1868" s="28" t="s">
        <v>34</v>
      </c>
      <c r="N1868" s="55" t="s">
        <v>17</v>
      </c>
      <c r="O1868" s="56"/>
    </row>
    <row r="1869" spans="1:15" ht="6.75" customHeight="1" x14ac:dyDescent="0.15">
      <c r="A1869" s="57"/>
      <c r="B1869" s="28"/>
      <c r="C1869" s="28"/>
      <c r="D1869" s="28"/>
      <c r="E1869" s="28"/>
      <c r="F1869" s="28"/>
      <c r="G1869" s="28"/>
      <c r="H1869" s="28"/>
      <c r="I1869" s="28"/>
      <c r="J1869" s="28"/>
      <c r="K1869" s="28"/>
      <c r="L1869" s="28"/>
      <c r="M1869" s="28"/>
      <c r="N1869" s="55"/>
      <c r="O1869" s="53"/>
    </row>
    <row r="1870" spans="1:15" ht="18.75" customHeight="1" x14ac:dyDescent="0.15">
      <c r="A1870" s="14" t="s">
        <v>18</v>
      </c>
      <c r="B1870" s="1">
        <v>0</v>
      </c>
      <c r="C1870" s="1">
        <v>0</v>
      </c>
      <c r="D1870" s="1">
        <f>SUM(B1870:C1870)</f>
        <v>0</v>
      </c>
      <c r="E1870" s="1">
        <v>1</v>
      </c>
      <c r="F1870" s="1">
        <v>0</v>
      </c>
      <c r="G1870" s="1">
        <f>SUM(E1870:F1870)</f>
        <v>1</v>
      </c>
      <c r="H1870" s="1">
        <f>D1870+G1870</f>
        <v>1</v>
      </c>
      <c r="I1870" s="1">
        <v>0</v>
      </c>
      <c r="J1870" s="1">
        <v>0</v>
      </c>
      <c r="K1870" s="1">
        <f>SUM(I1870:J1870)</f>
        <v>0</v>
      </c>
      <c r="L1870" s="1">
        <v>262</v>
      </c>
      <c r="M1870" s="1">
        <v>1264</v>
      </c>
      <c r="N1870" s="1">
        <f>SUM(L1870:M1870)</f>
        <v>1526</v>
      </c>
      <c r="O1870" s="8">
        <f>K1870+N1870</f>
        <v>1526</v>
      </c>
    </row>
    <row r="1871" spans="1:15" ht="18.75" customHeight="1" x14ac:dyDescent="0.15">
      <c r="A1871" s="14" t="s">
        <v>19</v>
      </c>
      <c r="B1871" s="1">
        <v>0</v>
      </c>
      <c r="C1871" s="1">
        <v>0</v>
      </c>
      <c r="D1871" s="1">
        <f>SUM(B1871:C1871)</f>
        <v>0</v>
      </c>
      <c r="E1871" s="1">
        <v>0</v>
      </c>
      <c r="F1871" s="1">
        <v>0</v>
      </c>
      <c r="G1871" s="1">
        <f>SUM(E1871:F1871)</f>
        <v>0</v>
      </c>
      <c r="H1871" s="1">
        <f>D1871+G1871</f>
        <v>0</v>
      </c>
      <c r="I1871" s="1">
        <v>0</v>
      </c>
      <c r="J1871" s="1">
        <v>0</v>
      </c>
      <c r="K1871" s="1">
        <f>SUM(I1871:J1871)</f>
        <v>0</v>
      </c>
      <c r="L1871" s="1">
        <v>237</v>
      </c>
      <c r="M1871" s="9">
        <v>1219</v>
      </c>
      <c r="N1871" s="1">
        <f>SUM(L1871:M1871)</f>
        <v>1456</v>
      </c>
      <c r="O1871" s="8">
        <f>K1871+N1871</f>
        <v>1456</v>
      </c>
    </row>
    <row r="1872" spans="1:15" ht="18.75" customHeight="1" x14ac:dyDescent="0.15">
      <c r="A1872" s="14" t="s">
        <v>20</v>
      </c>
      <c r="B1872" s="1">
        <v>0</v>
      </c>
      <c r="C1872" s="1">
        <v>0</v>
      </c>
      <c r="D1872" s="1">
        <f>SUM(B1872:C1872)</f>
        <v>0</v>
      </c>
      <c r="E1872" s="1">
        <v>0</v>
      </c>
      <c r="F1872" s="1">
        <v>0</v>
      </c>
      <c r="G1872" s="1">
        <f>SUM(E1872:F1872)</f>
        <v>0</v>
      </c>
      <c r="H1872" s="1">
        <f>D1872+G1872</f>
        <v>0</v>
      </c>
      <c r="I1872" s="1">
        <v>0</v>
      </c>
      <c r="J1872" s="1">
        <v>0</v>
      </c>
      <c r="K1872" s="1">
        <f>SUM(I1872:J1872)</f>
        <v>0</v>
      </c>
      <c r="L1872" s="1">
        <v>144</v>
      </c>
      <c r="M1872" s="1">
        <v>1434</v>
      </c>
      <c r="N1872" s="1">
        <f>SUM(L1872:M1872)</f>
        <v>1578</v>
      </c>
      <c r="O1872" s="8">
        <f>K1872+N1872</f>
        <v>1578</v>
      </c>
    </row>
    <row r="1873" spans="1:15" ht="18.75" customHeight="1" x14ac:dyDescent="0.15">
      <c r="A1873" s="14" t="s">
        <v>21</v>
      </c>
      <c r="B1873" s="1">
        <v>0</v>
      </c>
      <c r="C1873" s="1">
        <v>0</v>
      </c>
      <c r="D1873" s="1">
        <f t="shared" ref="D1873:D1881" si="686">SUM(B1873:C1873)</f>
        <v>0</v>
      </c>
      <c r="E1873" s="1">
        <v>1</v>
      </c>
      <c r="F1873" s="1">
        <v>0</v>
      </c>
      <c r="G1873" s="1">
        <f t="shared" ref="G1873:G1881" si="687">SUM(E1873:F1873)</f>
        <v>1</v>
      </c>
      <c r="H1873" s="1">
        <f t="shared" ref="H1873:H1881" si="688">D1873+G1873</f>
        <v>1</v>
      </c>
      <c r="I1873" s="1">
        <v>0</v>
      </c>
      <c r="J1873" s="1">
        <v>0</v>
      </c>
      <c r="K1873" s="1">
        <f t="shared" ref="K1873:K1881" si="689">SUM(I1873:J1873)</f>
        <v>0</v>
      </c>
      <c r="L1873" s="1">
        <v>182</v>
      </c>
      <c r="M1873" s="1">
        <v>1414</v>
      </c>
      <c r="N1873" s="1">
        <f t="shared" ref="N1873:N1881" si="690">SUM(L1873:M1873)</f>
        <v>1596</v>
      </c>
      <c r="O1873" s="8">
        <f t="shared" ref="O1873:O1881" si="691">K1873+N1873</f>
        <v>1596</v>
      </c>
    </row>
    <row r="1874" spans="1:15" ht="18.75" customHeight="1" x14ac:dyDescent="0.15">
      <c r="A1874" s="14" t="s">
        <v>22</v>
      </c>
      <c r="B1874" s="1">
        <v>0</v>
      </c>
      <c r="C1874" s="1">
        <v>0</v>
      </c>
      <c r="D1874" s="1">
        <f t="shared" si="686"/>
        <v>0</v>
      </c>
      <c r="E1874" s="1">
        <v>0</v>
      </c>
      <c r="F1874" s="1">
        <v>0</v>
      </c>
      <c r="G1874" s="1">
        <f t="shared" si="687"/>
        <v>0</v>
      </c>
      <c r="H1874" s="1">
        <f t="shared" si="688"/>
        <v>0</v>
      </c>
      <c r="I1874" s="1">
        <v>0</v>
      </c>
      <c r="J1874" s="1">
        <v>0</v>
      </c>
      <c r="K1874" s="1">
        <f t="shared" si="689"/>
        <v>0</v>
      </c>
      <c r="L1874" s="1">
        <v>239</v>
      </c>
      <c r="M1874" s="1">
        <v>49</v>
      </c>
      <c r="N1874" s="1">
        <f t="shared" si="690"/>
        <v>288</v>
      </c>
      <c r="O1874" s="8">
        <f t="shared" si="691"/>
        <v>288</v>
      </c>
    </row>
    <row r="1875" spans="1:15" ht="18.75" customHeight="1" x14ac:dyDescent="0.15">
      <c r="A1875" s="14" t="s">
        <v>23</v>
      </c>
      <c r="B1875" s="1">
        <v>0</v>
      </c>
      <c r="C1875" s="1">
        <v>0</v>
      </c>
      <c r="D1875" s="1">
        <f t="shared" si="686"/>
        <v>0</v>
      </c>
      <c r="E1875" s="1">
        <v>0</v>
      </c>
      <c r="F1875" s="1">
        <v>0</v>
      </c>
      <c r="G1875" s="1">
        <f t="shared" si="687"/>
        <v>0</v>
      </c>
      <c r="H1875" s="1">
        <f t="shared" si="688"/>
        <v>0</v>
      </c>
      <c r="I1875" s="1">
        <v>0</v>
      </c>
      <c r="J1875" s="1">
        <v>0</v>
      </c>
      <c r="K1875" s="1">
        <f t="shared" si="689"/>
        <v>0</v>
      </c>
      <c r="L1875" s="1">
        <v>353</v>
      </c>
      <c r="M1875" s="1">
        <v>0</v>
      </c>
      <c r="N1875" s="1">
        <f t="shared" si="690"/>
        <v>353</v>
      </c>
      <c r="O1875" s="8">
        <f t="shared" si="691"/>
        <v>353</v>
      </c>
    </row>
    <row r="1876" spans="1:15" ht="18.75" customHeight="1" x14ac:dyDescent="0.15">
      <c r="A1876" s="14" t="s">
        <v>24</v>
      </c>
      <c r="B1876" s="1">
        <v>0</v>
      </c>
      <c r="C1876" s="1">
        <v>0</v>
      </c>
      <c r="D1876" s="1">
        <f t="shared" si="686"/>
        <v>0</v>
      </c>
      <c r="E1876" s="1">
        <v>0</v>
      </c>
      <c r="F1876" s="1">
        <v>0</v>
      </c>
      <c r="G1876" s="1">
        <f t="shared" si="687"/>
        <v>0</v>
      </c>
      <c r="H1876" s="1">
        <f t="shared" si="688"/>
        <v>0</v>
      </c>
      <c r="I1876" s="1">
        <v>0</v>
      </c>
      <c r="J1876" s="1">
        <v>0</v>
      </c>
      <c r="K1876" s="1">
        <f t="shared" si="689"/>
        <v>0</v>
      </c>
      <c r="L1876" s="1">
        <v>303</v>
      </c>
      <c r="M1876" s="1">
        <v>0</v>
      </c>
      <c r="N1876" s="1">
        <f t="shared" si="690"/>
        <v>303</v>
      </c>
      <c r="O1876" s="8">
        <f t="shared" si="691"/>
        <v>303</v>
      </c>
    </row>
    <row r="1877" spans="1:15" ht="18.75" customHeight="1" x14ac:dyDescent="0.15">
      <c r="A1877" s="14" t="s">
        <v>25</v>
      </c>
      <c r="B1877" s="1">
        <v>0</v>
      </c>
      <c r="C1877" s="1">
        <v>0</v>
      </c>
      <c r="D1877" s="1">
        <f t="shared" si="686"/>
        <v>0</v>
      </c>
      <c r="E1877" s="1">
        <v>0</v>
      </c>
      <c r="F1877" s="1">
        <v>0</v>
      </c>
      <c r="G1877" s="1">
        <f t="shared" si="687"/>
        <v>0</v>
      </c>
      <c r="H1877" s="1">
        <f t="shared" si="688"/>
        <v>0</v>
      </c>
      <c r="I1877" s="1">
        <v>0</v>
      </c>
      <c r="J1877" s="1">
        <v>0</v>
      </c>
      <c r="K1877" s="1">
        <f t="shared" si="689"/>
        <v>0</v>
      </c>
      <c r="L1877" s="1">
        <v>266</v>
      </c>
      <c r="M1877" s="1">
        <v>0</v>
      </c>
      <c r="N1877" s="1">
        <f t="shared" si="690"/>
        <v>266</v>
      </c>
      <c r="O1877" s="8">
        <f t="shared" si="691"/>
        <v>266</v>
      </c>
    </row>
    <row r="1878" spans="1:15" ht="18.75" customHeight="1" x14ac:dyDescent="0.15">
      <c r="A1878" s="14" t="s">
        <v>26</v>
      </c>
      <c r="B1878" s="1">
        <v>0</v>
      </c>
      <c r="C1878" s="1">
        <v>0</v>
      </c>
      <c r="D1878" s="1">
        <f t="shared" si="686"/>
        <v>0</v>
      </c>
      <c r="E1878" s="1">
        <v>0</v>
      </c>
      <c r="F1878" s="1">
        <v>0</v>
      </c>
      <c r="G1878" s="1">
        <f t="shared" si="687"/>
        <v>0</v>
      </c>
      <c r="H1878" s="1">
        <f t="shared" si="688"/>
        <v>0</v>
      </c>
      <c r="I1878" s="1">
        <v>0</v>
      </c>
      <c r="J1878" s="1">
        <v>0</v>
      </c>
      <c r="K1878" s="1">
        <f t="shared" si="689"/>
        <v>0</v>
      </c>
      <c r="L1878" s="1">
        <v>405</v>
      </c>
      <c r="M1878" s="1">
        <v>0</v>
      </c>
      <c r="N1878" s="1">
        <f t="shared" si="690"/>
        <v>405</v>
      </c>
      <c r="O1878" s="8">
        <f t="shared" si="691"/>
        <v>405</v>
      </c>
    </row>
    <row r="1879" spans="1:15" ht="18.75" customHeight="1" x14ac:dyDescent="0.15">
      <c r="A1879" s="14" t="s">
        <v>27</v>
      </c>
      <c r="B1879" s="1">
        <v>0</v>
      </c>
      <c r="C1879" s="1">
        <v>0</v>
      </c>
      <c r="D1879" s="1">
        <f t="shared" si="686"/>
        <v>0</v>
      </c>
      <c r="E1879" s="1">
        <v>0</v>
      </c>
      <c r="F1879" s="1">
        <v>0</v>
      </c>
      <c r="G1879" s="1">
        <f t="shared" si="687"/>
        <v>0</v>
      </c>
      <c r="H1879" s="1">
        <f t="shared" si="688"/>
        <v>0</v>
      </c>
      <c r="I1879" s="1">
        <v>0</v>
      </c>
      <c r="J1879" s="1">
        <v>0</v>
      </c>
      <c r="K1879" s="1">
        <f t="shared" si="689"/>
        <v>0</v>
      </c>
      <c r="L1879" s="1">
        <v>168</v>
      </c>
      <c r="M1879" s="1">
        <v>0</v>
      </c>
      <c r="N1879" s="1">
        <f t="shared" si="690"/>
        <v>168</v>
      </c>
      <c r="O1879" s="8">
        <f t="shared" si="691"/>
        <v>168</v>
      </c>
    </row>
    <row r="1880" spans="1:15" ht="18.75" customHeight="1" x14ac:dyDescent="0.15">
      <c r="A1880" s="14" t="s">
        <v>28</v>
      </c>
      <c r="B1880" s="1">
        <v>0</v>
      </c>
      <c r="C1880" s="1">
        <v>0</v>
      </c>
      <c r="D1880" s="1">
        <f t="shared" si="686"/>
        <v>0</v>
      </c>
      <c r="E1880" s="1">
        <v>1</v>
      </c>
      <c r="F1880" s="1">
        <v>0</v>
      </c>
      <c r="G1880" s="1">
        <f t="shared" si="687"/>
        <v>1</v>
      </c>
      <c r="H1880" s="1">
        <f t="shared" si="688"/>
        <v>1</v>
      </c>
      <c r="I1880" s="1">
        <v>0</v>
      </c>
      <c r="J1880" s="1">
        <v>0</v>
      </c>
      <c r="K1880" s="1">
        <f t="shared" si="689"/>
        <v>0</v>
      </c>
      <c r="L1880" s="1">
        <v>114</v>
      </c>
      <c r="M1880" s="1">
        <v>547</v>
      </c>
      <c r="N1880" s="1">
        <f t="shared" si="690"/>
        <v>661</v>
      </c>
      <c r="O1880" s="8">
        <f t="shared" si="691"/>
        <v>661</v>
      </c>
    </row>
    <row r="1881" spans="1:15" ht="18.75" customHeight="1" x14ac:dyDescent="0.15">
      <c r="A1881" s="14" t="s">
        <v>29</v>
      </c>
      <c r="B1881" s="1">
        <v>0</v>
      </c>
      <c r="C1881" s="1">
        <v>0</v>
      </c>
      <c r="D1881" s="1">
        <f t="shared" si="686"/>
        <v>0</v>
      </c>
      <c r="E1881" s="1">
        <v>1</v>
      </c>
      <c r="F1881" s="1">
        <v>1</v>
      </c>
      <c r="G1881" s="1">
        <f t="shared" si="687"/>
        <v>2</v>
      </c>
      <c r="H1881" s="1">
        <f t="shared" si="688"/>
        <v>2</v>
      </c>
      <c r="I1881" s="1">
        <v>0</v>
      </c>
      <c r="J1881" s="1">
        <v>0</v>
      </c>
      <c r="K1881" s="1">
        <f t="shared" si="689"/>
        <v>0</v>
      </c>
      <c r="L1881" s="1">
        <v>161</v>
      </c>
      <c r="M1881" s="1">
        <v>1237</v>
      </c>
      <c r="N1881" s="1">
        <f t="shared" si="690"/>
        <v>1398</v>
      </c>
      <c r="O1881" s="8">
        <f t="shared" si="691"/>
        <v>1398</v>
      </c>
    </row>
    <row r="1882" spans="1:15" ht="11.25" customHeight="1" x14ac:dyDescent="0.15">
      <c r="A1882" s="15"/>
      <c r="B1882" s="1"/>
      <c r="C1882" s="1"/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  <c r="O1882" s="8"/>
    </row>
    <row r="1883" spans="1:15" ht="18.75" customHeight="1" x14ac:dyDescent="0.15">
      <c r="A1883" s="15" t="s">
        <v>30</v>
      </c>
      <c r="B1883" s="1">
        <f t="shared" ref="B1883:J1883" si="692">SUM(B1870:B1882)</f>
        <v>0</v>
      </c>
      <c r="C1883" s="1">
        <f t="shared" si="692"/>
        <v>0</v>
      </c>
      <c r="D1883" s="1">
        <f t="shared" si="692"/>
        <v>0</v>
      </c>
      <c r="E1883" s="1">
        <f t="shared" si="692"/>
        <v>4</v>
      </c>
      <c r="F1883" s="1">
        <f t="shared" si="692"/>
        <v>1</v>
      </c>
      <c r="G1883" s="1">
        <f t="shared" si="692"/>
        <v>5</v>
      </c>
      <c r="H1883" s="1">
        <f t="shared" si="692"/>
        <v>5</v>
      </c>
      <c r="I1883" s="1">
        <f t="shared" si="692"/>
        <v>0</v>
      </c>
      <c r="J1883" s="1">
        <f t="shared" si="692"/>
        <v>0</v>
      </c>
      <c r="K1883" s="1">
        <f>SUM(K1870:K1882)</f>
        <v>0</v>
      </c>
      <c r="L1883" s="1">
        <f>SUM(L1870:L1882)</f>
        <v>2834</v>
      </c>
      <c r="M1883" s="1">
        <f t="shared" ref="M1883" si="693">SUM(M1870:M1882)</f>
        <v>7164</v>
      </c>
      <c r="N1883" s="1">
        <f>SUM(N1870:N1882)</f>
        <v>9998</v>
      </c>
      <c r="O1883" s="8">
        <f>SUM(O1870:O1882)</f>
        <v>9998</v>
      </c>
    </row>
    <row r="1884" spans="1:15" ht="6.75" customHeight="1" x14ac:dyDescent="0.15">
      <c r="A1884" s="15"/>
      <c r="B1884" s="1"/>
      <c r="C1884" s="1"/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  <c r="O1884" s="8"/>
    </row>
    <row r="1885" spans="1:15" ht="18.75" customHeight="1" x14ac:dyDescent="0.15">
      <c r="A1885" s="16" t="s">
        <v>18</v>
      </c>
      <c r="B1885" s="17">
        <v>0</v>
      </c>
      <c r="C1885" s="17">
        <v>0</v>
      </c>
      <c r="D1885" s="17">
        <f>SUM(B1885:C1885)</f>
        <v>0</v>
      </c>
      <c r="E1885" s="17">
        <v>0</v>
      </c>
      <c r="F1885" s="17">
        <v>0</v>
      </c>
      <c r="G1885" s="17">
        <f>SUM(E1885:F1885)</f>
        <v>0</v>
      </c>
      <c r="H1885" s="17">
        <f>D1885+G1885</f>
        <v>0</v>
      </c>
      <c r="I1885" s="17">
        <v>0</v>
      </c>
      <c r="J1885" s="17">
        <v>0</v>
      </c>
      <c r="K1885" s="17">
        <f>SUM(I1885:J1885)</f>
        <v>0</v>
      </c>
      <c r="L1885" s="17">
        <v>85</v>
      </c>
      <c r="M1885" s="17">
        <v>1122</v>
      </c>
      <c r="N1885" s="17">
        <f>SUM(L1885:M1885)</f>
        <v>1207</v>
      </c>
      <c r="O1885" s="18">
        <f>K1885+N1885</f>
        <v>1207</v>
      </c>
    </row>
    <row r="1886" spans="1:15" ht="18.75" customHeight="1" x14ac:dyDescent="0.15">
      <c r="A1886" s="14" t="s">
        <v>19</v>
      </c>
      <c r="B1886" s="1">
        <v>0</v>
      </c>
      <c r="C1886" s="1">
        <v>0</v>
      </c>
      <c r="D1886" s="1">
        <f>SUM(B1886:C1886)</f>
        <v>0</v>
      </c>
      <c r="E1886" s="1">
        <v>0</v>
      </c>
      <c r="F1886" s="1">
        <v>0</v>
      </c>
      <c r="G1886" s="1">
        <f>SUM(E1886:F1886)</f>
        <v>0</v>
      </c>
      <c r="H1886" s="1">
        <f>D1886+G1886</f>
        <v>0</v>
      </c>
      <c r="I1886" s="1">
        <v>0</v>
      </c>
      <c r="J1886" s="1">
        <v>0</v>
      </c>
      <c r="K1886" s="1">
        <f>SUM(I1886:J1886)</f>
        <v>0</v>
      </c>
      <c r="L1886" s="1">
        <v>50</v>
      </c>
      <c r="M1886" s="9">
        <v>949</v>
      </c>
      <c r="N1886" s="1">
        <f>SUM(L1886:M1886)</f>
        <v>999</v>
      </c>
      <c r="O1886" s="8">
        <f>K1886+N1886</f>
        <v>999</v>
      </c>
    </row>
    <row r="1887" spans="1:15" ht="18.75" customHeight="1" x14ac:dyDescent="0.15">
      <c r="A1887" s="14" t="s">
        <v>20</v>
      </c>
      <c r="B1887" s="1">
        <v>0</v>
      </c>
      <c r="C1887" s="1">
        <v>0</v>
      </c>
      <c r="D1887" s="1">
        <f>SUM(B1887:C1887)</f>
        <v>0</v>
      </c>
      <c r="E1887" s="1">
        <v>0</v>
      </c>
      <c r="F1887" s="1">
        <v>0</v>
      </c>
      <c r="G1887" s="1">
        <f>SUM(E1887:F1887)</f>
        <v>0</v>
      </c>
      <c r="H1887" s="1">
        <f>D1887+G1887</f>
        <v>0</v>
      </c>
      <c r="I1887" s="1">
        <v>0</v>
      </c>
      <c r="J1887" s="1">
        <v>0</v>
      </c>
      <c r="K1887" s="1">
        <f>SUM(I1887:J1887)</f>
        <v>0</v>
      </c>
      <c r="L1887" s="1">
        <v>69</v>
      </c>
      <c r="M1887" s="1">
        <v>1239</v>
      </c>
      <c r="N1887" s="1">
        <f>SUM(L1887:M1887)</f>
        <v>1308</v>
      </c>
      <c r="O1887" s="8">
        <f>K1887+N1887</f>
        <v>1308</v>
      </c>
    </row>
    <row r="1888" spans="1:15" ht="11.25" customHeight="1" x14ac:dyDescent="0.15">
      <c r="A1888" s="15"/>
      <c r="B1888" s="1"/>
      <c r="C1888" s="1"/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  <c r="O1888" s="8"/>
    </row>
    <row r="1889" spans="1:15" ht="18.75" customHeight="1" x14ac:dyDescent="0.15">
      <c r="A1889" s="15" t="s">
        <v>31</v>
      </c>
      <c r="B1889" s="1">
        <f>SUM(B1873:B1881,B1885:B1887)</f>
        <v>0</v>
      </c>
      <c r="C1889" s="1">
        <f>SUM(C1873:C1881,C1885:C1887)</f>
        <v>0</v>
      </c>
      <c r="D1889" s="1">
        <f>SUM(D1873:D1881,D1885:D1887)</f>
        <v>0</v>
      </c>
      <c r="E1889" s="1">
        <f t="shared" ref="E1889:J1889" si="694">SUM(E1873:E1881,E1885:E1887)</f>
        <v>3</v>
      </c>
      <c r="F1889" s="1">
        <f t="shared" si="694"/>
        <v>1</v>
      </c>
      <c r="G1889" s="1">
        <f t="shared" si="694"/>
        <v>4</v>
      </c>
      <c r="H1889" s="1">
        <f t="shared" si="694"/>
        <v>4</v>
      </c>
      <c r="I1889" s="1">
        <f t="shared" si="694"/>
        <v>0</v>
      </c>
      <c r="J1889" s="1">
        <f t="shared" si="694"/>
        <v>0</v>
      </c>
      <c r="K1889" s="1">
        <f>SUM(K1873:K1881,K1885:K1887)</f>
        <v>0</v>
      </c>
      <c r="L1889" s="9">
        <f>SUM(L1873:L1881,L1885:L1887)</f>
        <v>2395</v>
      </c>
      <c r="M1889" s="9">
        <f>SUM(M1873:M1881,M1885:M1887)</f>
        <v>6557</v>
      </c>
      <c r="N1889" s="9">
        <f>SUM(N1873:N1881,N1885:N1887)</f>
        <v>8952</v>
      </c>
      <c r="O1889" s="8">
        <f>SUM(O1873:O1881,O1885:O1887)</f>
        <v>8952</v>
      </c>
    </row>
    <row r="1890" spans="1:15" ht="6.75" customHeight="1" thickBot="1" x14ac:dyDescent="0.2">
      <c r="A1890" s="19"/>
      <c r="B1890" s="3"/>
      <c r="C1890" s="3"/>
      <c r="D1890" s="3"/>
      <c r="E1890" s="3"/>
      <c r="F1890" s="3"/>
      <c r="G1890" s="3"/>
      <c r="H1890" s="3"/>
      <c r="I1890" s="3"/>
      <c r="J1890" s="3"/>
      <c r="K1890" s="3"/>
      <c r="L1890" s="3"/>
      <c r="M1890" s="3"/>
      <c r="N1890" s="3"/>
      <c r="O1890" s="20"/>
    </row>
    <row r="1891" spans="1:15" ht="17.25" x14ac:dyDescent="0.15">
      <c r="A1891" s="173" t="str">
        <f>A1837</f>
        <v>平　成　２　９　年　空　港　管　理　状　況　調　書</v>
      </c>
      <c r="B1891" s="173"/>
      <c r="C1891" s="173"/>
      <c r="D1891" s="173"/>
      <c r="E1891" s="173"/>
      <c r="F1891" s="173"/>
      <c r="G1891" s="173"/>
      <c r="H1891" s="173"/>
      <c r="I1891" s="173"/>
      <c r="J1891" s="173"/>
      <c r="K1891" s="173"/>
      <c r="L1891" s="173"/>
      <c r="M1891" s="173"/>
      <c r="N1891" s="173"/>
      <c r="O1891" s="173"/>
    </row>
    <row r="1892" spans="1:15" ht="15" thickBot="1" x14ac:dyDescent="0.2">
      <c r="A1892" s="21" t="s">
        <v>0</v>
      </c>
      <c r="B1892" s="21" t="s">
        <v>201</v>
      </c>
      <c r="C1892" s="22"/>
      <c r="D1892" s="22"/>
      <c r="E1892" s="22"/>
      <c r="F1892" s="22"/>
      <c r="G1892" s="22"/>
      <c r="H1892" s="22"/>
      <c r="I1892" s="22"/>
      <c r="J1892" s="22"/>
      <c r="K1892" s="22"/>
      <c r="L1892" s="22"/>
      <c r="M1892" s="22"/>
      <c r="N1892" s="23"/>
      <c r="O1892" s="23"/>
    </row>
    <row r="1893" spans="1:15" ht="17.25" customHeight="1" x14ac:dyDescent="0.15">
      <c r="A1893" s="24" t="s">
        <v>1</v>
      </c>
      <c r="B1893" s="25"/>
      <c r="C1893" s="26" t="s">
        <v>2</v>
      </c>
      <c r="D1893" s="26"/>
      <c r="E1893" s="174" t="s">
        <v>38</v>
      </c>
      <c r="F1893" s="175"/>
      <c r="G1893" s="175"/>
      <c r="H1893" s="175"/>
      <c r="I1893" s="175"/>
      <c r="J1893" s="175"/>
      <c r="K1893" s="175"/>
      <c r="L1893" s="176"/>
      <c r="M1893" s="174" t="s">
        <v>36</v>
      </c>
      <c r="N1893" s="175"/>
      <c r="O1893" s="177"/>
    </row>
    <row r="1894" spans="1:15" ht="17.25" customHeight="1" x14ac:dyDescent="0.15">
      <c r="A1894" s="27"/>
      <c r="B1894" s="28" t="s">
        <v>4</v>
      </c>
      <c r="C1894" s="28" t="s">
        <v>5</v>
      </c>
      <c r="D1894" s="28" t="s">
        <v>6</v>
      </c>
      <c r="E1894" s="28"/>
      <c r="F1894" s="29" t="s">
        <v>7</v>
      </c>
      <c r="G1894" s="29"/>
      <c r="H1894" s="30"/>
      <c r="I1894" s="28"/>
      <c r="J1894" s="30" t="s">
        <v>8</v>
      </c>
      <c r="K1894" s="30"/>
      <c r="L1894" s="28" t="s">
        <v>9</v>
      </c>
      <c r="M1894" s="31" t="s">
        <v>10</v>
      </c>
      <c r="N1894" s="32" t="s">
        <v>11</v>
      </c>
      <c r="O1894" s="33" t="s">
        <v>12</v>
      </c>
    </row>
    <row r="1895" spans="1:15" ht="17.25" customHeight="1" x14ac:dyDescent="0.15">
      <c r="A1895" s="27" t="s">
        <v>13</v>
      </c>
      <c r="B1895" s="31"/>
      <c r="C1895" s="31"/>
      <c r="D1895" s="31"/>
      <c r="E1895" s="28" t="s">
        <v>14</v>
      </c>
      <c r="F1895" s="28" t="s">
        <v>15</v>
      </c>
      <c r="G1895" s="28" t="s">
        <v>16</v>
      </c>
      <c r="H1895" s="28" t="s">
        <v>17</v>
      </c>
      <c r="I1895" s="28" t="s">
        <v>14</v>
      </c>
      <c r="J1895" s="28" t="s">
        <v>15</v>
      </c>
      <c r="K1895" s="28" t="s">
        <v>17</v>
      </c>
      <c r="L1895" s="31"/>
      <c r="M1895" s="40"/>
      <c r="N1895" s="41"/>
      <c r="O1895" s="42"/>
    </row>
    <row r="1896" spans="1:15" ht="6.75" customHeight="1" x14ac:dyDescent="0.15">
      <c r="A1896" s="43"/>
      <c r="B1896" s="28"/>
      <c r="C1896" s="28"/>
      <c r="D1896" s="28"/>
      <c r="E1896" s="28"/>
      <c r="F1896" s="28"/>
      <c r="G1896" s="28"/>
      <c r="H1896" s="28"/>
      <c r="I1896" s="28"/>
      <c r="J1896" s="28"/>
      <c r="K1896" s="28"/>
      <c r="L1896" s="28"/>
      <c r="M1896" s="44"/>
      <c r="N1896" s="9"/>
      <c r="O1896" s="45"/>
    </row>
    <row r="1897" spans="1:15" ht="18.75" customHeight="1" x14ac:dyDescent="0.15">
      <c r="A1897" s="14" t="s">
        <v>18</v>
      </c>
      <c r="B1897" s="1">
        <v>0</v>
      </c>
      <c r="C1897" s="1">
        <v>119</v>
      </c>
      <c r="D1897" s="1">
        <f>SUM(B1897:C1897)</f>
        <v>119</v>
      </c>
      <c r="E1897" s="1">
        <v>0</v>
      </c>
      <c r="F1897" s="1">
        <v>0</v>
      </c>
      <c r="G1897" s="1">
        <v>0</v>
      </c>
      <c r="H1897" s="1">
        <f>SUM(E1897:G1897)</f>
        <v>0</v>
      </c>
      <c r="I1897" s="1">
        <v>7344</v>
      </c>
      <c r="J1897" s="1">
        <v>6395</v>
      </c>
      <c r="K1897" s="1">
        <f>SUM(I1897:J1897)</f>
        <v>13739</v>
      </c>
      <c r="L1897" s="1">
        <f>H1897+K1897</f>
        <v>13739</v>
      </c>
      <c r="M1897" s="1">
        <v>153</v>
      </c>
      <c r="N1897" s="1">
        <v>0</v>
      </c>
      <c r="O1897" s="8">
        <f>SUM(M1897:N1897)</f>
        <v>153</v>
      </c>
    </row>
    <row r="1898" spans="1:15" ht="18.75" customHeight="1" x14ac:dyDescent="0.15">
      <c r="A1898" s="14" t="s">
        <v>19</v>
      </c>
      <c r="B1898" s="1">
        <v>0</v>
      </c>
      <c r="C1898" s="1">
        <v>125</v>
      </c>
      <c r="D1898" s="1">
        <f>SUM(B1898:C1898)</f>
        <v>125</v>
      </c>
      <c r="E1898" s="1">
        <v>0</v>
      </c>
      <c r="F1898" s="1">
        <v>0</v>
      </c>
      <c r="G1898" s="1">
        <v>0</v>
      </c>
      <c r="H1898" s="1">
        <f>SUM(E1898:G1898)</f>
        <v>0</v>
      </c>
      <c r="I1898" s="1">
        <v>6843</v>
      </c>
      <c r="J1898" s="1">
        <v>6233</v>
      </c>
      <c r="K1898" s="1">
        <f>SUM(I1898:J1898)</f>
        <v>13076</v>
      </c>
      <c r="L1898" s="1">
        <f>H1898+K1898</f>
        <v>13076</v>
      </c>
      <c r="M1898" s="1">
        <v>149</v>
      </c>
      <c r="N1898" s="9">
        <v>0</v>
      </c>
      <c r="O1898" s="8">
        <f>SUM(M1898:N1898)</f>
        <v>149</v>
      </c>
    </row>
    <row r="1899" spans="1:15" ht="18.75" customHeight="1" x14ac:dyDescent="0.15">
      <c r="A1899" s="14" t="s">
        <v>20</v>
      </c>
      <c r="B1899" s="1">
        <v>0</v>
      </c>
      <c r="C1899" s="1">
        <v>129</v>
      </c>
      <c r="D1899" s="1">
        <f>SUM(B1899:C1899)</f>
        <v>129</v>
      </c>
      <c r="E1899" s="1">
        <v>0</v>
      </c>
      <c r="F1899" s="1">
        <v>0</v>
      </c>
      <c r="G1899" s="1">
        <v>0</v>
      </c>
      <c r="H1899" s="1">
        <f>SUM(E1899:G1899)</f>
        <v>0</v>
      </c>
      <c r="I1899" s="1">
        <v>7385</v>
      </c>
      <c r="J1899" s="1">
        <v>6959</v>
      </c>
      <c r="K1899" s="1">
        <f>SUM(I1899:J1899)</f>
        <v>14344</v>
      </c>
      <c r="L1899" s="1">
        <f>H1899+K1899</f>
        <v>14344</v>
      </c>
      <c r="M1899" s="1">
        <v>126</v>
      </c>
      <c r="N1899" s="1">
        <v>0</v>
      </c>
      <c r="O1899" s="8">
        <f>SUM(M1899:N1899)</f>
        <v>126</v>
      </c>
    </row>
    <row r="1900" spans="1:15" ht="18.75" customHeight="1" x14ac:dyDescent="0.15">
      <c r="A1900" s="14" t="s">
        <v>21</v>
      </c>
      <c r="B1900" s="1">
        <v>0</v>
      </c>
      <c r="C1900" s="1">
        <v>122</v>
      </c>
      <c r="D1900" s="1">
        <f t="shared" ref="D1900:D1908" si="695">SUM(B1900:C1900)</f>
        <v>122</v>
      </c>
      <c r="E1900" s="1">
        <v>0</v>
      </c>
      <c r="F1900" s="1">
        <v>0</v>
      </c>
      <c r="G1900" s="1">
        <v>0</v>
      </c>
      <c r="H1900" s="1">
        <f t="shared" ref="H1900:H1908" si="696">SUM(E1900:G1900)</f>
        <v>0</v>
      </c>
      <c r="I1900" s="1">
        <v>6194</v>
      </c>
      <c r="J1900" s="1">
        <v>6519</v>
      </c>
      <c r="K1900" s="1">
        <f t="shared" ref="K1900:K1908" si="697">SUM(I1900:J1900)</f>
        <v>12713</v>
      </c>
      <c r="L1900" s="1">
        <f t="shared" ref="L1900:L1908" si="698">H1900+K1900</f>
        <v>12713</v>
      </c>
      <c r="M1900" s="1">
        <v>147</v>
      </c>
      <c r="N1900" s="1">
        <v>0</v>
      </c>
      <c r="O1900" s="8">
        <f t="shared" ref="O1900:O1908" si="699">SUM(M1900:N1900)</f>
        <v>147</v>
      </c>
    </row>
    <row r="1901" spans="1:15" ht="18.75" customHeight="1" x14ac:dyDescent="0.15">
      <c r="A1901" s="14" t="s">
        <v>22</v>
      </c>
      <c r="B1901" s="1">
        <v>0</v>
      </c>
      <c r="C1901" s="1">
        <v>135</v>
      </c>
      <c r="D1901" s="1">
        <f t="shared" si="695"/>
        <v>135</v>
      </c>
      <c r="E1901" s="1">
        <v>0</v>
      </c>
      <c r="F1901" s="1">
        <v>0</v>
      </c>
      <c r="G1901" s="1">
        <v>0</v>
      </c>
      <c r="H1901" s="1">
        <f t="shared" si="696"/>
        <v>0</v>
      </c>
      <c r="I1901" s="1">
        <v>8388</v>
      </c>
      <c r="J1901" s="1">
        <v>8794</v>
      </c>
      <c r="K1901" s="1">
        <f t="shared" si="697"/>
        <v>17182</v>
      </c>
      <c r="L1901" s="1">
        <f t="shared" si="698"/>
        <v>17182</v>
      </c>
      <c r="M1901" s="1">
        <v>165</v>
      </c>
      <c r="N1901" s="1">
        <v>0</v>
      </c>
      <c r="O1901" s="8">
        <f t="shared" si="699"/>
        <v>165</v>
      </c>
    </row>
    <row r="1902" spans="1:15" ht="18.75" customHeight="1" x14ac:dyDescent="0.15">
      <c r="A1902" s="14" t="s">
        <v>23</v>
      </c>
      <c r="B1902" s="1">
        <v>1</v>
      </c>
      <c r="C1902" s="1">
        <v>154</v>
      </c>
      <c r="D1902" s="1">
        <f t="shared" si="695"/>
        <v>155</v>
      </c>
      <c r="E1902" s="1">
        <v>0</v>
      </c>
      <c r="F1902" s="1">
        <v>0</v>
      </c>
      <c r="G1902" s="1">
        <v>0</v>
      </c>
      <c r="H1902" s="1">
        <f t="shared" si="696"/>
        <v>0</v>
      </c>
      <c r="I1902" s="1">
        <v>8717</v>
      </c>
      <c r="J1902" s="1">
        <v>9730</v>
      </c>
      <c r="K1902" s="1">
        <f t="shared" si="697"/>
        <v>18447</v>
      </c>
      <c r="L1902" s="1">
        <f t="shared" si="698"/>
        <v>18447</v>
      </c>
      <c r="M1902" s="1">
        <v>202</v>
      </c>
      <c r="N1902" s="1">
        <v>0</v>
      </c>
      <c r="O1902" s="8">
        <f t="shared" si="699"/>
        <v>202</v>
      </c>
    </row>
    <row r="1903" spans="1:15" ht="18.75" customHeight="1" x14ac:dyDescent="0.15">
      <c r="A1903" s="14" t="s">
        <v>24</v>
      </c>
      <c r="B1903" s="1">
        <v>0</v>
      </c>
      <c r="C1903" s="1">
        <v>151</v>
      </c>
      <c r="D1903" s="1">
        <f t="shared" si="695"/>
        <v>151</v>
      </c>
      <c r="E1903" s="1">
        <v>0</v>
      </c>
      <c r="F1903" s="1">
        <v>0</v>
      </c>
      <c r="G1903" s="1">
        <v>0</v>
      </c>
      <c r="H1903" s="1">
        <f t="shared" si="696"/>
        <v>0</v>
      </c>
      <c r="I1903" s="1">
        <v>10310</v>
      </c>
      <c r="J1903" s="1">
        <v>11586</v>
      </c>
      <c r="K1903" s="1">
        <f t="shared" si="697"/>
        <v>21896</v>
      </c>
      <c r="L1903" s="1">
        <f t="shared" si="698"/>
        <v>21896</v>
      </c>
      <c r="M1903" s="1">
        <v>289</v>
      </c>
      <c r="N1903" s="1">
        <v>0</v>
      </c>
      <c r="O1903" s="8">
        <f t="shared" si="699"/>
        <v>289</v>
      </c>
    </row>
    <row r="1904" spans="1:15" ht="18.75" customHeight="1" x14ac:dyDescent="0.15">
      <c r="A1904" s="14" t="s">
        <v>25</v>
      </c>
      <c r="B1904" s="1">
        <v>0</v>
      </c>
      <c r="C1904" s="1">
        <v>161</v>
      </c>
      <c r="D1904" s="1">
        <f t="shared" si="695"/>
        <v>161</v>
      </c>
      <c r="E1904" s="1">
        <v>0</v>
      </c>
      <c r="F1904" s="1">
        <v>0</v>
      </c>
      <c r="G1904" s="1">
        <v>0</v>
      </c>
      <c r="H1904" s="1">
        <f t="shared" si="696"/>
        <v>0</v>
      </c>
      <c r="I1904" s="1">
        <v>12176</v>
      </c>
      <c r="J1904" s="1">
        <v>12641</v>
      </c>
      <c r="K1904" s="1">
        <f t="shared" si="697"/>
        <v>24817</v>
      </c>
      <c r="L1904" s="1">
        <f t="shared" si="698"/>
        <v>24817</v>
      </c>
      <c r="M1904" s="1">
        <v>335</v>
      </c>
      <c r="N1904" s="1">
        <v>0</v>
      </c>
      <c r="O1904" s="8">
        <f t="shared" si="699"/>
        <v>335</v>
      </c>
    </row>
    <row r="1905" spans="1:15" ht="18.75" customHeight="1" x14ac:dyDescent="0.15">
      <c r="A1905" s="14" t="s">
        <v>26</v>
      </c>
      <c r="B1905" s="1">
        <v>0</v>
      </c>
      <c r="C1905" s="1">
        <v>145</v>
      </c>
      <c r="D1905" s="1">
        <f t="shared" si="695"/>
        <v>145</v>
      </c>
      <c r="E1905" s="1">
        <v>0</v>
      </c>
      <c r="F1905" s="1">
        <v>0</v>
      </c>
      <c r="G1905" s="1">
        <v>0</v>
      </c>
      <c r="H1905" s="1">
        <f t="shared" si="696"/>
        <v>0</v>
      </c>
      <c r="I1905" s="1">
        <v>10211</v>
      </c>
      <c r="J1905" s="1">
        <v>10077</v>
      </c>
      <c r="K1905" s="1">
        <f t="shared" si="697"/>
        <v>20288</v>
      </c>
      <c r="L1905" s="1">
        <f t="shared" si="698"/>
        <v>20288</v>
      </c>
      <c r="M1905" s="1">
        <v>251</v>
      </c>
      <c r="N1905" s="1">
        <v>0</v>
      </c>
      <c r="O1905" s="8">
        <f t="shared" si="699"/>
        <v>251</v>
      </c>
    </row>
    <row r="1906" spans="1:15" ht="18.75" customHeight="1" x14ac:dyDescent="0.15">
      <c r="A1906" s="14" t="s">
        <v>27</v>
      </c>
      <c r="B1906" s="1">
        <v>0</v>
      </c>
      <c r="C1906" s="1">
        <v>135</v>
      </c>
      <c r="D1906" s="1">
        <f t="shared" si="695"/>
        <v>135</v>
      </c>
      <c r="E1906" s="1">
        <v>0</v>
      </c>
      <c r="F1906" s="1">
        <v>0</v>
      </c>
      <c r="G1906" s="1">
        <v>0</v>
      </c>
      <c r="H1906" s="1">
        <f t="shared" si="696"/>
        <v>0</v>
      </c>
      <c r="I1906" s="1">
        <v>9995</v>
      </c>
      <c r="J1906" s="1">
        <v>9420</v>
      </c>
      <c r="K1906" s="1">
        <f t="shared" si="697"/>
        <v>19415</v>
      </c>
      <c r="L1906" s="1">
        <f t="shared" si="698"/>
        <v>19415</v>
      </c>
      <c r="M1906" s="1">
        <v>224</v>
      </c>
      <c r="N1906" s="1">
        <v>0</v>
      </c>
      <c r="O1906" s="8">
        <f t="shared" si="699"/>
        <v>224</v>
      </c>
    </row>
    <row r="1907" spans="1:15" ht="18.75" customHeight="1" x14ac:dyDescent="0.15">
      <c r="A1907" s="14" t="s">
        <v>28</v>
      </c>
      <c r="B1907" s="1">
        <v>0</v>
      </c>
      <c r="C1907" s="1">
        <v>126</v>
      </c>
      <c r="D1907" s="1">
        <f t="shared" si="695"/>
        <v>126</v>
      </c>
      <c r="E1907" s="1">
        <v>0</v>
      </c>
      <c r="F1907" s="1">
        <v>0</v>
      </c>
      <c r="G1907" s="1">
        <v>0</v>
      </c>
      <c r="H1907" s="1">
        <f t="shared" si="696"/>
        <v>0</v>
      </c>
      <c r="I1907" s="1">
        <v>8262</v>
      </c>
      <c r="J1907" s="1">
        <v>8367</v>
      </c>
      <c r="K1907" s="1">
        <f t="shared" si="697"/>
        <v>16629</v>
      </c>
      <c r="L1907" s="1">
        <f t="shared" si="698"/>
        <v>16629</v>
      </c>
      <c r="M1907" s="1">
        <v>161</v>
      </c>
      <c r="N1907" s="1">
        <v>0</v>
      </c>
      <c r="O1907" s="8">
        <f t="shared" si="699"/>
        <v>161</v>
      </c>
    </row>
    <row r="1908" spans="1:15" ht="18.75" customHeight="1" x14ac:dyDescent="0.15">
      <c r="A1908" s="14" t="s">
        <v>29</v>
      </c>
      <c r="B1908" s="1">
        <v>0</v>
      </c>
      <c r="C1908" s="1">
        <v>124</v>
      </c>
      <c r="D1908" s="1">
        <f t="shared" si="695"/>
        <v>124</v>
      </c>
      <c r="E1908" s="1">
        <v>0</v>
      </c>
      <c r="F1908" s="1">
        <v>0</v>
      </c>
      <c r="G1908" s="1">
        <v>0</v>
      </c>
      <c r="H1908" s="1">
        <f t="shared" si="696"/>
        <v>0</v>
      </c>
      <c r="I1908" s="1">
        <v>6373</v>
      </c>
      <c r="J1908" s="1">
        <v>7385</v>
      </c>
      <c r="K1908" s="1">
        <f t="shared" si="697"/>
        <v>13758</v>
      </c>
      <c r="L1908" s="1">
        <f t="shared" si="698"/>
        <v>13758</v>
      </c>
      <c r="M1908" s="1">
        <v>153</v>
      </c>
      <c r="N1908" s="1">
        <v>0</v>
      </c>
      <c r="O1908" s="8">
        <f t="shared" si="699"/>
        <v>153</v>
      </c>
    </row>
    <row r="1909" spans="1:15" ht="11.25" customHeight="1" x14ac:dyDescent="0.15">
      <c r="A1909" s="15"/>
      <c r="B1909" s="1"/>
      <c r="C1909" s="1"/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9"/>
      <c r="O1909" s="8"/>
    </row>
    <row r="1910" spans="1:15" ht="18.75" customHeight="1" x14ac:dyDescent="0.15">
      <c r="A1910" s="15" t="s">
        <v>60</v>
      </c>
      <c r="B1910" s="1">
        <f>SUM(B1897:B1908)</f>
        <v>1</v>
      </c>
      <c r="C1910" s="1">
        <f>SUM(C1897:C1908)</f>
        <v>1626</v>
      </c>
      <c r="D1910" s="1">
        <f>SUM(D1897:D1908)</f>
        <v>1627</v>
      </c>
      <c r="E1910" s="1">
        <f>SUM(E1897:E1908)</f>
        <v>0</v>
      </c>
      <c r="F1910" s="1">
        <f t="shared" ref="F1910:M1910" si="700">SUM(F1897:F1908)</f>
        <v>0</v>
      </c>
      <c r="G1910" s="1">
        <f t="shared" si="700"/>
        <v>0</v>
      </c>
      <c r="H1910" s="1">
        <f t="shared" si="700"/>
        <v>0</v>
      </c>
      <c r="I1910" s="1">
        <f t="shared" si="700"/>
        <v>102198</v>
      </c>
      <c r="J1910" s="1">
        <f t="shared" si="700"/>
        <v>104106</v>
      </c>
      <c r="K1910" s="1">
        <f t="shared" si="700"/>
        <v>206304</v>
      </c>
      <c r="L1910" s="1">
        <f t="shared" si="700"/>
        <v>206304</v>
      </c>
      <c r="M1910" s="1">
        <f t="shared" si="700"/>
        <v>2355</v>
      </c>
      <c r="N1910" s="1">
        <f>SUM(N1897:N1908)</f>
        <v>0</v>
      </c>
      <c r="O1910" s="8">
        <f>SUM(O1897:O1908)</f>
        <v>2355</v>
      </c>
    </row>
    <row r="1911" spans="1:15" ht="6.75" customHeight="1" x14ac:dyDescent="0.15">
      <c r="A1911" s="15"/>
      <c r="B1911" s="1"/>
      <c r="C1911" s="1"/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  <c r="O1911" s="8"/>
    </row>
    <row r="1912" spans="1:15" ht="18.75" customHeight="1" x14ac:dyDescent="0.15">
      <c r="A1912" s="16" t="s">
        <v>18</v>
      </c>
      <c r="B1912" s="17">
        <v>0</v>
      </c>
      <c r="C1912" s="17">
        <v>122</v>
      </c>
      <c r="D1912" s="17">
        <f t="shared" ref="D1912:D1914" si="701">SUM(B1912:C1912)</f>
        <v>122</v>
      </c>
      <c r="E1912" s="17">
        <v>0</v>
      </c>
      <c r="F1912" s="17">
        <v>0</v>
      </c>
      <c r="G1912" s="17">
        <v>0</v>
      </c>
      <c r="H1912" s="12">
        <f t="shared" ref="H1912:H1914" si="702">SUM(E1912:G1912)</f>
        <v>0</v>
      </c>
      <c r="I1912" s="12">
        <v>7507</v>
      </c>
      <c r="J1912" s="12">
        <v>6462</v>
      </c>
      <c r="K1912" s="12">
        <f t="shared" ref="K1912:K1914" si="703">SUM(I1912:J1912)</f>
        <v>13969</v>
      </c>
      <c r="L1912" s="12">
        <f t="shared" ref="L1912:L1914" si="704">H1912+K1912</f>
        <v>13969</v>
      </c>
      <c r="M1912" s="12">
        <v>172</v>
      </c>
      <c r="N1912" s="12">
        <v>0</v>
      </c>
      <c r="O1912" s="18">
        <f t="shared" ref="O1912:O1914" si="705">SUM(M1912:N1912)</f>
        <v>172</v>
      </c>
    </row>
    <row r="1913" spans="1:15" ht="18.75" customHeight="1" x14ac:dyDescent="0.15">
      <c r="A1913" s="14" t="s">
        <v>19</v>
      </c>
      <c r="B1913" s="1">
        <v>0</v>
      </c>
      <c r="C1913" s="1">
        <v>115</v>
      </c>
      <c r="D1913" s="1">
        <f t="shared" si="701"/>
        <v>115</v>
      </c>
      <c r="E1913" s="1">
        <v>0</v>
      </c>
      <c r="F1913" s="1">
        <v>0</v>
      </c>
      <c r="G1913" s="1">
        <v>0</v>
      </c>
      <c r="H1913" s="13">
        <f t="shared" si="702"/>
        <v>0</v>
      </c>
      <c r="I1913" s="13">
        <v>7195</v>
      </c>
      <c r="J1913" s="13">
        <v>6936</v>
      </c>
      <c r="K1913" s="13">
        <f t="shared" si="703"/>
        <v>14131</v>
      </c>
      <c r="L1913" s="13">
        <f t="shared" si="704"/>
        <v>14131</v>
      </c>
      <c r="M1913" s="13">
        <v>117</v>
      </c>
      <c r="N1913" s="46">
        <v>0</v>
      </c>
      <c r="O1913" s="8">
        <f t="shared" si="705"/>
        <v>117</v>
      </c>
    </row>
    <row r="1914" spans="1:15" ht="18.75" customHeight="1" x14ac:dyDescent="0.15">
      <c r="A1914" s="14" t="s">
        <v>20</v>
      </c>
      <c r="B1914" s="1">
        <v>0</v>
      </c>
      <c r="C1914" s="1">
        <v>121</v>
      </c>
      <c r="D1914" s="1">
        <f t="shared" si="701"/>
        <v>121</v>
      </c>
      <c r="E1914" s="1">
        <v>0</v>
      </c>
      <c r="F1914" s="1">
        <v>0</v>
      </c>
      <c r="G1914" s="1">
        <v>0</v>
      </c>
      <c r="H1914" s="13">
        <f t="shared" si="702"/>
        <v>0</v>
      </c>
      <c r="I1914" s="13">
        <v>7006</v>
      </c>
      <c r="J1914" s="13">
        <v>6799</v>
      </c>
      <c r="K1914" s="13">
        <f t="shared" si="703"/>
        <v>13805</v>
      </c>
      <c r="L1914" s="13">
        <f t="shared" si="704"/>
        <v>13805</v>
      </c>
      <c r="M1914" s="13">
        <v>125</v>
      </c>
      <c r="N1914" s="46">
        <v>0</v>
      </c>
      <c r="O1914" s="8">
        <f t="shared" si="705"/>
        <v>125</v>
      </c>
    </row>
    <row r="1915" spans="1:15" ht="11.25" customHeight="1" x14ac:dyDescent="0.15">
      <c r="A1915" s="15"/>
      <c r="B1915" s="1"/>
      <c r="C1915" s="1"/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  <c r="O1915" s="8"/>
    </row>
    <row r="1916" spans="1:15" ht="18.75" customHeight="1" x14ac:dyDescent="0.15">
      <c r="A1916" s="15" t="s">
        <v>31</v>
      </c>
      <c r="B1916" s="1">
        <f>SUM(B1900:B1908,B1912:B1914)</f>
        <v>1</v>
      </c>
      <c r="C1916" s="1">
        <f>SUM(C1900:C1908,C1912:C1914)</f>
        <v>1611</v>
      </c>
      <c r="D1916" s="1">
        <f>SUM(D1900:D1908,D1912:D1914)</f>
        <v>1612</v>
      </c>
      <c r="E1916" s="1">
        <f t="shared" ref="E1916:K1916" si="706">SUM(E1900:E1908,E1912:E1914)</f>
        <v>0</v>
      </c>
      <c r="F1916" s="1">
        <f t="shared" si="706"/>
        <v>0</v>
      </c>
      <c r="G1916" s="1">
        <f t="shared" si="706"/>
        <v>0</v>
      </c>
      <c r="H1916" s="1">
        <f t="shared" si="706"/>
        <v>0</v>
      </c>
      <c r="I1916" s="1">
        <f t="shared" si="706"/>
        <v>102334</v>
      </c>
      <c r="J1916" s="1">
        <f t="shared" si="706"/>
        <v>104716</v>
      </c>
      <c r="K1916" s="1">
        <f t="shared" si="706"/>
        <v>207050</v>
      </c>
      <c r="L1916" s="1">
        <f>SUM(L1900:L1908,L1912:L1914)</f>
        <v>207050</v>
      </c>
      <c r="M1916" s="1">
        <f>SUM(M1900:M1908,M1912:M1914)</f>
        <v>2341</v>
      </c>
      <c r="N1916" s="1">
        <f t="shared" ref="N1916" si="707">SUM(N1900:N1908,N1912:N1914)</f>
        <v>0</v>
      </c>
      <c r="O1916" s="8">
        <f>SUM(O1900:O1908,O1912:O1914)</f>
        <v>2341</v>
      </c>
    </row>
    <row r="1917" spans="1:15" ht="6.75" customHeight="1" thickBot="1" x14ac:dyDescent="0.2">
      <c r="A1917" s="19"/>
      <c r="B1917" s="3"/>
      <c r="C1917" s="3"/>
      <c r="D1917" s="3"/>
      <c r="E1917" s="3"/>
      <c r="F1917" s="3"/>
      <c r="G1917" s="3"/>
      <c r="H1917" s="3"/>
      <c r="I1917" s="3"/>
      <c r="J1917" s="3"/>
      <c r="K1917" s="3"/>
      <c r="L1917" s="3"/>
      <c r="M1917" s="3"/>
      <c r="N1917" s="47"/>
      <c r="O1917" s="48"/>
    </row>
    <row r="1918" spans="1:15" x14ac:dyDescent="0.15">
      <c r="A1918" s="22"/>
      <c r="B1918" s="22"/>
      <c r="C1918" s="22"/>
      <c r="D1918" s="22"/>
      <c r="E1918" s="22"/>
      <c r="F1918" s="22"/>
      <c r="G1918" s="22"/>
      <c r="H1918" s="22"/>
      <c r="I1918" s="22"/>
      <c r="J1918" s="22"/>
      <c r="K1918" s="22"/>
      <c r="L1918" s="22"/>
      <c r="M1918" s="22"/>
      <c r="N1918" s="23"/>
      <c r="O1918" s="23"/>
    </row>
    <row r="1919" spans="1:15" ht="15" thickBot="1" x14ac:dyDescent="0.2">
      <c r="A1919" s="22"/>
      <c r="B1919" s="22"/>
      <c r="C1919" s="22"/>
      <c r="D1919" s="22"/>
      <c r="E1919" s="22"/>
      <c r="F1919" s="22"/>
      <c r="G1919" s="22"/>
      <c r="H1919" s="22"/>
      <c r="I1919" s="22"/>
      <c r="J1919" s="22"/>
      <c r="K1919" s="22"/>
      <c r="L1919" s="22"/>
      <c r="M1919" s="22"/>
      <c r="N1919" s="23"/>
      <c r="O1919" s="23"/>
    </row>
    <row r="1920" spans="1:15" x14ac:dyDescent="0.15">
      <c r="A1920" s="24" t="s">
        <v>1</v>
      </c>
      <c r="B1920" s="25"/>
      <c r="C1920" s="26"/>
      <c r="D1920" s="26"/>
      <c r="E1920" s="26" t="s">
        <v>50</v>
      </c>
      <c r="F1920" s="26"/>
      <c r="G1920" s="26"/>
      <c r="H1920" s="26"/>
      <c r="I1920" s="25"/>
      <c r="J1920" s="26"/>
      <c r="K1920" s="26"/>
      <c r="L1920" s="26" t="s">
        <v>35</v>
      </c>
      <c r="M1920" s="26"/>
      <c r="N1920" s="49"/>
      <c r="O1920" s="50"/>
    </row>
    <row r="1921" spans="1:15" x14ac:dyDescent="0.15">
      <c r="A1921" s="51"/>
      <c r="B1921" s="28"/>
      <c r="C1921" s="30" t="s">
        <v>7</v>
      </c>
      <c r="D1921" s="30"/>
      <c r="E1921" s="28"/>
      <c r="F1921" s="30" t="s">
        <v>8</v>
      </c>
      <c r="G1921" s="30"/>
      <c r="H1921" s="28" t="s">
        <v>32</v>
      </c>
      <c r="I1921" s="28"/>
      <c r="J1921" s="30" t="s">
        <v>7</v>
      </c>
      <c r="K1921" s="30"/>
      <c r="L1921" s="28"/>
      <c r="M1921" s="30" t="s">
        <v>8</v>
      </c>
      <c r="N1921" s="52"/>
      <c r="O1921" s="53" t="s">
        <v>9</v>
      </c>
    </row>
    <row r="1922" spans="1:15" x14ac:dyDescent="0.15">
      <c r="A1922" s="54" t="s">
        <v>13</v>
      </c>
      <c r="B1922" s="28" t="s">
        <v>33</v>
      </c>
      <c r="C1922" s="28" t="s">
        <v>34</v>
      </c>
      <c r="D1922" s="28" t="s">
        <v>17</v>
      </c>
      <c r="E1922" s="28" t="s">
        <v>33</v>
      </c>
      <c r="F1922" s="28" t="s">
        <v>34</v>
      </c>
      <c r="G1922" s="28" t="s">
        <v>17</v>
      </c>
      <c r="H1922" s="31"/>
      <c r="I1922" s="28" t="s">
        <v>33</v>
      </c>
      <c r="J1922" s="28" t="s">
        <v>34</v>
      </c>
      <c r="K1922" s="28" t="s">
        <v>17</v>
      </c>
      <c r="L1922" s="28" t="s">
        <v>33</v>
      </c>
      <c r="M1922" s="28" t="s">
        <v>34</v>
      </c>
      <c r="N1922" s="55" t="s">
        <v>17</v>
      </c>
      <c r="O1922" s="56"/>
    </row>
    <row r="1923" spans="1:15" ht="6.75" customHeight="1" x14ac:dyDescent="0.15">
      <c r="A1923" s="57"/>
      <c r="B1923" s="28"/>
      <c r="C1923" s="28"/>
      <c r="D1923" s="28"/>
      <c r="E1923" s="28"/>
      <c r="F1923" s="28"/>
      <c r="G1923" s="28"/>
      <c r="H1923" s="28"/>
      <c r="I1923" s="28"/>
      <c r="J1923" s="28"/>
      <c r="K1923" s="28"/>
      <c r="L1923" s="28"/>
      <c r="M1923" s="28"/>
      <c r="N1923" s="55"/>
      <c r="O1923" s="53"/>
    </row>
    <row r="1924" spans="1:15" ht="18.75" customHeight="1" x14ac:dyDescent="0.15">
      <c r="A1924" s="14" t="s">
        <v>18</v>
      </c>
      <c r="B1924" s="1">
        <v>0</v>
      </c>
      <c r="C1924" s="1">
        <v>0</v>
      </c>
      <c r="D1924" s="1">
        <v>0</v>
      </c>
      <c r="E1924" s="1">
        <v>19</v>
      </c>
      <c r="F1924" s="1">
        <v>0</v>
      </c>
      <c r="G1924" s="1">
        <f>SUM(E1924:F1924)</f>
        <v>19</v>
      </c>
      <c r="H1924" s="1">
        <f>D1924+G1924</f>
        <v>19</v>
      </c>
      <c r="I1924" s="1">
        <v>0</v>
      </c>
      <c r="J1924" s="1">
        <v>0</v>
      </c>
      <c r="K1924" s="1">
        <f>SUM(I1924:J1924)</f>
        <v>0</v>
      </c>
      <c r="L1924" s="1">
        <v>0</v>
      </c>
      <c r="M1924" s="1">
        <v>0</v>
      </c>
      <c r="N1924" s="1">
        <f>SUM(L1924:M1924)</f>
        <v>0</v>
      </c>
      <c r="O1924" s="8">
        <f>K1924+N1924</f>
        <v>0</v>
      </c>
    </row>
    <row r="1925" spans="1:15" ht="18.75" customHeight="1" x14ac:dyDescent="0.15">
      <c r="A1925" s="14" t="s">
        <v>19</v>
      </c>
      <c r="B1925" s="1">
        <v>0</v>
      </c>
      <c r="C1925" s="1">
        <v>0</v>
      </c>
      <c r="D1925" s="1">
        <f>SUM(B1925:C1925)</f>
        <v>0</v>
      </c>
      <c r="E1925" s="1">
        <v>19</v>
      </c>
      <c r="F1925" s="1">
        <v>1</v>
      </c>
      <c r="G1925" s="1">
        <f>SUM(E1925:F1925)</f>
        <v>20</v>
      </c>
      <c r="H1925" s="1">
        <f>D1925+G1925</f>
        <v>20</v>
      </c>
      <c r="I1925" s="1">
        <v>0</v>
      </c>
      <c r="J1925" s="1">
        <v>0</v>
      </c>
      <c r="K1925" s="1">
        <f>SUM(I1925:J1925)</f>
        <v>0</v>
      </c>
      <c r="L1925" s="1">
        <v>0</v>
      </c>
      <c r="M1925" s="9">
        <v>0</v>
      </c>
      <c r="N1925" s="1">
        <f>SUM(L1925:M1925)</f>
        <v>0</v>
      </c>
      <c r="O1925" s="8">
        <f>K1925+N1925</f>
        <v>0</v>
      </c>
    </row>
    <row r="1926" spans="1:15" ht="18.75" customHeight="1" x14ac:dyDescent="0.15">
      <c r="A1926" s="14" t="s">
        <v>20</v>
      </c>
      <c r="B1926" s="1">
        <v>0</v>
      </c>
      <c r="C1926" s="1">
        <v>0</v>
      </c>
      <c r="D1926" s="1">
        <f>SUM(B1926:C1926)</f>
        <v>0</v>
      </c>
      <c r="E1926" s="1">
        <v>24</v>
      </c>
      <c r="F1926" s="1">
        <v>1</v>
      </c>
      <c r="G1926" s="1">
        <f>SUM(E1926:F1926)</f>
        <v>25</v>
      </c>
      <c r="H1926" s="1">
        <f>D1926+G1926</f>
        <v>25</v>
      </c>
      <c r="I1926" s="1">
        <v>0</v>
      </c>
      <c r="J1926" s="1">
        <v>0</v>
      </c>
      <c r="K1926" s="1">
        <f>SUM(I1926:J1926)</f>
        <v>0</v>
      </c>
      <c r="L1926" s="1">
        <v>0</v>
      </c>
      <c r="M1926" s="1">
        <v>0</v>
      </c>
      <c r="N1926" s="1">
        <f>SUM(L1926:M1926)</f>
        <v>0</v>
      </c>
      <c r="O1926" s="8">
        <f>K1926+N1926</f>
        <v>0</v>
      </c>
    </row>
    <row r="1927" spans="1:15" ht="18.75" customHeight="1" x14ac:dyDescent="0.15">
      <c r="A1927" s="14" t="s">
        <v>21</v>
      </c>
      <c r="B1927" s="1">
        <v>0</v>
      </c>
      <c r="C1927" s="1">
        <v>0</v>
      </c>
      <c r="D1927" s="1">
        <f t="shared" ref="D1927:D1935" si="708">SUM(B1927:C1927)</f>
        <v>0</v>
      </c>
      <c r="E1927" s="1">
        <v>24</v>
      </c>
      <c r="F1927" s="1">
        <v>0</v>
      </c>
      <c r="G1927" s="1">
        <f t="shared" ref="G1927:G1935" si="709">SUM(E1927:F1927)</f>
        <v>24</v>
      </c>
      <c r="H1927" s="1">
        <f t="shared" ref="H1927:H1935" si="710">D1927+G1927</f>
        <v>24</v>
      </c>
      <c r="I1927" s="1">
        <v>0</v>
      </c>
      <c r="J1927" s="1">
        <v>0</v>
      </c>
      <c r="K1927" s="1">
        <f t="shared" ref="K1927:K1935" si="711">SUM(I1927:J1927)</f>
        <v>0</v>
      </c>
      <c r="L1927" s="1">
        <v>0</v>
      </c>
      <c r="M1927" s="1">
        <v>0</v>
      </c>
      <c r="N1927" s="1">
        <f t="shared" ref="N1927:N1935" si="712">SUM(L1927:M1927)</f>
        <v>0</v>
      </c>
      <c r="O1927" s="8">
        <f t="shared" ref="O1927:O1935" si="713">K1927+N1927</f>
        <v>0</v>
      </c>
    </row>
    <row r="1928" spans="1:15" ht="18.75" customHeight="1" x14ac:dyDescent="0.15">
      <c r="A1928" s="14" t="s">
        <v>22</v>
      </c>
      <c r="B1928" s="1">
        <v>0</v>
      </c>
      <c r="C1928" s="1">
        <v>0</v>
      </c>
      <c r="D1928" s="1">
        <f t="shared" si="708"/>
        <v>0</v>
      </c>
      <c r="E1928" s="1">
        <v>26</v>
      </c>
      <c r="F1928" s="1">
        <v>1</v>
      </c>
      <c r="G1928" s="1">
        <f t="shared" si="709"/>
        <v>27</v>
      </c>
      <c r="H1928" s="1">
        <f t="shared" si="710"/>
        <v>27</v>
      </c>
      <c r="I1928" s="1">
        <v>0</v>
      </c>
      <c r="J1928" s="1">
        <v>0</v>
      </c>
      <c r="K1928" s="1">
        <f t="shared" si="711"/>
        <v>0</v>
      </c>
      <c r="L1928" s="1">
        <v>0</v>
      </c>
      <c r="M1928" s="1">
        <v>0</v>
      </c>
      <c r="N1928" s="1">
        <f t="shared" si="712"/>
        <v>0</v>
      </c>
      <c r="O1928" s="8">
        <f t="shared" si="713"/>
        <v>0</v>
      </c>
    </row>
    <row r="1929" spans="1:15" ht="18.75" customHeight="1" x14ac:dyDescent="0.15">
      <c r="A1929" s="14" t="s">
        <v>23</v>
      </c>
      <c r="B1929" s="1">
        <v>0</v>
      </c>
      <c r="C1929" s="1">
        <v>0</v>
      </c>
      <c r="D1929" s="1">
        <f t="shared" si="708"/>
        <v>0</v>
      </c>
      <c r="E1929" s="1">
        <v>22</v>
      </c>
      <c r="F1929" s="1">
        <v>1</v>
      </c>
      <c r="G1929" s="1">
        <f t="shared" si="709"/>
        <v>23</v>
      </c>
      <c r="H1929" s="1">
        <f t="shared" si="710"/>
        <v>23</v>
      </c>
      <c r="I1929" s="1">
        <v>0</v>
      </c>
      <c r="J1929" s="1">
        <v>0</v>
      </c>
      <c r="K1929" s="1">
        <f t="shared" si="711"/>
        <v>0</v>
      </c>
      <c r="L1929" s="1">
        <v>0</v>
      </c>
      <c r="M1929" s="1">
        <v>0</v>
      </c>
      <c r="N1929" s="1">
        <f t="shared" si="712"/>
        <v>0</v>
      </c>
      <c r="O1929" s="8">
        <f t="shared" si="713"/>
        <v>0</v>
      </c>
    </row>
    <row r="1930" spans="1:15" ht="18.75" customHeight="1" x14ac:dyDescent="0.15">
      <c r="A1930" s="14" t="s">
        <v>24</v>
      </c>
      <c r="B1930" s="1">
        <v>0</v>
      </c>
      <c r="C1930" s="1">
        <v>0</v>
      </c>
      <c r="D1930" s="1">
        <f t="shared" si="708"/>
        <v>0</v>
      </c>
      <c r="E1930" s="1">
        <v>33</v>
      </c>
      <c r="F1930" s="1">
        <v>3</v>
      </c>
      <c r="G1930" s="1">
        <f t="shared" si="709"/>
        <v>36</v>
      </c>
      <c r="H1930" s="1">
        <f t="shared" si="710"/>
        <v>36</v>
      </c>
      <c r="I1930" s="1">
        <v>0</v>
      </c>
      <c r="J1930" s="1">
        <v>0</v>
      </c>
      <c r="K1930" s="1">
        <f t="shared" si="711"/>
        <v>0</v>
      </c>
      <c r="L1930" s="1">
        <v>0</v>
      </c>
      <c r="M1930" s="1">
        <v>0</v>
      </c>
      <c r="N1930" s="1">
        <f t="shared" si="712"/>
        <v>0</v>
      </c>
      <c r="O1930" s="8">
        <f t="shared" si="713"/>
        <v>0</v>
      </c>
    </row>
    <row r="1931" spans="1:15" ht="18.75" customHeight="1" x14ac:dyDescent="0.15">
      <c r="A1931" s="14" t="s">
        <v>25</v>
      </c>
      <c r="B1931" s="1">
        <v>0</v>
      </c>
      <c r="C1931" s="1">
        <v>0</v>
      </c>
      <c r="D1931" s="1">
        <f t="shared" si="708"/>
        <v>0</v>
      </c>
      <c r="E1931" s="1">
        <v>42</v>
      </c>
      <c r="F1931" s="1">
        <v>2</v>
      </c>
      <c r="G1931" s="1">
        <f t="shared" si="709"/>
        <v>44</v>
      </c>
      <c r="H1931" s="1">
        <f t="shared" si="710"/>
        <v>44</v>
      </c>
      <c r="I1931" s="1">
        <v>0</v>
      </c>
      <c r="J1931" s="1">
        <v>0</v>
      </c>
      <c r="K1931" s="1">
        <f t="shared" si="711"/>
        <v>0</v>
      </c>
      <c r="L1931" s="1">
        <v>0</v>
      </c>
      <c r="M1931" s="1">
        <v>0</v>
      </c>
      <c r="N1931" s="1">
        <f t="shared" si="712"/>
        <v>0</v>
      </c>
      <c r="O1931" s="8">
        <f t="shared" si="713"/>
        <v>0</v>
      </c>
    </row>
    <row r="1932" spans="1:15" ht="18.75" customHeight="1" x14ac:dyDescent="0.15">
      <c r="A1932" s="14" t="s">
        <v>26</v>
      </c>
      <c r="B1932" s="1">
        <v>0</v>
      </c>
      <c r="C1932" s="1">
        <v>0</v>
      </c>
      <c r="D1932" s="1">
        <f t="shared" si="708"/>
        <v>0</v>
      </c>
      <c r="E1932" s="1">
        <v>27</v>
      </c>
      <c r="F1932" s="1">
        <v>1</v>
      </c>
      <c r="G1932" s="1">
        <f t="shared" si="709"/>
        <v>28</v>
      </c>
      <c r="H1932" s="1">
        <f t="shared" si="710"/>
        <v>28</v>
      </c>
      <c r="I1932" s="1">
        <v>0</v>
      </c>
      <c r="J1932" s="1">
        <v>0</v>
      </c>
      <c r="K1932" s="1">
        <f t="shared" si="711"/>
        <v>0</v>
      </c>
      <c r="L1932" s="1">
        <v>0</v>
      </c>
      <c r="M1932" s="1">
        <v>0</v>
      </c>
      <c r="N1932" s="1">
        <f t="shared" si="712"/>
        <v>0</v>
      </c>
      <c r="O1932" s="8">
        <f t="shared" si="713"/>
        <v>0</v>
      </c>
    </row>
    <row r="1933" spans="1:15" ht="18.75" customHeight="1" x14ac:dyDescent="0.15">
      <c r="A1933" s="14" t="s">
        <v>27</v>
      </c>
      <c r="B1933" s="1">
        <v>0</v>
      </c>
      <c r="C1933" s="1">
        <v>0</v>
      </c>
      <c r="D1933" s="1">
        <f t="shared" si="708"/>
        <v>0</v>
      </c>
      <c r="E1933" s="1">
        <v>20</v>
      </c>
      <c r="F1933" s="1">
        <v>1</v>
      </c>
      <c r="G1933" s="1">
        <f t="shared" si="709"/>
        <v>21</v>
      </c>
      <c r="H1933" s="1">
        <f t="shared" si="710"/>
        <v>21</v>
      </c>
      <c r="I1933" s="1">
        <v>0</v>
      </c>
      <c r="J1933" s="1">
        <v>0</v>
      </c>
      <c r="K1933" s="1">
        <f t="shared" si="711"/>
        <v>0</v>
      </c>
      <c r="L1933" s="1">
        <v>0</v>
      </c>
      <c r="M1933" s="1">
        <v>0</v>
      </c>
      <c r="N1933" s="1">
        <f t="shared" si="712"/>
        <v>0</v>
      </c>
      <c r="O1933" s="8">
        <f t="shared" si="713"/>
        <v>0</v>
      </c>
    </row>
    <row r="1934" spans="1:15" ht="18.75" customHeight="1" x14ac:dyDescent="0.15">
      <c r="A1934" s="14" t="s">
        <v>28</v>
      </c>
      <c r="B1934" s="1">
        <v>0</v>
      </c>
      <c r="C1934" s="1">
        <v>0</v>
      </c>
      <c r="D1934" s="1">
        <f t="shared" si="708"/>
        <v>0</v>
      </c>
      <c r="E1934" s="1">
        <v>14</v>
      </c>
      <c r="F1934" s="1">
        <v>1</v>
      </c>
      <c r="G1934" s="1">
        <f t="shared" si="709"/>
        <v>15</v>
      </c>
      <c r="H1934" s="1">
        <f t="shared" si="710"/>
        <v>15</v>
      </c>
      <c r="I1934" s="1">
        <v>0</v>
      </c>
      <c r="J1934" s="1">
        <v>0</v>
      </c>
      <c r="K1934" s="1">
        <f t="shared" si="711"/>
        <v>0</v>
      </c>
      <c r="L1934" s="1">
        <v>0</v>
      </c>
      <c r="M1934" s="1">
        <v>0</v>
      </c>
      <c r="N1934" s="1">
        <f t="shared" si="712"/>
        <v>0</v>
      </c>
      <c r="O1934" s="8">
        <f t="shared" si="713"/>
        <v>0</v>
      </c>
    </row>
    <row r="1935" spans="1:15" ht="18.75" customHeight="1" x14ac:dyDescent="0.15">
      <c r="A1935" s="14" t="s">
        <v>29</v>
      </c>
      <c r="B1935" s="1">
        <v>0</v>
      </c>
      <c r="C1935" s="1">
        <v>0</v>
      </c>
      <c r="D1935" s="1">
        <f t="shared" si="708"/>
        <v>0</v>
      </c>
      <c r="E1935" s="1">
        <v>30</v>
      </c>
      <c r="F1935" s="1">
        <v>1</v>
      </c>
      <c r="G1935" s="1">
        <f t="shared" si="709"/>
        <v>31</v>
      </c>
      <c r="H1935" s="1">
        <f t="shared" si="710"/>
        <v>31</v>
      </c>
      <c r="I1935" s="1">
        <v>0</v>
      </c>
      <c r="J1935" s="1">
        <v>0</v>
      </c>
      <c r="K1935" s="1">
        <f t="shared" si="711"/>
        <v>0</v>
      </c>
      <c r="L1935" s="1">
        <v>0</v>
      </c>
      <c r="M1935" s="1">
        <v>0</v>
      </c>
      <c r="N1935" s="1">
        <f t="shared" si="712"/>
        <v>0</v>
      </c>
      <c r="O1935" s="8">
        <f t="shared" si="713"/>
        <v>0</v>
      </c>
    </row>
    <row r="1936" spans="1:15" ht="11.25" customHeight="1" x14ac:dyDescent="0.15">
      <c r="A1936" s="15"/>
      <c r="B1936" s="1"/>
      <c r="C1936" s="1"/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  <c r="O1936" s="8"/>
    </row>
    <row r="1937" spans="1:15" ht="18.75" customHeight="1" x14ac:dyDescent="0.15">
      <c r="A1937" s="15" t="s">
        <v>30</v>
      </c>
      <c r="B1937" s="1">
        <f t="shared" ref="B1937:J1937" si="714">SUM(B1924:B1936)</f>
        <v>0</v>
      </c>
      <c r="C1937" s="1">
        <f t="shared" si="714"/>
        <v>0</v>
      </c>
      <c r="D1937" s="1">
        <f t="shared" si="714"/>
        <v>0</v>
      </c>
      <c r="E1937" s="1">
        <f t="shared" si="714"/>
        <v>300</v>
      </c>
      <c r="F1937" s="1">
        <f t="shared" si="714"/>
        <v>13</v>
      </c>
      <c r="G1937" s="1">
        <f t="shared" si="714"/>
        <v>313</v>
      </c>
      <c r="H1937" s="1">
        <f t="shared" si="714"/>
        <v>313</v>
      </c>
      <c r="I1937" s="1">
        <f t="shared" si="714"/>
        <v>0</v>
      </c>
      <c r="J1937" s="1">
        <f t="shared" si="714"/>
        <v>0</v>
      </c>
      <c r="K1937" s="1">
        <f>SUM(K1924:K1936)</f>
        <v>0</v>
      </c>
      <c r="L1937" s="1">
        <f>SUM(L1924:L1936)</f>
        <v>0</v>
      </c>
      <c r="M1937" s="1">
        <f t="shared" ref="M1937" si="715">SUM(M1924:M1936)</f>
        <v>0</v>
      </c>
      <c r="N1937" s="1">
        <f>SUM(N1924:N1936)</f>
        <v>0</v>
      </c>
      <c r="O1937" s="8">
        <f>SUM(O1924:O1936)</f>
        <v>0</v>
      </c>
    </row>
    <row r="1938" spans="1:15" ht="6.75" customHeight="1" x14ac:dyDescent="0.15">
      <c r="A1938" s="15"/>
      <c r="B1938" s="1"/>
      <c r="C1938" s="1"/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  <c r="O1938" s="8"/>
    </row>
    <row r="1939" spans="1:15" ht="18.75" customHeight="1" x14ac:dyDescent="0.15">
      <c r="A1939" s="16" t="s">
        <v>18</v>
      </c>
      <c r="B1939" s="17">
        <v>0</v>
      </c>
      <c r="C1939" s="17">
        <v>0</v>
      </c>
      <c r="D1939" s="17">
        <f>SUM(B1939:C1939)</f>
        <v>0</v>
      </c>
      <c r="E1939" s="17">
        <v>25</v>
      </c>
      <c r="F1939" s="17">
        <v>0</v>
      </c>
      <c r="G1939" s="17">
        <f>SUM(E1939:F1939)</f>
        <v>25</v>
      </c>
      <c r="H1939" s="17">
        <f>D1939+G1939</f>
        <v>25</v>
      </c>
      <c r="I1939" s="17">
        <v>0</v>
      </c>
      <c r="J1939" s="17">
        <v>0</v>
      </c>
      <c r="K1939" s="17">
        <f>SUM(I1939:J1939)</f>
        <v>0</v>
      </c>
      <c r="L1939" s="17">
        <v>0</v>
      </c>
      <c r="M1939" s="17">
        <v>0</v>
      </c>
      <c r="N1939" s="17">
        <f>SUM(L1939:M1939)</f>
        <v>0</v>
      </c>
      <c r="O1939" s="18">
        <f>K1939+N1939</f>
        <v>0</v>
      </c>
    </row>
    <row r="1940" spans="1:15" ht="18.75" customHeight="1" x14ac:dyDescent="0.15">
      <c r="A1940" s="14" t="s">
        <v>19</v>
      </c>
      <c r="B1940" s="1">
        <v>0</v>
      </c>
      <c r="C1940" s="1">
        <v>0</v>
      </c>
      <c r="D1940" s="1">
        <f>SUM(B1940:C1940)</f>
        <v>0</v>
      </c>
      <c r="E1940" s="1">
        <v>22</v>
      </c>
      <c r="F1940" s="1">
        <v>1</v>
      </c>
      <c r="G1940" s="1">
        <f>SUM(E1940:F1940)</f>
        <v>23</v>
      </c>
      <c r="H1940" s="1">
        <f>D1940+G1940</f>
        <v>23</v>
      </c>
      <c r="I1940" s="1">
        <v>0</v>
      </c>
      <c r="J1940" s="1">
        <v>0</v>
      </c>
      <c r="K1940" s="1">
        <f>SUM(I1940:J1940)</f>
        <v>0</v>
      </c>
      <c r="L1940" s="1">
        <v>0</v>
      </c>
      <c r="M1940" s="9">
        <v>0</v>
      </c>
      <c r="N1940" s="1">
        <f>SUM(L1940:M1940)</f>
        <v>0</v>
      </c>
      <c r="O1940" s="8">
        <f>K1940+N1940</f>
        <v>0</v>
      </c>
    </row>
    <row r="1941" spans="1:15" ht="18.75" customHeight="1" x14ac:dyDescent="0.15">
      <c r="A1941" s="14" t="s">
        <v>20</v>
      </c>
      <c r="B1941" s="1">
        <v>0</v>
      </c>
      <c r="C1941" s="1">
        <v>0</v>
      </c>
      <c r="D1941" s="1">
        <f>SUM(B1941:C1941)</f>
        <v>0</v>
      </c>
      <c r="E1941" s="1">
        <v>20</v>
      </c>
      <c r="F1941" s="1">
        <v>1</v>
      </c>
      <c r="G1941" s="1">
        <f>SUM(E1941:F1941)</f>
        <v>21</v>
      </c>
      <c r="H1941" s="1">
        <f>D1941+G1941</f>
        <v>21</v>
      </c>
      <c r="I1941" s="1">
        <v>0</v>
      </c>
      <c r="J1941" s="1">
        <v>0</v>
      </c>
      <c r="K1941" s="1">
        <f>SUM(I1941:J1941)</f>
        <v>0</v>
      </c>
      <c r="L1941" s="1">
        <v>0</v>
      </c>
      <c r="M1941" s="1">
        <v>0</v>
      </c>
      <c r="N1941" s="1">
        <f>SUM(L1941:M1941)</f>
        <v>0</v>
      </c>
      <c r="O1941" s="8">
        <f>K1941+N1941</f>
        <v>0</v>
      </c>
    </row>
    <row r="1942" spans="1:15" ht="11.25" customHeight="1" x14ac:dyDescent="0.15">
      <c r="A1942" s="15"/>
      <c r="B1942" s="1"/>
      <c r="C1942" s="1"/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  <c r="O1942" s="8"/>
    </row>
    <row r="1943" spans="1:15" ht="18.75" customHeight="1" x14ac:dyDescent="0.15">
      <c r="A1943" s="15" t="s">
        <v>31</v>
      </c>
      <c r="B1943" s="1">
        <f>SUM(B1927:B1935,B1939:B1941)</f>
        <v>0</v>
      </c>
      <c r="C1943" s="1">
        <f>SUM(C1927:C1935,C1939:C1941)</f>
        <v>0</v>
      </c>
      <c r="D1943" s="1">
        <f>SUM(D1927:D1935,D1939:D1941)</f>
        <v>0</v>
      </c>
      <c r="E1943" s="1">
        <f t="shared" ref="E1943:J1943" si="716">SUM(E1927:E1935,E1939:E1941)</f>
        <v>305</v>
      </c>
      <c r="F1943" s="1">
        <f t="shared" si="716"/>
        <v>13</v>
      </c>
      <c r="G1943" s="1">
        <f t="shared" si="716"/>
        <v>318</v>
      </c>
      <c r="H1943" s="1">
        <f t="shared" si="716"/>
        <v>318</v>
      </c>
      <c r="I1943" s="1">
        <f t="shared" si="716"/>
        <v>0</v>
      </c>
      <c r="J1943" s="1">
        <f t="shared" si="716"/>
        <v>0</v>
      </c>
      <c r="K1943" s="1">
        <f>SUM(K1927:K1935,K1939:K1941)</f>
        <v>0</v>
      </c>
      <c r="L1943" s="9">
        <f>SUM(L1927:L1935,L1939:L1941)</f>
        <v>0</v>
      </c>
      <c r="M1943" s="9">
        <f>SUM(M1927:M1935,M1939:M1941)</f>
        <v>0</v>
      </c>
      <c r="N1943" s="9">
        <f>SUM(N1927:N1935,N1939:N1941)</f>
        <v>0</v>
      </c>
      <c r="O1943" s="8">
        <f>SUM(O1927:O1935,O1939:O1941)</f>
        <v>0</v>
      </c>
    </row>
    <row r="1944" spans="1:15" ht="6.75" customHeight="1" thickBot="1" x14ac:dyDescent="0.2">
      <c r="A1944" s="19"/>
      <c r="B1944" s="3"/>
      <c r="C1944" s="3"/>
      <c r="D1944" s="3"/>
      <c r="E1944" s="3"/>
      <c r="F1944" s="3"/>
      <c r="G1944" s="3"/>
      <c r="H1944" s="3"/>
      <c r="I1944" s="3"/>
      <c r="J1944" s="3"/>
      <c r="K1944" s="3"/>
      <c r="L1944" s="3"/>
      <c r="M1944" s="3"/>
      <c r="N1944" s="3"/>
      <c r="O1944" s="20"/>
    </row>
    <row r="1945" spans="1:15" ht="17.25" x14ac:dyDescent="0.15">
      <c r="A1945" s="173" t="str">
        <f>A1891</f>
        <v>平　成　２　９　年　空　港　管　理　状　況　調　書</v>
      </c>
      <c r="B1945" s="173"/>
      <c r="C1945" s="173"/>
      <c r="D1945" s="173"/>
      <c r="E1945" s="173"/>
      <c r="F1945" s="173"/>
      <c r="G1945" s="173"/>
      <c r="H1945" s="173"/>
      <c r="I1945" s="173"/>
      <c r="J1945" s="173"/>
      <c r="K1945" s="173"/>
      <c r="L1945" s="173"/>
      <c r="M1945" s="173"/>
      <c r="N1945" s="173"/>
      <c r="O1945" s="173"/>
    </row>
    <row r="1946" spans="1:15" ht="15" thickBot="1" x14ac:dyDescent="0.2">
      <c r="A1946" s="21" t="s">
        <v>0</v>
      </c>
      <c r="B1946" s="21" t="s">
        <v>83</v>
      </c>
      <c r="C1946" s="22"/>
      <c r="D1946" s="22"/>
      <c r="E1946" s="22"/>
      <c r="F1946" s="22"/>
      <c r="G1946" s="22"/>
      <c r="H1946" s="22"/>
      <c r="I1946" s="22"/>
      <c r="J1946" s="22"/>
      <c r="K1946" s="22"/>
      <c r="L1946" s="22"/>
      <c r="M1946" s="22"/>
      <c r="N1946" s="23"/>
      <c r="O1946" s="23"/>
    </row>
    <row r="1947" spans="1:15" ht="17.25" customHeight="1" x14ac:dyDescent="0.15">
      <c r="A1947" s="24" t="s">
        <v>1</v>
      </c>
      <c r="B1947" s="25"/>
      <c r="C1947" s="26" t="s">
        <v>2</v>
      </c>
      <c r="D1947" s="26"/>
      <c r="E1947" s="174" t="s">
        <v>202</v>
      </c>
      <c r="F1947" s="175"/>
      <c r="G1947" s="175"/>
      <c r="H1947" s="175"/>
      <c r="I1947" s="175"/>
      <c r="J1947" s="175"/>
      <c r="K1947" s="175"/>
      <c r="L1947" s="176"/>
      <c r="M1947" s="174" t="s">
        <v>36</v>
      </c>
      <c r="N1947" s="175"/>
      <c r="O1947" s="177"/>
    </row>
    <row r="1948" spans="1:15" ht="17.25" customHeight="1" x14ac:dyDescent="0.15">
      <c r="A1948" s="27"/>
      <c r="B1948" s="28" t="s">
        <v>4</v>
      </c>
      <c r="C1948" s="28" t="s">
        <v>5</v>
      </c>
      <c r="D1948" s="28" t="s">
        <v>6</v>
      </c>
      <c r="E1948" s="28"/>
      <c r="F1948" s="29" t="s">
        <v>7</v>
      </c>
      <c r="G1948" s="29"/>
      <c r="H1948" s="30"/>
      <c r="I1948" s="28"/>
      <c r="J1948" s="30" t="s">
        <v>8</v>
      </c>
      <c r="K1948" s="30"/>
      <c r="L1948" s="28" t="s">
        <v>9</v>
      </c>
      <c r="M1948" s="31" t="s">
        <v>10</v>
      </c>
      <c r="N1948" s="32" t="s">
        <v>11</v>
      </c>
      <c r="O1948" s="33" t="s">
        <v>12</v>
      </c>
    </row>
    <row r="1949" spans="1:15" ht="17.25" customHeight="1" x14ac:dyDescent="0.15">
      <c r="A1949" s="27" t="s">
        <v>13</v>
      </c>
      <c r="B1949" s="31"/>
      <c r="C1949" s="31"/>
      <c r="D1949" s="31"/>
      <c r="E1949" s="28" t="s">
        <v>14</v>
      </c>
      <c r="F1949" s="28" t="s">
        <v>15</v>
      </c>
      <c r="G1949" s="28" t="s">
        <v>16</v>
      </c>
      <c r="H1949" s="28" t="s">
        <v>17</v>
      </c>
      <c r="I1949" s="28" t="s">
        <v>14</v>
      </c>
      <c r="J1949" s="28" t="s">
        <v>15</v>
      </c>
      <c r="K1949" s="28" t="s">
        <v>17</v>
      </c>
      <c r="L1949" s="31"/>
      <c r="M1949" s="40"/>
      <c r="N1949" s="41"/>
      <c r="O1949" s="42"/>
    </row>
    <row r="1950" spans="1:15" ht="6.75" customHeight="1" x14ac:dyDescent="0.15">
      <c r="A1950" s="43"/>
      <c r="B1950" s="28"/>
      <c r="C1950" s="28"/>
      <c r="D1950" s="28"/>
      <c r="E1950" s="28"/>
      <c r="F1950" s="28"/>
      <c r="G1950" s="28"/>
      <c r="H1950" s="28"/>
      <c r="I1950" s="28"/>
      <c r="J1950" s="28"/>
      <c r="K1950" s="28"/>
      <c r="L1950" s="28"/>
      <c r="M1950" s="44"/>
      <c r="N1950" s="9"/>
      <c r="O1950" s="45"/>
    </row>
    <row r="1951" spans="1:15" ht="18.75" customHeight="1" x14ac:dyDescent="0.15">
      <c r="A1951" s="14" t="s">
        <v>18</v>
      </c>
      <c r="B1951" s="1">
        <v>0</v>
      </c>
      <c r="C1951" s="1">
        <v>31</v>
      </c>
      <c r="D1951" s="1">
        <f>SUM(B1951:C1951)</f>
        <v>31</v>
      </c>
      <c r="E1951" s="1">
        <v>0</v>
      </c>
      <c r="F1951" s="1">
        <v>0</v>
      </c>
      <c r="G1951" s="1">
        <v>0</v>
      </c>
      <c r="H1951" s="1">
        <f>SUM(E1951:G1951)</f>
        <v>0</v>
      </c>
      <c r="I1951" s="1">
        <v>3549</v>
      </c>
      <c r="J1951" s="1">
        <v>2846</v>
      </c>
      <c r="K1951" s="1">
        <f>SUM(I1951:J1951)</f>
        <v>6395</v>
      </c>
      <c r="L1951" s="1">
        <f>H1951+K1951</f>
        <v>6395</v>
      </c>
      <c r="M1951" s="1">
        <v>96</v>
      </c>
      <c r="N1951" s="1">
        <v>0</v>
      </c>
      <c r="O1951" s="8">
        <f>SUM(M1951:N1951)</f>
        <v>96</v>
      </c>
    </row>
    <row r="1952" spans="1:15" ht="18.75" customHeight="1" x14ac:dyDescent="0.15">
      <c r="A1952" s="14" t="s">
        <v>19</v>
      </c>
      <c r="B1952" s="1">
        <v>0</v>
      </c>
      <c r="C1952" s="1">
        <v>28</v>
      </c>
      <c r="D1952" s="1">
        <f>SUM(B1952:C1952)</f>
        <v>28</v>
      </c>
      <c r="E1952" s="1">
        <v>0</v>
      </c>
      <c r="F1952" s="1">
        <v>0</v>
      </c>
      <c r="G1952" s="1">
        <v>0</v>
      </c>
      <c r="H1952" s="1">
        <f>SUM(E1952:G1952)</f>
        <v>0</v>
      </c>
      <c r="I1952" s="1">
        <v>3315</v>
      </c>
      <c r="J1952" s="1">
        <v>3944</v>
      </c>
      <c r="K1952" s="1">
        <f>SUM(I1952:J1952)</f>
        <v>7259</v>
      </c>
      <c r="L1952" s="1">
        <f>H1952+K1952</f>
        <v>7259</v>
      </c>
      <c r="M1952" s="1">
        <v>98</v>
      </c>
      <c r="N1952" s="9">
        <v>0</v>
      </c>
      <c r="O1952" s="8">
        <f>SUM(M1952:N1952)</f>
        <v>98</v>
      </c>
    </row>
    <row r="1953" spans="1:15" ht="18.75" customHeight="1" x14ac:dyDescent="0.15">
      <c r="A1953" s="14" t="s">
        <v>20</v>
      </c>
      <c r="B1953" s="1">
        <v>0</v>
      </c>
      <c r="C1953" s="1">
        <v>31</v>
      </c>
      <c r="D1953" s="1">
        <f>SUM(B1953:C1953)</f>
        <v>31</v>
      </c>
      <c r="E1953" s="1">
        <v>0</v>
      </c>
      <c r="F1953" s="1">
        <v>0</v>
      </c>
      <c r="G1953" s="1">
        <v>0</v>
      </c>
      <c r="H1953" s="1">
        <f>SUM(E1953:G1953)</f>
        <v>0</v>
      </c>
      <c r="I1953" s="1">
        <v>3529</v>
      </c>
      <c r="J1953" s="1">
        <v>2997</v>
      </c>
      <c r="K1953" s="1">
        <f>SUM(I1953:J1953)</f>
        <v>6526</v>
      </c>
      <c r="L1953" s="1">
        <f>H1953+K1953</f>
        <v>6526</v>
      </c>
      <c r="M1953" s="1">
        <v>123</v>
      </c>
      <c r="N1953" s="1">
        <v>0</v>
      </c>
      <c r="O1953" s="8">
        <f>SUM(M1953:N1953)</f>
        <v>123</v>
      </c>
    </row>
    <row r="1954" spans="1:15" ht="18.75" customHeight="1" x14ac:dyDescent="0.15">
      <c r="A1954" s="14" t="s">
        <v>21</v>
      </c>
      <c r="B1954" s="1">
        <v>0</v>
      </c>
      <c r="C1954" s="1">
        <v>30</v>
      </c>
      <c r="D1954" s="1">
        <f t="shared" ref="D1954:D1962" si="717">SUM(B1954:C1954)</f>
        <v>30</v>
      </c>
      <c r="E1954" s="1">
        <v>0</v>
      </c>
      <c r="F1954" s="1">
        <v>0</v>
      </c>
      <c r="G1954" s="1">
        <v>0</v>
      </c>
      <c r="H1954" s="1">
        <f t="shared" ref="H1954:H1962" si="718">SUM(E1954:G1954)</f>
        <v>0</v>
      </c>
      <c r="I1954" s="1">
        <v>2829</v>
      </c>
      <c r="J1954" s="1">
        <v>2400</v>
      </c>
      <c r="K1954" s="1">
        <f t="shared" ref="K1954:K1962" si="719">SUM(I1954:J1954)</f>
        <v>5229</v>
      </c>
      <c r="L1954" s="1">
        <f t="shared" ref="L1954:L1962" si="720">H1954+K1954</f>
        <v>5229</v>
      </c>
      <c r="M1954" s="1">
        <v>121</v>
      </c>
      <c r="N1954" s="1">
        <v>0</v>
      </c>
      <c r="O1954" s="8">
        <f t="shared" ref="O1954:O1962" si="721">SUM(M1954:N1954)</f>
        <v>121</v>
      </c>
    </row>
    <row r="1955" spans="1:15" ht="18.75" customHeight="1" x14ac:dyDescent="0.15">
      <c r="A1955" s="14" t="s">
        <v>22</v>
      </c>
      <c r="B1955" s="1">
        <v>0</v>
      </c>
      <c r="C1955" s="1">
        <v>35</v>
      </c>
      <c r="D1955" s="1">
        <f t="shared" si="717"/>
        <v>35</v>
      </c>
      <c r="E1955" s="1">
        <v>0</v>
      </c>
      <c r="F1955" s="1">
        <v>0</v>
      </c>
      <c r="G1955" s="1">
        <v>0</v>
      </c>
      <c r="H1955" s="1">
        <f t="shared" si="718"/>
        <v>0</v>
      </c>
      <c r="I1955" s="1">
        <v>2878</v>
      </c>
      <c r="J1955" s="1">
        <v>3354</v>
      </c>
      <c r="K1955" s="1">
        <f t="shared" si="719"/>
        <v>6232</v>
      </c>
      <c r="L1955" s="1">
        <f t="shared" si="720"/>
        <v>6232</v>
      </c>
      <c r="M1955" s="1">
        <v>122</v>
      </c>
      <c r="N1955" s="1">
        <v>0</v>
      </c>
      <c r="O1955" s="8">
        <f t="shared" si="721"/>
        <v>122</v>
      </c>
    </row>
    <row r="1956" spans="1:15" ht="18.75" customHeight="1" x14ac:dyDescent="0.15">
      <c r="A1956" s="14" t="s">
        <v>23</v>
      </c>
      <c r="B1956" s="1">
        <v>0</v>
      </c>
      <c r="C1956" s="1">
        <v>29</v>
      </c>
      <c r="D1956" s="1">
        <f t="shared" si="717"/>
        <v>29</v>
      </c>
      <c r="E1956" s="1">
        <v>0</v>
      </c>
      <c r="F1956" s="1">
        <v>0</v>
      </c>
      <c r="G1956" s="1">
        <v>0</v>
      </c>
      <c r="H1956" s="1">
        <f t="shared" si="718"/>
        <v>0</v>
      </c>
      <c r="I1956" s="1">
        <v>1874</v>
      </c>
      <c r="J1956" s="1">
        <v>2988</v>
      </c>
      <c r="K1956" s="1">
        <f t="shared" si="719"/>
        <v>4862</v>
      </c>
      <c r="L1956" s="1">
        <f t="shared" si="720"/>
        <v>4862</v>
      </c>
      <c r="M1956" s="1">
        <v>80</v>
      </c>
      <c r="N1956" s="1">
        <v>0</v>
      </c>
      <c r="O1956" s="8">
        <f t="shared" si="721"/>
        <v>80</v>
      </c>
    </row>
    <row r="1957" spans="1:15" ht="18.75" customHeight="1" x14ac:dyDescent="0.15">
      <c r="A1957" s="14" t="s">
        <v>24</v>
      </c>
      <c r="B1957" s="1">
        <v>0</v>
      </c>
      <c r="C1957" s="1">
        <v>33</v>
      </c>
      <c r="D1957" s="1">
        <f t="shared" si="717"/>
        <v>33</v>
      </c>
      <c r="E1957" s="1">
        <v>0</v>
      </c>
      <c r="F1957" s="1">
        <v>0</v>
      </c>
      <c r="G1957" s="1">
        <v>0</v>
      </c>
      <c r="H1957" s="1">
        <f t="shared" si="718"/>
        <v>0</v>
      </c>
      <c r="I1957" s="1">
        <v>2474</v>
      </c>
      <c r="J1957" s="1">
        <v>3044</v>
      </c>
      <c r="K1957" s="1">
        <f t="shared" si="719"/>
        <v>5518</v>
      </c>
      <c r="L1957" s="1">
        <f t="shared" si="720"/>
        <v>5518</v>
      </c>
      <c r="M1957" s="1">
        <v>130</v>
      </c>
      <c r="N1957" s="1">
        <v>0</v>
      </c>
      <c r="O1957" s="8">
        <f t="shared" si="721"/>
        <v>130</v>
      </c>
    </row>
    <row r="1958" spans="1:15" ht="18.75" customHeight="1" x14ac:dyDescent="0.15">
      <c r="A1958" s="14" t="s">
        <v>25</v>
      </c>
      <c r="B1958" s="1">
        <v>0</v>
      </c>
      <c r="C1958" s="1">
        <v>33</v>
      </c>
      <c r="D1958" s="1">
        <f t="shared" si="717"/>
        <v>33</v>
      </c>
      <c r="E1958" s="1">
        <v>0</v>
      </c>
      <c r="F1958" s="1">
        <v>0</v>
      </c>
      <c r="G1958" s="1">
        <v>0</v>
      </c>
      <c r="H1958" s="1">
        <f t="shared" si="718"/>
        <v>0</v>
      </c>
      <c r="I1958" s="1">
        <v>3275</v>
      </c>
      <c r="J1958" s="1">
        <v>3754</v>
      </c>
      <c r="K1958" s="1">
        <f t="shared" si="719"/>
        <v>7029</v>
      </c>
      <c r="L1958" s="1">
        <f t="shared" si="720"/>
        <v>7029</v>
      </c>
      <c r="M1958" s="1">
        <v>159</v>
      </c>
      <c r="N1958" s="1">
        <v>0</v>
      </c>
      <c r="O1958" s="8">
        <f t="shared" si="721"/>
        <v>159</v>
      </c>
    </row>
    <row r="1959" spans="1:15" ht="18.75" customHeight="1" x14ac:dyDescent="0.15">
      <c r="A1959" s="14" t="s">
        <v>26</v>
      </c>
      <c r="B1959" s="1">
        <v>0</v>
      </c>
      <c r="C1959" s="1">
        <v>36</v>
      </c>
      <c r="D1959" s="1">
        <f t="shared" si="717"/>
        <v>36</v>
      </c>
      <c r="E1959" s="1">
        <v>0</v>
      </c>
      <c r="F1959" s="1">
        <v>0</v>
      </c>
      <c r="G1959" s="1">
        <v>0</v>
      </c>
      <c r="H1959" s="1">
        <f t="shared" si="718"/>
        <v>0</v>
      </c>
      <c r="I1959" s="1">
        <v>2682</v>
      </c>
      <c r="J1959" s="1">
        <v>3063</v>
      </c>
      <c r="K1959" s="1">
        <f t="shared" si="719"/>
        <v>5745</v>
      </c>
      <c r="L1959" s="1">
        <f t="shared" si="720"/>
        <v>5745</v>
      </c>
      <c r="M1959" s="1">
        <v>157</v>
      </c>
      <c r="N1959" s="1">
        <v>0</v>
      </c>
      <c r="O1959" s="8">
        <f t="shared" si="721"/>
        <v>157</v>
      </c>
    </row>
    <row r="1960" spans="1:15" ht="18.75" customHeight="1" x14ac:dyDescent="0.15">
      <c r="A1960" s="14" t="s">
        <v>27</v>
      </c>
      <c r="B1960" s="1">
        <v>0</v>
      </c>
      <c r="C1960" s="1">
        <v>37</v>
      </c>
      <c r="D1960" s="1">
        <f t="shared" si="717"/>
        <v>37</v>
      </c>
      <c r="E1960" s="1">
        <v>0</v>
      </c>
      <c r="F1960" s="1">
        <v>0</v>
      </c>
      <c r="G1960" s="1">
        <v>0</v>
      </c>
      <c r="H1960" s="1">
        <f t="shared" si="718"/>
        <v>0</v>
      </c>
      <c r="I1960" s="1">
        <v>3859</v>
      </c>
      <c r="J1960" s="1">
        <v>3962</v>
      </c>
      <c r="K1960" s="1">
        <f t="shared" si="719"/>
        <v>7821</v>
      </c>
      <c r="L1960" s="1">
        <f t="shared" si="720"/>
        <v>7821</v>
      </c>
      <c r="M1960" s="1">
        <v>168</v>
      </c>
      <c r="N1960" s="1">
        <v>0</v>
      </c>
      <c r="O1960" s="8">
        <f t="shared" si="721"/>
        <v>168</v>
      </c>
    </row>
    <row r="1961" spans="1:15" ht="18.75" customHeight="1" x14ac:dyDescent="0.15">
      <c r="A1961" s="14" t="s">
        <v>28</v>
      </c>
      <c r="B1961" s="1">
        <v>0</v>
      </c>
      <c r="C1961" s="1">
        <v>33</v>
      </c>
      <c r="D1961" s="1">
        <f t="shared" si="717"/>
        <v>33</v>
      </c>
      <c r="E1961" s="1">
        <v>0</v>
      </c>
      <c r="F1961" s="1">
        <v>0</v>
      </c>
      <c r="G1961" s="1">
        <v>0</v>
      </c>
      <c r="H1961" s="1">
        <f t="shared" si="718"/>
        <v>0</v>
      </c>
      <c r="I1961" s="1">
        <v>3278</v>
      </c>
      <c r="J1961" s="1">
        <v>3899</v>
      </c>
      <c r="K1961" s="1">
        <f t="shared" si="719"/>
        <v>7177</v>
      </c>
      <c r="L1961" s="1">
        <f t="shared" si="720"/>
        <v>7177</v>
      </c>
      <c r="M1961" s="1">
        <v>111</v>
      </c>
      <c r="N1961" s="1">
        <v>0</v>
      </c>
      <c r="O1961" s="8">
        <f t="shared" si="721"/>
        <v>111</v>
      </c>
    </row>
    <row r="1962" spans="1:15" ht="18.75" customHeight="1" x14ac:dyDescent="0.15">
      <c r="A1962" s="14" t="s">
        <v>29</v>
      </c>
      <c r="B1962" s="1">
        <v>0</v>
      </c>
      <c r="C1962" s="1">
        <v>30</v>
      </c>
      <c r="D1962" s="1">
        <f t="shared" si="717"/>
        <v>30</v>
      </c>
      <c r="E1962" s="1">
        <v>0</v>
      </c>
      <c r="F1962" s="1">
        <v>0</v>
      </c>
      <c r="G1962" s="1">
        <v>0</v>
      </c>
      <c r="H1962" s="1">
        <f t="shared" si="718"/>
        <v>0</v>
      </c>
      <c r="I1962" s="1">
        <v>2336</v>
      </c>
      <c r="J1962" s="1">
        <v>3061</v>
      </c>
      <c r="K1962" s="1">
        <f t="shared" si="719"/>
        <v>5397</v>
      </c>
      <c r="L1962" s="1">
        <f t="shared" si="720"/>
        <v>5397</v>
      </c>
      <c r="M1962" s="1">
        <v>92</v>
      </c>
      <c r="N1962" s="1">
        <v>0</v>
      </c>
      <c r="O1962" s="8">
        <f t="shared" si="721"/>
        <v>92</v>
      </c>
    </row>
    <row r="1963" spans="1:15" ht="11.25" customHeight="1" x14ac:dyDescent="0.15">
      <c r="A1963" s="15"/>
      <c r="B1963" s="1"/>
      <c r="C1963" s="1"/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9"/>
      <c r="O1963" s="8"/>
    </row>
    <row r="1964" spans="1:15" ht="18.75" customHeight="1" x14ac:dyDescent="0.15">
      <c r="A1964" s="15" t="s">
        <v>203</v>
      </c>
      <c r="B1964" s="1">
        <f>SUM(B1951:B1962)</f>
        <v>0</v>
      </c>
      <c r="C1964" s="1">
        <f>SUM(C1951:C1962)</f>
        <v>386</v>
      </c>
      <c r="D1964" s="1">
        <f>SUM(D1951:D1962)</f>
        <v>386</v>
      </c>
      <c r="E1964" s="1">
        <f>SUM(E1951:E1962)</f>
        <v>0</v>
      </c>
      <c r="F1964" s="1">
        <f t="shared" ref="F1964:M1964" si="722">SUM(F1951:F1962)</f>
        <v>0</v>
      </c>
      <c r="G1964" s="1">
        <f t="shared" si="722"/>
        <v>0</v>
      </c>
      <c r="H1964" s="1">
        <f t="shared" si="722"/>
        <v>0</v>
      </c>
      <c r="I1964" s="1">
        <f t="shared" si="722"/>
        <v>35878</v>
      </c>
      <c r="J1964" s="1">
        <f t="shared" si="722"/>
        <v>39312</v>
      </c>
      <c r="K1964" s="1">
        <f t="shared" si="722"/>
        <v>75190</v>
      </c>
      <c r="L1964" s="1">
        <f t="shared" si="722"/>
        <v>75190</v>
      </c>
      <c r="M1964" s="1">
        <f t="shared" si="722"/>
        <v>1457</v>
      </c>
      <c r="N1964" s="1">
        <f>SUM(N1951:N1962)</f>
        <v>0</v>
      </c>
      <c r="O1964" s="8">
        <f>SUM(O1951:O1962)</f>
        <v>1457</v>
      </c>
    </row>
    <row r="1965" spans="1:15" ht="6.75" customHeight="1" x14ac:dyDescent="0.15">
      <c r="A1965" s="15"/>
      <c r="B1965" s="1"/>
      <c r="C1965" s="1"/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  <c r="O1965" s="8"/>
    </row>
    <row r="1966" spans="1:15" ht="18.75" customHeight="1" x14ac:dyDescent="0.15">
      <c r="A1966" s="16" t="s">
        <v>194</v>
      </c>
      <c r="B1966" s="17">
        <v>0</v>
      </c>
      <c r="C1966" s="17">
        <v>31</v>
      </c>
      <c r="D1966" s="17">
        <f t="shared" ref="D1966:D1968" si="723">SUM(B1966:C1966)</f>
        <v>31</v>
      </c>
      <c r="E1966" s="17">
        <v>0</v>
      </c>
      <c r="F1966" s="17">
        <v>0</v>
      </c>
      <c r="G1966" s="17">
        <v>0</v>
      </c>
      <c r="H1966" s="12">
        <f t="shared" ref="H1966:H1968" si="724">SUM(E1966:G1966)</f>
        <v>0</v>
      </c>
      <c r="I1966" s="12">
        <v>3228</v>
      </c>
      <c r="J1966" s="12">
        <v>2873</v>
      </c>
      <c r="K1966" s="12">
        <f t="shared" ref="K1966:K1968" si="725">SUM(I1966:J1966)</f>
        <v>6101</v>
      </c>
      <c r="L1966" s="12">
        <f t="shared" ref="L1966:L1968" si="726">H1966+K1966</f>
        <v>6101</v>
      </c>
      <c r="M1966" s="12">
        <v>92</v>
      </c>
      <c r="N1966" s="12">
        <v>0</v>
      </c>
      <c r="O1966" s="18">
        <f t="shared" ref="O1966:O1968" si="727">SUM(M1966:N1966)</f>
        <v>92</v>
      </c>
    </row>
    <row r="1967" spans="1:15" ht="18.75" customHeight="1" x14ac:dyDescent="0.15">
      <c r="A1967" s="14" t="s">
        <v>19</v>
      </c>
      <c r="B1967" s="1">
        <v>0</v>
      </c>
      <c r="C1967" s="1">
        <v>28</v>
      </c>
      <c r="D1967" s="1">
        <f t="shared" si="723"/>
        <v>28</v>
      </c>
      <c r="E1967" s="1">
        <v>0</v>
      </c>
      <c r="F1967" s="1">
        <v>0</v>
      </c>
      <c r="G1967" s="1">
        <v>0</v>
      </c>
      <c r="H1967" s="13">
        <f t="shared" si="724"/>
        <v>0</v>
      </c>
      <c r="I1967" s="13">
        <v>2790</v>
      </c>
      <c r="J1967" s="13">
        <v>3724</v>
      </c>
      <c r="K1967" s="13">
        <f t="shared" si="725"/>
        <v>6514</v>
      </c>
      <c r="L1967" s="13">
        <f t="shared" si="726"/>
        <v>6514</v>
      </c>
      <c r="M1967" s="13">
        <v>106</v>
      </c>
      <c r="N1967" s="46">
        <v>0</v>
      </c>
      <c r="O1967" s="8">
        <f t="shared" si="727"/>
        <v>106</v>
      </c>
    </row>
    <row r="1968" spans="1:15" ht="18.75" customHeight="1" x14ac:dyDescent="0.15">
      <c r="A1968" s="14" t="s">
        <v>20</v>
      </c>
      <c r="B1968" s="1">
        <v>0</v>
      </c>
      <c r="C1968" s="1">
        <v>31</v>
      </c>
      <c r="D1968" s="1">
        <f t="shared" si="723"/>
        <v>31</v>
      </c>
      <c r="E1968" s="1">
        <v>0</v>
      </c>
      <c r="F1968" s="1">
        <v>0</v>
      </c>
      <c r="G1968" s="1">
        <v>0</v>
      </c>
      <c r="H1968" s="13">
        <f t="shared" si="724"/>
        <v>0</v>
      </c>
      <c r="I1968" s="13">
        <v>2560</v>
      </c>
      <c r="J1968" s="13">
        <v>2503</v>
      </c>
      <c r="K1968" s="13">
        <f t="shared" si="725"/>
        <v>5063</v>
      </c>
      <c r="L1968" s="13">
        <f t="shared" si="726"/>
        <v>5063</v>
      </c>
      <c r="M1968" s="13">
        <v>138</v>
      </c>
      <c r="N1968" s="46">
        <v>0</v>
      </c>
      <c r="O1968" s="8">
        <f t="shared" si="727"/>
        <v>138</v>
      </c>
    </row>
    <row r="1969" spans="1:15" ht="11.25" customHeight="1" x14ac:dyDescent="0.15">
      <c r="A1969" s="15"/>
      <c r="B1969" s="1"/>
      <c r="C1969" s="1"/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  <c r="O1969" s="8"/>
    </row>
    <row r="1970" spans="1:15" ht="18.75" customHeight="1" x14ac:dyDescent="0.15">
      <c r="A1970" s="15" t="s">
        <v>31</v>
      </c>
      <c r="B1970" s="1">
        <f>SUM(B1954:B1962,B1966:B1968)</f>
        <v>0</v>
      </c>
      <c r="C1970" s="1">
        <f>SUM(C1954:C1962,C1966:C1968)</f>
        <v>386</v>
      </c>
      <c r="D1970" s="1">
        <f>SUM(D1954:D1962,D1966:D1968)</f>
        <v>386</v>
      </c>
      <c r="E1970" s="1">
        <f t="shared" ref="E1970:K1970" si="728">SUM(E1954:E1962,E1966:E1968)</f>
        <v>0</v>
      </c>
      <c r="F1970" s="1">
        <f t="shared" si="728"/>
        <v>0</v>
      </c>
      <c r="G1970" s="1">
        <f t="shared" si="728"/>
        <v>0</v>
      </c>
      <c r="H1970" s="1">
        <f t="shared" si="728"/>
        <v>0</v>
      </c>
      <c r="I1970" s="1">
        <f t="shared" si="728"/>
        <v>34063</v>
      </c>
      <c r="J1970" s="1">
        <f t="shared" si="728"/>
        <v>38625</v>
      </c>
      <c r="K1970" s="1">
        <f t="shared" si="728"/>
        <v>72688</v>
      </c>
      <c r="L1970" s="1">
        <f>SUM(L1954:L1962,L1966:L1968)</f>
        <v>72688</v>
      </c>
      <c r="M1970" s="1">
        <f t="shared" ref="M1970:N1970" si="729">SUM(M1954:M1962,M1966:M1968)</f>
        <v>1476</v>
      </c>
      <c r="N1970" s="1">
        <f t="shared" si="729"/>
        <v>0</v>
      </c>
      <c r="O1970" s="8">
        <f>SUM(O1954:O1962,O1966:O1968)</f>
        <v>1476</v>
      </c>
    </row>
    <row r="1971" spans="1:15" ht="6.75" customHeight="1" thickBot="1" x14ac:dyDescent="0.2">
      <c r="A1971" s="19"/>
      <c r="B1971" s="3"/>
      <c r="C1971" s="3"/>
      <c r="D1971" s="3"/>
      <c r="E1971" s="3"/>
      <c r="F1971" s="3"/>
      <c r="G1971" s="3"/>
      <c r="H1971" s="3"/>
      <c r="I1971" s="3"/>
      <c r="J1971" s="3"/>
      <c r="K1971" s="3"/>
      <c r="L1971" s="3"/>
      <c r="M1971" s="3"/>
      <c r="N1971" s="47"/>
      <c r="O1971" s="48"/>
    </row>
    <row r="1972" spans="1:15" x14ac:dyDescent="0.15">
      <c r="A1972" s="22"/>
      <c r="B1972" s="22"/>
      <c r="C1972" s="22"/>
      <c r="D1972" s="22"/>
      <c r="E1972" s="22"/>
      <c r="F1972" s="22"/>
      <c r="G1972" s="22"/>
      <c r="H1972" s="22"/>
      <c r="I1972" s="22"/>
      <c r="J1972" s="22"/>
      <c r="K1972" s="22"/>
      <c r="L1972" s="22"/>
      <c r="M1972" s="22"/>
      <c r="N1972" s="23"/>
      <c r="O1972" s="23"/>
    </row>
    <row r="1973" spans="1:15" ht="15" thickBot="1" x14ac:dyDescent="0.2">
      <c r="A1973" s="22"/>
      <c r="B1973" s="22"/>
      <c r="C1973" s="22"/>
      <c r="D1973" s="22"/>
      <c r="E1973" s="22"/>
      <c r="F1973" s="22"/>
      <c r="G1973" s="22"/>
      <c r="H1973" s="22"/>
      <c r="I1973" s="22"/>
      <c r="J1973" s="22"/>
      <c r="K1973" s="22"/>
      <c r="L1973" s="22"/>
      <c r="M1973" s="22"/>
      <c r="N1973" s="23"/>
      <c r="O1973" s="23"/>
    </row>
    <row r="1974" spans="1:15" x14ac:dyDescent="0.15">
      <c r="A1974" s="24" t="s">
        <v>1</v>
      </c>
      <c r="B1974" s="25"/>
      <c r="C1974" s="26"/>
      <c r="D1974" s="26"/>
      <c r="E1974" s="26" t="s">
        <v>50</v>
      </c>
      <c r="F1974" s="26"/>
      <c r="G1974" s="26"/>
      <c r="H1974" s="26"/>
      <c r="I1974" s="25"/>
      <c r="J1974" s="26"/>
      <c r="K1974" s="26"/>
      <c r="L1974" s="26" t="s">
        <v>35</v>
      </c>
      <c r="M1974" s="26"/>
      <c r="N1974" s="49"/>
      <c r="O1974" s="50"/>
    </row>
    <row r="1975" spans="1:15" x14ac:dyDescent="0.15">
      <c r="A1975" s="51"/>
      <c r="B1975" s="28"/>
      <c r="C1975" s="30" t="s">
        <v>7</v>
      </c>
      <c r="D1975" s="30"/>
      <c r="E1975" s="28"/>
      <c r="F1975" s="30" t="s">
        <v>8</v>
      </c>
      <c r="G1975" s="30"/>
      <c r="H1975" s="28" t="s">
        <v>32</v>
      </c>
      <c r="I1975" s="28"/>
      <c r="J1975" s="30" t="s">
        <v>7</v>
      </c>
      <c r="K1975" s="30"/>
      <c r="L1975" s="28"/>
      <c r="M1975" s="30" t="s">
        <v>8</v>
      </c>
      <c r="N1975" s="52"/>
      <c r="O1975" s="53" t="s">
        <v>9</v>
      </c>
    </row>
    <row r="1976" spans="1:15" x14ac:dyDescent="0.15">
      <c r="A1976" s="54" t="s">
        <v>13</v>
      </c>
      <c r="B1976" s="28" t="s">
        <v>33</v>
      </c>
      <c r="C1976" s="28" t="s">
        <v>34</v>
      </c>
      <c r="D1976" s="28" t="s">
        <v>17</v>
      </c>
      <c r="E1976" s="28" t="s">
        <v>33</v>
      </c>
      <c r="F1976" s="28" t="s">
        <v>34</v>
      </c>
      <c r="G1976" s="28" t="s">
        <v>17</v>
      </c>
      <c r="H1976" s="31"/>
      <c r="I1976" s="28" t="s">
        <v>33</v>
      </c>
      <c r="J1976" s="28" t="s">
        <v>34</v>
      </c>
      <c r="K1976" s="28" t="s">
        <v>17</v>
      </c>
      <c r="L1976" s="28" t="s">
        <v>33</v>
      </c>
      <c r="M1976" s="28" t="s">
        <v>34</v>
      </c>
      <c r="N1976" s="55" t="s">
        <v>17</v>
      </c>
      <c r="O1976" s="56"/>
    </row>
    <row r="1977" spans="1:15" ht="6.75" customHeight="1" x14ac:dyDescent="0.15">
      <c r="A1977" s="57"/>
      <c r="B1977" s="28"/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55"/>
      <c r="O1977" s="53"/>
    </row>
    <row r="1978" spans="1:15" ht="18.75" customHeight="1" x14ac:dyDescent="0.15">
      <c r="A1978" s="14" t="s">
        <v>18</v>
      </c>
      <c r="B1978" s="1">
        <v>0</v>
      </c>
      <c r="C1978" s="1">
        <v>0</v>
      </c>
      <c r="D1978" s="1">
        <f>SUM(B1978:C1978)</f>
        <v>0</v>
      </c>
      <c r="E1978" s="1">
        <v>0</v>
      </c>
      <c r="F1978" s="1">
        <v>0</v>
      </c>
      <c r="G1978" s="1">
        <f>SUM(E1978:F1978)</f>
        <v>0</v>
      </c>
      <c r="H1978" s="1">
        <f>D1978+G1978</f>
        <v>0</v>
      </c>
      <c r="I1978" s="1">
        <v>0</v>
      </c>
      <c r="J1978" s="1">
        <v>0</v>
      </c>
      <c r="K1978" s="1">
        <f>SUM(I1978:J1978)</f>
        <v>0</v>
      </c>
      <c r="L1978" s="1">
        <v>0</v>
      </c>
      <c r="M1978" s="1">
        <v>0</v>
      </c>
      <c r="N1978" s="9">
        <f>SUM(L1978:M1978)</f>
        <v>0</v>
      </c>
      <c r="O1978" s="8">
        <f>K1978+N1978</f>
        <v>0</v>
      </c>
    </row>
    <row r="1979" spans="1:15" ht="18.75" customHeight="1" x14ac:dyDescent="0.15">
      <c r="A1979" s="14" t="s">
        <v>19</v>
      </c>
      <c r="B1979" s="1">
        <v>0</v>
      </c>
      <c r="C1979" s="1">
        <v>0</v>
      </c>
      <c r="D1979" s="1">
        <f>SUM(B1979:C1979)</f>
        <v>0</v>
      </c>
      <c r="E1979" s="1">
        <v>0</v>
      </c>
      <c r="F1979" s="1">
        <v>0</v>
      </c>
      <c r="G1979" s="1">
        <f>SUM(E1979:F1979)</f>
        <v>0</v>
      </c>
      <c r="H1979" s="1">
        <f>D1979+G1979</f>
        <v>0</v>
      </c>
      <c r="I1979" s="1">
        <v>0</v>
      </c>
      <c r="J1979" s="1">
        <v>0</v>
      </c>
      <c r="K1979" s="1">
        <f>SUM(I1979:J1979)</f>
        <v>0</v>
      </c>
      <c r="L1979" s="1">
        <v>0</v>
      </c>
      <c r="M1979" s="9">
        <v>0</v>
      </c>
      <c r="N1979" s="9">
        <f>SUM(L1979:M1979)</f>
        <v>0</v>
      </c>
      <c r="O1979" s="8">
        <f>K1979+N1979</f>
        <v>0</v>
      </c>
    </row>
    <row r="1980" spans="1:15" ht="18.75" customHeight="1" x14ac:dyDescent="0.15">
      <c r="A1980" s="14" t="s">
        <v>20</v>
      </c>
      <c r="B1980" s="1">
        <v>0</v>
      </c>
      <c r="C1980" s="1">
        <v>0</v>
      </c>
      <c r="D1980" s="1">
        <f>SUM(B1980:C1980)</f>
        <v>0</v>
      </c>
      <c r="E1980" s="1">
        <v>0</v>
      </c>
      <c r="F1980" s="1">
        <v>0</v>
      </c>
      <c r="G1980" s="1">
        <f>SUM(E1980:F1980)</f>
        <v>0</v>
      </c>
      <c r="H1980" s="1">
        <f>D1980+G1980</f>
        <v>0</v>
      </c>
      <c r="I1980" s="1">
        <v>0</v>
      </c>
      <c r="J1980" s="1">
        <v>0</v>
      </c>
      <c r="K1980" s="1">
        <f>SUM(I1980:J1980)</f>
        <v>0</v>
      </c>
      <c r="L1980" s="1">
        <v>0</v>
      </c>
      <c r="M1980" s="1">
        <v>0</v>
      </c>
      <c r="N1980" s="9">
        <f>SUM(L1980:M1980)</f>
        <v>0</v>
      </c>
      <c r="O1980" s="8">
        <f>K1980+N1980</f>
        <v>0</v>
      </c>
    </row>
    <row r="1981" spans="1:15" ht="18.75" customHeight="1" x14ac:dyDescent="0.15">
      <c r="A1981" s="14" t="s">
        <v>21</v>
      </c>
      <c r="B1981" s="1">
        <v>0</v>
      </c>
      <c r="C1981" s="1">
        <v>0</v>
      </c>
      <c r="D1981" s="1">
        <f t="shared" ref="D1981:D1989" si="730">SUM(B1981:C1981)</f>
        <v>0</v>
      </c>
      <c r="E1981" s="1">
        <v>0</v>
      </c>
      <c r="F1981" s="1">
        <v>0</v>
      </c>
      <c r="G1981" s="1">
        <f t="shared" ref="G1981:G1989" si="731">SUM(E1981:F1981)</f>
        <v>0</v>
      </c>
      <c r="H1981" s="1">
        <f t="shared" ref="H1981:H1989" si="732">D1981+G1981</f>
        <v>0</v>
      </c>
      <c r="I1981" s="1">
        <v>0</v>
      </c>
      <c r="J1981" s="1">
        <v>0</v>
      </c>
      <c r="K1981" s="1">
        <f t="shared" ref="K1981:K1989" si="733">SUM(I1981:J1981)</f>
        <v>0</v>
      </c>
      <c r="L1981" s="1">
        <v>0</v>
      </c>
      <c r="M1981" s="1">
        <v>0</v>
      </c>
      <c r="N1981" s="1">
        <f t="shared" ref="N1981:N1989" si="734">SUM(L1981:M1981)</f>
        <v>0</v>
      </c>
      <c r="O1981" s="8">
        <f t="shared" ref="O1981:O1989" si="735">K1981+N1981</f>
        <v>0</v>
      </c>
    </row>
    <row r="1982" spans="1:15" ht="18.75" customHeight="1" x14ac:dyDescent="0.15">
      <c r="A1982" s="14" t="s">
        <v>22</v>
      </c>
      <c r="B1982" s="1">
        <v>0</v>
      </c>
      <c r="C1982" s="1">
        <v>0</v>
      </c>
      <c r="D1982" s="1">
        <f t="shared" si="730"/>
        <v>0</v>
      </c>
      <c r="E1982" s="1">
        <v>0</v>
      </c>
      <c r="F1982" s="1">
        <v>0</v>
      </c>
      <c r="G1982" s="1">
        <f t="shared" si="731"/>
        <v>0</v>
      </c>
      <c r="H1982" s="1">
        <f t="shared" si="732"/>
        <v>0</v>
      </c>
      <c r="I1982" s="1">
        <v>0</v>
      </c>
      <c r="J1982" s="1">
        <v>0</v>
      </c>
      <c r="K1982" s="1">
        <f t="shared" si="733"/>
        <v>0</v>
      </c>
      <c r="L1982" s="1">
        <v>0</v>
      </c>
      <c r="M1982" s="1">
        <v>0</v>
      </c>
      <c r="N1982" s="1">
        <f t="shared" si="734"/>
        <v>0</v>
      </c>
      <c r="O1982" s="8">
        <f t="shared" si="735"/>
        <v>0</v>
      </c>
    </row>
    <row r="1983" spans="1:15" ht="18.75" customHeight="1" x14ac:dyDescent="0.15">
      <c r="A1983" s="14" t="s">
        <v>23</v>
      </c>
      <c r="B1983" s="1">
        <v>0</v>
      </c>
      <c r="C1983" s="1">
        <v>0</v>
      </c>
      <c r="D1983" s="1">
        <f t="shared" si="730"/>
        <v>0</v>
      </c>
      <c r="E1983" s="1">
        <v>0</v>
      </c>
      <c r="F1983" s="1">
        <v>0</v>
      </c>
      <c r="G1983" s="1">
        <f t="shared" si="731"/>
        <v>0</v>
      </c>
      <c r="H1983" s="1">
        <f t="shared" si="732"/>
        <v>0</v>
      </c>
      <c r="I1983" s="1">
        <v>0</v>
      </c>
      <c r="J1983" s="1">
        <v>0</v>
      </c>
      <c r="K1983" s="1">
        <f t="shared" si="733"/>
        <v>0</v>
      </c>
      <c r="L1983" s="1">
        <v>0</v>
      </c>
      <c r="M1983" s="1">
        <v>0</v>
      </c>
      <c r="N1983" s="1">
        <f t="shared" si="734"/>
        <v>0</v>
      </c>
      <c r="O1983" s="8">
        <f t="shared" si="735"/>
        <v>0</v>
      </c>
    </row>
    <row r="1984" spans="1:15" ht="18.75" customHeight="1" x14ac:dyDescent="0.15">
      <c r="A1984" s="14" t="s">
        <v>24</v>
      </c>
      <c r="B1984" s="1">
        <v>0</v>
      </c>
      <c r="C1984" s="1">
        <v>0</v>
      </c>
      <c r="D1984" s="1">
        <f t="shared" si="730"/>
        <v>0</v>
      </c>
      <c r="E1984" s="1">
        <v>0</v>
      </c>
      <c r="F1984" s="1">
        <v>0</v>
      </c>
      <c r="G1984" s="1">
        <f t="shared" si="731"/>
        <v>0</v>
      </c>
      <c r="H1984" s="1">
        <f t="shared" si="732"/>
        <v>0</v>
      </c>
      <c r="I1984" s="1">
        <v>0</v>
      </c>
      <c r="J1984" s="1">
        <v>0</v>
      </c>
      <c r="K1984" s="1">
        <f t="shared" si="733"/>
        <v>0</v>
      </c>
      <c r="L1984" s="1">
        <v>0</v>
      </c>
      <c r="M1984" s="1">
        <v>0</v>
      </c>
      <c r="N1984" s="1">
        <f>SUM(L1984:M1984)</f>
        <v>0</v>
      </c>
      <c r="O1984" s="8">
        <f t="shared" si="735"/>
        <v>0</v>
      </c>
    </row>
    <row r="1985" spans="1:15" ht="18.75" customHeight="1" x14ac:dyDescent="0.15">
      <c r="A1985" s="14" t="s">
        <v>25</v>
      </c>
      <c r="B1985" s="1">
        <v>0</v>
      </c>
      <c r="C1985" s="1">
        <v>0</v>
      </c>
      <c r="D1985" s="1">
        <f t="shared" si="730"/>
        <v>0</v>
      </c>
      <c r="E1985" s="1">
        <v>0</v>
      </c>
      <c r="F1985" s="1">
        <v>0</v>
      </c>
      <c r="G1985" s="1">
        <f t="shared" si="731"/>
        <v>0</v>
      </c>
      <c r="H1985" s="1">
        <f t="shared" si="732"/>
        <v>0</v>
      </c>
      <c r="I1985" s="1">
        <v>0</v>
      </c>
      <c r="J1985" s="1">
        <v>0</v>
      </c>
      <c r="K1985" s="1">
        <f t="shared" si="733"/>
        <v>0</v>
      </c>
      <c r="L1985" s="1">
        <v>0</v>
      </c>
      <c r="M1985" s="1">
        <v>0</v>
      </c>
      <c r="N1985" s="1">
        <f t="shared" si="734"/>
        <v>0</v>
      </c>
      <c r="O1985" s="8">
        <f t="shared" si="735"/>
        <v>0</v>
      </c>
    </row>
    <row r="1986" spans="1:15" ht="18.75" customHeight="1" x14ac:dyDescent="0.15">
      <c r="A1986" s="14" t="s">
        <v>26</v>
      </c>
      <c r="B1986" s="1">
        <v>0</v>
      </c>
      <c r="C1986" s="1">
        <v>0</v>
      </c>
      <c r="D1986" s="1">
        <f t="shared" si="730"/>
        <v>0</v>
      </c>
      <c r="E1986" s="1">
        <v>0</v>
      </c>
      <c r="F1986" s="1">
        <v>0</v>
      </c>
      <c r="G1986" s="1">
        <f t="shared" si="731"/>
        <v>0</v>
      </c>
      <c r="H1986" s="1">
        <f t="shared" si="732"/>
        <v>0</v>
      </c>
      <c r="I1986" s="1">
        <v>0</v>
      </c>
      <c r="J1986" s="1">
        <v>0</v>
      </c>
      <c r="K1986" s="1">
        <f t="shared" si="733"/>
        <v>0</v>
      </c>
      <c r="L1986" s="1">
        <v>0</v>
      </c>
      <c r="M1986" s="1">
        <v>0</v>
      </c>
      <c r="N1986" s="1">
        <f t="shared" si="734"/>
        <v>0</v>
      </c>
      <c r="O1986" s="8">
        <f t="shared" si="735"/>
        <v>0</v>
      </c>
    </row>
    <row r="1987" spans="1:15" ht="18.75" customHeight="1" x14ac:dyDescent="0.15">
      <c r="A1987" s="14" t="s">
        <v>27</v>
      </c>
      <c r="B1987" s="1">
        <v>0</v>
      </c>
      <c r="C1987" s="1">
        <v>0</v>
      </c>
      <c r="D1987" s="1">
        <f t="shared" si="730"/>
        <v>0</v>
      </c>
      <c r="E1987" s="1">
        <v>0</v>
      </c>
      <c r="F1987" s="1">
        <v>0</v>
      </c>
      <c r="G1987" s="1">
        <f t="shared" si="731"/>
        <v>0</v>
      </c>
      <c r="H1987" s="1">
        <f t="shared" si="732"/>
        <v>0</v>
      </c>
      <c r="I1987" s="1">
        <v>0</v>
      </c>
      <c r="J1987" s="1">
        <v>0</v>
      </c>
      <c r="K1987" s="1">
        <f t="shared" si="733"/>
        <v>0</v>
      </c>
      <c r="L1987" s="1">
        <v>0</v>
      </c>
      <c r="M1987" s="1">
        <v>0</v>
      </c>
      <c r="N1987" s="1">
        <f t="shared" si="734"/>
        <v>0</v>
      </c>
      <c r="O1987" s="8">
        <f t="shared" si="735"/>
        <v>0</v>
      </c>
    </row>
    <row r="1988" spans="1:15" ht="18.75" customHeight="1" x14ac:dyDescent="0.15">
      <c r="A1988" s="14" t="s">
        <v>28</v>
      </c>
      <c r="B1988" s="1">
        <v>0</v>
      </c>
      <c r="C1988" s="1">
        <v>0</v>
      </c>
      <c r="D1988" s="1">
        <f t="shared" si="730"/>
        <v>0</v>
      </c>
      <c r="E1988" s="1">
        <v>0</v>
      </c>
      <c r="F1988" s="1">
        <v>0</v>
      </c>
      <c r="G1988" s="1">
        <f t="shared" si="731"/>
        <v>0</v>
      </c>
      <c r="H1988" s="1">
        <f t="shared" si="732"/>
        <v>0</v>
      </c>
      <c r="I1988" s="1">
        <v>0</v>
      </c>
      <c r="J1988" s="1">
        <v>0</v>
      </c>
      <c r="K1988" s="1">
        <f t="shared" si="733"/>
        <v>0</v>
      </c>
      <c r="L1988" s="1">
        <v>0</v>
      </c>
      <c r="M1988" s="1">
        <v>0</v>
      </c>
      <c r="N1988" s="1">
        <f t="shared" si="734"/>
        <v>0</v>
      </c>
      <c r="O1988" s="8">
        <f t="shared" si="735"/>
        <v>0</v>
      </c>
    </row>
    <row r="1989" spans="1:15" ht="18.75" customHeight="1" x14ac:dyDescent="0.15">
      <c r="A1989" s="14" t="s">
        <v>29</v>
      </c>
      <c r="B1989" s="1">
        <v>0</v>
      </c>
      <c r="C1989" s="1">
        <v>0</v>
      </c>
      <c r="D1989" s="1">
        <f t="shared" si="730"/>
        <v>0</v>
      </c>
      <c r="E1989" s="1">
        <v>0</v>
      </c>
      <c r="F1989" s="1">
        <v>0</v>
      </c>
      <c r="G1989" s="1">
        <f t="shared" si="731"/>
        <v>0</v>
      </c>
      <c r="H1989" s="1">
        <f t="shared" si="732"/>
        <v>0</v>
      </c>
      <c r="I1989" s="1">
        <v>0</v>
      </c>
      <c r="J1989" s="1">
        <v>0</v>
      </c>
      <c r="K1989" s="1">
        <f t="shared" si="733"/>
        <v>0</v>
      </c>
      <c r="L1989" s="1">
        <v>0</v>
      </c>
      <c r="M1989" s="1">
        <v>0</v>
      </c>
      <c r="N1989" s="1">
        <f t="shared" si="734"/>
        <v>0</v>
      </c>
      <c r="O1989" s="8">
        <f t="shared" si="735"/>
        <v>0</v>
      </c>
    </row>
    <row r="1990" spans="1:15" ht="11.25" customHeight="1" x14ac:dyDescent="0.15">
      <c r="A1990" s="15"/>
      <c r="B1990" s="1"/>
      <c r="C1990" s="1"/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N1990" s="1"/>
      <c r="O1990" s="8"/>
    </row>
    <row r="1991" spans="1:15" ht="18.75" customHeight="1" x14ac:dyDescent="0.15">
      <c r="A1991" s="15" t="s">
        <v>30</v>
      </c>
      <c r="B1991" s="1">
        <f t="shared" ref="B1991:J1991" si="736">SUM(B1978:B1990)</f>
        <v>0</v>
      </c>
      <c r="C1991" s="1">
        <f t="shared" si="736"/>
        <v>0</v>
      </c>
      <c r="D1991" s="1">
        <f t="shared" si="736"/>
        <v>0</v>
      </c>
      <c r="E1991" s="1">
        <f t="shared" si="736"/>
        <v>0</v>
      </c>
      <c r="F1991" s="1">
        <f t="shared" si="736"/>
        <v>0</v>
      </c>
      <c r="G1991" s="1">
        <f t="shared" si="736"/>
        <v>0</v>
      </c>
      <c r="H1991" s="1">
        <f t="shared" si="736"/>
        <v>0</v>
      </c>
      <c r="I1991" s="1">
        <f t="shared" si="736"/>
        <v>0</v>
      </c>
      <c r="J1991" s="1">
        <f t="shared" si="736"/>
        <v>0</v>
      </c>
      <c r="K1991" s="1">
        <f>SUM(K1978:K1990)</f>
        <v>0</v>
      </c>
      <c r="L1991" s="1">
        <f>SUM(L1978:L1990)</f>
        <v>0</v>
      </c>
      <c r="M1991" s="1">
        <f t="shared" ref="M1991" si="737">SUM(M1978:M1990)</f>
        <v>0</v>
      </c>
      <c r="N1991" s="1">
        <f>SUM(N1978:N1990)</f>
        <v>0</v>
      </c>
      <c r="O1991" s="8">
        <f>SUM(O1978:O1990)</f>
        <v>0</v>
      </c>
    </row>
    <row r="1992" spans="1:15" ht="6.75" customHeight="1" x14ac:dyDescent="0.15">
      <c r="A1992" s="15"/>
      <c r="B1992" s="1"/>
      <c r="C1992" s="1"/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N1992" s="1"/>
      <c r="O1992" s="8"/>
    </row>
    <row r="1993" spans="1:15" ht="18.75" customHeight="1" x14ac:dyDescent="0.15">
      <c r="A1993" s="16" t="s">
        <v>18</v>
      </c>
      <c r="B1993" s="17">
        <v>0</v>
      </c>
      <c r="C1993" s="17">
        <v>0</v>
      </c>
      <c r="D1993" s="17">
        <f>SUM(B1993:C1993)</f>
        <v>0</v>
      </c>
      <c r="E1993" s="17">
        <v>0</v>
      </c>
      <c r="F1993" s="17">
        <v>0</v>
      </c>
      <c r="G1993" s="17">
        <f>SUM(E1993:F1993)</f>
        <v>0</v>
      </c>
      <c r="H1993" s="17">
        <f>D1993+G1993</f>
        <v>0</v>
      </c>
      <c r="I1993" s="17">
        <v>0</v>
      </c>
      <c r="J1993" s="17">
        <v>0</v>
      </c>
      <c r="K1993" s="17">
        <f>SUM(I1993:J1993)</f>
        <v>0</v>
      </c>
      <c r="L1993" s="17">
        <v>0</v>
      </c>
      <c r="M1993" s="17">
        <v>0</v>
      </c>
      <c r="N1993" s="17">
        <f>SUM(L1993:M1993)</f>
        <v>0</v>
      </c>
      <c r="O1993" s="18">
        <f>K1993+N1993</f>
        <v>0</v>
      </c>
    </row>
    <row r="1994" spans="1:15" ht="18.75" customHeight="1" x14ac:dyDescent="0.15">
      <c r="A1994" s="14" t="s">
        <v>19</v>
      </c>
      <c r="B1994" s="1">
        <v>0</v>
      </c>
      <c r="C1994" s="1">
        <v>0</v>
      </c>
      <c r="D1994" s="1">
        <f>SUM(B1994:C1994)</f>
        <v>0</v>
      </c>
      <c r="E1994" s="1">
        <v>0</v>
      </c>
      <c r="F1994" s="1">
        <v>0</v>
      </c>
      <c r="G1994" s="1">
        <f>SUM(E1994:F1994)</f>
        <v>0</v>
      </c>
      <c r="H1994" s="1">
        <f>D1994+G1994</f>
        <v>0</v>
      </c>
      <c r="I1994" s="1">
        <v>0</v>
      </c>
      <c r="J1994" s="1">
        <v>0</v>
      </c>
      <c r="K1994" s="1">
        <f>SUM(I1994:J1994)</f>
        <v>0</v>
      </c>
      <c r="L1994" s="1">
        <v>0</v>
      </c>
      <c r="M1994" s="9">
        <v>0</v>
      </c>
      <c r="N1994" s="1">
        <f>SUM(L1994:M1994)</f>
        <v>0</v>
      </c>
      <c r="O1994" s="8">
        <f>K1994+N1994</f>
        <v>0</v>
      </c>
    </row>
    <row r="1995" spans="1:15" ht="18.75" customHeight="1" x14ac:dyDescent="0.15">
      <c r="A1995" s="14" t="s">
        <v>20</v>
      </c>
      <c r="B1995" s="1">
        <v>0</v>
      </c>
      <c r="C1995" s="1">
        <v>0</v>
      </c>
      <c r="D1995" s="1">
        <f>SUM(B1995:C1995)</f>
        <v>0</v>
      </c>
      <c r="E1995" s="1">
        <v>0</v>
      </c>
      <c r="F1995" s="1">
        <v>0</v>
      </c>
      <c r="G1995" s="1">
        <f>SUM(E1995:F1995)</f>
        <v>0</v>
      </c>
      <c r="H1995" s="1">
        <f>D1995+G1995</f>
        <v>0</v>
      </c>
      <c r="I1995" s="1">
        <v>0</v>
      </c>
      <c r="J1995" s="1">
        <v>0</v>
      </c>
      <c r="K1995" s="1">
        <f>SUM(I1995:J1995)</f>
        <v>0</v>
      </c>
      <c r="L1995" s="1">
        <v>0</v>
      </c>
      <c r="M1995" s="1">
        <v>0</v>
      </c>
      <c r="N1995" s="1">
        <f>SUM(L1995:M1995)</f>
        <v>0</v>
      </c>
      <c r="O1995" s="8">
        <f>K1995+N1995</f>
        <v>0</v>
      </c>
    </row>
    <row r="1996" spans="1:15" ht="11.25" customHeight="1" x14ac:dyDescent="0.15">
      <c r="A1996" s="15"/>
      <c r="B1996" s="1"/>
      <c r="C1996" s="1"/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N1996" s="1"/>
      <c r="O1996" s="8"/>
    </row>
    <row r="1997" spans="1:15" ht="18.75" customHeight="1" x14ac:dyDescent="0.15">
      <c r="A1997" s="15" t="s">
        <v>31</v>
      </c>
      <c r="B1997" s="1">
        <f>SUM(B1981:B1989,B1993:B1995)</f>
        <v>0</v>
      </c>
      <c r="C1997" s="1">
        <f>SUM(C1981:C1989,C1993:C1995)</f>
        <v>0</v>
      </c>
      <c r="D1997" s="1">
        <f>SUM(D1981:D1989,D1993:D1995)</f>
        <v>0</v>
      </c>
      <c r="E1997" s="1">
        <f t="shared" ref="E1997:J1997" si="738">SUM(E1981:E1989,E1993:E1995)</f>
        <v>0</v>
      </c>
      <c r="F1997" s="1">
        <f t="shared" si="738"/>
        <v>0</v>
      </c>
      <c r="G1997" s="1">
        <f t="shared" si="738"/>
        <v>0</v>
      </c>
      <c r="H1997" s="1">
        <f t="shared" si="738"/>
        <v>0</v>
      </c>
      <c r="I1997" s="1">
        <f t="shared" si="738"/>
        <v>0</v>
      </c>
      <c r="J1997" s="1">
        <f t="shared" si="738"/>
        <v>0</v>
      </c>
      <c r="K1997" s="1">
        <f>SUM(K1981:K1989,K1993:K1995)</f>
        <v>0</v>
      </c>
      <c r="L1997" s="9">
        <f>SUM(L1981:L1989,L1993:L1995)</f>
        <v>0</v>
      </c>
      <c r="M1997" s="9">
        <f>SUM(M1981:M1989,M1993:M1995)</f>
        <v>0</v>
      </c>
      <c r="N1997" s="9">
        <f>SUM(N1981:N1989,N1993:N1995)</f>
        <v>0</v>
      </c>
      <c r="O1997" s="8">
        <f>SUM(O1981:O1989,O1993:O1995)</f>
        <v>0</v>
      </c>
    </row>
    <row r="1998" spans="1:15" ht="6.75" customHeight="1" thickBot="1" x14ac:dyDescent="0.2">
      <c r="A1998" s="19"/>
      <c r="B1998" s="3"/>
      <c r="C1998" s="3"/>
      <c r="D1998" s="3"/>
      <c r="E1998" s="3"/>
      <c r="F1998" s="3"/>
      <c r="G1998" s="3"/>
      <c r="H1998" s="3"/>
      <c r="I1998" s="3"/>
      <c r="J1998" s="3"/>
      <c r="K1998" s="3"/>
      <c r="L1998" s="3"/>
      <c r="M1998" s="3"/>
      <c r="N1998" s="3"/>
      <c r="O1998" s="20"/>
    </row>
    <row r="1999" spans="1:15" ht="17.25" x14ac:dyDescent="0.15">
      <c r="A1999" s="173" t="str">
        <f>A1945</f>
        <v>平　成　２　９　年　空　港　管　理　状　況　調　書</v>
      </c>
      <c r="B1999" s="173"/>
      <c r="C1999" s="173"/>
      <c r="D1999" s="173"/>
      <c r="E1999" s="173"/>
      <c r="F1999" s="173"/>
      <c r="G1999" s="173"/>
      <c r="H1999" s="173"/>
      <c r="I1999" s="173"/>
      <c r="J1999" s="173"/>
      <c r="K1999" s="173"/>
      <c r="L1999" s="173"/>
      <c r="M1999" s="173"/>
      <c r="N1999" s="173"/>
      <c r="O1999" s="173"/>
    </row>
    <row r="2000" spans="1:15" ht="15" thickBot="1" x14ac:dyDescent="0.2">
      <c r="A2000" s="21" t="s">
        <v>0</v>
      </c>
      <c r="B2000" s="21" t="s">
        <v>84</v>
      </c>
      <c r="C2000" s="22"/>
      <c r="D2000" s="22"/>
      <c r="E2000" s="22"/>
      <c r="F2000" s="22"/>
      <c r="G2000" s="22"/>
      <c r="H2000" s="22"/>
      <c r="I2000" s="22"/>
      <c r="J2000" s="22"/>
      <c r="K2000" s="22"/>
      <c r="L2000" s="22"/>
      <c r="M2000" s="22"/>
      <c r="N2000" s="23"/>
      <c r="O2000" s="23"/>
    </row>
    <row r="2001" spans="1:15" ht="17.25" customHeight="1" x14ac:dyDescent="0.15">
      <c r="A2001" s="24" t="s">
        <v>1</v>
      </c>
      <c r="B2001" s="25"/>
      <c r="C2001" s="26" t="s">
        <v>2</v>
      </c>
      <c r="D2001" s="26"/>
      <c r="E2001" s="174" t="s">
        <v>38</v>
      </c>
      <c r="F2001" s="175"/>
      <c r="G2001" s="175"/>
      <c r="H2001" s="175"/>
      <c r="I2001" s="175"/>
      <c r="J2001" s="175"/>
      <c r="K2001" s="175"/>
      <c r="L2001" s="176"/>
      <c r="M2001" s="174" t="s">
        <v>36</v>
      </c>
      <c r="N2001" s="175"/>
      <c r="O2001" s="177"/>
    </row>
    <row r="2002" spans="1:15" ht="17.25" customHeight="1" x14ac:dyDescent="0.15">
      <c r="A2002" s="27"/>
      <c r="B2002" s="28" t="s">
        <v>4</v>
      </c>
      <c r="C2002" s="28" t="s">
        <v>5</v>
      </c>
      <c r="D2002" s="28" t="s">
        <v>6</v>
      </c>
      <c r="E2002" s="28"/>
      <c r="F2002" s="29" t="s">
        <v>7</v>
      </c>
      <c r="G2002" s="29"/>
      <c r="H2002" s="30"/>
      <c r="I2002" s="28"/>
      <c r="J2002" s="30" t="s">
        <v>8</v>
      </c>
      <c r="K2002" s="30"/>
      <c r="L2002" s="28" t="s">
        <v>9</v>
      </c>
      <c r="M2002" s="31" t="s">
        <v>10</v>
      </c>
      <c r="N2002" s="32" t="s">
        <v>11</v>
      </c>
      <c r="O2002" s="33" t="s">
        <v>12</v>
      </c>
    </row>
    <row r="2003" spans="1:15" ht="17.25" customHeight="1" x14ac:dyDescent="0.15">
      <c r="A2003" s="27" t="s">
        <v>13</v>
      </c>
      <c r="B2003" s="31"/>
      <c r="C2003" s="31"/>
      <c r="D2003" s="31"/>
      <c r="E2003" s="28" t="s">
        <v>14</v>
      </c>
      <c r="F2003" s="28" t="s">
        <v>15</v>
      </c>
      <c r="G2003" s="28" t="s">
        <v>16</v>
      </c>
      <c r="H2003" s="28" t="s">
        <v>17</v>
      </c>
      <c r="I2003" s="28" t="s">
        <v>14</v>
      </c>
      <c r="J2003" s="28" t="s">
        <v>15</v>
      </c>
      <c r="K2003" s="28" t="s">
        <v>17</v>
      </c>
      <c r="L2003" s="31"/>
      <c r="M2003" s="40"/>
      <c r="N2003" s="41"/>
      <c r="O2003" s="42"/>
    </row>
    <row r="2004" spans="1:15" ht="6.75" customHeight="1" x14ac:dyDescent="0.15">
      <c r="A2004" s="43"/>
      <c r="B2004" s="28"/>
      <c r="C2004" s="28"/>
      <c r="D2004" s="28"/>
      <c r="E2004" s="28"/>
      <c r="F2004" s="28"/>
      <c r="G2004" s="28"/>
      <c r="H2004" s="28"/>
      <c r="I2004" s="28"/>
      <c r="J2004" s="28"/>
      <c r="K2004" s="28"/>
      <c r="L2004" s="28"/>
      <c r="M2004" s="44"/>
      <c r="N2004" s="9"/>
      <c r="O2004" s="45"/>
    </row>
    <row r="2005" spans="1:15" ht="18.75" customHeight="1" x14ac:dyDescent="0.15">
      <c r="A2005" s="14" t="s">
        <v>18</v>
      </c>
      <c r="B2005" s="1">
        <v>0</v>
      </c>
      <c r="C2005" s="1">
        <v>348</v>
      </c>
      <c r="D2005" s="1">
        <f>SUM(B2005:C2005)</f>
        <v>348</v>
      </c>
      <c r="E2005" s="1">
        <v>0</v>
      </c>
      <c r="F2005" s="1">
        <v>0</v>
      </c>
      <c r="G2005" s="1">
        <v>0</v>
      </c>
      <c r="H2005" s="1">
        <f>SUM(E2005:G2005)</f>
        <v>0</v>
      </c>
      <c r="I2005" s="1">
        <v>26668</v>
      </c>
      <c r="J2005" s="1">
        <v>25236</v>
      </c>
      <c r="K2005" s="1">
        <f>SUM(I2005:J2005)</f>
        <v>51904</v>
      </c>
      <c r="L2005" s="1">
        <f>H2005+K2005</f>
        <v>51904</v>
      </c>
      <c r="M2005" s="1">
        <v>782</v>
      </c>
      <c r="N2005" s="1">
        <v>0</v>
      </c>
      <c r="O2005" s="8">
        <f>SUM(M2005:N2005)</f>
        <v>782</v>
      </c>
    </row>
    <row r="2006" spans="1:15" ht="18.75" customHeight="1" x14ac:dyDescent="0.15">
      <c r="A2006" s="14" t="s">
        <v>19</v>
      </c>
      <c r="B2006" s="1">
        <v>0</v>
      </c>
      <c r="C2006" s="1">
        <v>361</v>
      </c>
      <c r="D2006" s="1">
        <f>SUM(B2006:C2006)</f>
        <v>361</v>
      </c>
      <c r="E2006" s="1">
        <v>0</v>
      </c>
      <c r="F2006" s="1">
        <v>0</v>
      </c>
      <c r="G2006" s="1">
        <v>0</v>
      </c>
      <c r="H2006" s="1">
        <f>SUM(E2006:G2006)</f>
        <v>0</v>
      </c>
      <c r="I2006" s="1">
        <v>32632</v>
      </c>
      <c r="J2006" s="1">
        <v>32032</v>
      </c>
      <c r="K2006" s="1">
        <f>SUM(I2006:J2006)</f>
        <v>64664</v>
      </c>
      <c r="L2006" s="1">
        <f>H2006+K2006</f>
        <v>64664</v>
      </c>
      <c r="M2006" s="1">
        <v>1052</v>
      </c>
      <c r="N2006" s="9">
        <v>0</v>
      </c>
      <c r="O2006" s="8">
        <f>SUM(M2006:N2006)</f>
        <v>1052</v>
      </c>
    </row>
    <row r="2007" spans="1:15" ht="18.75" customHeight="1" x14ac:dyDescent="0.15">
      <c r="A2007" s="14" t="s">
        <v>20</v>
      </c>
      <c r="B2007" s="1">
        <v>0</v>
      </c>
      <c r="C2007" s="1">
        <v>382</v>
      </c>
      <c r="D2007" s="1">
        <f>SUM(B2007:C2007)</f>
        <v>382</v>
      </c>
      <c r="E2007" s="1">
        <v>0</v>
      </c>
      <c r="F2007" s="1">
        <v>0</v>
      </c>
      <c r="G2007" s="1">
        <v>0</v>
      </c>
      <c r="H2007" s="1">
        <f>SUM(E2007:G2007)</f>
        <v>0</v>
      </c>
      <c r="I2007" s="1">
        <v>32121</v>
      </c>
      <c r="J2007" s="1">
        <v>30509</v>
      </c>
      <c r="K2007" s="1">
        <f>SUM(I2007:J2007)</f>
        <v>62630</v>
      </c>
      <c r="L2007" s="1">
        <f>H2007+K2007</f>
        <v>62630</v>
      </c>
      <c r="M2007" s="1">
        <v>1004</v>
      </c>
      <c r="N2007" s="1">
        <v>0</v>
      </c>
      <c r="O2007" s="8">
        <f>SUM(M2007:N2007)</f>
        <v>1004</v>
      </c>
    </row>
    <row r="2008" spans="1:15" ht="18.75" customHeight="1" x14ac:dyDescent="0.15">
      <c r="A2008" s="14" t="s">
        <v>21</v>
      </c>
      <c r="B2008" s="1">
        <v>0</v>
      </c>
      <c r="C2008" s="1">
        <v>376</v>
      </c>
      <c r="D2008" s="1">
        <f t="shared" ref="D2008:D2015" si="739">SUM(B2008:C2008)</f>
        <v>376</v>
      </c>
      <c r="E2008" s="1">
        <v>0</v>
      </c>
      <c r="F2008" s="1">
        <v>0</v>
      </c>
      <c r="G2008" s="1">
        <v>0</v>
      </c>
      <c r="H2008" s="1">
        <f t="shared" ref="H2008:H2015" si="740">SUM(E2008:G2008)</f>
        <v>0</v>
      </c>
      <c r="I2008" s="1">
        <v>22262</v>
      </c>
      <c r="J2008" s="1">
        <v>24509</v>
      </c>
      <c r="K2008" s="1">
        <f t="shared" ref="K2008:K2015" si="741">SUM(I2008:J2008)</f>
        <v>46771</v>
      </c>
      <c r="L2008" s="1">
        <f t="shared" ref="L2008:L2015" si="742">H2008+K2008</f>
        <v>46771</v>
      </c>
      <c r="M2008" s="1">
        <v>1026</v>
      </c>
      <c r="N2008" s="1">
        <v>0</v>
      </c>
      <c r="O2008" s="8">
        <f t="shared" ref="O2008:O2016" si="743">SUM(M2008:N2008)</f>
        <v>1026</v>
      </c>
    </row>
    <row r="2009" spans="1:15" ht="18.75" customHeight="1" x14ac:dyDescent="0.15">
      <c r="A2009" s="14" t="s">
        <v>22</v>
      </c>
      <c r="B2009" s="1">
        <v>0</v>
      </c>
      <c r="C2009" s="1">
        <v>379</v>
      </c>
      <c r="D2009" s="1">
        <f t="shared" si="739"/>
        <v>379</v>
      </c>
      <c r="E2009" s="1">
        <v>0</v>
      </c>
      <c r="F2009" s="1">
        <v>0</v>
      </c>
      <c r="G2009" s="1">
        <v>0</v>
      </c>
      <c r="H2009" s="1">
        <f t="shared" si="740"/>
        <v>0</v>
      </c>
      <c r="I2009" s="1">
        <v>30924</v>
      </c>
      <c r="J2009" s="1">
        <v>30693</v>
      </c>
      <c r="K2009" s="1">
        <f t="shared" si="741"/>
        <v>61617</v>
      </c>
      <c r="L2009" s="1">
        <f t="shared" si="742"/>
        <v>61617</v>
      </c>
      <c r="M2009" s="1">
        <v>1098</v>
      </c>
      <c r="N2009" s="1">
        <v>0</v>
      </c>
      <c r="O2009" s="8">
        <f t="shared" si="743"/>
        <v>1098</v>
      </c>
    </row>
    <row r="2010" spans="1:15" ht="18.75" customHeight="1" x14ac:dyDescent="0.15">
      <c r="A2010" s="14" t="s">
        <v>23</v>
      </c>
      <c r="B2010" s="1">
        <v>0</v>
      </c>
      <c r="C2010" s="1">
        <v>402</v>
      </c>
      <c r="D2010" s="1">
        <f t="shared" si="739"/>
        <v>402</v>
      </c>
      <c r="E2010" s="1">
        <v>0</v>
      </c>
      <c r="F2010" s="1">
        <v>0</v>
      </c>
      <c r="G2010" s="1">
        <v>0</v>
      </c>
      <c r="H2010" s="1">
        <f t="shared" si="740"/>
        <v>0</v>
      </c>
      <c r="I2010" s="1">
        <v>34155</v>
      </c>
      <c r="J2010" s="1">
        <v>36697</v>
      </c>
      <c r="K2010" s="1">
        <f t="shared" si="741"/>
        <v>70852</v>
      </c>
      <c r="L2010" s="1">
        <f t="shared" si="742"/>
        <v>70852</v>
      </c>
      <c r="M2010" s="1">
        <v>1189</v>
      </c>
      <c r="N2010" s="1">
        <v>0</v>
      </c>
      <c r="O2010" s="8">
        <f t="shared" si="743"/>
        <v>1189</v>
      </c>
    </row>
    <row r="2011" spans="1:15" ht="18.75" customHeight="1" x14ac:dyDescent="0.15">
      <c r="A2011" s="14" t="s">
        <v>24</v>
      </c>
      <c r="B2011" s="1">
        <v>0</v>
      </c>
      <c r="C2011" s="1">
        <v>461</v>
      </c>
      <c r="D2011" s="1">
        <f t="shared" si="739"/>
        <v>461</v>
      </c>
      <c r="E2011" s="1">
        <v>0</v>
      </c>
      <c r="F2011" s="1">
        <v>0</v>
      </c>
      <c r="G2011" s="1">
        <v>0</v>
      </c>
      <c r="H2011" s="1">
        <f t="shared" si="740"/>
        <v>0</v>
      </c>
      <c r="I2011" s="1">
        <v>42901</v>
      </c>
      <c r="J2011" s="1">
        <v>44590</v>
      </c>
      <c r="K2011" s="1">
        <f t="shared" si="741"/>
        <v>87491</v>
      </c>
      <c r="L2011" s="1">
        <f t="shared" si="742"/>
        <v>87491</v>
      </c>
      <c r="M2011" s="1">
        <v>1630</v>
      </c>
      <c r="N2011" s="1">
        <v>0</v>
      </c>
      <c r="O2011" s="8">
        <f t="shared" si="743"/>
        <v>1630</v>
      </c>
    </row>
    <row r="2012" spans="1:15" ht="18.75" customHeight="1" x14ac:dyDescent="0.15">
      <c r="A2012" s="14" t="s">
        <v>25</v>
      </c>
      <c r="B2012" s="1">
        <v>0</v>
      </c>
      <c r="C2012" s="1">
        <v>470</v>
      </c>
      <c r="D2012" s="1">
        <f t="shared" si="739"/>
        <v>470</v>
      </c>
      <c r="E2012" s="1">
        <v>0</v>
      </c>
      <c r="F2012" s="1">
        <v>0</v>
      </c>
      <c r="G2012" s="1">
        <v>0</v>
      </c>
      <c r="H2012" s="1">
        <f t="shared" si="740"/>
        <v>0</v>
      </c>
      <c r="I2012" s="1">
        <v>52376</v>
      </c>
      <c r="J2012" s="1">
        <v>51091</v>
      </c>
      <c r="K2012" s="1">
        <f t="shared" si="741"/>
        <v>103467</v>
      </c>
      <c r="L2012" s="1">
        <f t="shared" si="742"/>
        <v>103467</v>
      </c>
      <c r="M2012" s="1">
        <v>2024</v>
      </c>
      <c r="N2012" s="1">
        <v>0</v>
      </c>
      <c r="O2012" s="8">
        <f t="shared" si="743"/>
        <v>2024</v>
      </c>
    </row>
    <row r="2013" spans="1:15" ht="18.75" customHeight="1" x14ac:dyDescent="0.15">
      <c r="A2013" s="14" t="s">
        <v>26</v>
      </c>
      <c r="B2013" s="1">
        <v>0</v>
      </c>
      <c r="C2013" s="1">
        <v>421</v>
      </c>
      <c r="D2013" s="1">
        <f t="shared" si="739"/>
        <v>421</v>
      </c>
      <c r="E2013" s="1">
        <v>0</v>
      </c>
      <c r="F2013" s="1">
        <v>0</v>
      </c>
      <c r="G2013" s="1">
        <v>0</v>
      </c>
      <c r="H2013" s="1">
        <f t="shared" si="740"/>
        <v>0</v>
      </c>
      <c r="I2013" s="1">
        <v>45146</v>
      </c>
      <c r="J2013" s="1">
        <v>45230</v>
      </c>
      <c r="K2013" s="1">
        <f t="shared" si="741"/>
        <v>90376</v>
      </c>
      <c r="L2013" s="1">
        <f t="shared" si="742"/>
        <v>90376</v>
      </c>
      <c r="M2013" s="1">
        <v>1995</v>
      </c>
      <c r="N2013" s="1">
        <v>1</v>
      </c>
      <c r="O2013" s="8">
        <f t="shared" si="743"/>
        <v>1996</v>
      </c>
    </row>
    <row r="2014" spans="1:15" ht="18.75" customHeight="1" x14ac:dyDescent="0.15">
      <c r="A2014" s="14" t="s">
        <v>27</v>
      </c>
      <c r="B2014" s="1">
        <v>0</v>
      </c>
      <c r="C2014" s="1">
        <v>405</v>
      </c>
      <c r="D2014" s="1">
        <f t="shared" si="739"/>
        <v>405</v>
      </c>
      <c r="E2014" s="1">
        <v>0</v>
      </c>
      <c r="F2014" s="1">
        <v>0</v>
      </c>
      <c r="G2014" s="1">
        <v>0</v>
      </c>
      <c r="H2014" s="1">
        <f t="shared" si="740"/>
        <v>0</v>
      </c>
      <c r="I2014" s="1">
        <v>38342</v>
      </c>
      <c r="J2014" s="1">
        <v>37326</v>
      </c>
      <c r="K2014" s="1">
        <f t="shared" si="741"/>
        <v>75668</v>
      </c>
      <c r="L2014" s="1">
        <f t="shared" si="742"/>
        <v>75668</v>
      </c>
      <c r="M2014" s="1">
        <v>1607</v>
      </c>
      <c r="N2014" s="1">
        <v>1</v>
      </c>
      <c r="O2014" s="8">
        <f t="shared" si="743"/>
        <v>1608</v>
      </c>
    </row>
    <row r="2015" spans="1:15" ht="18.75" customHeight="1" x14ac:dyDescent="0.15">
      <c r="A2015" s="14" t="s">
        <v>28</v>
      </c>
      <c r="B2015" s="1">
        <v>0</v>
      </c>
      <c r="C2015" s="1">
        <v>363</v>
      </c>
      <c r="D2015" s="1">
        <f t="shared" si="739"/>
        <v>363</v>
      </c>
      <c r="E2015" s="1">
        <v>0</v>
      </c>
      <c r="F2015" s="1">
        <v>0</v>
      </c>
      <c r="G2015" s="1">
        <v>0</v>
      </c>
      <c r="H2015" s="1">
        <f t="shared" si="740"/>
        <v>0</v>
      </c>
      <c r="I2015" s="1">
        <v>29555</v>
      </c>
      <c r="J2015" s="1">
        <v>29695</v>
      </c>
      <c r="K2015" s="1">
        <f t="shared" si="741"/>
        <v>59250</v>
      </c>
      <c r="L2015" s="1">
        <f t="shared" si="742"/>
        <v>59250</v>
      </c>
      <c r="M2015" s="1">
        <v>1066</v>
      </c>
      <c r="N2015" s="1">
        <v>0</v>
      </c>
      <c r="O2015" s="8">
        <f t="shared" si="743"/>
        <v>1066</v>
      </c>
    </row>
    <row r="2016" spans="1:15" ht="18.75" customHeight="1" x14ac:dyDescent="0.15">
      <c r="A2016" s="14" t="s">
        <v>29</v>
      </c>
      <c r="B2016" s="1">
        <v>0</v>
      </c>
      <c r="C2016" s="1">
        <v>355</v>
      </c>
      <c r="D2016" s="1">
        <f>SUM(B2016:C2016)</f>
        <v>355</v>
      </c>
      <c r="E2016" s="1">
        <v>0</v>
      </c>
      <c r="F2016" s="1">
        <v>0</v>
      </c>
      <c r="G2016" s="1">
        <v>0</v>
      </c>
      <c r="H2016" s="13">
        <f>SUM(E2016:G2016)</f>
        <v>0</v>
      </c>
      <c r="I2016" s="13">
        <v>23504</v>
      </c>
      <c r="J2016" s="13">
        <v>26521</v>
      </c>
      <c r="K2016" s="13">
        <f>SUM(I2016:J2016)</f>
        <v>50025</v>
      </c>
      <c r="L2016" s="13">
        <f>H2016+K2016</f>
        <v>50025</v>
      </c>
      <c r="M2016" s="13">
        <v>842</v>
      </c>
      <c r="N2016" s="1">
        <v>0</v>
      </c>
      <c r="O2016" s="8">
        <f t="shared" si="743"/>
        <v>842</v>
      </c>
    </row>
    <row r="2017" spans="1:15" ht="11.25" customHeight="1" x14ac:dyDescent="0.15">
      <c r="A2017" s="15"/>
      <c r="B2017" s="1"/>
      <c r="C2017" s="1"/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9"/>
      <c r="O2017" s="8"/>
    </row>
    <row r="2018" spans="1:15" ht="18.75" customHeight="1" x14ac:dyDescent="0.15">
      <c r="A2018" s="15" t="s">
        <v>60</v>
      </c>
      <c r="B2018" s="1">
        <f>SUM(B2005:B2016)</f>
        <v>0</v>
      </c>
      <c r="C2018" s="1">
        <f>SUM(C2005:C2016)</f>
        <v>4723</v>
      </c>
      <c r="D2018" s="1">
        <f>SUM(D2005:D2016)</f>
        <v>4723</v>
      </c>
      <c r="E2018" s="1">
        <f>SUM(E2005:E2016)</f>
        <v>0</v>
      </c>
      <c r="F2018" s="1">
        <f t="shared" ref="F2018:M2018" si="744">SUM(F2005:F2016)</f>
        <v>0</v>
      </c>
      <c r="G2018" s="1">
        <f t="shared" si="744"/>
        <v>0</v>
      </c>
      <c r="H2018" s="1">
        <f t="shared" si="744"/>
        <v>0</v>
      </c>
      <c r="I2018" s="1">
        <f t="shared" si="744"/>
        <v>410586</v>
      </c>
      <c r="J2018" s="1">
        <f t="shared" si="744"/>
        <v>414129</v>
      </c>
      <c r="K2018" s="1">
        <f t="shared" si="744"/>
        <v>824715</v>
      </c>
      <c r="L2018" s="1">
        <f t="shared" si="744"/>
        <v>824715</v>
      </c>
      <c r="M2018" s="1">
        <f t="shared" si="744"/>
        <v>15315</v>
      </c>
      <c r="N2018" s="1">
        <f>SUM(N2005:N2016)</f>
        <v>2</v>
      </c>
      <c r="O2018" s="8">
        <f>SUM(O2005:O2016)</f>
        <v>15317</v>
      </c>
    </row>
    <row r="2019" spans="1:15" ht="6.75" customHeight="1" x14ac:dyDescent="0.15">
      <c r="A2019" s="15"/>
      <c r="B2019" s="1"/>
      <c r="C2019" s="1"/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  <c r="O2019" s="8"/>
    </row>
    <row r="2020" spans="1:15" ht="18.75" customHeight="1" x14ac:dyDescent="0.15">
      <c r="A2020" s="16" t="s">
        <v>18</v>
      </c>
      <c r="B2020" s="17">
        <v>0</v>
      </c>
      <c r="C2020" s="17">
        <v>357</v>
      </c>
      <c r="D2020" s="17">
        <f t="shared" ref="D2020:D2022" si="745">SUM(B2020:C2020)</f>
        <v>357</v>
      </c>
      <c r="E2020" s="17">
        <v>0</v>
      </c>
      <c r="F2020" s="17">
        <v>0</v>
      </c>
      <c r="G2020" s="17">
        <v>0</v>
      </c>
      <c r="H2020" s="12">
        <f t="shared" ref="H2020:H2022" si="746">SUM(E2020:G2020)</f>
        <v>0</v>
      </c>
      <c r="I2020" s="12">
        <v>28159</v>
      </c>
      <c r="J2020" s="12">
        <v>26924</v>
      </c>
      <c r="K2020" s="12">
        <f t="shared" ref="K2020:K2022" si="747">SUM(I2020:J2020)</f>
        <v>55083</v>
      </c>
      <c r="L2020" s="12">
        <f t="shared" ref="L2020:L2022" si="748">H2020+K2020</f>
        <v>55083</v>
      </c>
      <c r="M2020" s="12">
        <v>965</v>
      </c>
      <c r="N2020" s="12">
        <v>0</v>
      </c>
      <c r="O2020" s="18">
        <f t="shared" ref="O2020:O2022" si="749">SUM(M2020:N2020)</f>
        <v>965</v>
      </c>
    </row>
    <row r="2021" spans="1:15" ht="18.75" customHeight="1" x14ac:dyDescent="0.15">
      <c r="A2021" s="14" t="s">
        <v>19</v>
      </c>
      <c r="B2021" s="1">
        <v>0</v>
      </c>
      <c r="C2021" s="1">
        <v>358</v>
      </c>
      <c r="D2021" s="1">
        <f t="shared" si="745"/>
        <v>358</v>
      </c>
      <c r="E2021" s="1">
        <v>0</v>
      </c>
      <c r="F2021" s="1">
        <v>0</v>
      </c>
      <c r="G2021" s="1">
        <v>0</v>
      </c>
      <c r="H2021" s="13">
        <f t="shared" si="746"/>
        <v>0</v>
      </c>
      <c r="I2021" s="13">
        <v>35188</v>
      </c>
      <c r="J2021" s="13">
        <v>34033</v>
      </c>
      <c r="K2021" s="13">
        <f t="shared" si="747"/>
        <v>69221</v>
      </c>
      <c r="L2021" s="13">
        <f t="shared" si="748"/>
        <v>69221</v>
      </c>
      <c r="M2021" s="13">
        <v>1056</v>
      </c>
      <c r="N2021" s="46">
        <v>0</v>
      </c>
      <c r="O2021" s="8">
        <f t="shared" si="749"/>
        <v>1056</v>
      </c>
    </row>
    <row r="2022" spans="1:15" ht="18.75" customHeight="1" x14ac:dyDescent="0.15">
      <c r="A2022" s="14" t="s">
        <v>20</v>
      </c>
      <c r="B2022" s="1">
        <v>0</v>
      </c>
      <c r="C2022" s="1">
        <v>373</v>
      </c>
      <c r="D2022" s="1">
        <f t="shared" si="745"/>
        <v>373</v>
      </c>
      <c r="E2022" s="1">
        <v>0</v>
      </c>
      <c r="F2022" s="1">
        <v>0</v>
      </c>
      <c r="G2022" s="1">
        <v>0</v>
      </c>
      <c r="H2022" s="13">
        <f t="shared" si="746"/>
        <v>0</v>
      </c>
      <c r="I2022" s="13">
        <v>32749</v>
      </c>
      <c r="J2022" s="13">
        <v>31857</v>
      </c>
      <c r="K2022" s="13">
        <f t="shared" si="747"/>
        <v>64606</v>
      </c>
      <c r="L2022" s="13">
        <f t="shared" si="748"/>
        <v>64606</v>
      </c>
      <c r="M2022" s="13">
        <v>1242</v>
      </c>
      <c r="N2022" s="46">
        <v>0</v>
      </c>
      <c r="O2022" s="8">
        <f t="shared" si="749"/>
        <v>1242</v>
      </c>
    </row>
    <row r="2023" spans="1:15" ht="11.25" customHeight="1" x14ac:dyDescent="0.15">
      <c r="A2023" s="15"/>
      <c r="B2023" s="1"/>
      <c r="C2023" s="1"/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  <c r="O2023" s="8"/>
    </row>
    <row r="2024" spans="1:15" ht="18.75" customHeight="1" x14ac:dyDescent="0.15">
      <c r="A2024" s="15" t="s">
        <v>31</v>
      </c>
      <c r="B2024" s="1">
        <f>SUM(B2008:B2016,B2020:B2022)</f>
        <v>0</v>
      </c>
      <c r="C2024" s="1">
        <f>SUM(C2008:C2016,C2020:C2022)</f>
        <v>4720</v>
      </c>
      <c r="D2024" s="1">
        <f>SUM(D2008:D2016,D2020:D2022)</f>
        <v>4720</v>
      </c>
      <c r="E2024" s="1">
        <f t="shared" ref="E2024:K2024" si="750">SUM(E2008:E2016,E2020:E2022)</f>
        <v>0</v>
      </c>
      <c r="F2024" s="1">
        <f t="shared" si="750"/>
        <v>0</v>
      </c>
      <c r="G2024" s="1">
        <f t="shared" si="750"/>
        <v>0</v>
      </c>
      <c r="H2024" s="1">
        <f t="shared" si="750"/>
        <v>0</v>
      </c>
      <c r="I2024" s="1">
        <f t="shared" si="750"/>
        <v>415261</v>
      </c>
      <c r="J2024" s="1">
        <f t="shared" si="750"/>
        <v>419166</v>
      </c>
      <c r="K2024" s="1">
        <f t="shared" si="750"/>
        <v>834427</v>
      </c>
      <c r="L2024" s="1">
        <f>SUM(L2008:L2016,L2020:L2022)</f>
        <v>834427</v>
      </c>
      <c r="M2024" s="1">
        <f>SUM(M2008:M2016,M2020:M2022)</f>
        <v>15740</v>
      </c>
      <c r="N2024" s="1">
        <f t="shared" ref="N2024" si="751">SUM(N2008:N2016,N2020:N2022)</f>
        <v>2</v>
      </c>
      <c r="O2024" s="8">
        <f>SUM(O2008:O2016,O2020:O2022)</f>
        <v>15742</v>
      </c>
    </row>
    <row r="2025" spans="1:15" ht="6.75" customHeight="1" thickBot="1" x14ac:dyDescent="0.2">
      <c r="A2025" s="19"/>
      <c r="B2025" s="3"/>
      <c r="C2025" s="3"/>
      <c r="D2025" s="3"/>
      <c r="E2025" s="3"/>
      <c r="F2025" s="3"/>
      <c r="G2025" s="3"/>
      <c r="H2025" s="3"/>
      <c r="I2025" s="3"/>
      <c r="J2025" s="3"/>
      <c r="K2025" s="3"/>
      <c r="L2025" s="3"/>
      <c r="M2025" s="3"/>
      <c r="N2025" s="47"/>
      <c r="O2025" s="48"/>
    </row>
    <row r="2026" spans="1:15" x14ac:dyDescent="0.15">
      <c r="A2026" s="22"/>
      <c r="B2026" s="22"/>
      <c r="C2026" s="22"/>
      <c r="D2026" s="22"/>
      <c r="E2026" s="22"/>
      <c r="F2026" s="22"/>
      <c r="G2026" s="22"/>
      <c r="H2026" s="22"/>
      <c r="I2026" s="22"/>
      <c r="J2026" s="22"/>
      <c r="K2026" s="22"/>
      <c r="L2026" s="22"/>
      <c r="M2026" s="22"/>
      <c r="N2026" s="23"/>
      <c r="O2026" s="23"/>
    </row>
    <row r="2027" spans="1:15" ht="15" thickBot="1" x14ac:dyDescent="0.2">
      <c r="A2027" s="22"/>
      <c r="B2027" s="22"/>
      <c r="C2027" s="22"/>
      <c r="D2027" s="22"/>
      <c r="E2027" s="22"/>
      <c r="F2027" s="22"/>
      <c r="G2027" s="22"/>
      <c r="H2027" s="22"/>
      <c r="I2027" s="22"/>
      <c r="J2027" s="22"/>
      <c r="K2027" s="22"/>
      <c r="L2027" s="22"/>
      <c r="M2027" s="22"/>
      <c r="N2027" s="23"/>
      <c r="O2027" s="23"/>
    </row>
    <row r="2028" spans="1:15" x14ac:dyDescent="0.15">
      <c r="A2028" s="24" t="s">
        <v>1</v>
      </c>
      <c r="B2028" s="25"/>
      <c r="C2028" s="26"/>
      <c r="D2028" s="26"/>
      <c r="E2028" s="26" t="s">
        <v>50</v>
      </c>
      <c r="F2028" s="26"/>
      <c r="G2028" s="26"/>
      <c r="H2028" s="26"/>
      <c r="I2028" s="25"/>
      <c r="J2028" s="26"/>
      <c r="K2028" s="26"/>
      <c r="L2028" s="26" t="s">
        <v>35</v>
      </c>
      <c r="M2028" s="26"/>
      <c r="N2028" s="49"/>
      <c r="O2028" s="50"/>
    </row>
    <row r="2029" spans="1:15" x14ac:dyDescent="0.15">
      <c r="A2029" s="51"/>
      <c r="B2029" s="28"/>
      <c r="C2029" s="30" t="s">
        <v>7</v>
      </c>
      <c r="D2029" s="30"/>
      <c r="E2029" s="28"/>
      <c r="F2029" s="30" t="s">
        <v>8</v>
      </c>
      <c r="G2029" s="30"/>
      <c r="H2029" s="28" t="s">
        <v>32</v>
      </c>
      <c r="I2029" s="28"/>
      <c r="J2029" s="30" t="s">
        <v>7</v>
      </c>
      <c r="K2029" s="30"/>
      <c r="L2029" s="28"/>
      <c r="M2029" s="30" t="s">
        <v>8</v>
      </c>
      <c r="N2029" s="52"/>
      <c r="O2029" s="53" t="s">
        <v>9</v>
      </c>
    </row>
    <row r="2030" spans="1:15" x14ac:dyDescent="0.15">
      <c r="A2030" s="54" t="s">
        <v>13</v>
      </c>
      <c r="B2030" s="28" t="s">
        <v>33</v>
      </c>
      <c r="C2030" s="28" t="s">
        <v>34</v>
      </c>
      <c r="D2030" s="28" t="s">
        <v>17</v>
      </c>
      <c r="E2030" s="28" t="s">
        <v>33</v>
      </c>
      <c r="F2030" s="28" t="s">
        <v>34</v>
      </c>
      <c r="G2030" s="28" t="s">
        <v>17</v>
      </c>
      <c r="H2030" s="31"/>
      <c r="I2030" s="28" t="s">
        <v>33</v>
      </c>
      <c r="J2030" s="28" t="s">
        <v>34</v>
      </c>
      <c r="K2030" s="28" t="s">
        <v>17</v>
      </c>
      <c r="L2030" s="28" t="s">
        <v>33</v>
      </c>
      <c r="M2030" s="28" t="s">
        <v>34</v>
      </c>
      <c r="N2030" s="55" t="s">
        <v>17</v>
      </c>
      <c r="O2030" s="56"/>
    </row>
    <row r="2031" spans="1:15" ht="6.75" customHeight="1" x14ac:dyDescent="0.15">
      <c r="A2031" s="57"/>
      <c r="B2031" s="28"/>
      <c r="C2031" s="28"/>
      <c r="D2031" s="28"/>
      <c r="E2031" s="28"/>
      <c r="F2031" s="28"/>
      <c r="G2031" s="28"/>
      <c r="H2031" s="28"/>
      <c r="I2031" s="28"/>
      <c r="J2031" s="28"/>
      <c r="K2031" s="28"/>
      <c r="L2031" s="28"/>
      <c r="M2031" s="28"/>
      <c r="N2031" s="55"/>
      <c r="O2031" s="53"/>
    </row>
    <row r="2032" spans="1:15" ht="18.75" customHeight="1" x14ac:dyDescent="0.15">
      <c r="A2032" s="14" t="s">
        <v>18</v>
      </c>
      <c r="B2032" s="1">
        <v>0</v>
      </c>
      <c r="C2032" s="1">
        <v>0</v>
      </c>
      <c r="D2032" s="1">
        <f>SUM(B2032:C2032)</f>
        <v>0</v>
      </c>
      <c r="E2032" s="1">
        <v>76</v>
      </c>
      <c r="F2032" s="1">
        <v>50</v>
      </c>
      <c r="G2032" s="1">
        <f>SUM(E2032:F2032)</f>
        <v>126</v>
      </c>
      <c r="H2032" s="1">
        <f>D2032+G2032</f>
        <v>126</v>
      </c>
      <c r="I2032" s="1">
        <v>0</v>
      </c>
      <c r="J2032" s="1">
        <v>0</v>
      </c>
      <c r="K2032" s="1">
        <f>SUM(I2032:J2032)</f>
        <v>0</v>
      </c>
      <c r="L2032" s="1">
        <v>3338</v>
      </c>
      <c r="M2032" s="1">
        <v>0</v>
      </c>
      <c r="N2032" s="9">
        <f>SUM(L2032:M2032)</f>
        <v>3338</v>
      </c>
      <c r="O2032" s="8">
        <f>K2032+N2032</f>
        <v>3338</v>
      </c>
    </row>
    <row r="2033" spans="1:15" ht="18.75" customHeight="1" x14ac:dyDescent="0.15">
      <c r="A2033" s="14" t="s">
        <v>19</v>
      </c>
      <c r="B2033" s="1">
        <v>0</v>
      </c>
      <c r="C2033" s="1">
        <v>0</v>
      </c>
      <c r="D2033" s="1">
        <f>SUM(B2033:C2033)</f>
        <v>0</v>
      </c>
      <c r="E2033" s="1">
        <v>98</v>
      </c>
      <c r="F2033" s="1">
        <v>60</v>
      </c>
      <c r="G2033" s="1">
        <f>SUM(E2033:F2033)</f>
        <v>158</v>
      </c>
      <c r="H2033" s="1">
        <f>D2033+G2033</f>
        <v>158</v>
      </c>
      <c r="I2033" s="1">
        <v>0</v>
      </c>
      <c r="J2033" s="1">
        <v>0</v>
      </c>
      <c r="K2033" s="1">
        <f>SUM(I2033:J2033)</f>
        <v>0</v>
      </c>
      <c r="L2033" s="1">
        <v>3291</v>
      </c>
      <c r="M2033" s="9">
        <v>0</v>
      </c>
      <c r="N2033" s="9">
        <f>SUM(L2033:M2033)</f>
        <v>3291</v>
      </c>
      <c r="O2033" s="8">
        <f>K2033+N2033</f>
        <v>3291</v>
      </c>
    </row>
    <row r="2034" spans="1:15" ht="18.75" customHeight="1" x14ac:dyDescent="0.15">
      <c r="A2034" s="14" t="s">
        <v>20</v>
      </c>
      <c r="B2034" s="1">
        <v>0</v>
      </c>
      <c r="C2034" s="1">
        <v>0</v>
      </c>
      <c r="D2034" s="1">
        <f>SUM(B2034:C2034)</f>
        <v>0</v>
      </c>
      <c r="E2034" s="1">
        <v>59</v>
      </c>
      <c r="F2034" s="1">
        <v>60</v>
      </c>
      <c r="G2034" s="1">
        <f>SUM(E2034:F2034)</f>
        <v>119</v>
      </c>
      <c r="H2034" s="1">
        <f>D2034+G2034</f>
        <v>119</v>
      </c>
      <c r="I2034" s="1">
        <v>0</v>
      </c>
      <c r="J2034" s="1">
        <v>0</v>
      </c>
      <c r="K2034" s="1">
        <f>SUM(I2034:J2034)</f>
        <v>0</v>
      </c>
      <c r="L2034" s="1">
        <v>4097</v>
      </c>
      <c r="M2034" s="1">
        <v>0</v>
      </c>
      <c r="N2034" s="9">
        <f>SUM(L2034:M2034)</f>
        <v>4097</v>
      </c>
      <c r="O2034" s="8">
        <f>K2034+N2034</f>
        <v>4097</v>
      </c>
    </row>
    <row r="2035" spans="1:15" ht="18.75" customHeight="1" x14ac:dyDescent="0.15">
      <c r="A2035" s="14" t="s">
        <v>21</v>
      </c>
      <c r="B2035" s="1">
        <v>0</v>
      </c>
      <c r="C2035" s="1">
        <v>0</v>
      </c>
      <c r="D2035" s="1">
        <f t="shared" ref="D2035:D2043" si="752">SUM(B2035:C2035)</f>
        <v>0</v>
      </c>
      <c r="E2035" s="1">
        <v>58</v>
      </c>
      <c r="F2035" s="1">
        <v>48</v>
      </c>
      <c r="G2035" s="1">
        <f t="shared" ref="G2035:G2043" si="753">SUM(E2035:F2035)</f>
        <v>106</v>
      </c>
      <c r="H2035" s="1">
        <f t="shared" ref="H2035:H2043" si="754">D2035+G2035</f>
        <v>106</v>
      </c>
      <c r="I2035" s="1">
        <v>0</v>
      </c>
      <c r="J2035" s="1">
        <v>0</v>
      </c>
      <c r="K2035" s="1">
        <f t="shared" ref="K2035:K2043" si="755">SUM(I2035:J2035)</f>
        <v>0</v>
      </c>
      <c r="L2035" s="1">
        <v>3625</v>
      </c>
      <c r="M2035" s="1">
        <v>0</v>
      </c>
      <c r="N2035" s="1">
        <f t="shared" ref="N2035:N2043" si="756">SUM(L2035:M2035)</f>
        <v>3625</v>
      </c>
      <c r="O2035" s="8">
        <f t="shared" ref="O2035:O2043" si="757">K2035+N2035</f>
        <v>3625</v>
      </c>
    </row>
    <row r="2036" spans="1:15" ht="18.75" customHeight="1" x14ac:dyDescent="0.15">
      <c r="A2036" s="14" t="s">
        <v>22</v>
      </c>
      <c r="B2036" s="1">
        <v>0</v>
      </c>
      <c r="C2036" s="1">
        <v>0</v>
      </c>
      <c r="D2036" s="1">
        <f t="shared" si="752"/>
        <v>0</v>
      </c>
      <c r="E2036" s="1">
        <v>57</v>
      </c>
      <c r="F2036" s="1">
        <v>47</v>
      </c>
      <c r="G2036" s="1">
        <f t="shared" si="753"/>
        <v>104</v>
      </c>
      <c r="H2036" s="1">
        <f t="shared" si="754"/>
        <v>104</v>
      </c>
      <c r="I2036" s="1">
        <v>0</v>
      </c>
      <c r="J2036" s="1">
        <v>0</v>
      </c>
      <c r="K2036" s="1">
        <f t="shared" si="755"/>
        <v>0</v>
      </c>
      <c r="L2036" s="1">
        <v>3642</v>
      </c>
      <c r="M2036" s="1">
        <v>0</v>
      </c>
      <c r="N2036" s="1">
        <f t="shared" si="756"/>
        <v>3642</v>
      </c>
      <c r="O2036" s="8">
        <f t="shared" si="757"/>
        <v>3642</v>
      </c>
    </row>
    <row r="2037" spans="1:15" ht="18.75" customHeight="1" x14ac:dyDescent="0.15">
      <c r="A2037" s="14" t="s">
        <v>23</v>
      </c>
      <c r="B2037" s="1">
        <v>0</v>
      </c>
      <c r="C2037" s="1">
        <v>0</v>
      </c>
      <c r="D2037" s="1">
        <f t="shared" si="752"/>
        <v>0</v>
      </c>
      <c r="E2037" s="1">
        <v>88</v>
      </c>
      <c r="F2037" s="1">
        <v>43</v>
      </c>
      <c r="G2037" s="1">
        <f t="shared" si="753"/>
        <v>131</v>
      </c>
      <c r="H2037" s="1">
        <f t="shared" si="754"/>
        <v>131</v>
      </c>
      <c r="I2037" s="1">
        <v>0</v>
      </c>
      <c r="J2037" s="1">
        <v>0</v>
      </c>
      <c r="K2037" s="1">
        <f t="shared" si="755"/>
        <v>0</v>
      </c>
      <c r="L2037" s="1">
        <v>3677</v>
      </c>
      <c r="M2037" s="1">
        <v>0</v>
      </c>
      <c r="N2037" s="1">
        <f t="shared" si="756"/>
        <v>3677</v>
      </c>
      <c r="O2037" s="8">
        <f t="shared" si="757"/>
        <v>3677</v>
      </c>
    </row>
    <row r="2038" spans="1:15" ht="18.75" customHeight="1" x14ac:dyDescent="0.15">
      <c r="A2038" s="14" t="s">
        <v>24</v>
      </c>
      <c r="B2038" s="1">
        <v>0</v>
      </c>
      <c r="C2038" s="1">
        <v>0</v>
      </c>
      <c r="D2038" s="1">
        <f t="shared" si="752"/>
        <v>0</v>
      </c>
      <c r="E2038" s="1">
        <v>139</v>
      </c>
      <c r="F2038" s="1">
        <v>43</v>
      </c>
      <c r="G2038" s="1">
        <f t="shared" si="753"/>
        <v>182</v>
      </c>
      <c r="H2038" s="1">
        <f t="shared" si="754"/>
        <v>182</v>
      </c>
      <c r="I2038" s="1">
        <v>0</v>
      </c>
      <c r="J2038" s="1">
        <v>0</v>
      </c>
      <c r="K2038" s="1">
        <f t="shared" si="755"/>
        <v>0</v>
      </c>
      <c r="L2038" s="1">
        <v>3525</v>
      </c>
      <c r="M2038" s="1">
        <v>0</v>
      </c>
      <c r="N2038" s="1">
        <f t="shared" si="756"/>
        <v>3525</v>
      </c>
      <c r="O2038" s="8">
        <f t="shared" si="757"/>
        <v>3525</v>
      </c>
    </row>
    <row r="2039" spans="1:15" ht="18.75" customHeight="1" x14ac:dyDescent="0.15">
      <c r="A2039" s="14" t="s">
        <v>25</v>
      </c>
      <c r="B2039" s="1">
        <v>0</v>
      </c>
      <c r="C2039" s="1">
        <v>0</v>
      </c>
      <c r="D2039" s="1">
        <f t="shared" si="752"/>
        <v>0</v>
      </c>
      <c r="E2039" s="1">
        <v>167</v>
      </c>
      <c r="F2039" s="1">
        <v>45</v>
      </c>
      <c r="G2039" s="1">
        <f t="shared" si="753"/>
        <v>212</v>
      </c>
      <c r="H2039" s="1">
        <f t="shared" si="754"/>
        <v>212</v>
      </c>
      <c r="I2039" s="1">
        <v>0</v>
      </c>
      <c r="J2039" s="1">
        <v>0</v>
      </c>
      <c r="K2039" s="1">
        <f t="shared" si="755"/>
        <v>0</v>
      </c>
      <c r="L2039" s="1">
        <v>3490</v>
      </c>
      <c r="M2039" s="1">
        <v>0</v>
      </c>
      <c r="N2039" s="1">
        <f t="shared" si="756"/>
        <v>3490</v>
      </c>
      <c r="O2039" s="8">
        <f t="shared" si="757"/>
        <v>3490</v>
      </c>
    </row>
    <row r="2040" spans="1:15" ht="18.75" customHeight="1" x14ac:dyDescent="0.15">
      <c r="A2040" s="14" t="s">
        <v>26</v>
      </c>
      <c r="B2040" s="1">
        <v>0</v>
      </c>
      <c r="C2040" s="1">
        <v>0</v>
      </c>
      <c r="D2040" s="1">
        <f t="shared" si="752"/>
        <v>0</v>
      </c>
      <c r="E2040" s="1">
        <v>183</v>
      </c>
      <c r="F2040" s="1">
        <v>39</v>
      </c>
      <c r="G2040" s="1">
        <f t="shared" si="753"/>
        <v>222</v>
      </c>
      <c r="H2040" s="1">
        <f t="shared" si="754"/>
        <v>222</v>
      </c>
      <c r="I2040" s="1">
        <v>0</v>
      </c>
      <c r="J2040" s="1">
        <v>0</v>
      </c>
      <c r="K2040" s="1">
        <f t="shared" si="755"/>
        <v>0</v>
      </c>
      <c r="L2040" s="1">
        <v>3586</v>
      </c>
      <c r="M2040" s="1">
        <v>0</v>
      </c>
      <c r="N2040" s="1">
        <f t="shared" si="756"/>
        <v>3586</v>
      </c>
      <c r="O2040" s="8">
        <f t="shared" si="757"/>
        <v>3586</v>
      </c>
    </row>
    <row r="2041" spans="1:15" ht="18.75" customHeight="1" x14ac:dyDescent="0.15">
      <c r="A2041" s="14" t="s">
        <v>27</v>
      </c>
      <c r="B2041" s="1">
        <v>0</v>
      </c>
      <c r="C2041" s="1">
        <v>0</v>
      </c>
      <c r="D2041" s="1">
        <f t="shared" si="752"/>
        <v>0</v>
      </c>
      <c r="E2041" s="1">
        <v>135</v>
      </c>
      <c r="F2041" s="1">
        <v>44</v>
      </c>
      <c r="G2041" s="1">
        <f t="shared" si="753"/>
        <v>179</v>
      </c>
      <c r="H2041" s="1">
        <f t="shared" si="754"/>
        <v>179</v>
      </c>
      <c r="I2041" s="1">
        <v>0</v>
      </c>
      <c r="J2041" s="1">
        <v>0</v>
      </c>
      <c r="K2041" s="1">
        <f t="shared" si="755"/>
        <v>0</v>
      </c>
      <c r="L2041" s="1">
        <v>3713</v>
      </c>
      <c r="M2041" s="1">
        <v>0</v>
      </c>
      <c r="N2041" s="1">
        <f t="shared" si="756"/>
        <v>3713</v>
      </c>
      <c r="O2041" s="8">
        <f t="shared" si="757"/>
        <v>3713</v>
      </c>
    </row>
    <row r="2042" spans="1:15" ht="18.75" customHeight="1" x14ac:dyDescent="0.15">
      <c r="A2042" s="14" t="s">
        <v>28</v>
      </c>
      <c r="B2042" s="1">
        <v>0</v>
      </c>
      <c r="C2042" s="1">
        <v>0</v>
      </c>
      <c r="D2042" s="1">
        <f t="shared" si="752"/>
        <v>0</v>
      </c>
      <c r="E2042" s="1">
        <v>88</v>
      </c>
      <c r="F2042" s="1">
        <v>44</v>
      </c>
      <c r="G2042" s="1">
        <f t="shared" si="753"/>
        <v>132</v>
      </c>
      <c r="H2042" s="1">
        <f t="shared" si="754"/>
        <v>132</v>
      </c>
      <c r="I2042" s="1">
        <v>0</v>
      </c>
      <c r="J2042" s="1">
        <v>0</v>
      </c>
      <c r="K2042" s="1">
        <f t="shared" si="755"/>
        <v>0</v>
      </c>
      <c r="L2042" s="1">
        <v>3986</v>
      </c>
      <c r="M2042" s="1">
        <v>0</v>
      </c>
      <c r="N2042" s="1">
        <f t="shared" si="756"/>
        <v>3986</v>
      </c>
      <c r="O2042" s="8">
        <f t="shared" si="757"/>
        <v>3986</v>
      </c>
    </row>
    <row r="2043" spans="1:15" ht="18.75" customHeight="1" x14ac:dyDescent="0.15">
      <c r="A2043" s="14" t="s">
        <v>29</v>
      </c>
      <c r="B2043" s="1">
        <v>0</v>
      </c>
      <c r="C2043" s="1">
        <v>0</v>
      </c>
      <c r="D2043" s="1">
        <f t="shared" si="752"/>
        <v>0</v>
      </c>
      <c r="E2043" s="1">
        <v>97</v>
      </c>
      <c r="F2043" s="1">
        <v>51</v>
      </c>
      <c r="G2043" s="1">
        <f t="shared" si="753"/>
        <v>148</v>
      </c>
      <c r="H2043" s="1">
        <f t="shared" si="754"/>
        <v>148</v>
      </c>
      <c r="I2043" s="1">
        <v>0</v>
      </c>
      <c r="J2043" s="1">
        <v>0</v>
      </c>
      <c r="K2043" s="1">
        <f t="shared" si="755"/>
        <v>0</v>
      </c>
      <c r="L2043" s="1">
        <v>4459</v>
      </c>
      <c r="M2043" s="1">
        <v>0</v>
      </c>
      <c r="N2043" s="1">
        <f t="shared" si="756"/>
        <v>4459</v>
      </c>
      <c r="O2043" s="8">
        <f t="shared" si="757"/>
        <v>4459</v>
      </c>
    </row>
    <row r="2044" spans="1:15" ht="11.25" customHeight="1" x14ac:dyDescent="0.15">
      <c r="A2044" s="15"/>
      <c r="B2044" s="1"/>
      <c r="C2044" s="1"/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N2044" s="1"/>
      <c r="O2044" s="8"/>
    </row>
    <row r="2045" spans="1:15" ht="18.75" customHeight="1" x14ac:dyDescent="0.15">
      <c r="A2045" s="15" t="s">
        <v>30</v>
      </c>
      <c r="B2045" s="1">
        <f t="shared" ref="B2045:J2045" si="758">SUM(B2032:B2044)</f>
        <v>0</v>
      </c>
      <c r="C2045" s="1">
        <f t="shared" si="758"/>
        <v>0</v>
      </c>
      <c r="D2045" s="1">
        <f t="shared" si="758"/>
        <v>0</v>
      </c>
      <c r="E2045" s="1">
        <f t="shared" si="758"/>
        <v>1245</v>
      </c>
      <c r="F2045" s="1">
        <f t="shared" si="758"/>
        <v>574</v>
      </c>
      <c r="G2045" s="1">
        <f t="shared" si="758"/>
        <v>1819</v>
      </c>
      <c r="H2045" s="1">
        <f t="shared" si="758"/>
        <v>1819</v>
      </c>
      <c r="I2045" s="1">
        <f t="shared" si="758"/>
        <v>0</v>
      </c>
      <c r="J2045" s="1">
        <f t="shared" si="758"/>
        <v>0</v>
      </c>
      <c r="K2045" s="1">
        <f>SUM(K2032:K2044)</f>
        <v>0</v>
      </c>
      <c r="L2045" s="1">
        <f>SUM(L2032:L2044)</f>
        <v>44429</v>
      </c>
      <c r="M2045" s="1">
        <f t="shared" ref="M2045" si="759">SUM(M2032:M2044)</f>
        <v>0</v>
      </c>
      <c r="N2045" s="1">
        <f>SUM(N2032:N2044)</f>
        <v>44429</v>
      </c>
      <c r="O2045" s="8">
        <f>SUM(O2032:O2044)</f>
        <v>44429</v>
      </c>
    </row>
    <row r="2046" spans="1:15" ht="6.75" customHeight="1" x14ac:dyDescent="0.15">
      <c r="A2046" s="15"/>
      <c r="B2046" s="1"/>
      <c r="C2046" s="1"/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N2046" s="1"/>
      <c r="O2046" s="8"/>
    </row>
    <row r="2047" spans="1:15" ht="18.75" customHeight="1" x14ac:dyDescent="0.15">
      <c r="A2047" s="16" t="s">
        <v>18</v>
      </c>
      <c r="B2047" s="17">
        <v>0</v>
      </c>
      <c r="C2047" s="17">
        <v>0</v>
      </c>
      <c r="D2047" s="17">
        <f>SUM(B2047:C2047)</f>
        <v>0</v>
      </c>
      <c r="E2047" s="17">
        <v>56</v>
      </c>
      <c r="F2047" s="17">
        <v>39</v>
      </c>
      <c r="G2047" s="17">
        <f>SUM(E2047:F2047)</f>
        <v>95</v>
      </c>
      <c r="H2047" s="17">
        <f>D2047+G2047</f>
        <v>95</v>
      </c>
      <c r="I2047" s="17">
        <v>0</v>
      </c>
      <c r="J2047" s="17">
        <v>0</v>
      </c>
      <c r="K2047" s="17">
        <f>SUM(I2047:J2047)</f>
        <v>0</v>
      </c>
      <c r="L2047" s="17">
        <v>3830</v>
      </c>
      <c r="M2047" s="17">
        <v>0</v>
      </c>
      <c r="N2047" s="17">
        <f>SUM(L2047:M2047)</f>
        <v>3830</v>
      </c>
      <c r="O2047" s="18">
        <f>K2047+N2047</f>
        <v>3830</v>
      </c>
    </row>
    <row r="2048" spans="1:15" ht="18.75" customHeight="1" x14ac:dyDescent="0.15">
      <c r="A2048" s="14" t="s">
        <v>19</v>
      </c>
      <c r="B2048" s="1">
        <v>0</v>
      </c>
      <c r="C2048" s="1">
        <v>0</v>
      </c>
      <c r="D2048" s="1">
        <f>SUM(B2048:C2048)</f>
        <v>0</v>
      </c>
      <c r="E2048" s="1">
        <v>51</v>
      </c>
      <c r="F2048" s="1">
        <v>37</v>
      </c>
      <c r="G2048" s="1">
        <f>SUM(E2048:F2048)</f>
        <v>88</v>
      </c>
      <c r="H2048" s="1">
        <f>D2048+G2048</f>
        <v>88</v>
      </c>
      <c r="I2048" s="1">
        <v>0</v>
      </c>
      <c r="J2048" s="1">
        <v>0</v>
      </c>
      <c r="K2048" s="1">
        <f>SUM(I2048:J2048)</f>
        <v>0</v>
      </c>
      <c r="L2048" s="1">
        <v>3266</v>
      </c>
      <c r="M2048" s="9">
        <v>0</v>
      </c>
      <c r="N2048" s="1">
        <f>SUM(L2048:M2048)</f>
        <v>3266</v>
      </c>
      <c r="O2048" s="8">
        <f>K2048+N2048</f>
        <v>3266</v>
      </c>
    </row>
    <row r="2049" spans="1:15" ht="18.75" customHeight="1" x14ac:dyDescent="0.15">
      <c r="A2049" s="14" t="s">
        <v>20</v>
      </c>
      <c r="B2049" s="1">
        <v>0</v>
      </c>
      <c r="C2049" s="1">
        <v>0</v>
      </c>
      <c r="D2049" s="1">
        <f>SUM(B2049:C2049)</f>
        <v>0</v>
      </c>
      <c r="E2049" s="1">
        <v>57</v>
      </c>
      <c r="F2049" s="1">
        <v>38</v>
      </c>
      <c r="G2049" s="1">
        <f>SUM(E2049:F2049)</f>
        <v>95</v>
      </c>
      <c r="H2049" s="1">
        <f>D2049+G2049</f>
        <v>95</v>
      </c>
      <c r="I2049" s="1">
        <v>0</v>
      </c>
      <c r="J2049" s="1">
        <v>0</v>
      </c>
      <c r="K2049" s="1">
        <f>SUM(I2049:J2049)</f>
        <v>0</v>
      </c>
      <c r="L2049" s="1">
        <v>4417</v>
      </c>
      <c r="M2049" s="1">
        <v>0</v>
      </c>
      <c r="N2049" s="1">
        <f>SUM(L2049:M2049)</f>
        <v>4417</v>
      </c>
      <c r="O2049" s="8">
        <f>K2049+N2049</f>
        <v>4417</v>
      </c>
    </row>
    <row r="2050" spans="1:15" ht="11.25" customHeight="1" x14ac:dyDescent="0.15">
      <c r="A2050" s="15"/>
      <c r="B2050" s="1"/>
      <c r="C2050" s="1"/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N2050" s="1"/>
      <c r="O2050" s="8"/>
    </row>
    <row r="2051" spans="1:15" ht="18.75" customHeight="1" x14ac:dyDescent="0.15">
      <c r="A2051" s="15" t="s">
        <v>31</v>
      </c>
      <c r="B2051" s="1">
        <f>SUM(B2035:B2043,B2047:B2049)</f>
        <v>0</v>
      </c>
      <c r="C2051" s="1">
        <f>SUM(C2035:C2043,C2047:C2049)</f>
        <v>0</v>
      </c>
      <c r="D2051" s="1">
        <f>SUM(D2035:D2043,D2047:D2049)</f>
        <v>0</v>
      </c>
      <c r="E2051" s="1">
        <f t="shared" ref="E2051:J2051" si="760">SUM(E2035:E2043,E2047:E2049)</f>
        <v>1176</v>
      </c>
      <c r="F2051" s="1">
        <f t="shared" si="760"/>
        <v>518</v>
      </c>
      <c r="G2051" s="1">
        <f t="shared" si="760"/>
        <v>1694</v>
      </c>
      <c r="H2051" s="1">
        <f t="shared" si="760"/>
        <v>1694</v>
      </c>
      <c r="I2051" s="1">
        <f t="shared" si="760"/>
        <v>0</v>
      </c>
      <c r="J2051" s="1">
        <f t="shared" si="760"/>
        <v>0</v>
      </c>
      <c r="K2051" s="1">
        <f>SUM(K2035:K2043,K2047:K2049)</f>
        <v>0</v>
      </c>
      <c r="L2051" s="9">
        <f>SUM(L2035:L2043,L2047:L2049)</f>
        <v>45216</v>
      </c>
      <c r="M2051" s="9">
        <f>SUM(M2035:M2043,M2047:M2049)</f>
        <v>0</v>
      </c>
      <c r="N2051" s="9">
        <f>SUM(N2035:N2043,N2047:N2049)</f>
        <v>45216</v>
      </c>
      <c r="O2051" s="8">
        <f>SUM(O2035:O2043,O2047:O2049)</f>
        <v>45216</v>
      </c>
    </row>
    <row r="2052" spans="1:15" ht="6.75" customHeight="1" thickBot="1" x14ac:dyDescent="0.2">
      <c r="A2052" s="19"/>
      <c r="B2052" s="3"/>
      <c r="C2052" s="3"/>
      <c r="D2052" s="3"/>
      <c r="E2052" s="3"/>
      <c r="F2052" s="3"/>
      <c r="G2052" s="3"/>
      <c r="H2052" s="3"/>
      <c r="I2052" s="3"/>
      <c r="J2052" s="3"/>
      <c r="K2052" s="3"/>
      <c r="L2052" s="3"/>
      <c r="M2052" s="3"/>
      <c r="N2052" s="3"/>
      <c r="O2052" s="20"/>
    </row>
    <row r="2053" spans="1:15" ht="17.25" x14ac:dyDescent="0.15">
      <c r="A2053" s="173" t="str">
        <f>A1999</f>
        <v>平　成　２　９　年　空　港　管　理　状　況　調　書</v>
      </c>
      <c r="B2053" s="173"/>
      <c r="C2053" s="173"/>
      <c r="D2053" s="173"/>
      <c r="E2053" s="173"/>
      <c r="F2053" s="173"/>
      <c r="G2053" s="173"/>
      <c r="H2053" s="173"/>
      <c r="I2053" s="173"/>
      <c r="J2053" s="173"/>
      <c r="K2053" s="173"/>
      <c r="L2053" s="173"/>
      <c r="M2053" s="173"/>
      <c r="N2053" s="173"/>
      <c r="O2053" s="173"/>
    </row>
    <row r="2054" spans="1:15" ht="15" thickBot="1" x14ac:dyDescent="0.2">
      <c r="A2054" s="21" t="s">
        <v>0</v>
      </c>
      <c r="B2054" s="21" t="s">
        <v>85</v>
      </c>
      <c r="C2054" s="22"/>
      <c r="D2054" s="22"/>
      <c r="E2054" s="22"/>
      <c r="F2054" s="22"/>
      <c r="G2054" s="22"/>
      <c r="H2054" s="22"/>
      <c r="I2054" s="22"/>
      <c r="J2054" s="22"/>
      <c r="K2054" s="22"/>
      <c r="L2054" s="22"/>
      <c r="M2054" s="22"/>
      <c r="N2054" s="23"/>
      <c r="O2054" s="23"/>
    </row>
    <row r="2055" spans="1:15" ht="17.25" customHeight="1" x14ac:dyDescent="0.15">
      <c r="A2055" s="24" t="s">
        <v>1</v>
      </c>
      <c r="B2055" s="25"/>
      <c r="C2055" s="26" t="s">
        <v>2</v>
      </c>
      <c r="D2055" s="26"/>
      <c r="E2055" s="174" t="s">
        <v>38</v>
      </c>
      <c r="F2055" s="175"/>
      <c r="G2055" s="175"/>
      <c r="H2055" s="175"/>
      <c r="I2055" s="175"/>
      <c r="J2055" s="175"/>
      <c r="K2055" s="175"/>
      <c r="L2055" s="176"/>
      <c r="M2055" s="174" t="s">
        <v>36</v>
      </c>
      <c r="N2055" s="175"/>
      <c r="O2055" s="177"/>
    </row>
    <row r="2056" spans="1:15" ht="17.25" customHeight="1" x14ac:dyDescent="0.15">
      <c r="A2056" s="27"/>
      <c r="B2056" s="28" t="s">
        <v>4</v>
      </c>
      <c r="C2056" s="28" t="s">
        <v>5</v>
      </c>
      <c r="D2056" s="28" t="s">
        <v>6</v>
      </c>
      <c r="E2056" s="28"/>
      <c r="F2056" s="29" t="s">
        <v>7</v>
      </c>
      <c r="G2056" s="29"/>
      <c r="H2056" s="30"/>
      <c r="I2056" s="28"/>
      <c r="J2056" s="30" t="s">
        <v>8</v>
      </c>
      <c r="K2056" s="30"/>
      <c r="L2056" s="28" t="s">
        <v>9</v>
      </c>
      <c r="M2056" s="31" t="s">
        <v>10</v>
      </c>
      <c r="N2056" s="32" t="s">
        <v>11</v>
      </c>
      <c r="O2056" s="33" t="s">
        <v>12</v>
      </c>
    </row>
    <row r="2057" spans="1:15" ht="17.25" customHeight="1" x14ac:dyDescent="0.15">
      <c r="A2057" s="27" t="s">
        <v>13</v>
      </c>
      <c r="B2057" s="31"/>
      <c r="C2057" s="31"/>
      <c r="D2057" s="31"/>
      <c r="E2057" s="28" t="s">
        <v>14</v>
      </c>
      <c r="F2057" s="28" t="s">
        <v>15</v>
      </c>
      <c r="G2057" s="28" t="s">
        <v>16</v>
      </c>
      <c r="H2057" s="28" t="s">
        <v>17</v>
      </c>
      <c r="I2057" s="28" t="s">
        <v>14</v>
      </c>
      <c r="J2057" s="28" t="s">
        <v>15</v>
      </c>
      <c r="K2057" s="28" t="s">
        <v>17</v>
      </c>
      <c r="L2057" s="31"/>
      <c r="M2057" s="40"/>
      <c r="N2057" s="41"/>
      <c r="O2057" s="42"/>
    </row>
    <row r="2058" spans="1:15" ht="6.75" customHeight="1" x14ac:dyDescent="0.15">
      <c r="A2058" s="43"/>
      <c r="B2058" s="28"/>
      <c r="C2058" s="28"/>
      <c r="D2058" s="28"/>
      <c r="E2058" s="28"/>
      <c r="F2058" s="28"/>
      <c r="G2058" s="28"/>
      <c r="H2058" s="28"/>
      <c r="I2058" s="28"/>
      <c r="J2058" s="28"/>
      <c r="K2058" s="28"/>
      <c r="L2058" s="28"/>
      <c r="M2058" s="44"/>
      <c r="N2058" s="9"/>
      <c r="O2058" s="45"/>
    </row>
    <row r="2059" spans="1:15" ht="18.75" customHeight="1" x14ac:dyDescent="0.15">
      <c r="A2059" s="14" t="s">
        <v>18</v>
      </c>
      <c r="B2059" s="1">
        <v>28</v>
      </c>
      <c r="C2059" s="1">
        <v>585</v>
      </c>
      <c r="D2059" s="1">
        <f>SUM(B2059:C2059)</f>
        <v>613</v>
      </c>
      <c r="E2059" s="1">
        <v>1305</v>
      </c>
      <c r="F2059" s="1">
        <v>1451</v>
      </c>
      <c r="G2059" s="1">
        <v>0</v>
      </c>
      <c r="H2059" s="1">
        <f>SUM(E2059:G2059)</f>
        <v>2756</v>
      </c>
      <c r="I2059" s="1">
        <v>35135</v>
      </c>
      <c r="J2059" s="1">
        <v>31661</v>
      </c>
      <c r="K2059" s="1">
        <f>SUM(I2059:J2059)</f>
        <v>66796</v>
      </c>
      <c r="L2059" s="1">
        <f>H2059+K2059</f>
        <v>69552</v>
      </c>
      <c r="M2059" s="1">
        <v>1030</v>
      </c>
      <c r="N2059" s="1">
        <v>0</v>
      </c>
      <c r="O2059" s="8">
        <f>SUM(M2059:N2059)</f>
        <v>1030</v>
      </c>
    </row>
    <row r="2060" spans="1:15" ht="18.75" customHeight="1" x14ac:dyDescent="0.15">
      <c r="A2060" s="14" t="s">
        <v>19</v>
      </c>
      <c r="B2060" s="1">
        <v>41</v>
      </c>
      <c r="C2060" s="1">
        <v>542</v>
      </c>
      <c r="D2060" s="1">
        <f>SUM(B2060:C2060)</f>
        <v>583</v>
      </c>
      <c r="E2060" s="1">
        <v>6169</v>
      </c>
      <c r="F2060" s="1">
        <v>6019</v>
      </c>
      <c r="G2060" s="1">
        <v>0</v>
      </c>
      <c r="H2060" s="1">
        <f>SUM(E2060:G2060)</f>
        <v>12188</v>
      </c>
      <c r="I2060" s="1">
        <v>33116</v>
      </c>
      <c r="J2060" s="1">
        <v>32610</v>
      </c>
      <c r="K2060" s="1">
        <f>SUM(I2060:J2060)</f>
        <v>65726</v>
      </c>
      <c r="L2060" s="1">
        <f>H2060+K2060</f>
        <v>77914</v>
      </c>
      <c r="M2060" s="1">
        <v>1127</v>
      </c>
      <c r="N2060" s="9">
        <v>0</v>
      </c>
      <c r="O2060" s="8">
        <f>SUM(M2060:N2060)</f>
        <v>1127</v>
      </c>
    </row>
    <row r="2061" spans="1:15" ht="18.75" customHeight="1" x14ac:dyDescent="0.15">
      <c r="A2061" s="14" t="s">
        <v>20</v>
      </c>
      <c r="B2061" s="1">
        <v>29</v>
      </c>
      <c r="C2061" s="1">
        <v>660</v>
      </c>
      <c r="D2061" s="1">
        <f>SUM(B2061:C2061)</f>
        <v>689</v>
      </c>
      <c r="E2061" s="1">
        <v>3647</v>
      </c>
      <c r="F2061" s="1">
        <v>3042</v>
      </c>
      <c r="G2061" s="1">
        <v>0</v>
      </c>
      <c r="H2061" s="1">
        <f>SUM(E2061:G2061)</f>
        <v>6689</v>
      </c>
      <c r="I2061" s="1">
        <v>41857</v>
      </c>
      <c r="J2061" s="1">
        <v>41427</v>
      </c>
      <c r="K2061" s="1">
        <f>SUM(I2061:J2061)</f>
        <v>83284</v>
      </c>
      <c r="L2061" s="1">
        <f>H2061+K2061</f>
        <v>89973</v>
      </c>
      <c r="M2061" s="1">
        <v>1314</v>
      </c>
      <c r="N2061" s="1">
        <v>1</v>
      </c>
      <c r="O2061" s="8">
        <f>SUM(M2061:N2061)</f>
        <v>1315</v>
      </c>
    </row>
    <row r="2062" spans="1:15" ht="18.75" customHeight="1" x14ac:dyDescent="0.15">
      <c r="A2062" s="14" t="s">
        <v>21</v>
      </c>
      <c r="B2062" s="1">
        <v>20</v>
      </c>
      <c r="C2062" s="1">
        <v>646</v>
      </c>
      <c r="D2062" s="1">
        <f t="shared" ref="D2062:D2070" si="761">SUM(B2062:C2062)</f>
        <v>666</v>
      </c>
      <c r="E2062" s="1">
        <v>2402</v>
      </c>
      <c r="F2062" s="1">
        <v>2727</v>
      </c>
      <c r="G2062" s="1">
        <v>0</v>
      </c>
      <c r="H2062" s="1">
        <f t="shared" ref="H2062:H2070" si="762">SUM(E2062:G2062)</f>
        <v>5129</v>
      </c>
      <c r="I2062" s="1">
        <v>39270</v>
      </c>
      <c r="J2062" s="1">
        <v>42169</v>
      </c>
      <c r="K2062" s="1">
        <f t="shared" ref="K2062:K2070" si="763">SUM(I2062:J2062)</f>
        <v>81439</v>
      </c>
      <c r="L2062" s="1">
        <f t="shared" ref="L2062:L2070" si="764">H2062+K2062</f>
        <v>86568</v>
      </c>
      <c r="M2062" s="1">
        <v>1433</v>
      </c>
      <c r="N2062" s="1">
        <v>1</v>
      </c>
      <c r="O2062" s="8">
        <f t="shared" ref="O2062:O2070" si="765">SUM(M2062:N2062)</f>
        <v>1434</v>
      </c>
    </row>
    <row r="2063" spans="1:15" ht="18.75" customHeight="1" x14ac:dyDescent="0.15">
      <c r="A2063" s="14" t="s">
        <v>22</v>
      </c>
      <c r="B2063" s="1">
        <v>23</v>
      </c>
      <c r="C2063" s="1">
        <v>809</v>
      </c>
      <c r="D2063" s="1">
        <f t="shared" si="761"/>
        <v>832</v>
      </c>
      <c r="E2063" s="1">
        <v>2202</v>
      </c>
      <c r="F2063" s="1">
        <v>2723</v>
      </c>
      <c r="G2063" s="1">
        <v>0</v>
      </c>
      <c r="H2063" s="1">
        <f t="shared" si="762"/>
        <v>4925</v>
      </c>
      <c r="I2063" s="1">
        <v>51502</v>
      </c>
      <c r="J2063" s="1">
        <v>50872</v>
      </c>
      <c r="K2063" s="1">
        <f t="shared" si="763"/>
        <v>102374</v>
      </c>
      <c r="L2063" s="1">
        <f t="shared" si="764"/>
        <v>107299</v>
      </c>
      <c r="M2063" s="1">
        <v>1584</v>
      </c>
      <c r="N2063" s="1">
        <v>4</v>
      </c>
      <c r="O2063" s="8">
        <f t="shared" si="765"/>
        <v>1588</v>
      </c>
    </row>
    <row r="2064" spans="1:15" ht="18.75" customHeight="1" x14ac:dyDescent="0.15">
      <c r="A2064" s="14" t="s">
        <v>23</v>
      </c>
      <c r="B2064" s="1">
        <v>23</v>
      </c>
      <c r="C2064" s="1">
        <v>786</v>
      </c>
      <c r="D2064" s="1">
        <f t="shared" si="761"/>
        <v>809</v>
      </c>
      <c r="E2064" s="1">
        <v>3004</v>
      </c>
      <c r="F2064" s="1">
        <v>3082</v>
      </c>
      <c r="G2064" s="1">
        <v>0</v>
      </c>
      <c r="H2064" s="1">
        <f t="shared" si="762"/>
        <v>6086</v>
      </c>
      <c r="I2064" s="1">
        <v>50328</v>
      </c>
      <c r="J2064" s="1">
        <v>51074</v>
      </c>
      <c r="K2064" s="1">
        <f t="shared" si="763"/>
        <v>101402</v>
      </c>
      <c r="L2064" s="1">
        <f t="shared" si="764"/>
        <v>107488</v>
      </c>
      <c r="M2064" s="1">
        <v>1627</v>
      </c>
      <c r="N2064" s="1">
        <v>3</v>
      </c>
      <c r="O2064" s="8">
        <f t="shared" si="765"/>
        <v>1630</v>
      </c>
    </row>
    <row r="2065" spans="1:15" ht="18.75" customHeight="1" x14ac:dyDescent="0.15">
      <c r="A2065" s="14" t="s">
        <v>24</v>
      </c>
      <c r="B2065" s="1">
        <v>22</v>
      </c>
      <c r="C2065" s="1">
        <v>728</v>
      </c>
      <c r="D2065" s="1">
        <f t="shared" si="761"/>
        <v>750</v>
      </c>
      <c r="E2065" s="1">
        <v>2849</v>
      </c>
      <c r="F2065" s="1">
        <v>2963</v>
      </c>
      <c r="G2065" s="1">
        <v>0</v>
      </c>
      <c r="H2065" s="1">
        <f t="shared" si="762"/>
        <v>5812</v>
      </c>
      <c r="I2065" s="1">
        <v>46516</v>
      </c>
      <c r="J2065" s="1">
        <v>49753</v>
      </c>
      <c r="K2065" s="1">
        <f t="shared" si="763"/>
        <v>96269</v>
      </c>
      <c r="L2065" s="1">
        <f t="shared" si="764"/>
        <v>102081</v>
      </c>
      <c r="M2065" s="1">
        <v>1447</v>
      </c>
      <c r="N2065" s="1">
        <v>3</v>
      </c>
      <c r="O2065" s="8">
        <f t="shared" si="765"/>
        <v>1450</v>
      </c>
    </row>
    <row r="2066" spans="1:15" ht="18.75" customHeight="1" x14ac:dyDescent="0.15">
      <c r="A2066" s="14" t="s">
        <v>25</v>
      </c>
      <c r="B2066" s="1">
        <v>25</v>
      </c>
      <c r="C2066" s="1">
        <v>710</v>
      </c>
      <c r="D2066" s="1">
        <f t="shared" si="761"/>
        <v>735</v>
      </c>
      <c r="E2066" s="1">
        <v>3281</v>
      </c>
      <c r="F2066" s="1">
        <v>3185</v>
      </c>
      <c r="G2066" s="1">
        <v>0</v>
      </c>
      <c r="H2066" s="1">
        <f t="shared" si="762"/>
        <v>6466</v>
      </c>
      <c r="I2066" s="1">
        <v>56513</v>
      </c>
      <c r="J2066" s="1">
        <v>56620</v>
      </c>
      <c r="K2066" s="1">
        <f t="shared" si="763"/>
        <v>113133</v>
      </c>
      <c r="L2066" s="1">
        <f t="shared" si="764"/>
        <v>119599</v>
      </c>
      <c r="M2066" s="1">
        <v>1597</v>
      </c>
      <c r="N2066" s="1">
        <v>3</v>
      </c>
      <c r="O2066" s="8">
        <f t="shared" si="765"/>
        <v>1600</v>
      </c>
    </row>
    <row r="2067" spans="1:15" ht="18.75" customHeight="1" x14ac:dyDescent="0.15">
      <c r="A2067" s="14" t="s">
        <v>26</v>
      </c>
      <c r="B2067" s="1">
        <v>23</v>
      </c>
      <c r="C2067" s="1">
        <v>699</v>
      </c>
      <c r="D2067" s="1">
        <f t="shared" si="761"/>
        <v>722</v>
      </c>
      <c r="E2067" s="1">
        <v>2681</v>
      </c>
      <c r="F2067" s="1">
        <v>2977</v>
      </c>
      <c r="G2067" s="1">
        <v>0</v>
      </c>
      <c r="H2067" s="1">
        <f t="shared" si="762"/>
        <v>5658</v>
      </c>
      <c r="I2067" s="1">
        <v>49250</v>
      </c>
      <c r="J2067" s="1">
        <v>50107</v>
      </c>
      <c r="K2067" s="1">
        <f t="shared" si="763"/>
        <v>99357</v>
      </c>
      <c r="L2067" s="1">
        <f t="shared" si="764"/>
        <v>105015</v>
      </c>
      <c r="M2067" s="1">
        <v>1567</v>
      </c>
      <c r="N2067" s="1">
        <v>3</v>
      </c>
      <c r="O2067" s="8">
        <f t="shared" si="765"/>
        <v>1570</v>
      </c>
    </row>
    <row r="2068" spans="1:15" ht="18.75" customHeight="1" x14ac:dyDescent="0.15">
      <c r="A2068" s="14" t="s">
        <v>27</v>
      </c>
      <c r="B2068" s="1">
        <v>35</v>
      </c>
      <c r="C2068" s="1">
        <v>721</v>
      </c>
      <c r="D2068" s="1">
        <f t="shared" si="761"/>
        <v>756</v>
      </c>
      <c r="E2068" s="1">
        <v>4753</v>
      </c>
      <c r="F2068" s="1">
        <v>4795</v>
      </c>
      <c r="G2068" s="1">
        <v>0</v>
      </c>
      <c r="H2068" s="1">
        <f t="shared" si="762"/>
        <v>9548</v>
      </c>
      <c r="I2068" s="1">
        <v>50290</v>
      </c>
      <c r="J2068" s="1">
        <v>53177</v>
      </c>
      <c r="K2068" s="1">
        <f t="shared" si="763"/>
        <v>103467</v>
      </c>
      <c r="L2068" s="1">
        <f t="shared" si="764"/>
        <v>113015</v>
      </c>
      <c r="M2068" s="1">
        <v>1869</v>
      </c>
      <c r="N2068" s="1">
        <v>4</v>
      </c>
      <c r="O2068" s="8">
        <f t="shared" si="765"/>
        <v>1873</v>
      </c>
    </row>
    <row r="2069" spans="1:15" ht="18.75" customHeight="1" x14ac:dyDescent="0.15">
      <c r="A2069" s="14" t="s">
        <v>28</v>
      </c>
      <c r="B2069" s="1">
        <v>44</v>
      </c>
      <c r="C2069" s="1">
        <v>640</v>
      </c>
      <c r="D2069" s="1">
        <f t="shared" si="761"/>
        <v>684</v>
      </c>
      <c r="E2069" s="1">
        <v>5688</v>
      </c>
      <c r="F2069" s="1">
        <v>5580</v>
      </c>
      <c r="G2069" s="1">
        <v>0</v>
      </c>
      <c r="H2069" s="1">
        <f t="shared" si="762"/>
        <v>11268</v>
      </c>
      <c r="I2069" s="1">
        <v>46160</v>
      </c>
      <c r="J2069" s="1">
        <v>46525</v>
      </c>
      <c r="K2069" s="1">
        <f t="shared" si="763"/>
        <v>92685</v>
      </c>
      <c r="L2069" s="1">
        <f t="shared" si="764"/>
        <v>103953</v>
      </c>
      <c r="M2069" s="1">
        <v>1458</v>
      </c>
      <c r="N2069" s="1">
        <v>1</v>
      </c>
      <c r="O2069" s="8">
        <f t="shared" si="765"/>
        <v>1459</v>
      </c>
    </row>
    <row r="2070" spans="1:15" ht="18.75" customHeight="1" x14ac:dyDescent="0.15">
      <c r="A2070" s="14" t="s">
        <v>29</v>
      </c>
      <c r="B2070" s="1">
        <v>41</v>
      </c>
      <c r="C2070" s="1">
        <v>591</v>
      </c>
      <c r="D2070" s="1">
        <f t="shared" si="761"/>
        <v>632</v>
      </c>
      <c r="E2070" s="1">
        <v>4797</v>
      </c>
      <c r="F2070" s="1">
        <v>4751</v>
      </c>
      <c r="G2070" s="1">
        <v>0</v>
      </c>
      <c r="H2070" s="1">
        <f t="shared" si="762"/>
        <v>9548</v>
      </c>
      <c r="I2070" s="1">
        <v>35742</v>
      </c>
      <c r="J2070" s="1">
        <v>39689</v>
      </c>
      <c r="K2070" s="1">
        <f t="shared" si="763"/>
        <v>75431</v>
      </c>
      <c r="L2070" s="1">
        <f t="shared" si="764"/>
        <v>84979</v>
      </c>
      <c r="M2070" s="1">
        <v>1068</v>
      </c>
      <c r="N2070" s="1">
        <v>0</v>
      </c>
      <c r="O2070" s="8">
        <f t="shared" si="765"/>
        <v>1068</v>
      </c>
    </row>
    <row r="2071" spans="1:15" ht="11.25" customHeight="1" x14ac:dyDescent="0.15">
      <c r="A2071" s="15"/>
      <c r="B2071" s="1"/>
      <c r="C2071" s="1"/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N2071" s="9"/>
      <c r="O2071" s="8"/>
    </row>
    <row r="2072" spans="1:15" ht="18.75" customHeight="1" x14ac:dyDescent="0.15">
      <c r="A2072" s="15" t="s">
        <v>60</v>
      </c>
      <c r="B2072" s="1">
        <f>SUM(B2059:B2070)</f>
        <v>354</v>
      </c>
      <c r="C2072" s="1">
        <f>SUM(C2059:C2070)</f>
        <v>8117</v>
      </c>
      <c r="D2072" s="1">
        <f>SUM(D2059:D2070)</f>
        <v>8471</v>
      </c>
      <c r="E2072" s="1">
        <f>SUM(E2059:E2070)</f>
        <v>42778</v>
      </c>
      <c r="F2072" s="1">
        <f t="shared" ref="F2072:M2072" si="766">SUM(F2059:F2070)</f>
        <v>43295</v>
      </c>
      <c r="G2072" s="1">
        <f>SUM(G2059:G2071)</f>
        <v>0</v>
      </c>
      <c r="H2072" s="1">
        <f t="shared" si="766"/>
        <v>86073</v>
      </c>
      <c r="I2072" s="1">
        <f t="shared" si="766"/>
        <v>535679</v>
      </c>
      <c r="J2072" s="1">
        <f t="shared" si="766"/>
        <v>545684</v>
      </c>
      <c r="K2072" s="1">
        <f t="shared" si="766"/>
        <v>1081363</v>
      </c>
      <c r="L2072" s="1">
        <f t="shared" si="766"/>
        <v>1167436</v>
      </c>
      <c r="M2072" s="1">
        <f t="shared" si="766"/>
        <v>17121</v>
      </c>
      <c r="N2072" s="1">
        <f>SUM(N2059:N2070)</f>
        <v>23</v>
      </c>
      <c r="O2072" s="8">
        <f>SUM(O2059:O2070)</f>
        <v>17144</v>
      </c>
    </row>
    <row r="2073" spans="1:15" ht="6.75" customHeight="1" x14ac:dyDescent="0.15">
      <c r="A2073" s="15"/>
      <c r="B2073" s="1"/>
      <c r="C2073" s="1"/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N2073" s="1"/>
      <c r="O2073" s="8"/>
    </row>
    <row r="2074" spans="1:15" ht="18.75" customHeight="1" x14ac:dyDescent="0.15">
      <c r="A2074" s="16" t="s">
        <v>18</v>
      </c>
      <c r="B2074" s="17">
        <v>40</v>
      </c>
      <c r="C2074" s="17">
        <v>599</v>
      </c>
      <c r="D2074" s="17">
        <f>SUM(B2074:C2074)</f>
        <v>639</v>
      </c>
      <c r="E2074" s="17">
        <v>5042</v>
      </c>
      <c r="F2074" s="17">
        <v>5310</v>
      </c>
      <c r="G2074" s="17">
        <v>0</v>
      </c>
      <c r="H2074" s="12">
        <f t="shared" ref="H2074:H2076" si="767">SUM(E2074:G2074)</f>
        <v>10352</v>
      </c>
      <c r="I2074" s="12">
        <v>37869</v>
      </c>
      <c r="J2074" s="12">
        <v>33923</v>
      </c>
      <c r="K2074" s="12">
        <f t="shared" ref="K2074:K2076" si="768">SUM(I2074:J2074)</f>
        <v>71792</v>
      </c>
      <c r="L2074" s="12">
        <f t="shared" ref="L2074:L2076" si="769">H2074+K2074</f>
        <v>82144</v>
      </c>
      <c r="M2074" s="12">
        <v>1157</v>
      </c>
      <c r="N2074" s="12">
        <v>0</v>
      </c>
      <c r="O2074" s="18">
        <f t="shared" ref="O2074:O2076" si="770">SUM(M2074:N2074)</f>
        <v>1157</v>
      </c>
    </row>
    <row r="2075" spans="1:15" ht="18.75" customHeight="1" x14ac:dyDescent="0.15">
      <c r="A2075" s="14" t="s">
        <v>19</v>
      </c>
      <c r="B2075" s="1">
        <v>44</v>
      </c>
      <c r="C2075" s="1">
        <v>540</v>
      </c>
      <c r="D2075" s="1">
        <f t="shared" ref="D2075:D2076" si="771">SUM(B2075:C2075)</f>
        <v>584</v>
      </c>
      <c r="E2075" s="1">
        <v>5790</v>
      </c>
      <c r="F2075" s="1">
        <v>5713</v>
      </c>
      <c r="G2075" s="1">
        <v>0</v>
      </c>
      <c r="H2075" s="13">
        <f t="shared" si="767"/>
        <v>11503</v>
      </c>
      <c r="I2075" s="13">
        <v>35335</v>
      </c>
      <c r="J2075" s="13">
        <v>35077</v>
      </c>
      <c r="K2075" s="13">
        <f t="shared" si="768"/>
        <v>70412</v>
      </c>
      <c r="L2075" s="13">
        <f t="shared" si="769"/>
        <v>81915</v>
      </c>
      <c r="M2075" s="13">
        <v>1014</v>
      </c>
      <c r="N2075" s="46">
        <v>0</v>
      </c>
      <c r="O2075" s="8">
        <f t="shared" si="770"/>
        <v>1014</v>
      </c>
    </row>
    <row r="2076" spans="1:15" ht="18.75" customHeight="1" x14ac:dyDescent="0.15">
      <c r="A2076" s="14" t="s">
        <v>20</v>
      </c>
      <c r="B2076" s="1">
        <v>32</v>
      </c>
      <c r="C2076" s="1">
        <v>621</v>
      </c>
      <c r="D2076" s="1">
        <f t="shared" si="771"/>
        <v>653</v>
      </c>
      <c r="E2076" s="1">
        <v>3698</v>
      </c>
      <c r="F2076" s="1">
        <v>3529</v>
      </c>
      <c r="G2076" s="1">
        <v>0</v>
      </c>
      <c r="H2076" s="13">
        <f t="shared" si="767"/>
        <v>7227</v>
      </c>
      <c r="I2076" s="13">
        <v>42108</v>
      </c>
      <c r="J2076" s="13">
        <v>41831</v>
      </c>
      <c r="K2076" s="13">
        <f t="shared" si="768"/>
        <v>83939</v>
      </c>
      <c r="L2076" s="13">
        <f t="shared" si="769"/>
        <v>91166</v>
      </c>
      <c r="M2076" s="13">
        <v>1560</v>
      </c>
      <c r="N2076" s="46">
        <v>1</v>
      </c>
      <c r="O2076" s="8">
        <f t="shared" si="770"/>
        <v>1561</v>
      </c>
    </row>
    <row r="2077" spans="1:15" ht="11.25" customHeight="1" x14ac:dyDescent="0.15">
      <c r="A2077" s="15"/>
      <c r="B2077" s="1"/>
      <c r="C2077" s="1"/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N2077" s="1"/>
      <c r="O2077" s="8"/>
    </row>
    <row r="2078" spans="1:15" ht="18.75" customHeight="1" x14ac:dyDescent="0.15">
      <c r="A2078" s="15" t="s">
        <v>31</v>
      </c>
      <c r="B2078" s="1">
        <f>SUM(B2062:B2070,B2074:B2076)</f>
        <v>372</v>
      </c>
      <c r="C2078" s="1">
        <f>SUM(C2062:C2070,C2074:C2076)</f>
        <v>8090</v>
      </c>
      <c r="D2078" s="1">
        <f>SUM(D2062:D2070,D2074:D2076)</f>
        <v>8462</v>
      </c>
      <c r="E2078" s="1">
        <f t="shared" ref="E2078:K2078" si="772">SUM(E2062:E2070,E2074:E2076)</f>
        <v>46187</v>
      </c>
      <c r="F2078" s="1">
        <f t="shared" si="772"/>
        <v>47335</v>
      </c>
      <c r="G2078" s="1">
        <f t="shared" si="772"/>
        <v>0</v>
      </c>
      <c r="H2078" s="1">
        <f t="shared" si="772"/>
        <v>93522</v>
      </c>
      <c r="I2078" s="1">
        <f t="shared" si="772"/>
        <v>540883</v>
      </c>
      <c r="J2078" s="1">
        <f t="shared" si="772"/>
        <v>550817</v>
      </c>
      <c r="K2078" s="1">
        <f t="shared" si="772"/>
        <v>1091700</v>
      </c>
      <c r="L2078" s="1">
        <f>SUM(L2062:L2070,L2074:L2076)</f>
        <v>1185222</v>
      </c>
      <c r="M2078" s="1">
        <f>SUM(M2062:M2070,M2074:M2076)</f>
        <v>17381</v>
      </c>
      <c r="N2078" s="1">
        <f t="shared" ref="N2078" si="773">SUM(N2062:N2070,N2074:N2076)</f>
        <v>23</v>
      </c>
      <c r="O2078" s="8">
        <f>SUM(O2062:O2070,O2074:O2076)</f>
        <v>17404</v>
      </c>
    </row>
    <row r="2079" spans="1:15" ht="6.75" customHeight="1" thickBot="1" x14ac:dyDescent="0.2">
      <c r="A2079" s="19"/>
      <c r="B2079" s="3"/>
      <c r="C2079" s="3"/>
      <c r="D2079" s="3"/>
      <c r="E2079" s="3"/>
      <c r="F2079" s="3"/>
      <c r="G2079" s="3"/>
      <c r="H2079" s="3"/>
      <c r="I2079" s="3"/>
      <c r="J2079" s="3"/>
      <c r="K2079" s="3"/>
      <c r="L2079" s="3"/>
      <c r="M2079" s="3"/>
      <c r="N2079" s="47"/>
      <c r="O2079" s="48"/>
    </row>
    <row r="2080" spans="1:15" x14ac:dyDescent="0.15">
      <c r="A2080" s="22"/>
      <c r="B2080" s="22"/>
      <c r="C2080" s="22"/>
      <c r="D2080" s="22"/>
      <c r="E2080" s="22"/>
      <c r="F2080" s="22"/>
      <c r="G2080" s="22"/>
      <c r="H2080" s="22"/>
      <c r="I2080" s="22"/>
      <c r="J2080" s="22"/>
      <c r="K2080" s="22"/>
      <c r="L2080" s="22"/>
      <c r="M2080" s="22"/>
      <c r="N2080" s="23"/>
      <c r="O2080" s="23"/>
    </row>
    <row r="2081" spans="1:15" ht="15" thickBot="1" x14ac:dyDescent="0.2">
      <c r="A2081" s="22"/>
      <c r="B2081" s="22"/>
      <c r="C2081" s="22"/>
      <c r="D2081" s="22"/>
      <c r="E2081" s="22"/>
      <c r="F2081" s="22"/>
      <c r="G2081" s="22"/>
      <c r="H2081" s="22"/>
      <c r="I2081" s="22"/>
      <c r="J2081" s="22"/>
      <c r="K2081" s="22"/>
      <c r="L2081" s="22"/>
      <c r="M2081" s="22"/>
      <c r="N2081" s="23"/>
      <c r="O2081" s="23"/>
    </row>
    <row r="2082" spans="1:15" x14ac:dyDescent="0.15">
      <c r="A2082" s="24" t="s">
        <v>1</v>
      </c>
      <c r="B2082" s="25"/>
      <c r="C2082" s="26"/>
      <c r="D2082" s="26"/>
      <c r="E2082" s="26" t="s">
        <v>50</v>
      </c>
      <c r="F2082" s="26"/>
      <c r="G2082" s="26"/>
      <c r="H2082" s="26"/>
      <c r="I2082" s="25"/>
      <c r="J2082" s="26"/>
      <c r="K2082" s="26"/>
      <c r="L2082" s="26" t="s">
        <v>35</v>
      </c>
      <c r="M2082" s="26"/>
      <c r="N2082" s="49"/>
      <c r="O2082" s="50"/>
    </row>
    <row r="2083" spans="1:15" x14ac:dyDescent="0.15">
      <c r="A2083" s="51"/>
      <c r="B2083" s="28"/>
      <c r="C2083" s="30" t="s">
        <v>7</v>
      </c>
      <c r="D2083" s="30"/>
      <c r="E2083" s="28"/>
      <c r="F2083" s="30" t="s">
        <v>8</v>
      </c>
      <c r="G2083" s="30"/>
      <c r="H2083" s="28" t="s">
        <v>32</v>
      </c>
      <c r="I2083" s="28"/>
      <c r="J2083" s="30" t="s">
        <v>7</v>
      </c>
      <c r="K2083" s="30"/>
      <c r="L2083" s="28"/>
      <c r="M2083" s="30" t="s">
        <v>8</v>
      </c>
      <c r="N2083" s="52"/>
      <c r="O2083" s="53" t="s">
        <v>9</v>
      </c>
    </row>
    <row r="2084" spans="1:15" x14ac:dyDescent="0.15">
      <c r="A2084" s="54" t="s">
        <v>13</v>
      </c>
      <c r="B2084" s="28" t="s">
        <v>33</v>
      </c>
      <c r="C2084" s="28" t="s">
        <v>34</v>
      </c>
      <c r="D2084" s="28" t="s">
        <v>17</v>
      </c>
      <c r="E2084" s="28" t="s">
        <v>33</v>
      </c>
      <c r="F2084" s="28" t="s">
        <v>34</v>
      </c>
      <c r="G2084" s="28" t="s">
        <v>17</v>
      </c>
      <c r="H2084" s="31"/>
      <c r="I2084" s="28" t="s">
        <v>33</v>
      </c>
      <c r="J2084" s="28" t="s">
        <v>34</v>
      </c>
      <c r="K2084" s="28" t="s">
        <v>17</v>
      </c>
      <c r="L2084" s="28" t="s">
        <v>33</v>
      </c>
      <c r="M2084" s="28" t="s">
        <v>34</v>
      </c>
      <c r="N2084" s="55" t="s">
        <v>17</v>
      </c>
      <c r="O2084" s="56"/>
    </row>
    <row r="2085" spans="1:15" ht="6.75" customHeight="1" x14ac:dyDescent="0.15">
      <c r="A2085" s="57"/>
      <c r="B2085" s="28"/>
      <c r="C2085" s="28"/>
      <c r="D2085" s="28"/>
      <c r="E2085" s="28"/>
      <c r="F2085" s="28"/>
      <c r="G2085" s="28"/>
      <c r="H2085" s="28"/>
      <c r="I2085" s="28"/>
      <c r="J2085" s="28"/>
      <c r="K2085" s="28"/>
      <c r="L2085" s="28"/>
      <c r="M2085" s="28"/>
      <c r="N2085" s="55"/>
      <c r="O2085" s="53"/>
    </row>
    <row r="2086" spans="1:15" ht="18.75" customHeight="1" x14ac:dyDescent="0.15">
      <c r="A2086" s="14" t="s">
        <v>18</v>
      </c>
      <c r="B2086" s="1">
        <v>0</v>
      </c>
      <c r="C2086" s="1">
        <v>0</v>
      </c>
      <c r="D2086" s="1">
        <f>SUM(B2086:C2086)</f>
        <v>0</v>
      </c>
      <c r="E2086" s="1">
        <v>38</v>
      </c>
      <c r="F2086" s="1">
        <v>80</v>
      </c>
      <c r="G2086" s="1">
        <f>SUM(E2086:F2086)</f>
        <v>118</v>
      </c>
      <c r="H2086" s="1">
        <f>D2086+G2086</f>
        <v>118</v>
      </c>
      <c r="I2086" s="1">
        <v>0</v>
      </c>
      <c r="J2086" s="1">
        <v>0</v>
      </c>
      <c r="K2086" s="1">
        <f>SUM(I2086:J2086)</f>
        <v>0</v>
      </c>
      <c r="L2086" s="1">
        <v>26906</v>
      </c>
      <c r="M2086" s="1">
        <v>35974</v>
      </c>
      <c r="N2086" s="9">
        <f>SUM(L2086:M2086)</f>
        <v>62880</v>
      </c>
      <c r="O2086" s="8">
        <f>K2086+N2086</f>
        <v>62880</v>
      </c>
    </row>
    <row r="2087" spans="1:15" ht="18.75" customHeight="1" x14ac:dyDescent="0.15">
      <c r="A2087" s="14" t="s">
        <v>19</v>
      </c>
      <c r="B2087" s="1">
        <v>0</v>
      </c>
      <c r="C2087" s="1">
        <v>0</v>
      </c>
      <c r="D2087" s="1">
        <f>SUM(B2087:C2087)</f>
        <v>0</v>
      </c>
      <c r="E2087" s="1">
        <v>43</v>
      </c>
      <c r="F2087" s="1">
        <v>86</v>
      </c>
      <c r="G2087" s="1">
        <f>SUM(E2087:F2087)</f>
        <v>129</v>
      </c>
      <c r="H2087" s="1">
        <f>D2087+G2087</f>
        <v>129</v>
      </c>
      <c r="I2087" s="1">
        <v>0</v>
      </c>
      <c r="J2087" s="1">
        <v>0</v>
      </c>
      <c r="K2087" s="1">
        <f>SUM(I2087:J2087)</f>
        <v>0</v>
      </c>
      <c r="L2087" s="1">
        <v>23658</v>
      </c>
      <c r="M2087" s="9">
        <v>32625</v>
      </c>
      <c r="N2087" s="9">
        <f>SUM(L2087:M2087)</f>
        <v>56283</v>
      </c>
      <c r="O2087" s="8">
        <f>K2087+N2087</f>
        <v>56283</v>
      </c>
    </row>
    <row r="2088" spans="1:15" ht="18.75" customHeight="1" x14ac:dyDescent="0.15">
      <c r="A2088" s="14" t="s">
        <v>20</v>
      </c>
      <c r="B2088" s="1">
        <v>0</v>
      </c>
      <c r="C2088" s="1">
        <v>0</v>
      </c>
      <c r="D2088" s="1">
        <f>SUM(B2088:C2088)</f>
        <v>0</v>
      </c>
      <c r="E2088" s="1">
        <v>55</v>
      </c>
      <c r="F2088" s="1">
        <v>101</v>
      </c>
      <c r="G2088" s="1">
        <f>SUM(E2088:F2088)</f>
        <v>156</v>
      </c>
      <c r="H2088" s="1">
        <f>D2088+G2088</f>
        <v>156</v>
      </c>
      <c r="I2088" s="1">
        <v>0</v>
      </c>
      <c r="J2088" s="1">
        <v>0</v>
      </c>
      <c r="K2088" s="1">
        <f>SUM(I2088:J2088)</f>
        <v>0</v>
      </c>
      <c r="L2088" s="1">
        <v>24883</v>
      </c>
      <c r="M2088" s="1">
        <v>39820</v>
      </c>
      <c r="N2088" s="9">
        <f>SUM(L2088:M2088)</f>
        <v>64703</v>
      </c>
      <c r="O2088" s="8">
        <f>K2088+N2088</f>
        <v>64703</v>
      </c>
    </row>
    <row r="2089" spans="1:15" ht="18.75" customHeight="1" x14ac:dyDescent="0.15">
      <c r="A2089" s="14" t="s">
        <v>21</v>
      </c>
      <c r="B2089" s="1">
        <v>0</v>
      </c>
      <c r="C2089" s="1">
        <v>0</v>
      </c>
      <c r="D2089" s="1">
        <f t="shared" ref="D2089:D2097" si="774">SUM(B2089:C2089)</f>
        <v>0</v>
      </c>
      <c r="E2089" s="1">
        <v>55</v>
      </c>
      <c r="F2089" s="1">
        <v>89</v>
      </c>
      <c r="G2089" s="1">
        <f t="shared" ref="G2089:G2097" si="775">SUM(E2089:F2089)</f>
        <v>144</v>
      </c>
      <c r="H2089" s="1">
        <f t="shared" ref="H2089:H2097" si="776">D2089+G2089</f>
        <v>144</v>
      </c>
      <c r="I2089" s="1">
        <v>0</v>
      </c>
      <c r="J2089" s="1">
        <v>0</v>
      </c>
      <c r="K2089" s="1">
        <f t="shared" ref="K2089:K2097" si="777">SUM(I2089:J2089)</f>
        <v>0</v>
      </c>
      <c r="L2089" s="1">
        <v>22835</v>
      </c>
      <c r="M2089" s="1">
        <v>36280</v>
      </c>
      <c r="N2089" s="1">
        <f t="shared" ref="N2089:N2097" si="778">SUM(L2089:M2089)</f>
        <v>59115</v>
      </c>
      <c r="O2089" s="8">
        <f t="shared" ref="O2089:O2097" si="779">K2089+N2089</f>
        <v>59115</v>
      </c>
    </row>
    <row r="2090" spans="1:15" ht="18.75" customHeight="1" x14ac:dyDescent="0.15">
      <c r="A2090" s="14" t="s">
        <v>22</v>
      </c>
      <c r="B2090" s="1">
        <v>0</v>
      </c>
      <c r="C2090" s="1">
        <v>0</v>
      </c>
      <c r="D2090" s="1">
        <f t="shared" si="774"/>
        <v>0</v>
      </c>
      <c r="E2090" s="1">
        <v>72</v>
      </c>
      <c r="F2090" s="1">
        <v>87</v>
      </c>
      <c r="G2090" s="1">
        <f t="shared" si="775"/>
        <v>159</v>
      </c>
      <c r="H2090" s="1">
        <f t="shared" si="776"/>
        <v>159</v>
      </c>
      <c r="I2090" s="1">
        <v>0</v>
      </c>
      <c r="J2090" s="1">
        <v>0</v>
      </c>
      <c r="K2090" s="1">
        <f t="shared" si="777"/>
        <v>0</v>
      </c>
      <c r="L2090" s="1">
        <v>28387</v>
      </c>
      <c r="M2090" s="1">
        <v>57104</v>
      </c>
      <c r="N2090" s="1">
        <f t="shared" si="778"/>
        <v>85491</v>
      </c>
      <c r="O2090" s="8">
        <f t="shared" si="779"/>
        <v>85491</v>
      </c>
    </row>
    <row r="2091" spans="1:15" ht="18.75" customHeight="1" x14ac:dyDescent="0.15">
      <c r="A2091" s="14" t="s">
        <v>23</v>
      </c>
      <c r="B2091" s="1">
        <v>0</v>
      </c>
      <c r="C2091" s="1">
        <v>0</v>
      </c>
      <c r="D2091" s="1">
        <f t="shared" si="774"/>
        <v>0</v>
      </c>
      <c r="E2091" s="1">
        <v>62</v>
      </c>
      <c r="F2091" s="1">
        <v>112</v>
      </c>
      <c r="G2091" s="1">
        <f t="shared" si="775"/>
        <v>174</v>
      </c>
      <c r="H2091" s="1">
        <f t="shared" si="776"/>
        <v>174</v>
      </c>
      <c r="I2091" s="1">
        <v>0</v>
      </c>
      <c r="J2091" s="1">
        <v>0</v>
      </c>
      <c r="K2091" s="1">
        <f t="shared" si="777"/>
        <v>0</v>
      </c>
      <c r="L2091" s="1">
        <v>35738</v>
      </c>
      <c r="M2091" s="1">
        <v>77474</v>
      </c>
      <c r="N2091" s="1">
        <f t="shared" si="778"/>
        <v>113212</v>
      </c>
      <c r="O2091" s="8">
        <f t="shared" si="779"/>
        <v>113212</v>
      </c>
    </row>
    <row r="2092" spans="1:15" ht="18.75" customHeight="1" x14ac:dyDescent="0.15">
      <c r="A2092" s="14" t="s">
        <v>24</v>
      </c>
      <c r="B2092" s="1">
        <v>0</v>
      </c>
      <c r="C2092" s="1">
        <v>0</v>
      </c>
      <c r="D2092" s="1">
        <f t="shared" si="774"/>
        <v>0</v>
      </c>
      <c r="E2092" s="1">
        <v>54</v>
      </c>
      <c r="F2092" s="1">
        <v>89</v>
      </c>
      <c r="G2092" s="1">
        <f t="shared" si="775"/>
        <v>143</v>
      </c>
      <c r="H2092" s="1">
        <f t="shared" si="776"/>
        <v>143</v>
      </c>
      <c r="I2092" s="1">
        <v>0</v>
      </c>
      <c r="J2092" s="1">
        <v>0</v>
      </c>
      <c r="K2092" s="1">
        <f t="shared" si="777"/>
        <v>0</v>
      </c>
      <c r="L2092" s="1">
        <v>21985</v>
      </c>
      <c r="M2092" s="1">
        <v>36087</v>
      </c>
      <c r="N2092" s="1">
        <f t="shared" si="778"/>
        <v>58072</v>
      </c>
      <c r="O2092" s="8">
        <f t="shared" si="779"/>
        <v>58072</v>
      </c>
    </row>
    <row r="2093" spans="1:15" ht="18.75" customHeight="1" x14ac:dyDescent="0.15">
      <c r="A2093" s="14" t="s">
        <v>25</v>
      </c>
      <c r="B2093" s="1">
        <v>0</v>
      </c>
      <c r="C2093" s="1">
        <v>0</v>
      </c>
      <c r="D2093" s="1">
        <f t="shared" si="774"/>
        <v>0</v>
      </c>
      <c r="E2093" s="1">
        <v>52</v>
      </c>
      <c r="F2093" s="1">
        <v>91</v>
      </c>
      <c r="G2093" s="1">
        <f t="shared" si="775"/>
        <v>143</v>
      </c>
      <c r="H2093" s="1">
        <f t="shared" si="776"/>
        <v>143</v>
      </c>
      <c r="I2093" s="1">
        <v>0</v>
      </c>
      <c r="J2093" s="1">
        <v>0</v>
      </c>
      <c r="K2093" s="1">
        <f t="shared" si="777"/>
        <v>0</v>
      </c>
      <c r="L2093" s="1">
        <v>23340</v>
      </c>
      <c r="M2093" s="1">
        <v>32103</v>
      </c>
      <c r="N2093" s="1">
        <f t="shared" si="778"/>
        <v>55443</v>
      </c>
      <c r="O2093" s="8">
        <f t="shared" si="779"/>
        <v>55443</v>
      </c>
    </row>
    <row r="2094" spans="1:15" ht="18.75" customHeight="1" x14ac:dyDescent="0.15">
      <c r="A2094" s="14" t="s">
        <v>26</v>
      </c>
      <c r="B2094" s="1">
        <v>0</v>
      </c>
      <c r="C2094" s="1">
        <v>0</v>
      </c>
      <c r="D2094" s="1">
        <f t="shared" si="774"/>
        <v>0</v>
      </c>
      <c r="E2094" s="1">
        <v>54</v>
      </c>
      <c r="F2094" s="1">
        <v>104</v>
      </c>
      <c r="G2094" s="1">
        <f t="shared" si="775"/>
        <v>158</v>
      </c>
      <c r="H2094" s="1">
        <f t="shared" si="776"/>
        <v>158</v>
      </c>
      <c r="I2094" s="1">
        <v>0</v>
      </c>
      <c r="J2094" s="1">
        <v>0</v>
      </c>
      <c r="K2094" s="1">
        <f t="shared" si="777"/>
        <v>0</v>
      </c>
      <c r="L2094" s="1">
        <v>22577</v>
      </c>
      <c r="M2094" s="1">
        <v>34376</v>
      </c>
      <c r="N2094" s="1">
        <f t="shared" si="778"/>
        <v>56953</v>
      </c>
      <c r="O2094" s="8">
        <f t="shared" si="779"/>
        <v>56953</v>
      </c>
    </row>
    <row r="2095" spans="1:15" ht="18.75" customHeight="1" x14ac:dyDescent="0.15">
      <c r="A2095" s="14" t="s">
        <v>27</v>
      </c>
      <c r="B2095" s="1">
        <v>0</v>
      </c>
      <c r="C2095" s="1">
        <v>0</v>
      </c>
      <c r="D2095" s="1">
        <f t="shared" si="774"/>
        <v>0</v>
      </c>
      <c r="E2095" s="1">
        <v>56</v>
      </c>
      <c r="F2095" s="1">
        <v>89</v>
      </c>
      <c r="G2095" s="1">
        <f t="shared" si="775"/>
        <v>145</v>
      </c>
      <c r="H2095" s="1">
        <f t="shared" si="776"/>
        <v>145</v>
      </c>
      <c r="I2095" s="1">
        <v>0</v>
      </c>
      <c r="J2095" s="1">
        <v>0</v>
      </c>
      <c r="K2095" s="1">
        <f t="shared" si="777"/>
        <v>0</v>
      </c>
      <c r="L2095" s="1">
        <v>23538</v>
      </c>
      <c r="M2095" s="1">
        <v>39216</v>
      </c>
      <c r="N2095" s="1">
        <f t="shared" si="778"/>
        <v>62754</v>
      </c>
      <c r="O2095" s="8">
        <f t="shared" si="779"/>
        <v>62754</v>
      </c>
    </row>
    <row r="2096" spans="1:15" ht="18.75" customHeight="1" x14ac:dyDescent="0.15">
      <c r="A2096" s="14" t="s">
        <v>28</v>
      </c>
      <c r="B2096" s="1">
        <v>0</v>
      </c>
      <c r="C2096" s="1">
        <v>0</v>
      </c>
      <c r="D2096" s="1">
        <f t="shared" si="774"/>
        <v>0</v>
      </c>
      <c r="E2096" s="1">
        <v>51</v>
      </c>
      <c r="F2096" s="1">
        <v>109</v>
      </c>
      <c r="G2096" s="1">
        <f t="shared" si="775"/>
        <v>160</v>
      </c>
      <c r="H2096" s="1">
        <f t="shared" si="776"/>
        <v>160</v>
      </c>
      <c r="I2096" s="1">
        <v>0</v>
      </c>
      <c r="J2096" s="1">
        <v>0</v>
      </c>
      <c r="K2096" s="1">
        <f t="shared" si="777"/>
        <v>0</v>
      </c>
      <c r="L2096" s="1">
        <v>25314</v>
      </c>
      <c r="M2096" s="1">
        <v>39576</v>
      </c>
      <c r="N2096" s="1">
        <f t="shared" si="778"/>
        <v>64890</v>
      </c>
      <c r="O2096" s="8">
        <f t="shared" si="779"/>
        <v>64890</v>
      </c>
    </row>
    <row r="2097" spans="1:15" ht="18.75" customHeight="1" x14ac:dyDescent="0.15">
      <c r="A2097" s="14" t="s">
        <v>29</v>
      </c>
      <c r="B2097" s="1">
        <v>0</v>
      </c>
      <c r="C2097" s="1">
        <v>0</v>
      </c>
      <c r="D2097" s="1">
        <f t="shared" si="774"/>
        <v>0</v>
      </c>
      <c r="E2097" s="1">
        <v>57</v>
      </c>
      <c r="F2097" s="1">
        <v>100</v>
      </c>
      <c r="G2097" s="1">
        <f t="shared" si="775"/>
        <v>157</v>
      </c>
      <c r="H2097" s="1">
        <f t="shared" si="776"/>
        <v>157</v>
      </c>
      <c r="I2097" s="1">
        <v>0</v>
      </c>
      <c r="J2097" s="1">
        <v>0</v>
      </c>
      <c r="K2097" s="1">
        <f t="shared" si="777"/>
        <v>0</v>
      </c>
      <c r="L2097" s="1">
        <v>36492</v>
      </c>
      <c r="M2097" s="1">
        <v>48505</v>
      </c>
      <c r="N2097" s="1">
        <f t="shared" si="778"/>
        <v>84997</v>
      </c>
      <c r="O2097" s="8">
        <f t="shared" si="779"/>
        <v>84997</v>
      </c>
    </row>
    <row r="2098" spans="1:15" ht="11.25" customHeight="1" x14ac:dyDescent="0.15">
      <c r="A2098" s="15"/>
      <c r="B2098" s="1"/>
      <c r="C2098" s="1"/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N2098" s="1"/>
      <c r="O2098" s="8"/>
    </row>
    <row r="2099" spans="1:15" ht="18.75" customHeight="1" x14ac:dyDescent="0.15">
      <c r="A2099" s="15" t="s">
        <v>30</v>
      </c>
      <c r="B2099" s="1">
        <f t="shared" ref="B2099:J2099" si="780">SUM(B2086:B2098)</f>
        <v>0</v>
      </c>
      <c r="C2099" s="1">
        <f t="shared" si="780"/>
        <v>0</v>
      </c>
      <c r="D2099" s="1">
        <f t="shared" si="780"/>
        <v>0</v>
      </c>
      <c r="E2099" s="1">
        <f t="shared" si="780"/>
        <v>649</v>
      </c>
      <c r="F2099" s="1">
        <f t="shared" si="780"/>
        <v>1137</v>
      </c>
      <c r="G2099" s="1">
        <f t="shared" si="780"/>
        <v>1786</v>
      </c>
      <c r="H2099" s="1">
        <f t="shared" si="780"/>
        <v>1786</v>
      </c>
      <c r="I2099" s="1">
        <f t="shared" si="780"/>
        <v>0</v>
      </c>
      <c r="J2099" s="1">
        <f t="shared" si="780"/>
        <v>0</v>
      </c>
      <c r="K2099" s="1">
        <f>SUM(K2086:K2098)</f>
        <v>0</v>
      </c>
      <c r="L2099" s="1">
        <f>SUM(L2086:L2098)</f>
        <v>315653</v>
      </c>
      <c r="M2099" s="1">
        <f t="shared" ref="M2099" si="781">SUM(M2086:M2098)</f>
        <v>509140</v>
      </c>
      <c r="N2099" s="1">
        <f>SUM(N2086:N2098)</f>
        <v>824793</v>
      </c>
      <c r="O2099" s="8">
        <f>SUM(O2086:O2098)</f>
        <v>824793</v>
      </c>
    </row>
    <row r="2100" spans="1:15" ht="6.75" customHeight="1" x14ac:dyDescent="0.15">
      <c r="A2100" s="15"/>
      <c r="B2100" s="1"/>
      <c r="C2100" s="1"/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N2100" s="1"/>
      <c r="O2100" s="8"/>
    </row>
    <row r="2101" spans="1:15" ht="18.75" customHeight="1" x14ac:dyDescent="0.15">
      <c r="A2101" s="16" t="s">
        <v>18</v>
      </c>
      <c r="B2101" s="17">
        <v>0</v>
      </c>
      <c r="C2101" s="17">
        <v>0</v>
      </c>
      <c r="D2101" s="17">
        <f>SUM(B2101:C2101)</f>
        <v>0</v>
      </c>
      <c r="E2101" s="17">
        <v>45</v>
      </c>
      <c r="F2101" s="17">
        <v>75</v>
      </c>
      <c r="G2101" s="17">
        <f>SUM(E2101:F2101)</f>
        <v>120</v>
      </c>
      <c r="H2101" s="17">
        <f>D2101+G2101</f>
        <v>120</v>
      </c>
      <c r="I2101" s="17">
        <v>0</v>
      </c>
      <c r="J2101" s="17">
        <v>0</v>
      </c>
      <c r="K2101" s="17">
        <f>SUM(I2101:J2101)</f>
        <v>0</v>
      </c>
      <c r="L2101" s="17">
        <v>26909</v>
      </c>
      <c r="M2101" s="17">
        <v>37767</v>
      </c>
      <c r="N2101" s="17">
        <f>SUM(L2101:M2101)</f>
        <v>64676</v>
      </c>
      <c r="O2101" s="18">
        <f>K2101+N2101</f>
        <v>64676</v>
      </c>
    </row>
    <row r="2102" spans="1:15" ht="18.75" customHeight="1" x14ac:dyDescent="0.15">
      <c r="A2102" s="14" t="s">
        <v>19</v>
      </c>
      <c r="B2102" s="1">
        <v>0</v>
      </c>
      <c r="C2102" s="1">
        <v>0</v>
      </c>
      <c r="D2102" s="1">
        <f>SUM(B2102:C2102)</f>
        <v>0</v>
      </c>
      <c r="E2102" s="1">
        <v>46</v>
      </c>
      <c r="F2102" s="1">
        <v>83</v>
      </c>
      <c r="G2102" s="1">
        <f>SUM(E2102:F2102)</f>
        <v>129</v>
      </c>
      <c r="H2102" s="1">
        <f>D2102+G2102</f>
        <v>129</v>
      </c>
      <c r="I2102" s="1">
        <v>0</v>
      </c>
      <c r="J2102" s="1">
        <v>0</v>
      </c>
      <c r="K2102" s="1">
        <f>SUM(I2102:J2102)</f>
        <v>0</v>
      </c>
      <c r="L2102" s="1">
        <v>20064</v>
      </c>
      <c r="M2102" s="9">
        <v>34740</v>
      </c>
      <c r="N2102" s="1">
        <f>SUM(L2102:M2102)</f>
        <v>54804</v>
      </c>
      <c r="O2102" s="8">
        <f>K2102+N2102</f>
        <v>54804</v>
      </c>
    </row>
    <row r="2103" spans="1:15" ht="18.75" customHeight="1" x14ac:dyDescent="0.15">
      <c r="A2103" s="14" t="s">
        <v>20</v>
      </c>
      <c r="B2103" s="1">
        <v>0</v>
      </c>
      <c r="C2103" s="1">
        <v>0</v>
      </c>
      <c r="D2103" s="1">
        <f>SUM(B2103:C2103)</f>
        <v>0</v>
      </c>
      <c r="E2103" s="1">
        <v>47</v>
      </c>
      <c r="F2103" s="1">
        <v>100</v>
      </c>
      <c r="G2103" s="1">
        <f>SUM(E2103:F2103)</f>
        <v>147</v>
      </c>
      <c r="H2103" s="1">
        <f>D2103+G2103</f>
        <v>147</v>
      </c>
      <c r="I2103" s="1">
        <v>0</v>
      </c>
      <c r="J2103" s="1">
        <v>0</v>
      </c>
      <c r="K2103" s="1">
        <f>SUM(I2103:J2103)</f>
        <v>0</v>
      </c>
      <c r="L2103" s="1">
        <v>22052</v>
      </c>
      <c r="M2103" s="1">
        <v>42224</v>
      </c>
      <c r="N2103" s="1">
        <f>SUM(L2103:M2103)</f>
        <v>64276</v>
      </c>
      <c r="O2103" s="8">
        <f>K2103+N2103</f>
        <v>64276</v>
      </c>
    </row>
    <row r="2104" spans="1:15" ht="11.25" customHeight="1" x14ac:dyDescent="0.15">
      <c r="A2104" s="15"/>
      <c r="B2104" s="1"/>
      <c r="C2104" s="1"/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N2104" s="1"/>
      <c r="O2104" s="8"/>
    </row>
    <row r="2105" spans="1:15" ht="18.75" customHeight="1" x14ac:dyDescent="0.15">
      <c r="A2105" s="15" t="s">
        <v>31</v>
      </c>
      <c r="B2105" s="1">
        <f>SUM(B2089:B2097,B2101:B2103)</f>
        <v>0</v>
      </c>
      <c r="C2105" s="1">
        <f>SUM(C2089:C2097,C2101:C2103)</f>
        <v>0</v>
      </c>
      <c r="D2105" s="1">
        <f>SUM(D2089:D2097,D2101:D2103)</f>
        <v>0</v>
      </c>
      <c r="E2105" s="1">
        <f t="shared" ref="E2105:J2105" si="782">SUM(E2089:E2097,E2101:E2103)</f>
        <v>651</v>
      </c>
      <c r="F2105" s="1">
        <f t="shared" si="782"/>
        <v>1128</v>
      </c>
      <c r="G2105" s="1">
        <f t="shared" si="782"/>
        <v>1779</v>
      </c>
      <c r="H2105" s="1">
        <f t="shared" si="782"/>
        <v>1779</v>
      </c>
      <c r="I2105" s="1">
        <f t="shared" si="782"/>
        <v>0</v>
      </c>
      <c r="J2105" s="1">
        <f t="shared" si="782"/>
        <v>0</v>
      </c>
      <c r="K2105" s="1">
        <f>SUM(K2089:K2097,K2101:K2103)</f>
        <v>0</v>
      </c>
      <c r="L2105" s="9">
        <f>SUM(L2089:L2097,L2101:L2103)</f>
        <v>309231</v>
      </c>
      <c r="M2105" s="9">
        <f>SUM(M2089:M2097,M2101:M2103)</f>
        <v>515452</v>
      </c>
      <c r="N2105" s="9">
        <f>SUM(N2089:N2097,N2101:N2103)</f>
        <v>824683</v>
      </c>
      <c r="O2105" s="8">
        <f>SUM(O2089:O2097,O2101:O2103)</f>
        <v>824683</v>
      </c>
    </row>
    <row r="2106" spans="1:15" ht="6.75" customHeight="1" thickBot="1" x14ac:dyDescent="0.2">
      <c r="A2106" s="19"/>
      <c r="B2106" s="3"/>
      <c r="C2106" s="3"/>
      <c r="D2106" s="3"/>
      <c r="E2106" s="3"/>
      <c r="F2106" s="3"/>
      <c r="G2106" s="3"/>
      <c r="H2106" s="3"/>
      <c r="I2106" s="3"/>
      <c r="J2106" s="3"/>
      <c r="K2106" s="3"/>
      <c r="L2106" s="3"/>
      <c r="M2106" s="3"/>
      <c r="N2106" s="3"/>
      <c r="O2106" s="20"/>
    </row>
    <row r="2107" spans="1:15" ht="17.25" x14ac:dyDescent="0.15">
      <c r="A2107" s="173" t="str">
        <f>A2053</f>
        <v>平　成　２　９　年　空　港　管　理　状　況　調　書</v>
      </c>
      <c r="B2107" s="173"/>
      <c r="C2107" s="173"/>
      <c r="D2107" s="173"/>
      <c r="E2107" s="173"/>
      <c r="F2107" s="173"/>
      <c r="G2107" s="173"/>
      <c r="H2107" s="173"/>
      <c r="I2107" s="173"/>
      <c r="J2107" s="173"/>
      <c r="K2107" s="173"/>
      <c r="L2107" s="173"/>
      <c r="M2107" s="173"/>
      <c r="N2107" s="173"/>
      <c r="O2107" s="173"/>
    </row>
    <row r="2108" spans="1:15" ht="15" thickBot="1" x14ac:dyDescent="0.2">
      <c r="A2108" s="21" t="s">
        <v>0</v>
      </c>
      <c r="B2108" s="21" t="s">
        <v>86</v>
      </c>
      <c r="C2108" s="22"/>
      <c r="D2108" s="22"/>
      <c r="E2108" s="22"/>
      <c r="F2108" s="22"/>
      <c r="G2108" s="22"/>
      <c r="H2108" s="22"/>
      <c r="I2108" s="22"/>
      <c r="J2108" s="22"/>
      <c r="K2108" s="22"/>
      <c r="L2108" s="22"/>
      <c r="M2108" s="22"/>
      <c r="N2108" s="23"/>
      <c r="O2108" s="23"/>
    </row>
    <row r="2109" spans="1:15" ht="17.25" customHeight="1" x14ac:dyDescent="0.15">
      <c r="A2109" s="24" t="s">
        <v>1</v>
      </c>
      <c r="B2109" s="25"/>
      <c r="C2109" s="26" t="s">
        <v>2</v>
      </c>
      <c r="D2109" s="26"/>
      <c r="E2109" s="174" t="s">
        <v>38</v>
      </c>
      <c r="F2109" s="175"/>
      <c r="G2109" s="175"/>
      <c r="H2109" s="175"/>
      <c r="I2109" s="175"/>
      <c r="J2109" s="175"/>
      <c r="K2109" s="175"/>
      <c r="L2109" s="176"/>
      <c r="M2109" s="174" t="s">
        <v>36</v>
      </c>
      <c r="N2109" s="175"/>
      <c r="O2109" s="177"/>
    </row>
    <row r="2110" spans="1:15" ht="17.25" customHeight="1" x14ac:dyDescent="0.15">
      <c r="A2110" s="27"/>
      <c r="B2110" s="28" t="s">
        <v>4</v>
      </c>
      <c r="C2110" s="28" t="s">
        <v>5</v>
      </c>
      <c r="D2110" s="28" t="s">
        <v>6</v>
      </c>
      <c r="E2110" s="28"/>
      <c r="F2110" s="29" t="s">
        <v>7</v>
      </c>
      <c r="G2110" s="29"/>
      <c r="H2110" s="30"/>
      <c r="I2110" s="28"/>
      <c r="J2110" s="30" t="s">
        <v>8</v>
      </c>
      <c r="K2110" s="30"/>
      <c r="L2110" s="28" t="s">
        <v>9</v>
      </c>
      <c r="M2110" s="31" t="s">
        <v>10</v>
      </c>
      <c r="N2110" s="32" t="s">
        <v>11</v>
      </c>
      <c r="O2110" s="33" t="s">
        <v>12</v>
      </c>
    </row>
    <row r="2111" spans="1:15" ht="17.25" customHeight="1" x14ac:dyDescent="0.15">
      <c r="A2111" s="27" t="s">
        <v>13</v>
      </c>
      <c r="B2111" s="31"/>
      <c r="C2111" s="31"/>
      <c r="D2111" s="31"/>
      <c r="E2111" s="28" t="s">
        <v>14</v>
      </c>
      <c r="F2111" s="28" t="s">
        <v>15</v>
      </c>
      <c r="G2111" s="28" t="s">
        <v>16</v>
      </c>
      <c r="H2111" s="28" t="s">
        <v>17</v>
      </c>
      <c r="I2111" s="28" t="s">
        <v>14</v>
      </c>
      <c r="J2111" s="28" t="s">
        <v>15</v>
      </c>
      <c r="K2111" s="28" t="s">
        <v>17</v>
      </c>
      <c r="L2111" s="31"/>
      <c r="M2111" s="40"/>
      <c r="N2111" s="41"/>
      <c r="O2111" s="42"/>
    </row>
    <row r="2112" spans="1:15" ht="6.75" customHeight="1" x14ac:dyDescent="0.15">
      <c r="A2112" s="43"/>
      <c r="B2112" s="28"/>
      <c r="C2112" s="28"/>
      <c r="D2112" s="28"/>
      <c r="E2112" s="28"/>
      <c r="F2112" s="28"/>
      <c r="G2112" s="28"/>
      <c r="H2112" s="28"/>
      <c r="I2112" s="28"/>
      <c r="J2112" s="28"/>
      <c r="K2112" s="28"/>
      <c r="L2112" s="28"/>
      <c r="M2112" s="44"/>
      <c r="N2112" s="9"/>
      <c r="O2112" s="45"/>
    </row>
    <row r="2113" spans="1:15" ht="18.75" customHeight="1" x14ac:dyDescent="0.15">
      <c r="A2113" s="14" t="s">
        <v>18</v>
      </c>
      <c r="B2113" s="1">
        <v>0</v>
      </c>
      <c r="C2113" s="1">
        <v>415</v>
      </c>
      <c r="D2113" s="1">
        <f>SUM(B2113:C2113)</f>
        <v>415</v>
      </c>
      <c r="E2113" s="1">
        <v>0</v>
      </c>
      <c r="F2113" s="1">
        <v>0</v>
      </c>
      <c r="G2113" s="1">
        <v>0</v>
      </c>
      <c r="H2113" s="1">
        <f>SUM(E2113:G2113)</f>
        <v>0</v>
      </c>
      <c r="I2113" s="1">
        <v>13799</v>
      </c>
      <c r="J2113" s="1">
        <v>13667</v>
      </c>
      <c r="K2113" s="1">
        <f>SUM(I2113:J2113)</f>
        <v>27466</v>
      </c>
      <c r="L2113" s="1">
        <f>H2113+K2113</f>
        <v>27466</v>
      </c>
      <c r="M2113" s="1">
        <v>474</v>
      </c>
      <c r="N2113" s="1">
        <v>1</v>
      </c>
      <c r="O2113" s="8">
        <f>SUM(M2113:N2113)</f>
        <v>475</v>
      </c>
    </row>
    <row r="2114" spans="1:15" ht="18.75" customHeight="1" x14ac:dyDescent="0.15">
      <c r="A2114" s="14" t="s">
        <v>19</v>
      </c>
      <c r="B2114" s="1">
        <v>0</v>
      </c>
      <c r="C2114" s="1">
        <v>403</v>
      </c>
      <c r="D2114" s="1">
        <f>SUM(B2114:C2114)</f>
        <v>403</v>
      </c>
      <c r="E2114" s="1">
        <v>0</v>
      </c>
      <c r="F2114" s="1">
        <v>0</v>
      </c>
      <c r="G2114" s="1">
        <v>0</v>
      </c>
      <c r="H2114" s="1">
        <f>SUM(E2114:G2114)</f>
        <v>0</v>
      </c>
      <c r="I2114" s="1">
        <v>12718</v>
      </c>
      <c r="J2114" s="1">
        <v>12681</v>
      </c>
      <c r="K2114" s="1">
        <f>SUM(I2114:J2114)</f>
        <v>25399</v>
      </c>
      <c r="L2114" s="1">
        <f>H2114+K2114</f>
        <v>25399</v>
      </c>
      <c r="M2114" s="1">
        <v>430</v>
      </c>
      <c r="N2114" s="9">
        <v>2</v>
      </c>
      <c r="O2114" s="8">
        <f>SUM(M2114:N2114)</f>
        <v>432</v>
      </c>
    </row>
    <row r="2115" spans="1:15" ht="18.75" customHeight="1" x14ac:dyDescent="0.15">
      <c r="A2115" s="14" t="s">
        <v>20</v>
      </c>
      <c r="B2115" s="1">
        <v>0</v>
      </c>
      <c r="C2115" s="1">
        <v>472</v>
      </c>
      <c r="D2115" s="1">
        <f>SUM(B2115:C2115)</f>
        <v>472</v>
      </c>
      <c r="E2115" s="1">
        <v>0</v>
      </c>
      <c r="F2115" s="1">
        <v>0</v>
      </c>
      <c r="G2115" s="1">
        <v>0</v>
      </c>
      <c r="H2115" s="1">
        <f>SUM(E2115:G2115)</f>
        <v>0</v>
      </c>
      <c r="I2115" s="1">
        <v>17707</v>
      </c>
      <c r="J2115" s="1">
        <v>17083</v>
      </c>
      <c r="K2115" s="1">
        <f>SUM(I2115:J2115)</f>
        <v>34790</v>
      </c>
      <c r="L2115" s="1">
        <f>H2115+K2115</f>
        <v>34790</v>
      </c>
      <c r="M2115" s="1">
        <v>625</v>
      </c>
      <c r="N2115" s="1">
        <v>1</v>
      </c>
      <c r="O2115" s="8">
        <f>SUM(M2115:N2115)</f>
        <v>626</v>
      </c>
    </row>
    <row r="2116" spans="1:15" ht="18.75" customHeight="1" x14ac:dyDescent="0.15">
      <c r="A2116" s="14" t="s">
        <v>21</v>
      </c>
      <c r="B2116" s="1">
        <v>7</v>
      </c>
      <c r="C2116" s="1">
        <v>437</v>
      </c>
      <c r="D2116" s="1">
        <f t="shared" ref="D2116:D2124" si="783">SUM(B2116:C2116)</f>
        <v>444</v>
      </c>
      <c r="E2116" s="1">
        <v>747</v>
      </c>
      <c r="F2116" s="1">
        <v>875</v>
      </c>
      <c r="G2116" s="1">
        <v>0</v>
      </c>
      <c r="H2116" s="1">
        <f t="shared" ref="H2116:H2124" si="784">SUM(E2116:G2116)</f>
        <v>1622</v>
      </c>
      <c r="I2116" s="1">
        <v>15561</v>
      </c>
      <c r="J2116" s="1">
        <v>15613</v>
      </c>
      <c r="K2116" s="1">
        <f t="shared" ref="K2116:K2124" si="785">SUM(I2116:J2116)</f>
        <v>31174</v>
      </c>
      <c r="L2116" s="1">
        <f t="shared" ref="L2116:L2124" si="786">H2116+K2116</f>
        <v>32796</v>
      </c>
      <c r="M2116" s="1">
        <v>726</v>
      </c>
      <c r="N2116" s="1">
        <v>0</v>
      </c>
      <c r="O2116" s="8">
        <f t="shared" ref="O2116:O2124" si="787">SUM(M2116:N2116)</f>
        <v>726</v>
      </c>
    </row>
    <row r="2117" spans="1:15" ht="18.75" customHeight="1" x14ac:dyDescent="0.15">
      <c r="A2117" s="14" t="s">
        <v>22</v>
      </c>
      <c r="B2117" s="1">
        <v>1</v>
      </c>
      <c r="C2117" s="1">
        <v>534</v>
      </c>
      <c r="D2117" s="1">
        <f t="shared" si="783"/>
        <v>535</v>
      </c>
      <c r="E2117" s="1">
        <v>144</v>
      </c>
      <c r="F2117" s="1">
        <v>0</v>
      </c>
      <c r="G2117" s="1">
        <v>0</v>
      </c>
      <c r="H2117" s="1">
        <f t="shared" si="784"/>
        <v>144</v>
      </c>
      <c r="I2117" s="1">
        <v>19286</v>
      </c>
      <c r="J2117" s="1">
        <v>18415</v>
      </c>
      <c r="K2117" s="1">
        <f t="shared" si="785"/>
        <v>37701</v>
      </c>
      <c r="L2117" s="1">
        <f t="shared" si="786"/>
        <v>37845</v>
      </c>
      <c r="M2117" s="1">
        <v>747</v>
      </c>
      <c r="N2117" s="1">
        <v>2</v>
      </c>
      <c r="O2117" s="8">
        <f t="shared" si="787"/>
        <v>749</v>
      </c>
    </row>
    <row r="2118" spans="1:15" ht="18.75" customHeight="1" x14ac:dyDescent="0.15">
      <c r="A2118" s="14" t="s">
        <v>23</v>
      </c>
      <c r="B2118" s="1">
        <v>0</v>
      </c>
      <c r="C2118" s="1">
        <v>472</v>
      </c>
      <c r="D2118" s="1">
        <f t="shared" si="783"/>
        <v>472</v>
      </c>
      <c r="E2118" s="1">
        <v>0</v>
      </c>
      <c r="F2118" s="1">
        <v>0</v>
      </c>
      <c r="G2118" s="1">
        <v>0</v>
      </c>
      <c r="H2118" s="1">
        <f t="shared" si="784"/>
        <v>0</v>
      </c>
      <c r="I2118" s="1">
        <v>18275</v>
      </c>
      <c r="J2118" s="1">
        <v>17371</v>
      </c>
      <c r="K2118" s="1">
        <f t="shared" si="785"/>
        <v>35646</v>
      </c>
      <c r="L2118" s="1">
        <f t="shared" si="786"/>
        <v>35646</v>
      </c>
      <c r="M2118" s="1">
        <v>662</v>
      </c>
      <c r="N2118" s="1">
        <v>1</v>
      </c>
      <c r="O2118" s="8">
        <f t="shared" si="787"/>
        <v>663</v>
      </c>
    </row>
    <row r="2119" spans="1:15" ht="18.75" customHeight="1" x14ac:dyDescent="0.15">
      <c r="A2119" s="14" t="s">
        <v>24</v>
      </c>
      <c r="B2119" s="1">
        <v>0</v>
      </c>
      <c r="C2119" s="1">
        <v>481</v>
      </c>
      <c r="D2119" s="1">
        <f t="shared" si="783"/>
        <v>481</v>
      </c>
      <c r="E2119" s="1">
        <v>0</v>
      </c>
      <c r="F2119" s="1">
        <v>0</v>
      </c>
      <c r="G2119" s="1">
        <v>0</v>
      </c>
      <c r="H2119" s="1">
        <f t="shared" si="784"/>
        <v>0</v>
      </c>
      <c r="I2119" s="1">
        <v>18201</v>
      </c>
      <c r="J2119" s="1">
        <v>18153</v>
      </c>
      <c r="K2119" s="1">
        <f t="shared" si="785"/>
        <v>36354</v>
      </c>
      <c r="L2119" s="1">
        <f t="shared" si="786"/>
        <v>36354</v>
      </c>
      <c r="M2119" s="1">
        <v>755</v>
      </c>
      <c r="N2119" s="1">
        <v>1</v>
      </c>
      <c r="O2119" s="8">
        <f t="shared" si="787"/>
        <v>756</v>
      </c>
    </row>
    <row r="2120" spans="1:15" ht="18.75" customHeight="1" x14ac:dyDescent="0.15">
      <c r="A2120" s="14" t="s">
        <v>25</v>
      </c>
      <c r="B2120" s="1">
        <v>0</v>
      </c>
      <c r="C2120" s="1">
        <v>432</v>
      </c>
      <c r="D2120" s="1">
        <f t="shared" si="783"/>
        <v>432</v>
      </c>
      <c r="E2120" s="1">
        <v>0</v>
      </c>
      <c r="F2120" s="1">
        <v>0</v>
      </c>
      <c r="G2120" s="1">
        <v>0</v>
      </c>
      <c r="H2120" s="1">
        <f t="shared" si="784"/>
        <v>0</v>
      </c>
      <c r="I2120" s="1">
        <v>23207</v>
      </c>
      <c r="J2120" s="1">
        <v>22635</v>
      </c>
      <c r="K2120" s="1">
        <f t="shared" si="785"/>
        <v>45842</v>
      </c>
      <c r="L2120" s="1">
        <f t="shared" si="786"/>
        <v>45842</v>
      </c>
      <c r="M2120" s="1">
        <v>744</v>
      </c>
      <c r="N2120" s="1">
        <v>1</v>
      </c>
      <c r="O2120" s="8">
        <f t="shared" si="787"/>
        <v>745</v>
      </c>
    </row>
    <row r="2121" spans="1:15" ht="18.75" customHeight="1" x14ac:dyDescent="0.15">
      <c r="A2121" s="14" t="s">
        <v>26</v>
      </c>
      <c r="B2121" s="1">
        <v>8</v>
      </c>
      <c r="C2121" s="1">
        <v>468</v>
      </c>
      <c r="D2121" s="1">
        <f t="shared" si="783"/>
        <v>476</v>
      </c>
      <c r="E2121" s="1">
        <v>866</v>
      </c>
      <c r="F2121" s="1">
        <v>1020</v>
      </c>
      <c r="G2121" s="1">
        <v>0</v>
      </c>
      <c r="H2121" s="1">
        <f t="shared" si="784"/>
        <v>1886</v>
      </c>
      <c r="I2121" s="1">
        <v>18987</v>
      </c>
      <c r="J2121" s="1">
        <v>18365</v>
      </c>
      <c r="K2121" s="1">
        <f t="shared" si="785"/>
        <v>37352</v>
      </c>
      <c r="L2121" s="1">
        <f t="shared" si="786"/>
        <v>39238</v>
      </c>
      <c r="M2121" s="1">
        <v>716</v>
      </c>
      <c r="N2121" s="1">
        <v>3</v>
      </c>
      <c r="O2121" s="8">
        <f t="shared" si="787"/>
        <v>719</v>
      </c>
    </row>
    <row r="2122" spans="1:15" ht="18.75" customHeight="1" x14ac:dyDescent="0.15">
      <c r="A2122" s="14" t="s">
        <v>27</v>
      </c>
      <c r="B2122" s="1">
        <v>13</v>
      </c>
      <c r="C2122" s="1">
        <v>475</v>
      </c>
      <c r="D2122" s="1">
        <f t="shared" si="783"/>
        <v>488</v>
      </c>
      <c r="E2122" s="1">
        <v>950</v>
      </c>
      <c r="F2122" s="1">
        <v>1395</v>
      </c>
      <c r="G2122" s="1">
        <v>0</v>
      </c>
      <c r="H2122" s="1">
        <f t="shared" si="784"/>
        <v>2345</v>
      </c>
      <c r="I2122" s="1">
        <v>20536</v>
      </c>
      <c r="J2122" s="1">
        <v>20098</v>
      </c>
      <c r="K2122" s="1">
        <f t="shared" si="785"/>
        <v>40634</v>
      </c>
      <c r="L2122" s="1">
        <f t="shared" si="786"/>
        <v>42979</v>
      </c>
      <c r="M2122" s="1">
        <v>809</v>
      </c>
      <c r="N2122" s="1">
        <v>4</v>
      </c>
      <c r="O2122" s="8">
        <f t="shared" si="787"/>
        <v>813</v>
      </c>
    </row>
    <row r="2123" spans="1:15" ht="18.75" customHeight="1" x14ac:dyDescent="0.15">
      <c r="A2123" s="14" t="s">
        <v>28</v>
      </c>
      <c r="B2123" s="1">
        <v>13</v>
      </c>
      <c r="C2123" s="1">
        <v>433</v>
      </c>
      <c r="D2123" s="1">
        <f t="shared" si="783"/>
        <v>446</v>
      </c>
      <c r="E2123" s="1">
        <v>1296</v>
      </c>
      <c r="F2123" s="1">
        <v>1382</v>
      </c>
      <c r="G2123" s="1">
        <v>0</v>
      </c>
      <c r="H2123" s="1">
        <f t="shared" si="784"/>
        <v>2678</v>
      </c>
      <c r="I2123" s="1">
        <v>19484</v>
      </c>
      <c r="J2123" s="1">
        <v>18662</v>
      </c>
      <c r="K2123" s="1">
        <f t="shared" si="785"/>
        <v>38146</v>
      </c>
      <c r="L2123" s="1">
        <f t="shared" si="786"/>
        <v>40824</v>
      </c>
      <c r="M2123" s="1">
        <v>743</v>
      </c>
      <c r="N2123" s="1">
        <v>2</v>
      </c>
      <c r="O2123" s="8">
        <f t="shared" si="787"/>
        <v>745</v>
      </c>
    </row>
    <row r="2124" spans="1:15" ht="18.75" customHeight="1" x14ac:dyDescent="0.15">
      <c r="A2124" s="14" t="s">
        <v>29</v>
      </c>
      <c r="B2124" s="1">
        <v>9</v>
      </c>
      <c r="C2124" s="1">
        <v>380</v>
      </c>
      <c r="D2124" s="1">
        <f t="shared" si="783"/>
        <v>389</v>
      </c>
      <c r="E2124" s="1">
        <v>869</v>
      </c>
      <c r="F2124" s="1">
        <v>845</v>
      </c>
      <c r="G2124" s="1">
        <v>0</v>
      </c>
      <c r="H2124" s="1">
        <f t="shared" si="784"/>
        <v>1714</v>
      </c>
      <c r="I2124" s="1">
        <v>15741</v>
      </c>
      <c r="J2124" s="1">
        <v>15873</v>
      </c>
      <c r="K2124" s="1">
        <f t="shared" si="785"/>
        <v>31614</v>
      </c>
      <c r="L2124" s="1">
        <f t="shared" si="786"/>
        <v>33328</v>
      </c>
      <c r="M2124" s="1">
        <v>581</v>
      </c>
      <c r="N2124" s="1">
        <v>1</v>
      </c>
      <c r="O2124" s="8">
        <f t="shared" si="787"/>
        <v>582</v>
      </c>
    </row>
    <row r="2125" spans="1:15" ht="11.25" customHeight="1" x14ac:dyDescent="0.15">
      <c r="A2125" s="15"/>
      <c r="B2125" s="1"/>
      <c r="C2125" s="1"/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N2125" s="9"/>
      <c r="O2125" s="8"/>
    </row>
    <row r="2126" spans="1:15" ht="18.75" customHeight="1" x14ac:dyDescent="0.15">
      <c r="A2126" s="15" t="s">
        <v>60</v>
      </c>
      <c r="B2126" s="1">
        <f>SUM(B2113:B2124)</f>
        <v>51</v>
      </c>
      <c r="C2126" s="1">
        <f>SUM(C2113:C2124)</f>
        <v>5402</v>
      </c>
      <c r="D2126" s="1">
        <f>SUM(D2113:D2124)</f>
        <v>5453</v>
      </c>
      <c r="E2126" s="1">
        <f>SUM(E2113:E2124)</f>
        <v>4872</v>
      </c>
      <c r="F2126" s="1">
        <f t="shared" ref="F2126:M2126" si="788">SUM(F2113:F2124)</f>
        <v>5517</v>
      </c>
      <c r="G2126" s="1">
        <f t="shared" si="788"/>
        <v>0</v>
      </c>
      <c r="H2126" s="1">
        <f t="shared" si="788"/>
        <v>10389</v>
      </c>
      <c r="I2126" s="1">
        <f t="shared" si="788"/>
        <v>213502</v>
      </c>
      <c r="J2126" s="1">
        <f t="shared" si="788"/>
        <v>208616</v>
      </c>
      <c r="K2126" s="1">
        <f t="shared" si="788"/>
        <v>422118</v>
      </c>
      <c r="L2126" s="1">
        <f t="shared" si="788"/>
        <v>432507</v>
      </c>
      <c r="M2126" s="1">
        <f t="shared" si="788"/>
        <v>8012</v>
      </c>
      <c r="N2126" s="1">
        <f>SUM(N2113:N2124)</f>
        <v>19</v>
      </c>
      <c r="O2126" s="8">
        <f>SUM(O2113:O2124)</f>
        <v>8031</v>
      </c>
    </row>
    <row r="2127" spans="1:15" ht="6.75" customHeight="1" x14ac:dyDescent="0.15">
      <c r="A2127" s="15"/>
      <c r="B2127" s="1"/>
      <c r="C2127" s="1"/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N2127" s="1"/>
      <c r="O2127" s="8"/>
    </row>
    <row r="2128" spans="1:15" ht="18.75" customHeight="1" x14ac:dyDescent="0.15">
      <c r="A2128" s="16" t="s">
        <v>18</v>
      </c>
      <c r="B2128" s="17">
        <v>14</v>
      </c>
      <c r="C2128" s="17">
        <v>399</v>
      </c>
      <c r="D2128" s="17">
        <f t="shared" ref="D2128:D2130" si="789">SUM(B2128:C2128)</f>
        <v>413</v>
      </c>
      <c r="E2128" s="17">
        <v>1292</v>
      </c>
      <c r="F2128" s="17">
        <v>1425</v>
      </c>
      <c r="G2128" s="17">
        <v>0</v>
      </c>
      <c r="H2128" s="12">
        <f t="shared" ref="H2128:H2130" si="790">SUM(E2128:G2128)</f>
        <v>2717</v>
      </c>
      <c r="I2128" s="12">
        <v>14661</v>
      </c>
      <c r="J2128" s="12">
        <v>14430</v>
      </c>
      <c r="K2128" s="12">
        <f t="shared" ref="K2128:K2130" si="791">SUM(I2128:J2128)</f>
        <v>29091</v>
      </c>
      <c r="L2128" s="12">
        <f t="shared" ref="L2128:L2130" si="792">H2128+K2128</f>
        <v>31808</v>
      </c>
      <c r="M2128" s="12">
        <v>647</v>
      </c>
      <c r="N2128" s="12">
        <v>0</v>
      </c>
      <c r="O2128" s="18">
        <f t="shared" ref="O2128:O2130" si="793">SUM(M2128:N2128)</f>
        <v>647</v>
      </c>
    </row>
    <row r="2129" spans="1:15" ht="18.75" customHeight="1" x14ac:dyDescent="0.15">
      <c r="A2129" s="14" t="s">
        <v>19</v>
      </c>
      <c r="B2129" s="1">
        <v>13</v>
      </c>
      <c r="C2129" s="1">
        <v>391</v>
      </c>
      <c r="D2129" s="1">
        <f t="shared" si="789"/>
        <v>404</v>
      </c>
      <c r="E2129" s="1">
        <v>1601</v>
      </c>
      <c r="F2129" s="1">
        <v>1486</v>
      </c>
      <c r="G2129" s="1">
        <v>0</v>
      </c>
      <c r="H2129" s="13">
        <f t="shared" si="790"/>
        <v>3087</v>
      </c>
      <c r="I2129" s="13">
        <v>14638</v>
      </c>
      <c r="J2129" s="13">
        <v>14326</v>
      </c>
      <c r="K2129" s="13">
        <f t="shared" si="791"/>
        <v>28964</v>
      </c>
      <c r="L2129" s="13">
        <f t="shared" si="792"/>
        <v>32051</v>
      </c>
      <c r="M2129" s="13">
        <v>611</v>
      </c>
      <c r="N2129" s="46">
        <v>1</v>
      </c>
      <c r="O2129" s="8">
        <f t="shared" si="793"/>
        <v>612</v>
      </c>
    </row>
    <row r="2130" spans="1:15" ht="18.75" customHeight="1" x14ac:dyDescent="0.15">
      <c r="A2130" s="14" t="s">
        <v>20</v>
      </c>
      <c r="B2130" s="1">
        <v>14</v>
      </c>
      <c r="C2130" s="1">
        <v>461</v>
      </c>
      <c r="D2130" s="1">
        <f t="shared" si="789"/>
        <v>475</v>
      </c>
      <c r="E2130" s="1">
        <v>1751</v>
      </c>
      <c r="F2130" s="1">
        <v>2009</v>
      </c>
      <c r="G2130" s="1">
        <v>0</v>
      </c>
      <c r="H2130" s="13">
        <f t="shared" si="790"/>
        <v>3760</v>
      </c>
      <c r="I2130" s="13">
        <v>17483</v>
      </c>
      <c r="J2130" s="13">
        <v>17106</v>
      </c>
      <c r="K2130" s="13">
        <f t="shared" si="791"/>
        <v>34589</v>
      </c>
      <c r="L2130" s="13">
        <f t="shared" si="792"/>
        <v>38349</v>
      </c>
      <c r="M2130" s="13">
        <v>777</v>
      </c>
      <c r="N2130" s="46">
        <v>1</v>
      </c>
      <c r="O2130" s="8">
        <f t="shared" si="793"/>
        <v>778</v>
      </c>
    </row>
    <row r="2131" spans="1:15" ht="11.25" customHeight="1" x14ac:dyDescent="0.15">
      <c r="A2131" s="15"/>
      <c r="B2131" s="1"/>
      <c r="C2131" s="1"/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N2131" s="1"/>
      <c r="O2131" s="8"/>
    </row>
    <row r="2132" spans="1:15" ht="18.75" customHeight="1" x14ac:dyDescent="0.15">
      <c r="A2132" s="15" t="s">
        <v>31</v>
      </c>
      <c r="B2132" s="1">
        <f>SUM(B2116:B2124,B2128:B2130)</f>
        <v>92</v>
      </c>
      <c r="C2132" s="1">
        <f>SUM(C2116:C2124,C2128:C2130)</f>
        <v>5363</v>
      </c>
      <c r="D2132" s="1">
        <f>SUM(D2116:D2124,D2128:D2130)</f>
        <v>5455</v>
      </c>
      <c r="E2132" s="1">
        <f t="shared" ref="E2132:K2132" si="794">SUM(E2116:E2124,E2128:E2130)</f>
        <v>9516</v>
      </c>
      <c r="F2132" s="1">
        <f t="shared" si="794"/>
        <v>10437</v>
      </c>
      <c r="G2132" s="1">
        <f t="shared" si="794"/>
        <v>0</v>
      </c>
      <c r="H2132" s="1">
        <f t="shared" si="794"/>
        <v>19953</v>
      </c>
      <c r="I2132" s="1">
        <f t="shared" si="794"/>
        <v>216060</v>
      </c>
      <c r="J2132" s="1">
        <f t="shared" si="794"/>
        <v>211047</v>
      </c>
      <c r="K2132" s="1">
        <f t="shared" si="794"/>
        <v>427107</v>
      </c>
      <c r="L2132" s="1">
        <f>SUM(L2116:L2124,L2128:L2130)</f>
        <v>447060</v>
      </c>
      <c r="M2132" s="1">
        <f>SUM(M2116:M2124,M2128:M2130)</f>
        <v>8518</v>
      </c>
      <c r="N2132" s="1">
        <f>SUM(N2116:N2124,N2128:N2130)</f>
        <v>17</v>
      </c>
      <c r="O2132" s="8">
        <f>SUM(O2116:O2124,O2128:O2130)</f>
        <v>8535</v>
      </c>
    </row>
    <row r="2133" spans="1:15" ht="6.75" customHeight="1" thickBot="1" x14ac:dyDescent="0.2">
      <c r="A2133" s="19"/>
      <c r="B2133" s="3"/>
      <c r="C2133" s="3"/>
      <c r="D2133" s="3"/>
      <c r="E2133" s="3"/>
      <c r="F2133" s="3"/>
      <c r="G2133" s="3"/>
      <c r="H2133" s="3"/>
      <c r="I2133" s="3"/>
      <c r="J2133" s="3"/>
      <c r="K2133" s="3"/>
      <c r="L2133" s="3"/>
      <c r="M2133" s="3"/>
      <c r="N2133" s="47"/>
      <c r="O2133" s="48"/>
    </row>
    <row r="2134" spans="1:15" x14ac:dyDescent="0.15">
      <c r="A2134" s="22"/>
      <c r="B2134" s="22"/>
      <c r="C2134" s="22"/>
      <c r="D2134" s="22"/>
      <c r="E2134" s="22"/>
      <c r="F2134" s="22"/>
      <c r="G2134" s="22"/>
      <c r="H2134" s="22"/>
      <c r="I2134" s="22"/>
      <c r="J2134" s="22"/>
      <c r="K2134" s="22"/>
      <c r="L2134" s="22"/>
      <c r="M2134" s="22"/>
      <c r="N2134" s="23"/>
      <c r="O2134" s="23"/>
    </row>
    <row r="2135" spans="1:15" ht="15" thickBot="1" x14ac:dyDescent="0.2">
      <c r="A2135" s="22"/>
      <c r="B2135" s="22"/>
      <c r="C2135" s="22"/>
      <c r="D2135" s="22"/>
      <c r="E2135" s="22"/>
      <c r="F2135" s="22"/>
      <c r="G2135" s="22"/>
      <c r="H2135" s="22"/>
      <c r="I2135" s="22"/>
      <c r="J2135" s="22"/>
      <c r="K2135" s="22"/>
      <c r="L2135" s="22"/>
      <c r="M2135" s="22"/>
      <c r="N2135" s="23"/>
      <c r="O2135" s="23"/>
    </row>
    <row r="2136" spans="1:15" x14ac:dyDescent="0.15">
      <c r="A2136" s="24" t="s">
        <v>1</v>
      </c>
      <c r="B2136" s="25"/>
      <c r="C2136" s="26"/>
      <c r="D2136" s="26"/>
      <c r="E2136" s="26" t="s">
        <v>50</v>
      </c>
      <c r="F2136" s="26"/>
      <c r="G2136" s="26"/>
      <c r="H2136" s="26"/>
      <c r="I2136" s="25"/>
      <c r="J2136" s="26"/>
      <c r="K2136" s="26"/>
      <c r="L2136" s="26" t="s">
        <v>35</v>
      </c>
      <c r="M2136" s="26"/>
      <c r="N2136" s="49"/>
      <c r="O2136" s="50"/>
    </row>
    <row r="2137" spans="1:15" x14ac:dyDescent="0.15">
      <c r="A2137" s="51"/>
      <c r="B2137" s="28"/>
      <c r="C2137" s="30" t="s">
        <v>7</v>
      </c>
      <c r="D2137" s="30"/>
      <c r="E2137" s="28"/>
      <c r="F2137" s="30" t="s">
        <v>8</v>
      </c>
      <c r="G2137" s="30"/>
      <c r="H2137" s="28" t="s">
        <v>32</v>
      </c>
      <c r="I2137" s="28"/>
      <c r="J2137" s="30" t="s">
        <v>7</v>
      </c>
      <c r="K2137" s="30"/>
      <c r="L2137" s="28"/>
      <c r="M2137" s="30" t="s">
        <v>8</v>
      </c>
      <c r="N2137" s="52"/>
      <c r="O2137" s="53" t="s">
        <v>9</v>
      </c>
    </row>
    <row r="2138" spans="1:15" x14ac:dyDescent="0.15">
      <c r="A2138" s="54" t="s">
        <v>13</v>
      </c>
      <c r="B2138" s="28" t="s">
        <v>33</v>
      </c>
      <c r="C2138" s="28" t="s">
        <v>34</v>
      </c>
      <c r="D2138" s="28" t="s">
        <v>17</v>
      </c>
      <c r="E2138" s="28" t="s">
        <v>33</v>
      </c>
      <c r="F2138" s="28" t="s">
        <v>34</v>
      </c>
      <c r="G2138" s="28" t="s">
        <v>17</v>
      </c>
      <c r="H2138" s="31"/>
      <c r="I2138" s="28" t="s">
        <v>33</v>
      </c>
      <c r="J2138" s="28" t="s">
        <v>34</v>
      </c>
      <c r="K2138" s="28" t="s">
        <v>17</v>
      </c>
      <c r="L2138" s="28" t="s">
        <v>33</v>
      </c>
      <c r="M2138" s="28" t="s">
        <v>34</v>
      </c>
      <c r="N2138" s="55" t="s">
        <v>17</v>
      </c>
      <c r="O2138" s="56"/>
    </row>
    <row r="2139" spans="1:15" ht="6.75" customHeight="1" x14ac:dyDescent="0.15">
      <c r="A2139" s="57"/>
      <c r="B2139" s="28"/>
      <c r="C2139" s="28"/>
      <c r="D2139" s="28"/>
      <c r="E2139" s="28"/>
      <c r="F2139" s="28"/>
      <c r="G2139" s="28"/>
      <c r="H2139" s="28"/>
      <c r="I2139" s="28"/>
      <c r="J2139" s="28"/>
      <c r="K2139" s="28"/>
      <c r="L2139" s="28"/>
      <c r="M2139" s="28"/>
      <c r="N2139" s="55"/>
      <c r="O2139" s="53"/>
    </row>
    <row r="2140" spans="1:15" ht="18.75" customHeight="1" x14ac:dyDescent="0.15">
      <c r="A2140" s="14" t="s">
        <v>18</v>
      </c>
      <c r="B2140" s="1">
        <v>0</v>
      </c>
      <c r="C2140" s="1">
        <v>0</v>
      </c>
      <c r="D2140" s="1">
        <f>SUM(B2140:C2140)</f>
        <v>0</v>
      </c>
      <c r="E2140" s="1">
        <v>12</v>
      </c>
      <c r="F2140" s="1">
        <v>3</v>
      </c>
      <c r="G2140" s="1">
        <f>SUM(E2140:F2140)</f>
        <v>15</v>
      </c>
      <c r="H2140" s="1">
        <f>D2140+G2140</f>
        <v>15</v>
      </c>
      <c r="I2140" s="1">
        <v>0</v>
      </c>
      <c r="J2140" s="1">
        <v>0</v>
      </c>
      <c r="K2140" s="1">
        <f>SUM(I2140:J2140)</f>
        <v>0</v>
      </c>
      <c r="L2140" s="1">
        <v>906</v>
      </c>
      <c r="M2140" s="1">
        <v>4177</v>
      </c>
      <c r="N2140" s="1">
        <f>SUM(L2140:M2140)</f>
        <v>5083</v>
      </c>
      <c r="O2140" s="8">
        <f>K2140+N2140</f>
        <v>5083</v>
      </c>
    </row>
    <row r="2141" spans="1:15" ht="18.75" customHeight="1" x14ac:dyDescent="0.15">
      <c r="A2141" s="14" t="s">
        <v>19</v>
      </c>
      <c r="B2141" s="1">
        <v>0</v>
      </c>
      <c r="C2141" s="1">
        <v>0</v>
      </c>
      <c r="D2141" s="1">
        <f>SUM(B2141:C2141)</f>
        <v>0</v>
      </c>
      <c r="E2141" s="1">
        <v>12</v>
      </c>
      <c r="F2141" s="1">
        <v>2</v>
      </c>
      <c r="G2141" s="1">
        <f>SUM(E2141:F2141)</f>
        <v>14</v>
      </c>
      <c r="H2141" s="1">
        <f>D2141+G2141</f>
        <v>14</v>
      </c>
      <c r="I2141" s="1">
        <v>0</v>
      </c>
      <c r="J2141" s="1">
        <v>0</v>
      </c>
      <c r="K2141" s="1">
        <f>SUM(I2141:J2141)</f>
        <v>0</v>
      </c>
      <c r="L2141" s="1">
        <v>802</v>
      </c>
      <c r="M2141" s="9">
        <v>4360</v>
      </c>
      <c r="N2141" s="1">
        <f>SUM(L2141:M2141)</f>
        <v>5162</v>
      </c>
      <c r="O2141" s="8">
        <f>K2141+N2141</f>
        <v>5162</v>
      </c>
    </row>
    <row r="2142" spans="1:15" ht="18.75" customHeight="1" x14ac:dyDescent="0.15">
      <c r="A2142" s="14" t="s">
        <v>20</v>
      </c>
      <c r="B2142" s="1">
        <v>0</v>
      </c>
      <c r="C2142" s="1">
        <v>0</v>
      </c>
      <c r="D2142" s="1">
        <f>SUM(B2142:C2142)</f>
        <v>0</v>
      </c>
      <c r="E2142" s="1">
        <v>17</v>
      </c>
      <c r="F2142" s="1">
        <v>2</v>
      </c>
      <c r="G2142" s="1">
        <f>SUM(E2142:F2142)</f>
        <v>19</v>
      </c>
      <c r="H2142" s="1">
        <f>D2142+G2142</f>
        <v>19</v>
      </c>
      <c r="I2142" s="1">
        <v>0</v>
      </c>
      <c r="J2142" s="1">
        <v>0</v>
      </c>
      <c r="K2142" s="1">
        <f>SUM(I2142:J2142)</f>
        <v>0</v>
      </c>
      <c r="L2142" s="1">
        <v>1131</v>
      </c>
      <c r="M2142" s="1">
        <v>4971</v>
      </c>
      <c r="N2142" s="1">
        <f>SUM(L2142:M2142)</f>
        <v>6102</v>
      </c>
      <c r="O2142" s="8">
        <f>K2142+N2142</f>
        <v>6102</v>
      </c>
    </row>
    <row r="2143" spans="1:15" ht="18.75" customHeight="1" x14ac:dyDescent="0.15">
      <c r="A2143" s="14" t="s">
        <v>21</v>
      </c>
      <c r="B2143" s="1">
        <v>0</v>
      </c>
      <c r="C2143" s="1">
        <v>0</v>
      </c>
      <c r="D2143" s="1">
        <f t="shared" ref="D2143:D2151" si="795">SUM(B2143:C2143)</f>
        <v>0</v>
      </c>
      <c r="E2143" s="1">
        <v>15</v>
      </c>
      <c r="F2143" s="1">
        <v>2</v>
      </c>
      <c r="G2143" s="1">
        <f t="shared" ref="G2143:G2151" si="796">SUM(E2143:F2143)</f>
        <v>17</v>
      </c>
      <c r="H2143" s="1">
        <f t="shared" ref="H2143:H2151" si="797">D2143+G2143</f>
        <v>17</v>
      </c>
      <c r="I2143" s="1">
        <v>0</v>
      </c>
      <c r="J2143" s="1">
        <v>0</v>
      </c>
      <c r="K2143" s="1">
        <f t="shared" ref="K2143:K2151" si="798">SUM(I2143:J2143)</f>
        <v>0</v>
      </c>
      <c r="L2143" s="1">
        <v>906</v>
      </c>
      <c r="M2143" s="1">
        <v>3980</v>
      </c>
      <c r="N2143" s="1">
        <f t="shared" ref="N2143:N2151" si="799">SUM(L2143:M2143)</f>
        <v>4886</v>
      </c>
      <c r="O2143" s="8">
        <f t="shared" ref="O2143:O2151" si="800">K2143+N2143</f>
        <v>4886</v>
      </c>
    </row>
    <row r="2144" spans="1:15" ht="18.75" customHeight="1" x14ac:dyDescent="0.15">
      <c r="A2144" s="14" t="s">
        <v>22</v>
      </c>
      <c r="B2144" s="1">
        <v>0</v>
      </c>
      <c r="C2144" s="1">
        <v>0</v>
      </c>
      <c r="D2144" s="1">
        <f t="shared" si="795"/>
        <v>0</v>
      </c>
      <c r="E2144" s="1">
        <v>16</v>
      </c>
      <c r="F2144" s="1">
        <v>1</v>
      </c>
      <c r="G2144" s="1">
        <f t="shared" si="796"/>
        <v>17</v>
      </c>
      <c r="H2144" s="1">
        <f t="shared" si="797"/>
        <v>17</v>
      </c>
      <c r="I2144" s="1">
        <v>0</v>
      </c>
      <c r="J2144" s="1">
        <v>0</v>
      </c>
      <c r="K2144" s="1">
        <f t="shared" si="798"/>
        <v>0</v>
      </c>
      <c r="L2144" s="1">
        <v>552</v>
      </c>
      <c r="M2144" s="1">
        <v>3813</v>
      </c>
      <c r="N2144" s="1">
        <f t="shared" si="799"/>
        <v>4365</v>
      </c>
      <c r="O2144" s="8">
        <f t="shared" si="800"/>
        <v>4365</v>
      </c>
    </row>
    <row r="2145" spans="1:15" ht="18.75" customHeight="1" x14ac:dyDescent="0.15">
      <c r="A2145" s="14" t="s">
        <v>23</v>
      </c>
      <c r="B2145" s="1">
        <v>0</v>
      </c>
      <c r="C2145" s="1">
        <v>0</v>
      </c>
      <c r="D2145" s="1">
        <f t="shared" si="795"/>
        <v>0</v>
      </c>
      <c r="E2145" s="1">
        <v>17</v>
      </c>
      <c r="F2145" s="1">
        <v>1</v>
      </c>
      <c r="G2145" s="1">
        <f t="shared" si="796"/>
        <v>18</v>
      </c>
      <c r="H2145" s="1">
        <f t="shared" si="797"/>
        <v>18</v>
      </c>
      <c r="I2145" s="1">
        <v>0</v>
      </c>
      <c r="J2145" s="1">
        <v>0</v>
      </c>
      <c r="K2145" s="1">
        <f t="shared" si="798"/>
        <v>0</v>
      </c>
      <c r="L2145" s="1">
        <v>580</v>
      </c>
      <c r="M2145" s="1">
        <v>4080</v>
      </c>
      <c r="N2145" s="1">
        <f t="shared" si="799"/>
        <v>4660</v>
      </c>
      <c r="O2145" s="8">
        <f t="shared" si="800"/>
        <v>4660</v>
      </c>
    </row>
    <row r="2146" spans="1:15" ht="18.75" customHeight="1" x14ac:dyDescent="0.15">
      <c r="A2146" s="14" t="s">
        <v>24</v>
      </c>
      <c r="B2146" s="1">
        <v>0</v>
      </c>
      <c r="C2146" s="1">
        <v>0</v>
      </c>
      <c r="D2146" s="1">
        <f t="shared" si="795"/>
        <v>0</v>
      </c>
      <c r="E2146" s="1">
        <v>17</v>
      </c>
      <c r="F2146" s="1">
        <v>2</v>
      </c>
      <c r="G2146" s="1">
        <f t="shared" si="796"/>
        <v>19</v>
      </c>
      <c r="H2146" s="1">
        <f t="shared" si="797"/>
        <v>19</v>
      </c>
      <c r="I2146" s="1">
        <v>0</v>
      </c>
      <c r="J2146" s="1">
        <v>0</v>
      </c>
      <c r="K2146" s="1">
        <f t="shared" si="798"/>
        <v>0</v>
      </c>
      <c r="L2146" s="1">
        <v>542</v>
      </c>
      <c r="M2146" s="1">
        <v>3886</v>
      </c>
      <c r="N2146" s="1">
        <f t="shared" si="799"/>
        <v>4428</v>
      </c>
      <c r="O2146" s="8">
        <f t="shared" si="800"/>
        <v>4428</v>
      </c>
    </row>
    <row r="2147" spans="1:15" ht="18.75" customHeight="1" x14ac:dyDescent="0.15">
      <c r="A2147" s="14" t="s">
        <v>25</v>
      </c>
      <c r="B2147" s="1">
        <v>0</v>
      </c>
      <c r="C2147" s="1">
        <v>0</v>
      </c>
      <c r="D2147" s="1">
        <f t="shared" si="795"/>
        <v>0</v>
      </c>
      <c r="E2147" s="1">
        <v>17</v>
      </c>
      <c r="F2147" s="1">
        <v>2</v>
      </c>
      <c r="G2147" s="1">
        <f t="shared" si="796"/>
        <v>19</v>
      </c>
      <c r="H2147" s="1">
        <f t="shared" si="797"/>
        <v>19</v>
      </c>
      <c r="I2147" s="1">
        <v>0</v>
      </c>
      <c r="J2147" s="1">
        <v>0</v>
      </c>
      <c r="K2147" s="1">
        <f t="shared" si="798"/>
        <v>0</v>
      </c>
      <c r="L2147" s="1">
        <v>499</v>
      </c>
      <c r="M2147" s="1">
        <v>3869</v>
      </c>
      <c r="N2147" s="1">
        <f t="shared" si="799"/>
        <v>4368</v>
      </c>
      <c r="O2147" s="8">
        <f t="shared" si="800"/>
        <v>4368</v>
      </c>
    </row>
    <row r="2148" spans="1:15" ht="18.75" customHeight="1" x14ac:dyDescent="0.15">
      <c r="A2148" s="14" t="s">
        <v>26</v>
      </c>
      <c r="B2148" s="1">
        <v>0</v>
      </c>
      <c r="C2148" s="1">
        <v>0</v>
      </c>
      <c r="D2148" s="1">
        <f t="shared" si="795"/>
        <v>0</v>
      </c>
      <c r="E2148" s="1">
        <v>20</v>
      </c>
      <c r="F2148" s="1">
        <v>2</v>
      </c>
      <c r="G2148" s="1">
        <f t="shared" si="796"/>
        <v>22</v>
      </c>
      <c r="H2148" s="1">
        <f t="shared" si="797"/>
        <v>22</v>
      </c>
      <c r="I2148" s="1">
        <v>0</v>
      </c>
      <c r="J2148" s="1">
        <v>0</v>
      </c>
      <c r="K2148" s="1">
        <f t="shared" si="798"/>
        <v>0</v>
      </c>
      <c r="L2148" s="1">
        <v>532</v>
      </c>
      <c r="M2148" s="1">
        <v>3782</v>
      </c>
      <c r="N2148" s="1">
        <f t="shared" si="799"/>
        <v>4314</v>
      </c>
      <c r="O2148" s="8">
        <f t="shared" si="800"/>
        <v>4314</v>
      </c>
    </row>
    <row r="2149" spans="1:15" ht="18.75" customHeight="1" x14ac:dyDescent="0.15">
      <c r="A2149" s="14" t="s">
        <v>27</v>
      </c>
      <c r="B2149" s="1">
        <v>0</v>
      </c>
      <c r="C2149" s="1">
        <v>0</v>
      </c>
      <c r="D2149" s="1">
        <f t="shared" si="795"/>
        <v>0</v>
      </c>
      <c r="E2149" s="1">
        <v>20</v>
      </c>
      <c r="F2149" s="1">
        <v>3</v>
      </c>
      <c r="G2149" s="1">
        <f t="shared" si="796"/>
        <v>23</v>
      </c>
      <c r="H2149" s="1">
        <f t="shared" si="797"/>
        <v>23</v>
      </c>
      <c r="I2149" s="1">
        <v>0</v>
      </c>
      <c r="J2149" s="1">
        <v>0</v>
      </c>
      <c r="K2149" s="1">
        <f t="shared" si="798"/>
        <v>0</v>
      </c>
      <c r="L2149" s="1">
        <v>865</v>
      </c>
      <c r="M2149" s="1">
        <v>4032</v>
      </c>
      <c r="N2149" s="1">
        <f t="shared" si="799"/>
        <v>4897</v>
      </c>
      <c r="O2149" s="8">
        <f t="shared" si="800"/>
        <v>4897</v>
      </c>
    </row>
    <row r="2150" spans="1:15" ht="18.75" customHeight="1" x14ac:dyDescent="0.15">
      <c r="A2150" s="14" t="s">
        <v>28</v>
      </c>
      <c r="B2150" s="1">
        <v>0</v>
      </c>
      <c r="C2150" s="1">
        <v>0</v>
      </c>
      <c r="D2150" s="1">
        <f t="shared" si="795"/>
        <v>0</v>
      </c>
      <c r="E2150" s="1">
        <v>15</v>
      </c>
      <c r="F2150" s="1">
        <v>3</v>
      </c>
      <c r="G2150" s="1">
        <f t="shared" si="796"/>
        <v>18</v>
      </c>
      <c r="H2150" s="1">
        <f t="shared" si="797"/>
        <v>18</v>
      </c>
      <c r="I2150" s="1">
        <v>0</v>
      </c>
      <c r="J2150" s="1">
        <v>0</v>
      </c>
      <c r="K2150" s="1">
        <f t="shared" si="798"/>
        <v>0</v>
      </c>
      <c r="L2150" s="1">
        <v>584</v>
      </c>
      <c r="M2150" s="1">
        <v>3684</v>
      </c>
      <c r="N2150" s="1">
        <f t="shared" si="799"/>
        <v>4268</v>
      </c>
      <c r="O2150" s="8">
        <f t="shared" si="800"/>
        <v>4268</v>
      </c>
    </row>
    <row r="2151" spans="1:15" ht="18.75" customHeight="1" x14ac:dyDescent="0.15">
      <c r="A2151" s="14" t="s">
        <v>29</v>
      </c>
      <c r="B2151" s="1">
        <v>0</v>
      </c>
      <c r="C2151" s="1">
        <v>0</v>
      </c>
      <c r="D2151" s="1">
        <f t="shared" si="795"/>
        <v>0</v>
      </c>
      <c r="E2151" s="1">
        <v>15</v>
      </c>
      <c r="F2151" s="1">
        <v>3</v>
      </c>
      <c r="G2151" s="1">
        <f t="shared" si="796"/>
        <v>18</v>
      </c>
      <c r="H2151" s="1">
        <f t="shared" si="797"/>
        <v>18</v>
      </c>
      <c r="I2151" s="1">
        <v>0</v>
      </c>
      <c r="J2151" s="1">
        <v>0</v>
      </c>
      <c r="K2151" s="1">
        <f t="shared" si="798"/>
        <v>0</v>
      </c>
      <c r="L2151" s="1">
        <v>608</v>
      </c>
      <c r="M2151" s="1">
        <v>4747</v>
      </c>
      <c r="N2151" s="1">
        <f t="shared" si="799"/>
        <v>5355</v>
      </c>
      <c r="O2151" s="8">
        <f t="shared" si="800"/>
        <v>5355</v>
      </c>
    </row>
    <row r="2152" spans="1:15" ht="11.25" customHeight="1" x14ac:dyDescent="0.15">
      <c r="A2152" s="15"/>
      <c r="B2152" s="1"/>
      <c r="C2152" s="1"/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N2152" s="1"/>
      <c r="O2152" s="8"/>
    </row>
    <row r="2153" spans="1:15" ht="18.75" customHeight="1" x14ac:dyDescent="0.15">
      <c r="A2153" s="15" t="s">
        <v>30</v>
      </c>
      <c r="B2153" s="1">
        <f t="shared" ref="B2153:J2153" si="801">SUM(B2140:B2152)</f>
        <v>0</v>
      </c>
      <c r="C2153" s="1">
        <f t="shared" si="801"/>
        <v>0</v>
      </c>
      <c r="D2153" s="1">
        <f t="shared" si="801"/>
        <v>0</v>
      </c>
      <c r="E2153" s="1">
        <f t="shared" si="801"/>
        <v>193</v>
      </c>
      <c r="F2153" s="1">
        <f t="shared" si="801"/>
        <v>26</v>
      </c>
      <c r="G2153" s="1">
        <f t="shared" si="801"/>
        <v>219</v>
      </c>
      <c r="H2153" s="1">
        <f t="shared" si="801"/>
        <v>219</v>
      </c>
      <c r="I2153" s="1">
        <f t="shared" si="801"/>
        <v>0</v>
      </c>
      <c r="J2153" s="1">
        <f t="shared" si="801"/>
        <v>0</v>
      </c>
      <c r="K2153" s="1">
        <f>SUM(K2140:K2152)</f>
        <v>0</v>
      </c>
      <c r="L2153" s="1">
        <f>SUM(L2140:L2152)</f>
        <v>8507</v>
      </c>
      <c r="M2153" s="1">
        <f t="shared" ref="M2153" si="802">SUM(M2140:M2152)</f>
        <v>49381</v>
      </c>
      <c r="N2153" s="1">
        <f>SUM(N2140:N2152)</f>
        <v>57888</v>
      </c>
      <c r="O2153" s="8">
        <f>SUM(O2140:O2152)</f>
        <v>57888</v>
      </c>
    </row>
    <row r="2154" spans="1:15" ht="6.75" customHeight="1" x14ac:dyDescent="0.15">
      <c r="A2154" s="15"/>
      <c r="B2154" s="1"/>
      <c r="C2154" s="1"/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N2154" s="1"/>
      <c r="O2154" s="8"/>
    </row>
    <row r="2155" spans="1:15" ht="18.75" customHeight="1" x14ac:dyDescent="0.15">
      <c r="A2155" s="16" t="s">
        <v>18</v>
      </c>
      <c r="B2155" s="17">
        <v>0</v>
      </c>
      <c r="C2155" s="17">
        <v>0</v>
      </c>
      <c r="D2155" s="17">
        <f>SUM(B2155:C2155)</f>
        <v>0</v>
      </c>
      <c r="E2155" s="17">
        <v>15</v>
      </c>
      <c r="F2155" s="17">
        <v>1</v>
      </c>
      <c r="G2155" s="17">
        <f>SUM(E2155:F2155)</f>
        <v>16</v>
      </c>
      <c r="H2155" s="17">
        <f>D2155+G2155</f>
        <v>16</v>
      </c>
      <c r="I2155" s="17">
        <v>0</v>
      </c>
      <c r="J2155" s="17">
        <v>0</v>
      </c>
      <c r="K2155" s="17">
        <f>SUM(I2155:J2155)</f>
        <v>0</v>
      </c>
      <c r="L2155" s="17">
        <v>484</v>
      </c>
      <c r="M2155" s="17">
        <v>3203</v>
      </c>
      <c r="N2155" s="17">
        <f>SUM(L2155:M2155)</f>
        <v>3687</v>
      </c>
      <c r="O2155" s="18">
        <f>K2155+N2155</f>
        <v>3687</v>
      </c>
    </row>
    <row r="2156" spans="1:15" ht="18.75" customHeight="1" x14ac:dyDescent="0.15">
      <c r="A2156" s="14" t="s">
        <v>19</v>
      </c>
      <c r="B2156" s="1">
        <v>0</v>
      </c>
      <c r="C2156" s="1">
        <v>0</v>
      </c>
      <c r="D2156" s="1">
        <f>SUM(B2156:C2156)</f>
        <v>0</v>
      </c>
      <c r="E2156" s="1">
        <v>15</v>
      </c>
      <c r="F2156" s="1">
        <v>3</v>
      </c>
      <c r="G2156" s="1">
        <f>SUM(E2156:F2156)</f>
        <v>18</v>
      </c>
      <c r="H2156" s="1">
        <f>D2156+G2156</f>
        <v>18</v>
      </c>
      <c r="I2156" s="1">
        <v>0</v>
      </c>
      <c r="J2156" s="1">
        <v>0</v>
      </c>
      <c r="K2156" s="1">
        <f>SUM(I2156:J2156)</f>
        <v>0</v>
      </c>
      <c r="L2156" s="1">
        <v>490</v>
      </c>
      <c r="M2156" s="9">
        <v>3900</v>
      </c>
      <c r="N2156" s="1">
        <f>SUM(L2156:M2156)</f>
        <v>4390</v>
      </c>
      <c r="O2156" s="8">
        <f>K2156+N2156</f>
        <v>4390</v>
      </c>
    </row>
    <row r="2157" spans="1:15" ht="18.75" customHeight="1" x14ac:dyDescent="0.15">
      <c r="A2157" s="14" t="s">
        <v>20</v>
      </c>
      <c r="B2157" s="1">
        <v>0</v>
      </c>
      <c r="C2157" s="1">
        <v>0</v>
      </c>
      <c r="D2157" s="1">
        <f>SUM(B2157:C2157)</f>
        <v>0</v>
      </c>
      <c r="E2157" s="1">
        <v>20</v>
      </c>
      <c r="F2157" s="1">
        <v>2</v>
      </c>
      <c r="G2157" s="1">
        <f>SUM(E2157:F2157)</f>
        <v>22</v>
      </c>
      <c r="H2157" s="1">
        <f>D2157+G2157</f>
        <v>22</v>
      </c>
      <c r="I2157" s="1">
        <v>0</v>
      </c>
      <c r="J2157" s="1">
        <v>0</v>
      </c>
      <c r="K2157" s="1">
        <f>SUM(I2157:J2157)</f>
        <v>0</v>
      </c>
      <c r="L2157" s="1">
        <v>587</v>
      </c>
      <c r="M2157" s="1">
        <v>4169</v>
      </c>
      <c r="N2157" s="1">
        <f>SUM(L2157:M2157)</f>
        <v>4756</v>
      </c>
      <c r="O2157" s="8">
        <f>K2157+N2157</f>
        <v>4756</v>
      </c>
    </row>
    <row r="2158" spans="1:15" ht="11.25" customHeight="1" x14ac:dyDescent="0.15">
      <c r="A2158" s="15"/>
      <c r="B2158" s="1"/>
      <c r="C2158" s="1"/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N2158" s="1"/>
      <c r="O2158" s="8"/>
    </row>
    <row r="2159" spans="1:15" ht="18.75" customHeight="1" x14ac:dyDescent="0.15">
      <c r="A2159" s="15" t="s">
        <v>31</v>
      </c>
      <c r="B2159" s="1">
        <f>SUM(B2143:B2151,B2155:B2157)</f>
        <v>0</v>
      </c>
      <c r="C2159" s="1">
        <f>SUM(C2143:C2151,C2155:C2157)</f>
        <v>0</v>
      </c>
      <c r="D2159" s="1">
        <f>SUM(D2143:D2151,D2155:D2157)</f>
        <v>0</v>
      </c>
      <c r="E2159" s="1">
        <f t="shared" ref="E2159:J2159" si="803">SUM(E2143:E2151,E2155:E2157)</f>
        <v>202</v>
      </c>
      <c r="F2159" s="1">
        <f t="shared" si="803"/>
        <v>25</v>
      </c>
      <c r="G2159" s="1">
        <f t="shared" si="803"/>
        <v>227</v>
      </c>
      <c r="H2159" s="1">
        <f t="shared" si="803"/>
        <v>227</v>
      </c>
      <c r="I2159" s="1">
        <f t="shared" si="803"/>
        <v>0</v>
      </c>
      <c r="J2159" s="1">
        <f t="shared" si="803"/>
        <v>0</v>
      </c>
      <c r="K2159" s="1">
        <f>SUM(K2143:K2151,K2155:K2157)</f>
        <v>0</v>
      </c>
      <c r="L2159" s="9">
        <f>SUM(L2143:L2151,L2155:L2157)</f>
        <v>7229</v>
      </c>
      <c r="M2159" s="9">
        <f>SUM(M2143:M2151,M2155:M2157)</f>
        <v>47145</v>
      </c>
      <c r="N2159" s="9">
        <f>SUM(N2143:N2151,N2155:N2157)</f>
        <v>54374</v>
      </c>
      <c r="O2159" s="8">
        <f>SUM(O2143:O2151,O2155:O2157)</f>
        <v>54374</v>
      </c>
    </row>
    <row r="2160" spans="1:15" ht="6.75" customHeight="1" thickBot="1" x14ac:dyDescent="0.2">
      <c r="A2160" s="19"/>
      <c r="B2160" s="3"/>
      <c r="C2160" s="3"/>
      <c r="D2160" s="3"/>
      <c r="E2160" s="3"/>
      <c r="F2160" s="3"/>
      <c r="G2160" s="3"/>
      <c r="H2160" s="3"/>
      <c r="I2160" s="3"/>
      <c r="J2160" s="3"/>
      <c r="K2160" s="3"/>
      <c r="L2160" s="3"/>
      <c r="M2160" s="3"/>
      <c r="N2160" s="3"/>
      <c r="O2160" s="20"/>
    </row>
    <row r="2161" spans="1:15" ht="17.25" x14ac:dyDescent="0.15">
      <c r="A2161" s="173" t="str">
        <f>A2107</f>
        <v>平　成　２　９　年　空　港　管　理　状　況　調　書</v>
      </c>
      <c r="B2161" s="173"/>
      <c r="C2161" s="173"/>
      <c r="D2161" s="173"/>
      <c r="E2161" s="173"/>
      <c r="F2161" s="173"/>
      <c r="G2161" s="173"/>
      <c r="H2161" s="173"/>
      <c r="I2161" s="173"/>
      <c r="J2161" s="173"/>
      <c r="K2161" s="173"/>
      <c r="L2161" s="173"/>
      <c r="M2161" s="173"/>
      <c r="N2161" s="173"/>
      <c r="O2161" s="173"/>
    </row>
    <row r="2162" spans="1:15" ht="15" thickBot="1" x14ac:dyDescent="0.2">
      <c r="A2162" s="21" t="s">
        <v>0</v>
      </c>
      <c r="B2162" s="21" t="s">
        <v>87</v>
      </c>
      <c r="C2162" s="22"/>
      <c r="D2162" s="22"/>
      <c r="E2162" s="22"/>
      <c r="F2162" s="22"/>
      <c r="G2162" s="22"/>
      <c r="H2162" s="22"/>
      <c r="I2162" s="22"/>
      <c r="J2162" s="22"/>
      <c r="K2162" s="22"/>
      <c r="L2162" s="22"/>
      <c r="M2162" s="22"/>
      <c r="N2162" s="23"/>
      <c r="O2162" s="23"/>
    </row>
    <row r="2163" spans="1:15" ht="17.25" customHeight="1" x14ac:dyDescent="0.15">
      <c r="A2163" s="24" t="s">
        <v>1</v>
      </c>
      <c r="B2163" s="25"/>
      <c r="C2163" s="26" t="s">
        <v>2</v>
      </c>
      <c r="D2163" s="26"/>
      <c r="E2163" s="174" t="s">
        <v>38</v>
      </c>
      <c r="F2163" s="175"/>
      <c r="G2163" s="175"/>
      <c r="H2163" s="175"/>
      <c r="I2163" s="175"/>
      <c r="J2163" s="175"/>
      <c r="K2163" s="175"/>
      <c r="L2163" s="176"/>
      <c r="M2163" s="174" t="s">
        <v>36</v>
      </c>
      <c r="N2163" s="175"/>
      <c r="O2163" s="177"/>
    </row>
    <row r="2164" spans="1:15" ht="17.25" customHeight="1" x14ac:dyDescent="0.15">
      <c r="A2164" s="27"/>
      <c r="B2164" s="28" t="s">
        <v>4</v>
      </c>
      <c r="C2164" s="28" t="s">
        <v>5</v>
      </c>
      <c r="D2164" s="28" t="s">
        <v>6</v>
      </c>
      <c r="E2164" s="28"/>
      <c r="F2164" s="29" t="s">
        <v>7</v>
      </c>
      <c r="G2164" s="29"/>
      <c r="H2164" s="30"/>
      <c r="I2164" s="28"/>
      <c r="J2164" s="30" t="s">
        <v>8</v>
      </c>
      <c r="K2164" s="30"/>
      <c r="L2164" s="28" t="s">
        <v>9</v>
      </c>
      <c r="M2164" s="31" t="s">
        <v>10</v>
      </c>
      <c r="N2164" s="32" t="s">
        <v>11</v>
      </c>
      <c r="O2164" s="33" t="s">
        <v>12</v>
      </c>
    </row>
    <row r="2165" spans="1:15" ht="17.25" customHeight="1" x14ac:dyDescent="0.15">
      <c r="A2165" s="27" t="s">
        <v>13</v>
      </c>
      <c r="B2165" s="31"/>
      <c r="C2165" s="31"/>
      <c r="D2165" s="31"/>
      <c r="E2165" s="28" t="s">
        <v>14</v>
      </c>
      <c r="F2165" s="28" t="s">
        <v>15</v>
      </c>
      <c r="G2165" s="28" t="s">
        <v>16</v>
      </c>
      <c r="H2165" s="28" t="s">
        <v>17</v>
      </c>
      <c r="I2165" s="28" t="s">
        <v>14</v>
      </c>
      <c r="J2165" s="28" t="s">
        <v>15</v>
      </c>
      <c r="K2165" s="28" t="s">
        <v>17</v>
      </c>
      <c r="L2165" s="31"/>
      <c r="M2165" s="40"/>
      <c r="N2165" s="41"/>
      <c r="O2165" s="42"/>
    </row>
    <row r="2166" spans="1:15" ht="6.75" customHeight="1" x14ac:dyDescent="0.15">
      <c r="A2166" s="43"/>
      <c r="B2166" s="28"/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44"/>
      <c r="N2166" s="9"/>
      <c r="O2166" s="45"/>
    </row>
    <row r="2167" spans="1:15" ht="18.75" customHeight="1" x14ac:dyDescent="0.15">
      <c r="A2167" s="14" t="s">
        <v>18</v>
      </c>
      <c r="B2167" s="1">
        <v>0</v>
      </c>
      <c r="C2167" s="1">
        <v>63</v>
      </c>
      <c r="D2167" s="1">
        <f>SUM(B2167:C2167)</f>
        <v>63</v>
      </c>
      <c r="E2167" s="1">
        <v>0</v>
      </c>
      <c r="F2167" s="1">
        <v>0</v>
      </c>
      <c r="G2167" s="1">
        <v>0</v>
      </c>
      <c r="H2167" s="1">
        <f>SUM(E2167:G2167)</f>
        <v>0</v>
      </c>
      <c r="I2167" s="1">
        <v>5111</v>
      </c>
      <c r="J2167" s="1">
        <v>3962</v>
      </c>
      <c r="K2167" s="1">
        <f>SUM(I2167:J2167)</f>
        <v>9073</v>
      </c>
      <c r="L2167" s="1">
        <f>H2167+K2167</f>
        <v>9073</v>
      </c>
      <c r="M2167" s="1">
        <v>77</v>
      </c>
      <c r="N2167" s="1">
        <v>0</v>
      </c>
      <c r="O2167" s="8">
        <f>SUM(M2167:N2167)</f>
        <v>77</v>
      </c>
    </row>
    <row r="2168" spans="1:15" ht="18.75" customHeight="1" x14ac:dyDescent="0.15">
      <c r="A2168" s="14" t="s">
        <v>19</v>
      </c>
      <c r="B2168" s="1">
        <v>0</v>
      </c>
      <c r="C2168" s="1">
        <v>54</v>
      </c>
      <c r="D2168" s="1">
        <f>SUM(B2168:C2168)</f>
        <v>54</v>
      </c>
      <c r="E2168" s="1">
        <v>0</v>
      </c>
      <c r="F2168" s="1">
        <v>0</v>
      </c>
      <c r="G2168" s="1">
        <v>0</v>
      </c>
      <c r="H2168" s="1">
        <f>SUM(E2168:G2168)</f>
        <v>0</v>
      </c>
      <c r="I2168" s="1">
        <v>3729</v>
      </c>
      <c r="J2168" s="1">
        <v>3652</v>
      </c>
      <c r="K2168" s="1">
        <f>SUM(I2168:J2168)</f>
        <v>7381</v>
      </c>
      <c r="L2168" s="1">
        <f>H2168+K2168</f>
        <v>7381</v>
      </c>
      <c r="M2168" s="1">
        <v>69</v>
      </c>
      <c r="N2168" s="9">
        <v>0</v>
      </c>
      <c r="O2168" s="8">
        <f>SUM(M2168:N2168)</f>
        <v>69</v>
      </c>
    </row>
    <row r="2169" spans="1:15" ht="18.75" customHeight="1" x14ac:dyDescent="0.15">
      <c r="A2169" s="14" t="s">
        <v>20</v>
      </c>
      <c r="B2169" s="1">
        <v>0</v>
      </c>
      <c r="C2169" s="1">
        <v>66</v>
      </c>
      <c r="D2169" s="1">
        <f>SUM(B2169:C2169)</f>
        <v>66</v>
      </c>
      <c r="E2169" s="1">
        <v>0</v>
      </c>
      <c r="F2169" s="1">
        <v>0</v>
      </c>
      <c r="G2169" s="1">
        <v>0</v>
      </c>
      <c r="H2169" s="1">
        <f>SUM(E2169:G2169)</f>
        <v>0</v>
      </c>
      <c r="I2169" s="1">
        <v>5786</v>
      </c>
      <c r="J2169" s="1">
        <v>5545</v>
      </c>
      <c r="K2169" s="1">
        <f>SUM(I2169:J2169)</f>
        <v>11331</v>
      </c>
      <c r="L2169" s="1">
        <f>H2169+K2169</f>
        <v>11331</v>
      </c>
      <c r="M2169" s="1">
        <v>141</v>
      </c>
      <c r="N2169" s="1">
        <v>0</v>
      </c>
      <c r="O2169" s="8">
        <f>SUM(M2169:N2169)</f>
        <v>141</v>
      </c>
    </row>
    <row r="2170" spans="1:15" ht="18.75" customHeight="1" x14ac:dyDescent="0.15">
      <c r="A2170" s="14" t="s">
        <v>21</v>
      </c>
      <c r="B2170" s="1">
        <v>0</v>
      </c>
      <c r="C2170" s="1">
        <v>67</v>
      </c>
      <c r="D2170" s="1">
        <f t="shared" ref="D2170:D2178" si="804">SUM(B2170:C2170)</f>
        <v>67</v>
      </c>
      <c r="E2170" s="1">
        <v>0</v>
      </c>
      <c r="F2170" s="1">
        <v>0</v>
      </c>
      <c r="G2170" s="1">
        <v>0</v>
      </c>
      <c r="H2170" s="1">
        <f t="shared" ref="H2170:H2178" si="805">SUM(E2170:G2170)</f>
        <v>0</v>
      </c>
      <c r="I2170" s="1">
        <v>4793</v>
      </c>
      <c r="J2170" s="1">
        <v>5350</v>
      </c>
      <c r="K2170" s="1">
        <f t="shared" ref="K2170:K2178" si="806">SUM(I2170:J2170)</f>
        <v>10143</v>
      </c>
      <c r="L2170" s="1">
        <f t="shared" ref="L2170:L2178" si="807">H2170+K2170</f>
        <v>10143</v>
      </c>
      <c r="M2170" s="1">
        <v>173</v>
      </c>
      <c r="N2170" s="1">
        <v>0</v>
      </c>
      <c r="O2170" s="8">
        <f t="shared" ref="O2170:O2178" si="808">SUM(M2170:N2170)</f>
        <v>173</v>
      </c>
    </row>
    <row r="2171" spans="1:15" ht="18.75" customHeight="1" x14ac:dyDescent="0.15">
      <c r="A2171" s="14" t="s">
        <v>22</v>
      </c>
      <c r="B2171" s="1">
        <v>0</v>
      </c>
      <c r="C2171" s="1">
        <v>67</v>
      </c>
      <c r="D2171" s="1">
        <f t="shared" si="804"/>
        <v>67</v>
      </c>
      <c r="E2171" s="1">
        <v>0</v>
      </c>
      <c r="F2171" s="1">
        <v>0</v>
      </c>
      <c r="G2171" s="1">
        <v>0</v>
      </c>
      <c r="H2171" s="1">
        <f t="shared" si="805"/>
        <v>0</v>
      </c>
      <c r="I2171" s="1">
        <v>6953</v>
      </c>
      <c r="J2171" s="1">
        <v>6738</v>
      </c>
      <c r="K2171" s="1">
        <f t="shared" si="806"/>
        <v>13691</v>
      </c>
      <c r="L2171" s="1">
        <f t="shared" si="807"/>
        <v>13691</v>
      </c>
      <c r="M2171" s="1">
        <v>221</v>
      </c>
      <c r="N2171" s="1">
        <v>0</v>
      </c>
      <c r="O2171" s="8">
        <f t="shared" si="808"/>
        <v>221</v>
      </c>
    </row>
    <row r="2172" spans="1:15" ht="18.75" customHeight="1" x14ac:dyDescent="0.15">
      <c r="A2172" s="14" t="s">
        <v>23</v>
      </c>
      <c r="B2172" s="1">
        <v>0</v>
      </c>
      <c r="C2172" s="1">
        <v>61</v>
      </c>
      <c r="D2172" s="1">
        <f t="shared" si="804"/>
        <v>61</v>
      </c>
      <c r="E2172" s="1">
        <v>0</v>
      </c>
      <c r="F2172" s="1">
        <v>0</v>
      </c>
      <c r="G2172" s="1">
        <v>0</v>
      </c>
      <c r="H2172" s="1">
        <f t="shared" si="805"/>
        <v>0</v>
      </c>
      <c r="I2172" s="1">
        <v>5535</v>
      </c>
      <c r="J2172" s="1">
        <v>5772</v>
      </c>
      <c r="K2172" s="1">
        <f t="shared" si="806"/>
        <v>11307</v>
      </c>
      <c r="L2172" s="1">
        <f t="shared" si="807"/>
        <v>11307</v>
      </c>
      <c r="M2172" s="1">
        <v>201</v>
      </c>
      <c r="N2172" s="1">
        <v>0</v>
      </c>
      <c r="O2172" s="8">
        <f t="shared" si="808"/>
        <v>201</v>
      </c>
    </row>
    <row r="2173" spans="1:15" ht="18.75" customHeight="1" x14ac:dyDescent="0.15">
      <c r="A2173" s="14" t="s">
        <v>24</v>
      </c>
      <c r="B2173" s="1">
        <v>0</v>
      </c>
      <c r="C2173" s="1">
        <v>69</v>
      </c>
      <c r="D2173" s="1">
        <f t="shared" si="804"/>
        <v>69</v>
      </c>
      <c r="E2173" s="1">
        <v>0</v>
      </c>
      <c r="F2173" s="1">
        <v>0</v>
      </c>
      <c r="G2173" s="1">
        <v>0</v>
      </c>
      <c r="H2173" s="1">
        <f t="shared" si="805"/>
        <v>0</v>
      </c>
      <c r="I2173" s="1">
        <v>5848</v>
      </c>
      <c r="J2173" s="1">
        <v>6279</v>
      </c>
      <c r="K2173" s="1">
        <f t="shared" si="806"/>
        <v>12127</v>
      </c>
      <c r="L2173" s="1">
        <f t="shared" si="807"/>
        <v>12127</v>
      </c>
      <c r="M2173" s="1">
        <v>220</v>
      </c>
      <c r="N2173" s="1">
        <v>0</v>
      </c>
      <c r="O2173" s="8">
        <f t="shared" si="808"/>
        <v>220</v>
      </c>
    </row>
    <row r="2174" spans="1:15" ht="18.75" customHeight="1" x14ac:dyDescent="0.15">
      <c r="A2174" s="14" t="s">
        <v>25</v>
      </c>
      <c r="B2174" s="1">
        <v>0</v>
      </c>
      <c r="C2174" s="1">
        <v>85</v>
      </c>
      <c r="D2174" s="1">
        <f t="shared" si="804"/>
        <v>85</v>
      </c>
      <c r="E2174" s="1">
        <v>0</v>
      </c>
      <c r="F2174" s="1">
        <v>0</v>
      </c>
      <c r="G2174" s="1">
        <v>0</v>
      </c>
      <c r="H2174" s="1">
        <f t="shared" si="805"/>
        <v>0</v>
      </c>
      <c r="I2174" s="1">
        <v>8151</v>
      </c>
      <c r="J2174" s="1">
        <v>7798</v>
      </c>
      <c r="K2174" s="1">
        <f t="shared" si="806"/>
        <v>15949</v>
      </c>
      <c r="L2174" s="1">
        <f t="shared" si="807"/>
        <v>15949</v>
      </c>
      <c r="M2174" s="1">
        <v>268</v>
      </c>
      <c r="N2174" s="1">
        <v>0</v>
      </c>
      <c r="O2174" s="8">
        <f t="shared" si="808"/>
        <v>268</v>
      </c>
    </row>
    <row r="2175" spans="1:15" ht="18.75" customHeight="1" x14ac:dyDescent="0.15">
      <c r="A2175" s="14" t="s">
        <v>26</v>
      </c>
      <c r="B2175" s="1">
        <v>0</v>
      </c>
      <c r="C2175" s="1">
        <v>77</v>
      </c>
      <c r="D2175" s="1">
        <f t="shared" si="804"/>
        <v>77</v>
      </c>
      <c r="E2175" s="1">
        <v>0</v>
      </c>
      <c r="F2175" s="1">
        <v>0</v>
      </c>
      <c r="G2175" s="1">
        <v>0</v>
      </c>
      <c r="H2175" s="1">
        <f t="shared" si="805"/>
        <v>0</v>
      </c>
      <c r="I2175" s="1">
        <v>7558</v>
      </c>
      <c r="J2175" s="1">
        <v>7454</v>
      </c>
      <c r="K2175" s="1">
        <f t="shared" si="806"/>
        <v>15012</v>
      </c>
      <c r="L2175" s="1">
        <f t="shared" si="807"/>
        <v>15012</v>
      </c>
      <c r="M2175" s="1">
        <v>213</v>
      </c>
      <c r="N2175" s="1">
        <v>0</v>
      </c>
      <c r="O2175" s="8">
        <f t="shared" si="808"/>
        <v>213</v>
      </c>
    </row>
    <row r="2176" spans="1:15" ht="18.75" customHeight="1" x14ac:dyDescent="0.15">
      <c r="A2176" s="14" t="s">
        <v>27</v>
      </c>
      <c r="B2176" s="1">
        <v>0</v>
      </c>
      <c r="C2176" s="1">
        <v>85</v>
      </c>
      <c r="D2176" s="1">
        <f t="shared" si="804"/>
        <v>85</v>
      </c>
      <c r="E2176" s="1">
        <v>0</v>
      </c>
      <c r="F2176" s="1">
        <v>0</v>
      </c>
      <c r="G2176" s="1">
        <v>0</v>
      </c>
      <c r="H2176" s="1">
        <f t="shared" si="805"/>
        <v>0</v>
      </c>
      <c r="I2176" s="1">
        <v>7152</v>
      </c>
      <c r="J2176" s="1">
        <v>7273</v>
      </c>
      <c r="K2176" s="1">
        <f t="shared" si="806"/>
        <v>14425</v>
      </c>
      <c r="L2176" s="1">
        <f t="shared" si="807"/>
        <v>14425</v>
      </c>
      <c r="M2176" s="1">
        <v>217</v>
      </c>
      <c r="N2176" s="1">
        <v>0</v>
      </c>
      <c r="O2176" s="8">
        <f t="shared" si="808"/>
        <v>217</v>
      </c>
    </row>
    <row r="2177" spans="1:15" ht="18.75" customHeight="1" x14ac:dyDescent="0.15">
      <c r="A2177" s="14" t="s">
        <v>28</v>
      </c>
      <c r="B2177" s="1">
        <v>0</v>
      </c>
      <c r="C2177" s="1">
        <v>84</v>
      </c>
      <c r="D2177" s="1">
        <f t="shared" si="804"/>
        <v>84</v>
      </c>
      <c r="E2177" s="1">
        <v>0</v>
      </c>
      <c r="F2177" s="1">
        <v>0</v>
      </c>
      <c r="G2177" s="1">
        <v>0</v>
      </c>
      <c r="H2177" s="1">
        <f t="shared" si="805"/>
        <v>0</v>
      </c>
      <c r="I2177" s="1">
        <v>6299</v>
      </c>
      <c r="J2177" s="1">
        <v>6176</v>
      </c>
      <c r="K2177" s="1">
        <f t="shared" si="806"/>
        <v>12475</v>
      </c>
      <c r="L2177" s="1">
        <f t="shared" si="807"/>
        <v>12475</v>
      </c>
      <c r="M2177" s="1">
        <v>160</v>
      </c>
      <c r="N2177" s="1">
        <v>0</v>
      </c>
      <c r="O2177" s="8">
        <f t="shared" si="808"/>
        <v>160</v>
      </c>
    </row>
    <row r="2178" spans="1:15" ht="18.75" customHeight="1" x14ac:dyDescent="0.15">
      <c r="A2178" s="14" t="s">
        <v>29</v>
      </c>
      <c r="B2178" s="1">
        <v>0</v>
      </c>
      <c r="C2178" s="1">
        <v>63</v>
      </c>
      <c r="D2178" s="1">
        <f t="shared" si="804"/>
        <v>63</v>
      </c>
      <c r="E2178" s="1">
        <v>0</v>
      </c>
      <c r="F2178" s="1">
        <v>0</v>
      </c>
      <c r="G2178" s="1">
        <v>0</v>
      </c>
      <c r="H2178" s="1">
        <f t="shared" si="805"/>
        <v>0</v>
      </c>
      <c r="I2178" s="1">
        <v>4528</v>
      </c>
      <c r="J2178" s="1">
        <v>5514</v>
      </c>
      <c r="K2178" s="1">
        <f t="shared" si="806"/>
        <v>10042</v>
      </c>
      <c r="L2178" s="1">
        <f t="shared" si="807"/>
        <v>10042</v>
      </c>
      <c r="M2178" s="1">
        <v>57</v>
      </c>
      <c r="N2178" s="1">
        <v>0</v>
      </c>
      <c r="O2178" s="8">
        <f t="shared" si="808"/>
        <v>57</v>
      </c>
    </row>
    <row r="2179" spans="1:15" ht="11.25" customHeight="1" x14ac:dyDescent="0.15">
      <c r="A2179" s="15"/>
      <c r="B2179" s="1"/>
      <c r="C2179" s="1"/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N2179" s="9"/>
      <c r="O2179" s="8"/>
    </row>
    <row r="2180" spans="1:15" ht="18.75" customHeight="1" x14ac:dyDescent="0.15">
      <c r="A2180" s="15" t="s">
        <v>60</v>
      </c>
      <c r="B2180" s="1">
        <f>SUM(B2167:B2178)</f>
        <v>0</v>
      </c>
      <c r="C2180" s="1">
        <f>SUM(C2167:C2178)</f>
        <v>841</v>
      </c>
      <c r="D2180" s="1">
        <f>SUM(D2167:D2178)</f>
        <v>841</v>
      </c>
      <c r="E2180" s="1">
        <f>SUM(E2167:E2178)</f>
        <v>0</v>
      </c>
      <c r="F2180" s="1">
        <f t="shared" ref="F2180:M2180" si="809">SUM(F2167:F2178)</f>
        <v>0</v>
      </c>
      <c r="G2180" s="1">
        <f t="shared" si="809"/>
        <v>0</v>
      </c>
      <c r="H2180" s="1">
        <f t="shared" si="809"/>
        <v>0</v>
      </c>
      <c r="I2180" s="1">
        <f t="shared" si="809"/>
        <v>71443</v>
      </c>
      <c r="J2180" s="1">
        <f t="shared" si="809"/>
        <v>71513</v>
      </c>
      <c r="K2180" s="1">
        <f t="shared" si="809"/>
        <v>142956</v>
      </c>
      <c r="L2180" s="1">
        <f t="shared" si="809"/>
        <v>142956</v>
      </c>
      <c r="M2180" s="1">
        <f t="shared" si="809"/>
        <v>2017</v>
      </c>
      <c r="N2180" s="1">
        <f>SUM(N2167:N2178)</f>
        <v>0</v>
      </c>
      <c r="O2180" s="8">
        <f>SUM(O2167:O2178)</f>
        <v>2017</v>
      </c>
    </row>
    <row r="2181" spans="1:15" ht="6.75" customHeight="1" x14ac:dyDescent="0.15">
      <c r="A2181" s="15"/>
      <c r="B2181" s="1"/>
      <c r="C2181" s="1"/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N2181" s="1"/>
      <c r="O2181" s="8"/>
    </row>
    <row r="2182" spans="1:15" ht="18.75" customHeight="1" x14ac:dyDescent="0.15">
      <c r="A2182" s="16" t="s">
        <v>18</v>
      </c>
      <c r="B2182" s="17">
        <v>0</v>
      </c>
      <c r="C2182" s="17">
        <v>61</v>
      </c>
      <c r="D2182" s="17">
        <f t="shared" ref="D2182:D2184" si="810">SUM(B2182:C2182)</f>
        <v>61</v>
      </c>
      <c r="E2182" s="17">
        <v>0</v>
      </c>
      <c r="F2182" s="17">
        <v>0</v>
      </c>
      <c r="G2182" s="17">
        <v>0</v>
      </c>
      <c r="H2182" s="12">
        <f t="shared" ref="H2182:H2184" si="811">SUM(E2182:G2182)</f>
        <v>0</v>
      </c>
      <c r="I2182" s="12">
        <v>5165</v>
      </c>
      <c r="J2182" s="12">
        <v>4261</v>
      </c>
      <c r="K2182" s="12">
        <f t="shared" ref="K2182:K2184" si="812">SUM(I2182:J2182)</f>
        <v>9426</v>
      </c>
      <c r="L2182" s="12">
        <f t="shared" ref="L2182:L2184" si="813">H2182+K2182</f>
        <v>9426</v>
      </c>
      <c r="M2182" s="12">
        <v>110</v>
      </c>
      <c r="N2182" s="12">
        <v>0</v>
      </c>
      <c r="O2182" s="18">
        <f t="shared" ref="O2182:O2184" si="814">SUM(M2182:N2182)</f>
        <v>110</v>
      </c>
    </row>
    <row r="2183" spans="1:15" ht="18.75" customHeight="1" x14ac:dyDescent="0.15">
      <c r="A2183" s="14" t="s">
        <v>19</v>
      </c>
      <c r="B2183" s="1">
        <v>0</v>
      </c>
      <c r="C2183" s="1">
        <v>58</v>
      </c>
      <c r="D2183" s="1">
        <f t="shared" si="810"/>
        <v>58</v>
      </c>
      <c r="E2183" s="1">
        <v>0</v>
      </c>
      <c r="F2183" s="1">
        <v>0</v>
      </c>
      <c r="G2183" s="1">
        <v>0</v>
      </c>
      <c r="H2183" s="13">
        <f t="shared" si="811"/>
        <v>0</v>
      </c>
      <c r="I2183" s="13">
        <v>4237</v>
      </c>
      <c r="J2183" s="13">
        <v>4125</v>
      </c>
      <c r="K2183" s="13">
        <f t="shared" si="812"/>
        <v>8362</v>
      </c>
      <c r="L2183" s="13">
        <f t="shared" si="813"/>
        <v>8362</v>
      </c>
      <c r="M2183" s="13">
        <v>77</v>
      </c>
      <c r="N2183" s="46">
        <v>0</v>
      </c>
      <c r="O2183" s="8">
        <f t="shared" si="814"/>
        <v>77</v>
      </c>
    </row>
    <row r="2184" spans="1:15" ht="18.75" customHeight="1" x14ac:dyDescent="0.15">
      <c r="A2184" s="14" t="s">
        <v>20</v>
      </c>
      <c r="B2184" s="1">
        <v>0</v>
      </c>
      <c r="C2184" s="1">
        <v>68</v>
      </c>
      <c r="D2184" s="1">
        <f t="shared" si="810"/>
        <v>68</v>
      </c>
      <c r="E2184" s="1">
        <v>0</v>
      </c>
      <c r="F2184" s="1">
        <v>0</v>
      </c>
      <c r="G2184" s="1">
        <v>0</v>
      </c>
      <c r="H2184" s="13">
        <f t="shared" si="811"/>
        <v>0</v>
      </c>
      <c r="I2184" s="13">
        <v>5272</v>
      </c>
      <c r="J2184" s="13">
        <v>5224</v>
      </c>
      <c r="K2184" s="13">
        <f t="shared" si="812"/>
        <v>10496</v>
      </c>
      <c r="L2184" s="13">
        <f t="shared" si="813"/>
        <v>10496</v>
      </c>
      <c r="M2184" s="13">
        <v>181</v>
      </c>
      <c r="N2184" s="46">
        <v>0</v>
      </c>
      <c r="O2184" s="8">
        <f t="shared" si="814"/>
        <v>181</v>
      </c>
    </row>
    <row r="2185" spans="1:15" ht="11.25" customHeight="1" x14ac:dyDescent="0.15">
      <c r="A2185" s="15"/>
      <c r="B2185" s="1"/>
      <c r="C2185" s="1"/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  <c r="O2185" s="8"/>
    </row>
    <row r="2186" spans="1:15" ht="18.75" customHeight="1" x14ac:dyDescent="0.15">
      <c r="A2186" s="15" t="s">
        <v>31</v>
      </c>
      <c r="B2186" s="1">
        <f>SUM(B2170:B2178,B2182:B2184)</f>
        <v>0</v>
      </c>
      <c r="C2186" s="1">
        <f>SUM(C2170:C2178,C2182:C2184)</f>
        <v>845</v>
      </c>
      <c r="D2186" s="1">
        <f>SUM(D2170:D2178,D2182:D2184)</f>
        <v>845</v>
      </c>
      <c r="E2186" s="1">
        <f t="shared" ref="E2186:K2186" si="815">SUM(E2170:E2178,E2182:E2184)</f>
        <v>0</v>
      </c>
      <c r="F2186" s="1">
        <f t="shared" si="815"/>
        <v>0</v>
      </c>
      <c r="G2186" s="1">
        <f t="shared" si="815"/>
        <v>0</v>
      </c>
      <c r="H2186" s="1">
        <f t="shared" si="815"/>
        <v>0</v>
      </c>
      <c r="I2186" s="1">
        <f t="shared" si="815"/>
        <v>71491</v>
      </c>
      <c r="J2186" s="1">
        <f t="shared" si="815"/>
        <v>71964</v>
      </c>
      <c r="K2186" s="1">
        <f t="shared" si="815"/>
        <v>143455</v>
      </c>
      <c r="L2186" s="1">
        <f>SUM(L2170:L2178,L2182:L2184)</f>
        <v>143455</v>
      </c>
      <c r="M2186" s="1">
        <f>SUM(M2170:M2178,M2182:M2184)</f>
        <v>2098</v>
      </c>
      <c r="N2186" s="1">
        <f t="shared" ref="N2186" si="816">SUM(N2170:N2178,N2182:N2184)</f>
        <v>0</v>
      </c>
      <c r="O2186" s="8">
        <f>SUM(O2170:O2178,O2182:O2184)</f>
        <v>2098</v>
      </c>
    </row>
    <row r="2187" spans="1:15" ht="6.75" customHeight="1" thickBot="1" x14ac:dyDescent="0.2">
      <c r="A2187" s="19"/>
      <c r="B2187" s="3"/>
      <c r="C2187" s="3"/>
      <c r="D2187" s="3"/>
      <c r="E2187" s="3"/>
      <c r="F2187" s="3"/>
      <c r="G2187" s="3"/>
      <c r="H2187" s="3"/>
      <c r="I2187" s="3"/>
      <c r="J2187" s="3"/>
      <c r="K2187" s="3"/>
      <c r="L2187" s="3"/>
      <c r="M2187" s="3"/>
      <c r="N2187" s="47"/>
      <c r="O2187" s="48"/>
    </row>
    <row r="2188" spans="1:15" x14ac:dyDescent="0.15">
      <c r="A2188" s="22"/>
      <c r="B2188" s="22"/>
      <c r="C2188" s="22"/>
      <c r="D2188" s="22"/>
      <c r="E2188" s="22"/>
      <c r="F2188" s="22"/>
      <c r="G2188" s="22"/>
      <c r="H2188" s="22"/>
      <c r="I2188" s="22"/>
      <c r="J2188" s="22"/>
      <c r="K2188" s="22"/>
      <c r="L2188" s="22"/>
      <c r="M2188" s="22"/>
      <c r="N2188" s="23"/>
      <c r="O2188" s="23"/>
    </row>
    <row r="2189" spans="1:15" ht="15" thickBot="1" x14ac:dyDescent="0.2">
      <c r="A2189" s="22"/>
      <c r="B2189" s="22"/>
      <c r="C2189" s="22"/>
      <c r="D2189" s="22"/>
      <c r="E2189" s="22"/>
      <c r="F2189" s="22"/>
      <c r="G2189" s="22"/>
      <c r="H2189" s="22"/>
      <c r="I2189" s="22"/>
      <c r="J2189" s="22"/>
      <c r="K2189" s="22"/>
      <c r="L2189" s="22"/>
      <c r="M2189" s="22"/>
      <c r="N2189" s="23"/>
      <c r="O2189" s="23"/>
    </row>
    <row r="2190" spans="1:15" x14ac:dyDescent="0.15">
      <c r="A2190" s="24" t="s">
        <v>1</v>
      </c>
      <c r="B2190" s="25"/>
      <c r="C2190" s="26"/>
      <c r="D2190" s="26"/>
      <c r="E2190" s="26" t="s">
        <v>50</v>
      </c>
      <c r="F2190" s="26"/>
      <c r="G2190" s="26"/>
      <c r="H2190" s="26"/>
      <c r="I2190" s="25"/>
      <c r="J2190" s="26"/>
      <c r="K2190" s="26"/>
      <c r="L2190" s="26" t="s">
        <v>35</v>
      </c>
      <c r="M2190" s="26"/>
      <c r="N2190" s="49"/>
      <c r="O2190" s="50"/>
    </row>
    <row r="2191" spans="1:15" x14ac:dyDescent="0.15">
      <c r="A2191" s="51"/>
      <c r="B2191" s="28"/>
      <c r="C2191" s="30" t="s">
        <v>7</v>
      </c>
      <c r="D2191" s="30"/>
      <c r="E2191" s="28"/>
      <c r="F2191" s="30" t="s">
        <v>8</v>
      </c>
      <c r="G2191" s="30"/>
      <c r="H2191" s="28" t="s">
        <v>32</v>
      </c>
      <c r="I2191" s="28"/>
      <c r="J2191" s="30" t="s">
        <v>7</v>
      </c>
      <c r="K2191" s="30"/>
      <c r="L2191" s="28"/>
      <c r="M2191" s="30" t="s">
        <v>8</v>
      </c>
      <c r="N2191" s="52"/>
      <c r="O2191" s="53" t="s">
        <v>9</v>
      </c>
    </row>
    <row r="2192" spans="1:15" x14ac:dyDescent="0.15">
      <c r="A2192" s="54" t="s">
        <v>13</v>
      </c>
      <c r="B2192" s="28" t="s">
        <v>33</v>
      </c>
      <c r="C2192" s="28" t="s">
        <v>34</v>
      </c>
      <c r="D2192" s="28" t="s">
        <v>17</v>
      </c>
      <c r="E2192" s="28" t="s">
        <v>33</v>
      </c>
      <c r="F2192" s="28" t="s">
        <v>34</v>
      </c>
      <c r="G2192" s="28" t="s">
        <v>17</v>
      </c>
      <c r="H2192" s="31"/>
      <c r="I2192" s="28" t="s">
        <v>33</v>
      </c>
      <c r="J2192" s="28" t="s">
        <v>34</v>
      </c>
      <c r="K2192" s="28" t="s">
        <v>17</v>
      </c>
      <c r="L2192" s="28" t="s">
        <v>33</v>
      </c>
      <c r="M2192" s="28" t="s">
        <v>34</v>
      </c>
      <c r="N2192" s="55" t="s">
        <v>17</v>
      </c>
      <c r="O2192" s="56"/>
    </row>
    <row r="2193" spans="1:15" ht="6.75" customHeight="1" x14ac:dyDescent="0.15">
      <c r="A2193" s="57"/>
      <c r="B2193" s="28"/>
      <c r="C2193" s="28"/>
      <c r="D2193" s="28"/>
      <c r="E2193" s="28"/>
      <c r="F2193" s="28"/>
      <c r="G2193" s="28"/>
      <c r="H2193" s="28"/>
      <c r="I2193" s="28"/>
      <c r="J2193" s="28"/>
      <c r="K2193" s="28"/>
      <c r="L2193" s="28"/>
      <c r="M2193" s="28"/>
      <c r="N2193" s="55"/>
      <c r="O2193" s="53"/>
    </row>
    <row r="2194" spans="1:15" ht="18.75" customHeight="1" x14ac:dyDescent="0.15">
      <c r="A2194" s="14" t="s">
        <v>18</v>
      </c>
      <c r="B2194" s="1">
        <v>0</v>
      </c>
      <c r="C2194" s="1">
        <v>0</v>
      </c>
      <c r="D2194" s="1">
        <f>SUM(B2194:C2194)</f>
        <v>0</v>
      </c>
      <c r="E2194" s="1">
        <v>1</v>
      </c>
      <c r="F2194" s="1">
        <v>3</v>
      </c>
      <c r="G2194" s="1">
        <f>SUM(E2194:F2194)</f>
        <v>4</v>
      </c>
      <c r="H2194" s="1">
        <f>D2194+G2194</f>
        <v>4</v>
      </c>
      <c r="I2194" s="1">
        <v>0</v>
      </c>
      <c r="J2194" s="1">
        <v>0</v>
      </c>
      <c r="K2194" s="1">
        <f>SUM(I2194:J2194)</f>
        <v>0</v>
      </c>
      <c r="L2194" s="1">
        <v>0</v>
      </c>
      <c r="M2194" s="1">
        <v>0</v>
      </c>
      <c r="N2194" s="9">
        <f>SUM(L2194:M2194)</f>
        <v>0</v>
      </c>
      <c r="O2194" s="8">
        <f>K2194+N2194</f>
        <v>0</v>
      </c>
    </row>
    <row r="2195" spans="1:15" ht="18.75" customHeight="1" x14ac:dyDescent="0.15">
      <c r="A2195" s="14" t="s">
        <v>19</v>
      </c>
      <c r="B2195" s="1">
        <v>0</v>
      </c>
      <c r="C2195" s="1">
        <v>0</v>
      </c>
      <c r="D2195" s="1">
        <f>SUM(B2195:C2195)</f>
        <v>0</v>
      </c>
      <c r="E2195" s="1">
        <v>1</v>
      </c>
      <c r="F2195" s="1">
        <v>3</v>
      </c>
      <c r="G2195" s="1">
        <f>SUM(E2195:F2195)</f>
        <v>4</v>
      </c>
      <c r="H2195" s="1">
        <f>D2195+G2195</f>
        <v>4</v>
      </c>
      <c r="I2195" s="1">
        <v>0</v>
      </c>
      <c r="J2195" s="1">
        <v>0</v>
      </c>
      <c r="K2195" s="1">
        <f>SUM(I2195:J2195)</f>
        <v>0</v>
      </c>
      <c r="L2195" s="1">
        <v>0</v>
      </c>
      <c r="M2195" s="9">
        <v>0</v>
      </c>
      <c r="N2195" s="9">
        <f>SUM(L2195:M2195)</f>
        <v>0</v>
      </c>
      <c r="O2195" s="8">
        <f>K2195+N2195</f>
        <v>0</v>
      </c>
    </row>
    <row r="2196" spans="1:15" ht="18.75" customHeight="1" x14ac:dyDescent="0.15">
      <c r="A2196" s="14" t="s">
        <v>20</v>
      </c>
      <c r="B2196" s="1">
        <v>0</v>
      </c>
      <c r="C2196" s="1">
        <v>0</v>
      </c>
      <c r="D2196" s="1">
        <f>SUM(B2196:C2196)</f>
        <v>0</v>
      </c>
      <c r="E2196" s="1">
        <v>2</v>
      </c>
      <c r="F2196" s="1">
        <v>4</v>
      </c>
      <c r="G2196" s="1">
        <f>SUM(E2196:F2196)</f>
        <v>6</v>
      </c>
      <c r="H2196" s="1">
        <f>D2196+G2196</f>
        <v>6</v>
      </c>
      <c r="I2196" s="1">
        <v>0</v>
      </c>
      <c r="J2196" s="1">
        <v>0</v>
      </c>
      <c r="K2196" s="1">
        <f>SUM(I2196:J2196)</f>
        <v>0</v>
      </c>
      <c r="L2196" s="1">
        <v>0</v>
      </c>
      <c r="M2196" s="1">
        <v>0</v>
      </c>
      <c r="N2196" s="9">
        <f>SUM(L2196:M2196)</f>
        <v>0</v>
      </c>
      <c r="O2196" s="8">
        <f>K2196+N2196</f>
        <v>0</v>
      </c>
    </row>
    <row r="2197" spans="1:15" ht="18.75" customHeight="1" x14ac:dyDescent="0.15">
      <c r="A2197" s="14" t="s">
        <v>21</v>
      </c>
      <c r="B2197" s="1">
        <v>0</v>
      </c>
      <c r="C2197" s="1">
        <v>0</v>
      </c>
      <c r="D2197" s="1">
        <f t="shared" ref="D2197:D2205" si="817">SUM(B2197:C2197)</f>
        <v>0</v>
      </c>
      <c r="E2197" s="1">
        <v>2</v>
      </c>
      <c r="F2197" s="1">
        <v>4</v>
      </c>
      <c r="G2197" s="1">
        <f t="shared" ref="G2197:G2205" si="818">SUM(E2197:F2197)</f>
        <v>6</v>
      </c>
      <c r="H2197" s="1">
        <f t="shared" ref="H2197:H2205" si="819">D2197+G2197</f>
        <v>6</v>
      </c>
      <c r="I2197" s="1">
        <v>0</v>
      </c>
      <c r="J2197" s="1">
        <v>0</v>
      </c>
      <c r="K2197" s="1">
        <f t="shared" ref="K2197:K2205" si="820">SUM(I2197:J2197)</f>
        <v>0</v>
      </c>
      <c r="L2197" s="1">
        <v>0</v>
      </c>
      <c r="M2197" s="1">
        <v>0</v>
      </c>
      <c r="N2197" s="1">
        <f t="shared" ref="N2197:N2205" si="821">SUM(L2197:M2197)</f>
        <v>0</v>
      </c>
      <c r="O2197" s="8">
        <f t="shared" ref="O2197:O2205" si="822">K2197+N2197</f>
        <v>0</v>
      </c>
    </row>
    <row r="2198" spans="1:15" ht="18.75" customHeight="1" x14ac:dyDescent="0.15">
      <c r="A2198" s="14" t="s">
        <v>22</v>
      </c>
      <c r="B2198" s="1">
        <v>0</v>
      </c>
      <c r="C2198" s="1">
        <v>0</v>
      </c>
      <c r="D2198" s="1">
        <f t="shared" si="817"/>
        <v>0</v>
      </c>
      <c r="E2198" s="1">
        <v>2</v>
      </c>
      <c r="F2198" s="1">
        <v>3</v>
      </c>
      <c r="G2198" s="1">
        <f t="shared" si="818"/>
        <v>5</v>
      </c>
      <c r="H2198" s="1">
        <f t="shared" si="819"/>
        <v>5</v>
      </c>
      <c r="I2198" s="1">
        <v>0</v>
      </c>
      <c r="J2198" s="1">
        <v>0</v>
      </c>
      <c r="K2198" s="1">
        <f t="shared" si="820"/>
        <v>0</v>
      </c>
      <c r="L2198" s="1">
        <v>0</v>
      </c>
      <c r="M2198" s="1">
        <v>0</v>
      </c>
      <c r="N2198" s="1">
        <f t="shared" si="821"/>
        <v>0</v>
      </c>
      <c r="O2198" s="8">
        <f t="shared" si="822"/>
        <v>0</v>
      </c>
    </row>
    <row r="2199" spans="1:15" ht="18.75" customHeight="1" x14ac:dyDescent="0.15">
      <c r="A2199" s="14" t="s">
        <v>23</v>
      </c>
      <c r="B2199" s="1">
        <v>0</v>
      </c>
      <c r="C2199" s="1">
        <v>0</v>
      </c>
      <c r="D2199" s="1">
        <f t="shared" si="817"/>
        <v>0</v>
      </c>
      <c r="E2199" s="1">
        <v>1</v>
      </c>
      <c r="F2199" s="1">
        <v>4</v>
      </c>
      <c r="G2199" s="1">
        <f t="shared" si="818"/>
        <v>5</v>
      </c>
      <c r="H2199" s="1">
        <f t="shared" si="819"/>
        <v>5</v>
      </c>
      <c r="I2199" s="1">
        <v>0</v>
      </c>
      <c r="J2199" s="1">
        <v>0</v>
      </c>
      <c r="K2199" s="1">
        <f t="shared" si="820"/>
        <v>0</v>
      </c>
      <c r="L2199" s="1">
        <v>0</v>
      </c>
      <c r="M2199" s="1">
        <v>0</v>
      </c>
      <c r="N2199" s="1">
        <f t="shared" si="821"/>
        <v>0</v>
      </c>
      <c r="O2199" s="8">
        <f t="shared" si="822"/>
        <v>0</v>
      </c>
    </row>
    <row r="2200" spans="1:15" ht="18.75" customHeight="1" x14ac:dyDescent="0.15">
      <c r="A2200" s="14" t="s">
        <v>24</v>
      </c>
      <c r="B2200" s="1">
        <v>0</v>
      </c>
      <c r="C2200" s="1">
        <v>0</v>
      </c>
      <c r="D2200" s="1">
        <f t="shared" si="817"/>
        <v>0</v>
      </c>
      <c r="E2200" s="1">
        <v>2</v>
      </c>
      <c r="F2200" s="1">
        <v>5</v>
      </c>
      <c r="G2200" s="1">
        <f t="shared" si="818"/>
        <v>7</v>
      </c>
      <c r="H2200" s="1">
        <f t="shared" si="819"/>
        <v>7</v>
      </c>
      <c r="I2200" s="1">
        <v>0</v>
      </c>
      <c r="J2200" s="1">
        <v>0</v>
      </c>
      <c r="K2200" s="1">
        <f t="shared" si="820"/>
        <v>0</v>
      </c>
      <c r="L2200" s="1">
        <v>0</v>
      </c>
      <c r="M2200" s="1">
        <v>0</v>
      </c>
      <c r="N2200" s="1">
        <f t="shared" si="821"/>
        <v>0</v>
      </c>
      <c r="O2200" s="8">
        <f t="shared" si="822"/>
        <v>0</v>
      </c>
    </row>
    <row r="2201" spans="1:15" ht="18.75" customHeight="1" x14ac:dyDescent="0.15">
      <c r="A2201" s="14" t="s">
        <v>25</v>
      </c>
      <c r="B2201" s="1">
        <v>0</v>
      </c>
      <c r="C2201" s="1">
        <v>0</v>
      </c>
      <c r="D2201" s="1">
        <f t="shared" si="817"/>
        <v>0</v>
      </c>
      <c r="E2201" s="1">
        <v>2</v>
      </c>
      <c r="F2201" s="1">
        <v>4</v>
      </c>
      <c r="G2201" s="1">
        <f t="shared" si="818"/>
        <v>6</v>
      </c>
      <c r="H2201" s="1">
        <f t="shared" si="819"/>
        <v>6</v>
      </c>
      <c r="I2201" s="1">
        <v>0</v>
      </c>
      <c r="J2201" s="1">
        <v>0</v>
      </c>
      <c r="K2201" s="1">
        <f t="shared" si="820"/>
        <v>0</v>
      </c>
      <c r="L2201" s="1">
        <v>0</v>
      </c>
      <c r="M2201" s="1">
        <v>0</v>
      </c>
      <c r="N2201" s="1">
        <f t="shared" si="821"/>
        <v>0</v>
      </c>
      <c r="O2201" s="8">
        <f t="shared" si="822"/>
        <v>0</v>
      </c>
    </row>
    <row r="2202" spans="1:15" ht="18.75" customHeight="1" x14ac:dyDescent="0.15">
      <c r="A2202" s="14" t="s">
        <v>26</v>
      </c>
      <c r="B2202" s="1">
        <v>0</v>
      </c>
      <c r="C2202" s="1">
        <v>0</v>
      </c>
      <c r="D2202" s="1">
        <f t="shared" si="817"/>
        <v>0</v>
      </c>
      <c r="E2202" s="1">
        <v>2</v>
      </c>
      <c r="F2202" s="1">
        <v>6</v>
      </c>
      <c r="G2202" s="1">
        <f t="shared" si="818"/>
        <v>8</v>
      </c>
      <c r="H2202" s="1">
        <f t="shared" si="819"/>
        <v>8</v>
      </c>
      <c r="I2202" s="1">
        <v>0</v>
      </c>
      <c r="J2202" s="1">
        <v>0</v>
      </c>
      <c r="K2202" s="1">
        <f t="shared" si="820"/>
        <v>0</v>
      </c>
      <c r="L2202" s="1">
        <v>0</v>
      </c>
      <c r="M2202" s="1">
        <v>0</v>
      </c>
      <c r="N2202" s="1">
        <f t="shared" si="821"/>
        <v>0</v>
      </c>
      <c r="O2202" s="8">
        <f t="shared" si="822"/>
        <v>0</v>
      </c>
    </row>
    <row r="2203" spans="1:15" ht="18.75" customHeight="1" x14ac:dyDescent="0.15">
      <c r="A2203" s="14" t="s">
        <v>27</v>
      </c>
      <c r="B2203" s="1">
        <v>0</v>
      </c>
      <c r="C2203" s="1">
        <v>0</v>
      </c>
      <c r="D2203" s="1">
        <f t="shared" si="817"/>
        <v>0</v>
      </c>
      <c r="E2203" s="1">
        <v>2</v>
      </c>
      <c r="F2203" s="1">
        <v>4</v>
      </c>
      <c r="G2203" s="1">
        <f t="shared" si="818"/>
        <v>6</v>
      </c>
      <c r="H2203" s="1">
        <f t="shared" si="819"/>
        <v>6</v>
      </c>
      <c r="I2203" s="1">
        <v>0</v>
      </c>
      <c r="J2203" s="1">
        <v>0</v>
      </c>
      <c r="K2203" s="1">
        <f t="shared" si="820"/>
        <v>0</v>
      </c>
      <c r="L2203" s="1">
        <v>0</v>
      </c>
      <c r="M2203" s="1">
        <v>0</v>
      </c>
      <c r="N2203" s="1">
        <f t="shared" si="821"/>
        <v>0</v>
      </c>
      <c r="O2203" s="8">
        <f t="shared" si="822"/>
        <v>0</v>
      </c>
    </row>
    <row r="2204" spans="1:15" ht="18.75" customHeight="1" x14ac:dyDescent="0.15">
      <c r="A2204" s="14" t="s">
        <v>28</v>
      </c>
      <c r="B2204" s="1">
        <v>0</v>
      </c>
      <c r="C2204" s="1">
        <v>0</v>
      </c>
      <c r="D2204" s="1">
        <f t="shared" si="817"/>
        <v>0</v>
      </c>
      <c r="E2204" s="1">
        <v>2</v>
      </c>
      <c r="F2204" s="1">
        <v>4</v>
      </c>
      <c r="G2204" s="1">
        <f t="shared" si="818"/>
        <v>6</v>
      </c>
      <c r="H2204" s="1">
        <f t="shared" si="819"/>
        <v>6</v>
      </c>
      <c r="I2204" s="1">
        <v>0</v>
      </c>
      <c r="J2204" s="1">
        <v>0</v>
      </c>
      <c r="K2204" s="1">
        <f t="shared" si="820"/>
        <v>0</v>
      </c>
      <c r="L2204" s="1">
        <v>0</v>
      </c>
      <c r="M2204" s="1">
        <v>0</v>
      </c>
      <c r="N2204" s="1">
        <f t="shared" si="821"/>
        <v>0</v>
      </c>
      <c r="O2204" s="8">
        <f t="shared" si="822"/>
        <v>0</v>
      </c>
    </row>
    <row r="2205" spans="1:15" ht="18.75" customHeight="1" x14ac:dyDescent="0.15">
      <c r="A2205" s="14" t="s">
        <v>29</v>
      </c>
      <c r="B2205" s="1">
        <v>0</v>
      </c>
      <c r="C2205" s="1">
        <v>0</v>
      </c>
      <c r="D2205" s="1">
        <f t="shared" si="817"/>
        <v>0</v>
      </c>
      <c r="E2205" s="1">
        <v>2</v>
      </c>
      <c r="F2205" s="1">
        <v>6</v>
      </c>
      <c r="G2205" s="1">
        <f t="shared" si="818"/>
        <v>8</v>
      </c>
      <c r="H2205" s="1">
        <f t="shared" si="819"/>
        <v>8</v>
      </c>
      <c r="I2205" s="1">
        <v>0</v>
      </c>
      <c r="J2205" s="1">
        <v>0</v>
      </c>
      <c r="K2205" s="1">
        <f t="shared" si="820"/>
        <v>0</v>
      </c>
      <c r="L2205" s="1">
        <v>0</v>
      </c>
      <c r="M2205" s="1">
        <v>0</v>
      </c>
      <c r="N2205" s="1">
        <f t="shared" si="821"/>
        <v>0</v>
      </c>
      <c r="O2205" s="8">
        <f t="shared" si="822"/>
        <v>0</v>
      </c>
    </row>
    <row r="2206" spans="1:15" ht="11.25" customHeight="1" x14ac:dyDescent="0.15">
      <c r="A2206" s="15"/>
      <c r="B2206" s="1"/>
      <c r="C2206" s="1"/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N2206" s="1"/>
      <c r="O2206" s="8"/>
    </row>
    <row r="2207" spans="1:15" ht="18.75" customHeight="1" x14ac:dyDescent="0.15">
      <c r="A2207" s="15" t="s">
        <v>30</v>
      </c>
      <c r="B2207" s="1">
        <f t="shared" ref="B2207:J2207" si="823">SUM(B2194:B2206)</f>
        <v>0</v>
      </c>
      <c r="C2207" s="1">
        <f t="shared" si="823"/>
        <v>0</v>
      </c>
      <c r="D2207" s="1">
        <f t="shared" si="823"/>
        <v>0</v>
      </c>
      <c r="E2207" s="1">
        <f t="shared" si="823"/>
        <v>21</v>
      </c>
      <c r="F2207" s="1">
        <f t="shared" si="823"/>
        <v>50</v>
      </c>
      <c r="G2207" s="1">
        <f t="shared" si="823"/>
        <v>71</v>
      </c>
      <c r="H2207" s="1">
        <f t="shared" si="823"/>
        <v>71</v>
      </c>
      <c r="I2207" s="1">
        <f t="shared" si="823"/>
        <v>0</v>
      </c>
      <c r="J2207" s="1">
        <f t="shared" si="823"/>
        <v>0</v>
      </c>
      <c r="K2207" s="1">
        <f>SUM(K2194:K2206)</f>
        <v>0</v>
      </c>
      <c r="L2207" s="1">
        <f>SUM(L2194:L2206)</f>
        <v>0</v>
      </c>
      <c r="M2207" s="1">
        <f t="shared" ref="M2207" si="824">SUM(M2194:M2206)</f>
        <v>0</v>
      </c>
      <c r="N2207" s="1">
        <f>SUM(N2194:N2206)</f>
        <v>0</v>
      </c>
      <c r="O2207" s="8">
        <f>SUM(O2194:O2206)</f>
        <v>0</v>
      </c>
    </row>
    <row r="2208" spans="1:15" ht="6.75" customHeight="1" x14ac:dyDescent="0.15">
      <c r="A2208" s="15"/>
      <c r="B2208" s="1"/>
      <c r="C2208" s="1"/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N2208" s="1"/>
      <c r="O2208" s="8"/>
    </row>
    <row r="2209" spans="1:15" ht="18.75" customHeight="1" x14ac:dyDescent="0.15">
      <c r="A2209" s="16" t="s">
        <v>18</v>
      </c>
      <c r="B2209" s="17">
        <v>0</v>
      </c>
      <c r="C2209" s="17">
        <v>0</v>
      </c>
      <c r="D2209" s="17">
        <f>SUM(B2209:C2209)</f>
        <v>0</v>
      </c>
      <c r="E2209" s="17">
        <v>3</v>
      </c>
      <c r="F2209" s="17">
        <v>3</v>
      </c>
      <c r="G2209" s="17">
        <f>SUM(E2209:F2209)</f>
        <v>6</v>
      </c>
      <c r="H2209" s="17">
        <f>D2209+G2209</f>
        <v>6</v>
      </c>
      <c r="I2209" s="17">
        <v>0</v>
      </c>
      <c r="J2209" s="17">
        <v>0</v>
      </c>
      <c r="K2209" s="17">
        <f>SUM(I2209:J2209)</f>
        <v>0</v>
      </c>
      <c r="L2209" s="17">
        <v>0</v>
      </c>
      <c r="M2209" s="17">
        <v>0</v>
      </c>
      <c r="N2209" s="17">
        <f>SUM(L2209:M2209)</f>
        <v>0</v>
      </c>
      <c r="O2209" s="18">
        <f>K2209+N2209</f>
        <v>0</v>
      </c>
    </row>
    <row r="2210" spans="1:15" ht="18.75" customHeight="1" x14ac:dyDescent="0.15">
      <c r="A2210" s="14" t="s">
        <v>19</v>
      </c>
      <c r="B2210" s="1">
        <v>0</v>
      </c>
      <c r="C2210" s="1">
        <v>0</v>
      </c>
      <c r="D2210" s="1">
        <f>SUM(B2210:C2210)</f>
        <v>0</v>
      </c>
      <c r="E2210" s="1">
        <v>3</v>
      </c>
      <c r="F2210" s="1">
        <v>4</v>
      </c>
      <c r="G2210" s="1">
        <f>SUM(E2210:F2210)</f>
        <v>7</v>
      </c>
      <c r="H2210" s="1">
        <f>D2210+G2210</f>
        <v>7</v>
      </c>
      <c r="I2210" s="1">
        <v>0</v>
      </c>
      <c r="J2210" s="1">
        <v>0</v>
      </c>
      <c r="K2210" s="1">
        <f>SUM(I2210:J2210)</f>
        <v>0</v>
      </c>
      <c r="L2210" s="1">
        <v>0</v>
      </c>
      <c r="M2210" s="9">
        <v>0</v>
      </c>
      <c r="N2210" s="1">
        <f>SUM(L2210:M2210)</f>
        <v>0</v>
      </c>
      <c r="O2210" s="8">
        <f>K2210+N2210</f>
        <v>0</v>
      </c>
    </row>
    <row r="2211" spans="1:15" ht="18.75" customHeight="1" x14ac:dyDescent="0.15">
      <c r="A2211" s="14" t="s">
        <v>20</v>
      </c>
      <c r="B2211" s="1">
        <v>0</v>
      </c>
      <c r="C2211" s="1">
        <v>0</v>
      </c>
      <c r="D2211" s="1">
        <f>SUM(B2211:C2211)</f>
        <v>0</v>
      </c>
      <c r="E2211" s="1">
        <v>2</v>
      </c>
      <c r="F2211" s="1">
        <v>6</v>
      </c>
      <c r="G2211" s="1">
        <f>SUM(E2211:F2211)</f>
        <v>8</v>
      </c>
      <c r="H2211" s="1">
        <f>D2211+G2211</f>
        <v>8</v>
      </c>
      <c r="I2211" s="1">
        <v>0</v>
      </c>
      <c r="J2211" s="1">
        <v>0</v>
      </c>
      <c r="K2211" s="1">
        <f>SUM(I2211:J2211)</f>
        <v>0</v>
      </c>
      <c r="L2211" s="1">
        <v>0</v>
      </c>
      <c r="M2211" s="1">
        <v>0</v>
      </c>
      <c r="N2211" s="1">
        <f>SUM(L2211:M2211)</f>
        <v>0</v>
      </c>
      <c r="O2211" s="8">
        <f>K2211+N2211</f>
        <v>0</v>
      </c>
    </row>
    <row r="2212" spans="1:15" ht="11.25" customHeight="1" x14ac:dyDescent="0.15">
      <c r="A2212" s="15"/>
      <c r="B2212" s="1"/>
      <c r="C2212" s="1"/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  <c r="O2212" s="8"/>
    </row>
    <row r="2213" spans="1:15" ht="18.75" customHeight="1" x14ac:dyDescent="0.15">
      <c r="A2213" s="15" t="s">
        <v>31</v>
      </c>
      <c r="B2213" s="1">
        <f>SUM(B2197:B2205,B2209:B2211)</f>
        <v>0</v>
      </c>
      <c r="C2213" s="1">
        <f>SUM(C2197:C2205,C2209:C2211)</f>
        <v>0</v>
      </c>
      <c r="D2213" s="1">
        <f>SUM(D2197:D2205,D2209:D2211)</f>
        <v>0</v>
      </c>
      <c r="E2213" s="1">
        <f t="shared" ref="E2213:J2213" si="825">SUM(E2197:E2205,E2209:E2211)</f>
        <v>25</v>
      </c>
      <c r="F2213" s="1">
        <f t="shared" si="825"/>
        <v>53</v>
      </c>
      <c r="G2213" s="1">
        <f t="shared" si="825"/>
        <v>78</v>
      </c>
      <c r="H2213" s="1">
        <f t="shared" si="825"/>
        <v>78</v>
      </c>
      <c r="I2213" s="1">
        <f t="shared" si="825"/>
        <v>0</v>
      </c>
      <c r="J2213" s="1">
        <f t="shared" si="825"/>
        <v>0</v>
      </c>
      <c r="K2213" s="1">
        <f>SUM(K2197:K2205,K2209:K2211)</f>
        <v>0</v>
      </c>
      <c r="L2213" s="9">
        <f>SUM(L2197:L2205,L2209:L2211)</f>
        <v>0</v>
      </c>
      <c r="M2213" s="9">
        <f>SUM(M2197:M2205,M2209:M2211)</f>
        <v>0</v>
      </c>
      <c r="N2213" s="9">
        <f>SUM(N2197:N2205,N2209:N2211)</f>
        <v>0</v>
      </c>
      <c r="O2213" s="8">
        <f>SUM(O2197:O2205,O2209:O2211)</f>
        <v>0</v>
      </c>
    </row>
    <row r="2214" spans="1:15" ht="6.75" customHeight="1" thickBot="1" x14ac:dyDescent="0.2">
      <c r="A2214" s="19"/>
      <c r="B2214" s="3"/>
      <c r="C2214" s="3"/>
      <c r="D2214" s="3"/>
      <c r="E2214" s="3"/>
      <c r="F2214" s="3"/>
      <c r="G2214" s="3"/>
      <c r="H2214" s="3"/>
      <c r="I2214" s="3"/>
      <c r="J2214" s="3"/>
      <c r="K2214" s="3"/>
      <c r="L2214" s="3"/>
      <c r="M2214" s="3"/>
      <c r="N2214" s="3"/>
      <c r="O2214" s="20"/>
    </row>
    <row r="2215" spans="1:15" ht="17.25" x14ac:dyDescent="0.15">
      <c r="A2215" s="173" t="str">
        <f>A2161</f>
        <v>平　成　２　９　年　空　港　管　理　状　況　調　書</v>
      </c>
      <c r="B2215" s="173"/>
      <c r="C2215" s="173"/>
      <c r="D2215" s="173"/>
      <c r="E2215" s="173"/>
      <c r="F2215" s="173"/>
      <c r="G2215" s="173"/>
      <c r="H2215" s="173"/>
      <c r="I2215" s="173"/>
      <c r="J2215" s="173"/>
      <c r="K2215" s="173"/>
      <c r="L2215" s="173"/>
      <c r="M2215" s="173"/>
      <c r="N2215" s="173"/>
      <c r="O2215" s="173"/>
    </row>
    <row r="2216" spans="1:15" ht="15" thickBot="1" x14ac:dyDescent="0.2">
      <c r="A2216" s="21" t="s">
        <v>0</v>
      </c>
      <c r="B2216" s="21" t="s">
        <v>88</v>
      </c>
      <c r="C2216" s="22"/>
      <c r="D2216" s="22"/>
      <c r="E2216" s="22"/>
      <c r="F2216" s="22"/>
      <c r="G2216" s="22"/>
      <c r="H2216" s="22"/>
      <c r="I2216" s="22"/>
      <c r="J2216" s="22"/>
      <c r="K2216" s="22"/>
      <c r="L2216" s="22"/>
      <c r="M2216" s="22"/>
      <c r="N2216" s="23"/>
      <c r="O2216" s="23"/>
    </row>
    <row r="2217" spans="1:15" ht="17.25" customHeight="1" x14ac:dyDescent="0.15">
      <c r="A2217" s="24" t="s">
        <v>1</v>
      </c>
      <c r="B2217" s="25"/>
      <c r="C2217" s="26" t="s">
        <v>2</v>
      </c>
      <c r="D2217" s="26"/>
      <c r="E2217" s="174" t="s">
        <v>38</v>
      </c>
      <c r="F2217" s="175"/>
      <c r="G2217" s="175"/>
      <c r="H2217" s="175"/>
      <c r="I2217" s="175"/>
      <c r="J2217" s="175"/>
      <c r="K2217" s="175"/>
      <c r="L2217" s="176"/>
      <c r="M2217" s="174" t="s">
        <v>36</v>
      </c>
      <c r="N2217" s="175"/>
      <c r="O2217" s="177"/>
    </row>
    <row r="2218" spans="1:15" ht="17.25" customHeight="1" x14ac:dyDescent="0.15">
      <c r="A2218" s="27"/>
      <c r="B2218" s="28" t="s">
        <v>4</v>
      </c>
      <c r="C2218" s="28" t="s">
        <v>5</v>
      </c>
      <c r="D2218" s="28" t="s">
        <v>6</v>
      </c>
      <c r="E2218" s="28"/>
      <c r="F2218" s="29" t="s">
        <v>7</v>
      </c>
      <c r="G2218" s="29"/>
      <c r="H2218" s="30"/>
      <c r="I2218" s="28"/>
      <c r="J2218" s="30" t="s">
        <v>8</v>
      </c>
      <c r="K2218" s="30"/>
      <c r="L2218" s="28" t="s">
        <v>9</v>
      </c>
      <c r="M2218" s="31" t="s">
        <v>10</v>
      </c>
      <c r="N2218" s="32" t="s">
        <v>11</v>
      </c>
      <c r="O2218" s="33" t="s">
        <v>12</v>
      </c>
    </row>
    <row r="2219" spans="1:15" ht="17.25" customHeight="1" x14ac:dyDescent="0.15">
      <c r="A2219" s="27" t="s">
        <v>13</v>
      </c>
      <c r="B2219" s="31"/>
      <c r="C2219" s="31"/>
      <c r="D2219" s="31"/>
      <c r="E2219" s="28" t="s">
        <v>14</v>
      </c>
      <c r="F2219" s="28" t="s">
        <v>15</v>
      </c>
      <c r="G2219" s="28" t="s">
        <v>16</v>
      </c>
      <c r="H2219" s="28" t="s">
        <v>17</v>
      </c>
      <c r="I2219" s="28" t="s">
        <v>14</v>
      </c>
      <c r="J2219" s="28" t="s">
        <v>15</v>
      </c>
      <c r="K2219" s="28" t="s">
        <v>17</v>
      </c>
      <c r="L2219" s="31"/>
      <c r="M2219" s="40"/>
      <c r="N2219" s="41"/>
      <c r="O2219" s="42"/>
    </row>
    <row r="2220" spans="1:15" ht="6.75" customHeight="1" x14ac:dyDescent="0.15">
      <c r="A2220" s="43"/>
      <c r="B2220" s="28"/>
      <c r="C2220" s="28"/>
      <c r="D2220" s="28"/>
      <c r="E2220" s="28"/>
      <c r="F2220" s="28"/>
      <c r="G2220" s="28"/>
      <c r="H2220" s="28"/>
      <c r="I2220" s="28"/>
      <c r="J2220" s="28"/>
      <c r="K2220" s="28"/>
      <c r="L2220" s="28"/>
      <c r="M2220" s="44"/>
      <c r="N2220" s="9"/>
      <c r="O2220" s="45"/>
    </row>
    <row r="2221" spans="1:15" ht="18.75" customHeight="1" x14ac:dyDescent="0.15">
      <c r="A2221" s="14" t="s">
        <v>18</v>
      </c>
      <c r="B2221" s="1">
        <v>0</v>
      </c>
      <c r="C2221" s="1">
        <v>123</v>
      </c>
      <c r="D2221" s="1">
        <f>SUM(B2221:C2221)</f>
        <v>123</v>
      </c>
      <c r="E2221" s="1">
        <v>0</v>
      </c>
      <c r="F2221" s="1">
        <v>0</v>
      </c>
      <c r="G2221" s="1">
        <v>0</v>
      </c>
      <c r="H2221" s="1">
        <f>SUM(E2221:G2221)</f>
        <v>0</v>
      </c>
      <c r="I2221" s="1">
        <v>14508</v>
      </c>
      <c r="J2221" s="1">
        <v>12412</v>
      </c>
      <c r="K2221" s="1">
        <f>SUM(I2221:J2221)</f>
        <v>26920</v>
      </c>
      <c r="L2221" s="1">
        <f>H2221+K2221</f>
        <v>26920</v>
      </c>
      <c r="M2221" s="1">
        <v>194</v>
      </c>
      <c r="N2221" s="1">
        <v>0</v>
      </c>
      <c r="O2221" s="8">
        <f>SUM(M2221:N2221)</f>
        <v>194</v>
      </c>
    </row>
    <row r="2222" spans="1:15" ht="18.75" customHeight="1" x14ac:dyDescent="0.15">
      <c r="A2222" s="14" t="s">
        <v>19</v>
      </c>
      <c r="B2222" s="1">
        <v>0</v>
      </c>
      <c r="C2222" s="9">
        <v>134</v>
      </c>
      <c r="D2222" s="1">
        <f>SUM(B2222:C2222)</f>
        <v>134</v>
      </c>
      <c r="E2222" s="1">
        <v>0</v>
      </c>
      <c r="F2222" s="1">
        <v>0</v>
      </c>
      <c r="G2222" s="1">
        <v>0</v>
      </c>
      <c r="H2222" s="1">
        <f>SUM(E2222:G2222)</f>
        <v>0</v>
      </c>
      <c r="I2222" s="1">
        <v>13123</v>
      </c>
      <c r="J2222" s="1">
        <v>13111</v>
      </c>
      <c r="K2222" s="1">
        <f>SUM(I2222:J2222)</f>
        <v>26234</v>
      </c>
      <c r="L2222" s="1">
        <f>H2222+K2222</f>
        <v>26234</v>
      </c>
      <c r="M2222" s="1">
        <v>182</v>
      </c>
      <c r="N2222" s="9">
        <v>0</v>
      </c>
      <c r="O2222" s="8">
        <f>SUM(M2222:N2222)</f>
        <v>182</v>
      </c>
    </row>
    <row r="2223" spans="1:15" ht="18.75" customHeight="1" x14ac:dyDescent="0.15">
      <c r="A2223" s="14" t="s">
        <v>20</v>
      </c>
      <c r="B2223" s="1">
        <v>0</v>
      </c>
      <c r="C2223" s="1">
        <v>141</v>
      </c>
      <c r="D2223" s="1">
        <f>SUM(B2223:C2223)</f>
        <v>141</v>
      </c>
      <c r="E2223" s="1">
        <v>0</v>
      </c>
      <c r="F2223" s="1">
        <v>0</v>
      </c>
      <c r="G2223" s="1">
        <v>0</v>
      </c>
      <c r="H2223" s="1">
        <f>SUM(E2223:G2223)</f>
        <v>0</v>
      </c>
      <c r="I2223" s="1">
        <v>16347</v>
      </c>
      <c r="J2223" s="1">
        <v>16502</v>
      </c>
      <c r="K2223" s="1">
        <f>SUM(I2223:J2223)</f>
        <v>32849</v>
      </c>
      <c r="L2223" s="1">
        <f>H2223+K2223</f>
        <v>32849</v>
      </c>
      <c r="M2223" s="1">
        <v>303</v>
      </c>
      <c r="N2223" s="1">
        <v>0</v>
      </c>
      <c r="O2223" s="8">
        <f>SUM(M2223:N2223)</f>
        <v>303</v>
      </c>
    </row>
    <row r="2224" spans="1:15" ht="18.75" customHeight="1" x14ac:dyDescent="0.15">
      <c r="A2224" s="14" t="s">
        <v>21</v>
      </c>
      <c r="B2224" s="1">
        <v>0</v>
      </c>
      <c r="C2224" s="1">
        <v>148</v>
      </c>
      <c r="D2224" s="1">
        <f t="shared" ref="D2224:D2232" si="826">SUM(B2224:C2224)</f>
        <v>148</v>
      </c>
      <c r="E2224" s="1">
        <v>0</v>
      </c>
      <c r="F2224" s="1">
        <v>0</v>
      </c>
      <c r="G2224" s="1">
        <v>0</v>
      </c>
      <c r="H2224" s="1">
        <f t="shared" ref="H2224:H2232" si="827">SUM(E2224:G2224)</f>
        <v>0</v>
      </c>
      <c r="I2224" s="1">
        <v>14980</v>
      </c>
      <c r="J2224" s="1">
        <v>15750</v>
      </c>
      <c r="K2224" s="1">
        <f t="shared" ref="K2224:K2232" si="828">SUM(I2224:J2224)</f>
        <v>30730</v>
      </c>
      <c r="L2224" s="1">
        <f t="shared" ref="L2224:L2232" si="829">H2224+K2224</f>
        <v>30730</v>
      </c>
      <c r="M2224" s="1">
        <v>376</v>
      </c>
      <c r="N2224" s="13">
        <v>0</v>
      </c>
      <c r="O2224" s="8">
        <f t="shared" ref="O2224:O2232" si="830">SUM(M2224:N2224)</f>
        <v>376</v>
      </c>
    </row>
    <row r="2225" spans="1:15" ht="18.75" customHeight="1" x14ac:dyDescent="0.15">
      <c r="A2225" s="14" t="s">
        <v>22</v>
      </c>
      <c r="B2225" s="1">
        <v>0</v>
      </c>
      <c r="C2225" s="1">
        <v>204</v>
      </c>
      <c r="D2225" s="1">
        <f t="shared" si="826"/>
        <v>204</v>
      </c>
      <c r="E2225" s="1">
        <v>0</v>
      </c>
      <c r="F2225" s="1">
        <v>0</v>
      </c>
      <c r="G2225" s="1">
        <v>0</v>
      </c>
      <c r="H2225" s="1">
        <f t="shared" si="827"/>
        <v>0</v>
      </c>
      <c r="I2225" s="1">
        <v>17622</v>
      </c>
      <c r="J2225" s="1">
        <v>17386</v>
      </c>
      <c r="K2225" s="1">
        <f t="shared" si="828"/>
        <v>35008</v>
      </c>
      <c r="L2225" s="1">
        <f t="shared" si="829"/>
        <v>35008</v>
      </c>
      <c r="M2225" s="1">
        <v>455</v>
      </c>
      <c r="N2225" s="13">
        <v>0</v>
      </c>
      <c r="O2225" s="8">
        <f t="shared" si="830"/>
        <v>455</v>
      </c>
    </row>
    <row r="2226" spans="1:15" ht="18.75" customHeight="1" x14ac:dyDescent="0.15">
      <c r="A2226" s="14" t="s">
        <v>23</v>
      </c>
      <c r="B2226" s="1">
        <v>0</v>
      </c>
      <c r="C2226" s="1">
        <v>190</v>
      </c>
      <c r="D2226" s="1">
        <f t="shared" si="826"/>
        <v>190</v>
      </c>
      <c r="E2226" s="1">
        <v>0</v>
      </c>
      <c r="F2226" s="1">
        <v>0</v>
      </c>
      <c r="G2226" s="1">
        <v>0</v>
      </c>
      <c r="H2226" s="1">
        <f t="shared" si="827"/>
        <v>0</v>
      </c>
      <c r="I2226" s="1">
        <v>16661</v>
      </c>
      <c r="J2226" s="1">
        <v>16989</v>
      </c>
      <c r="K2226" s="1">
        <f t="shared" si="828"/>
        <v>33650</v>
      </c>
      <c r="L2226" s="1">
        <f t="shared" si="829"/>
        <v>33650</v>
      </c>
      <c r="M2226" s="1">
        <v>436</v>
      </c>
      <c r="N2226" s="13">
        <v>0</v>
      </c>
      <c r="O2226" s="8">
        <f t="shared" si="830"/>
        <v>436</v>
      </c>
    </row>
    <row r="2227" spans="1:15" ht="18.75" customHeight="1" x14ac:dyDescent="0.15">
      <c r="A2227" s="14" t="s">
        <v>24</v>
      </c>
      <c r="B2227" s="1">
        <v>3</v>
      </c>
      <c r="C2227" s="1">
        <v>211</v>
      </c>
      <c r="D2227" s="1">
        <f t="shared" si="826"/>
        <v>214</v>
      </c>
      <c r="E2227" s="1">
        <v>260</v>
      </c>
      <c r="F2227" s="1">
        <v>390</v>
      </c>
      <c r="G2227" s="1">
        <v>0</v>
      </c>
      <c r="H2227" s="1">
        <f t="shared" si="827"/>
        <v>650</v>
      </c>
      <c r="I2227" s="1">
        <v>16643</v>
      </c>
      <c r="J2227" s="1">
        <v>18043</v>
      </c>
      <c r="K2227" s="1">
        <f t="shared" si="828"/>
        <v>34686</v>
      </c>
      <c r="L2227" s="1">
        <f t="shared" si="829"/>
        <v>35336</v>
      </c>
      <c r="M2227" s="1">
        <v>509</v>
      </c>
      <c r="N2227" s="13">
        <v>0</v>
      </c>
      <c r="O2227" s="8">
        <f t="shared" si="830"/>
        <v>509</v>
      </c>
    </row>
    <row r="2228" spans="1:15" ht="18.75" customHeight="1" x14ac:dyDescent="0.15">
      <c r="A2228" s="14" t="s">
        <v>25</v>
      </c>
      <c r="B2228" s="1">
        <v>1</v>
      </c>
      <c r="C2228" s="1">
        <v>208</v>
      </c>
      <c r="D2228" s="1">
        <f t="shared" si="826"/>
        <v>209</v>
      </c>
      <c r="E2228" s="1">
        <v>130</v>
      </c>
      <c r="F2228" s="1">
        <v>0</v>
      </c>
      <c r="G2228" s="1">
        <v>0</v>
      </c>
      <c r="H2228" s="1">
        <f t="shared" si="827"/>
        <v>130</v>
      </c>
      <c r="I2228" s="1">
        <v>21826</v>
      </c>
      <c r="J2228" s="1">
        <v>20793</v>
      </c>
      <c r="K2228" s="1">
        <f t="shared" si="828"/>
        <v>42619</v>
      </c>
      <c r="L2228" s="1">
        <f t="shared" si="829"/>
        <v>42749</v>
      </c>
      <c r="M2228" s="1">
        <v>635</v>
      </c>
      <c r="N2228" s="13">
        <v>0</v>
      </c>
      <c r="O2228" s="8">
        <f t="shared" si="830"/>
        <v>635</v>
      </c>
    </row>
    <row r="2229" spans="1:15" ht="18.75" customHeight="1" x14ac:dyDescent="0.15">
      <c r="A2229" s="14" t="s">
        <v>26</v>
      </c>
      <c r="B2229" s="1">
        <v>0</v>
      </c>
      <c r="C2229" s="1">
        <v>191</v>
      </c>
      <c r="D2229" s="1">
        <f t="shared" si="826"/>
        <v>191</v>
      </c>
      <c r="E2229" s="1">
        <v>0</v>
      </c>
      <c r="F2229" s="1">
        <v>0</v>
      </c>
      <c r="G2229" s="1">
        <v>0</v>
      </c>
      <c r="H2229" s="1">
        <f t="shared" si="827"/>
        <v>0</v>
      </c>
      <c r="I2229" s="1">
        <v>16693</v>
      </c>
      <c r="J2229" s="1">
        <v>16830</v>
      </c>
      <c r="K2229" s="1">
        <f t="shared" si="828"/>
        <v>33523</v>
      </c>
      <c r="L2229" s="1">
        <f t="shared" si="829"/>
        <v>33523</v>
      </c>
      <c r="M2229" s="1">
        <v>506</v>
      </c>
      <c r="N2229" s="13">
        <v>0</v>
      </c>
      <c r="O2229" s="8">
        <f t="shared" si="830"/>
        <v>506</v>
      </c>
    </row>
    <row r="2230" spans="1:15" ht="18.75" customHeight="1" x14ac:dyDescent="0.15">
      <c r="A2230" s="14" t="s">
        <v>27</v>
      </c>
      <c r="B2230" s="1">
        <v>0</v>
      </c>
      <c r="C2230" s="1">
        <v>210</v>
      </c>
      <c r="D2230" s="1">
        <f t="shared" si="826"/>
        <v>210</v>
      </c>
      <c r="E2230" s="1">
        <v>0</v>
      </c>
      <c r="F2230" s="1">
        <v>0</v>
      </c>
      <c r="G2230" s="1">
        <v>0</v>
      </c>
      <c r="H2230" s="1">
        <f t="shared" si="827"/>
        <v>0</v>
      </c>
      <c r="I2230" s="1">
        <v>17907</v>
      </c>
      <c r="J2230" s="1">
        <v>18566</v>
      </c>
      <c r="K2230" s="1">
        <f t="shared" si="828"/>
        <v>36473</v>
      </c>
      <c r="L2230" s="1">
        <f t="shared" si="829"/>
        <v>36473</v>
      </c>
      <c r="M2230" s="1">
        <v>519</v>
      </c>
      <c r="N2230" s="13">
        <v>0</v>
      </c>
      <c r="O2230" s="8">
        <f t="shared" si="830"/>
        <v>519</v>
      </c>
    </row>
    <row r="2231" spans="1:15" ht="18.75" customHeight="1" x14ac:dyDescent="0.15">
      <c r="A2231" s="14" t="s">
        <v>28</v>
      </c>
      <c r="B2231" s="1">
        <v>1</v>
      </c>
      <c r="C2231" s="1">
        <v>158</v>
      </c>
      <c r="D2231" s="1">
        <f t="shared" si="826"/>
        <v>159</v>
      </c>
      <c r="E2231" s="1">
        <v>5</v>
      </c>
      <c r="F2231" s="1">
        <v>4</v>
      </c>
      <c r="G2231" s="1">
        <v>0</v>
      </c>
      <c r="H2231" s="1">
        <f t="shared" si="827"/>
        <v>9</v>
      </c>
      <c r="I2231" s="1">
        <v>18260</v>
      </c>
      <c r="J2231" s="1">
        <v>18098</v>
      </c>
      <c r="K2231" s="1">
        <f t="shared" si="828"/>
        <v>36358</v>
      </c>
      <c r="L2231" s="1">
        <f t="shared" si="829"/>
        <v>36367</v>
      </c>
      <c r="M2231" s="1">
        <v>343</v>
      </c>
      <c r="N2231" s="13">
        <v>0</v>
      </c>
      <c r="O2231" s="8">
        <f t="shared" si="830"/>
        <v>343</v>
      </c>
    </row>
    <row r="2232" spans="1:15" ht="18.75" customHeight="1" x14ac:dyDescent="0.15">
      <c r="A2232" s="14" t="s">
        <v>29</v>
      </c>
      <c r="B2232" s="1">
        <v>0</v>
      </c>
      <c r="C2232" s="1">
        <v>145</v>
      </c>
      <c r="D2232" s="1">
        <f t="shared" si="826"/>
        <v>145</v>
      </c>
      <c r="E2232" s="1">
        <v>0</v>
      </c>
      <c r="F2232" s="1">
        <v>0</v>
      </c>
      <c r="G2232" s="1">
        <v>0</v>
      </c>
      <c r="H2232" s="1">
        <f t="shared" si="827"/>
        <v>0</v>
      </c>
      <c r="I2232" s="1">
        <v>13525</v>
      </c>
      <c r="J2232" s="1">
        <v>15036</v>
      </c>
      <c r="K2232" s="1">
        <f t="shared" si="828"/>
        <v>28561</v>
      </c>
      <c r="L2232" s="1">
        <f t="shared" si="829"/>
        <v>28561</v>
      </c>
      <c r="M2232" s="1">
        <v>191</v>
      </c>
      <c r="N2232" s="13">
        <v>0</v>
      </c>
      <c r="O2232" s="8">
        <f t="shared" si="830"/>
        <v>191</v>
      </c>
    </row>
    <row r="2233" spans="1:15" ht="11.25" customHeight="1" x14ac:dyDescent="0.15">
      <c r="A2233" s="15"/>
      <c r="B2233" s="1"/>
      <c r="C2233" s="1"/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9"/>
      <c r="O2233" s="8"/>
    </row>
    <row r="2234" spans="1:15" ht="18.75" customHeight="1" x14ac:dyDescent="0.15">
      <c r="A2234" s="15" t="s">
        <v>60</v>
      </c>
      <c r="B2234" s="1">
        <f>SUM(B2221:B2232)</f>
        <v>5</v>
      </c>
      <c r="C2234" s="1">
        <f>SUM(C2221:C2232)</f>
        <v>2063</v>
      </c>
      <c r="D2234" s="1">
        <f>SUM(D2221:D2232)</f>
        <v>2068</v>
      </c>
      <c r="E2234" s="1">
        <f>SUM(E2221:E2232)</f>
        <v>395</v>
      </c>
      <c r="F2234" s="1">
        <f t="shared" ref="F2234:M2234" si="831">SUM(F2221:F2232)</f>
        <v>394</v>
      </c>
      <c r="G2234" s="1">
        <f t="shared" si="831"/>
        <v>0</v>
      </c>
      <c r="H2234" s="1">
        <f t="shared" si="831"/>
        <v>789</v>
      </c>
      <c r="I2234" s="1">
        <f t="shared" si="831"/>
        <v>198095</v>
      </c>
      <c r="J2234" s="1">
        <f t="shared" si="831"/>
        <v>199516</v>
      </c>
      <c r="K2234" s="1">
        <f t="shared" si="831"/>
        <v>397611</v>
      </c>
      <c r="L2234" s="1">
        <f t="shared" si="831"/>
        <v>398400</v>
      </c>
      <c r="M2234" s="1">
        <f t="shared" si="831"/>
        <v>4649</v>
      </c>
      <c r="N2234" s="1">
        <f>SUM(N2221:N2232)</f>
        <v>0</v>
      </c>
      <c r="O2234" s="8">
        <f>SUM(O2221:O2232)</f>
        <v>4649</v>
      </c>
    </row>
    <row r="2235" spans="1:15" ht="6.75" customHeight="1" x14ac:dyDescent="0.15">
      <c r="A2235" s="15"/>
      <c r="B2235" s="1"/>
      <c r="C2235" s="1"/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N2235" s="1"/>
      <c r="O2235" s="8"/>
    </row>
    <row r="2236" spans="1:15" ht="18.75" customHeight="1" x14ac:dyDescent="0.15">
      <c r="A2236" s="16" t="s">
        <v>18</v>
      </c>
      <c r="B2236" s="17">
        <v>0</v>
      </c>
      <c r="C2236" s="17">
        <v>127</v>
      </c>
      <c r="D2236" s="17">
        <f t="shared" ref="D2236:D2238" si="832">SUM(B2236:C2236)</f>
        <v>127</v>
      </c>
      <c r="E2236" s="17">
        <v>0</v>
      </c>
      <c r="F2236" s="17">
        <v>0</v>
      </c>
      <c r="G2236" s="17">
        <v>0</v>
      </c>
      <c r="H2236" s="12">
        <f t="shared" ref="H2236:H2238" si="833">SUM(E2236:G2236)</f>
        <v>0</v>
      </c>
      <c r="I2236" s="12">
        <v>12775</v>
      </c>
      <c r="J2236" s="12">
        <v>11209</v>
      </c>
      <c r="K2236" s="12">
        <f t="shared" ref="K2236:K2238" si="834">SUM(I2236:J2236)</f>
        <v>23984</v>
      </c>
      <c r="L2236" s="12">
        <f t="shared" ref="L2236:L2238" si="835">H2236+K2236</f>
        <v>23984</v>
      </c>
      <c r="M2236" s="12">
        <v>211</v>
      </c>
      <c r="N2236" s="12">
        <v>0</v>
      </c>
      <c r="O2236" s="18">
        <f t="shared" ref="O2236:O2238" si="836">SUM(M2236:N2236)</f>
        <v>211</v>
      </c>
    </row>
    <row r="2237" spans="1:15" ht="18.75" customHeight="1" x14ac:dyDescent="0.15">
      <c r="A2237" s="14" t="s">
        <v>19</v>
      </c>
      <c r="B2237" s="1">
        <v>0</v>
      </c>
      <c r="C2237" s="1">
        <v>124</v>
      </c>
      <c r="D2237" s="1">
        <f t="shared" si="832"/>
        <v>124</v>
      </c>
      <c r="E2237" s="1">
        <v>0</v>
      </c>
      <c r="F2237" s="1">
        <v>0</v>
      </c>
      <c r="G2237" s="1">
        <v>0</v>
      </c>
      <c r="H2237" s="13">
        <f t="shared" si="833"/>
        <v>0</v>
      </c>
      <c r="I2237" s="13">
        <v>12383</v>
      </c>
      <c r="J2237" s="13">
        <v>12562</v>
      </c>
      <c r="K2237" s="13">
        <f t="shared" si="834"/>
        <v>24945</v>
      </c>
      <c r="L2237" s="13">
        <f t="shared" si="835"/>
        <v>24945</v>
      </c>
      <c r="M2237" s="13">
        <v>174</v>
      </c>
      <c r="N2237" s="46">
        <v>0</v>
      </c>
      <c r="O2237" s="8">
        <f t="shared" si="836"/>
        <v>174</v>
      </c>
    </row>
    <row r="2238" spans="1:15" ht="18.75" customHeight="1" x14ac:dyDescent="0.15">
      <c r="A2238" s="14" t="s">
        <v>20</v>
      </c>
      <c r="B2238" s="1">
        <v>0</v>
      </c>
      <c r="C2238" s="1">
        <v>135</v>
      </c>
      <c r="D2238" s="1">
        <f t="shared" si="832"/>
        <v>135</v>
      </c>
      <c r="E2238" s="1">
        <v>0</v>
      </c>
      <c r="F2238" s="1">
        <v>0</v>
      </c>
      <c r="G2238" s="1">
        <v>0</v>
      </c>
      <c r="H2238" s="13">
        <f t="shared" si="833"/>
        <v>0</v>
      </c>
      <c r="I2238" s="13">
        <v>16477</v>
      </c>
      <c r="J2238" s="13">
        <v>16337</v>
      </c>
      <c r="K2238" s="13">
        <f t="shared" si="834"/>
        <v>32814</v>
      </c>
      <c r="L2238" s="13">
        <f t="shared" si="835"/>
        <v>32814</v>
      </c>
      <c r="M2238" s="13">
        <v>356</v>
      </c>
      <c r="N2238" s="46">
        <v>0</v>
      </c>
      <c r="O2238" s="8">
        <f t="shared" si="836"/>
        <v>356</v>
      </c>
    </row>
    <row r="2239" spans="1:15" ht="11.25" customHeight="1" x14ac:dyDescent="0.15">
      <c r="A2239" s="15"/>
      <c r="B2239" s="1"/>
      <c r="C2239" s="1"/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  <c r="O2239" s="8"/>
    </row>
    <row r="2240" spans="1:15" ht="18.75" customHeight="1" x14ac:dyDescent="0.15">
      <c r="A2240" s="15" t="s">
        <v>31</v>
      </c>
      <c r="B2240" s="1">
        <f>SUM(B2224:B2232,B2236:B2238)</f>
        <v>5</v>
      </c>
      <c r="C2240" s="1">
        <f>SUM(C2224:C2232,C2236:C2238)</f>
        <v>2051</v>
      </c>
      <c r="D2240" s="1">
        <f>SUM(D2224:D2232,D2236:D2238)</f>
        <v>2056</v>
      </c>
      <c r="E2240" s="1">
        <f t="shared" ref="E2240:K2240" si="837">SUM(E2224:E2232,E2236:E2238)</f>
        <v>395</v>
      </c>
      <c r="F2240" s="1">
        <f t="shared" si="837"/>
        <v>394</v>
      </c>
      <c r="G2240" s="1">
        <f t="shared" si="837"/>
        <v>0</v>
      </c>
      <c r="H2240" s="1">
        <f t="shared" si="837"/>
        <v>789</v>
      </c>
      <c r="I2240" s="1">
        <f t="shared" si="837"/>
        <v>195752</v>
      </c>
      <c r="J2240" s="1">
        <f t="shared" si="837"/>
        <v>197599</v>
      </c>
      <c r="K2240" s="1">
        <f t="shared" si="837"/>
        <v>393351</v>
      </c>
      <c r="L2240" s="1">
        <f>SUM(L2224:L2232,L2236:L2238)</f>
        <v>394140</v>
      </c>
      <c r="M2240" s="1">
        <f>SUM(M2224:M2232,M2236:M2238)</f>
        <v>4711</v>
      </c>
      <c r="N2240" s="1">
        <f t="shared" ref="N2240" si="838">SUM(N2224:N2232,N2236:N2238)</f>
        <v>0</v>
      </c>
      <c r="O2240" s="8">
        <f>SUM(O2224:O2232,O2236:O2238)</f>
        <v>4711</v>
      </c>
    </row>
    <row r="2241" spans="1:15" ht="6.75" customHeight="1" thickBot="1" x14ac:dyDescent="0.2">
      <c r="A2241" s="19"/>
      <c r="B2241" s="3"/>
      <c r="C2241" s="3"/>
      <c r="D2241" s="3"/>
      <c r="E2241" s="3"/>
      <c r="F2241" s="3"/>
      <c r="G2241" s="3"/>
      <c r="H2241" s="3"/>
      <c r="I2241" s="3"/>
      <c r="J2241" s="3"/>
      <c r="K2241" s="3"/>
      <c r="L2241" s="3"/>
      <c r="M2241" s="3"/>
      <c r="N2241" s="47"/>
      <c r="O2241" s="48"/>
    </row>
    <row r="2242" spans="1:15" x14ac:dyDescent="0.15">
      <c r="A2242" s="22"/>
      <c r="B2242" s="22"/>
      <c r="C2242" s="22"/>
      <c r="D2242" s="22"/>
      <c r="E2242" s="22"/>
      <c r="F2242" s="22"/>
      <c r="G2242" s="22"/>
      <c r="H2242" s="22"/>
      <c r="I2242" s="22"/>
      <c r="J2242" s="22"/>
      <c r="K2242" s="22"/>
      <c r="L2242" s="22"/>
      <c r="M2242" s="22"/>
      <c r="N2242" s="23"/>
      <c r="O2242" s="23"/>
    </row>
    <row r="2243" spans="1:15" ht="15" thickBot="1" x14ac:dyDescent="0.2">
      <c r="A2243" s="22"/>
      <c r="B2243" s="22"/>
      <c r="C2243" s="22"/>
      <c r="D2243" s="22"/>
      <c r="E2243" s="22"/>
      <c r="F2243" s="22"/>
      <c r="G2243" s="22"/>
      <c r="H2243" s="22"/>
      <c r="I2243" s="22"/>
      <c r="J2243" s="22"/>
      <c r="K2243" s="22"/>
      <c r="L2243" s="22"/>
      <c r="M2243" s="22"/>
      <c r="N2243" s="23"/>
      <c r="O2243" s="23"/>
    </row>
    <row r="2244" spans="1:15" x14ac:dyDescent="0.15">
      <c r="A2244" s="24" t="s">
        <v>1</v>
      </c>
      <c r="B2244" s="25"/>
      <c r="C2244" s="26"/>
      <c r="D2244" s="26"/>
      <c r="E2244" s="26" t="s">
        <v>50</v>
      </c>
      <c r="F2244" s="26"/>
      <c r="G2244" s="26"/>
      <c r="H2244" s="26"/>
      <c r="I2244" s="25"/>
      <c r="J2244" s="26"/>
      <c r="K2244" s="26"/>
      <c r="L2244" s="26" t="s">
        <v>35</v>
      </c>
      <c r="M2244" s="26"/>
      <c r="N2244" s="49"/>
      <c r="O2244" s="50"/>
    </row>
    <row r="2245" spans="1:15" x14ac:dyDescent="0.15">
      <c r="A2245" s="51"/>
      <c r="B2245" s="28"/>
      <c r="C2245" s="30" t="s">
        <v>7</v>
      </c>
      <c r="D2245" s="30"/>
      <c r="E2245" s="28"/>
      <c r="F2245" s="30" t="s">
        <v>8</v>
      </c>
      <c r="G2245" s="30"/>
      <c r="H2245" s="28" t="s">
        <v>32</v>
      </c>
      <c r="I2245" s="28"/>
      <c r="J2245" s="30" t="s">
        <v>7</v>
      </c>
      <c r="K2245" s="30"/>
      <c r="L2245" s="28"/>
      <c r="M2245" s="30" t="s">
        <v>8</v>
      </c>
      <c r="N2245" s="52"/>
      <c r="O2245" s="53" t="s">
        <v>9</v>
      </c>
    </row>
    <row r="2246" spans="1:15" x14ac:dyDescent="0.15">
      <c r="A2246" s="54" t="s">
        <v>13</v>
      </c>
      <c r="B2246" s="28" t="s">
        <v>33</v>
      </c>
      <c r="C2246" s="28" t="s">
        <v>34</v>
      </c>
      <c r="D2246" s="28" t="s">
        <v>17</v>
      </c>
      <c r="E2246" s="28" t="s">
        <v>33</v>
      </c>
      <c r="F2246" s="28" t="s">
        <v>34</v>
      </c>
      <c r="G2246" s="28" t="s">
        <v>17</v>
      </c>
      <c r="H2246" s="31"/>
      <c r="I2246" s="28" t="s">
        <v>33</v>
      </c>
      <c r="J2246" s="28" t="s">
        <v>34</v>
      </c>
      <c r="K2246" s="28" t="s">
        <v>17</v>
      </c>
      <c r="L2246" s="28" t="s">
        <v>33</v>
      </c>
      <c r="M2246" s="28" t="s">
        <v>34</v>
      </c>
      <c r="N2246" s="55" t="s">
        <v>17</v>
      </c>
      <c r="O2246" s="56"/>
    </row>
    <row r="2247" spans="1:15" ht="6.75" customHeight="1" x14ac:dyDescent="0.15">
      <c r="A2247" s="57"/>
      <c r="B2247" s="28"/>
      <c r="C2247" s="28"/>
      <c r="D2247" s="28"/>
      <c r="E2247" s="28"/>
      <c r="F2247" s="28"/>
      <c r="G2247" s="28"/>
      <c r="H2247" s="28"/>
      <c r="I2247" s="28"/>
      <c r="J2247" s="28"/>
      <c r="K2247" s="28"/>
      <c r="L2247" s="28"/>
      <c r="M2247" s="28"/>
      <c r="N2247" s="55"/>
      <c r="O2247" s="53"/>
    </row>
    <row r="2248" spans="1:15" ht="18.75" customHeight="1" x14ac:dyDescent="0.15">
      <c r="A2248" s="14" t="s">
        <v>18</v>
      </c>
      <c r="B2248" s="1">
        <v>0</v>
      </c>
      <c r="C2248" s="1">
        <v>0</v>
      </c>
      <c r="D2248" s="1">
        <f>SUM(B2248:C2248)</f>
        <v>0</v>
      </c>
      <c r="E2248" s="1">
        <v>23</v>
      </c>
      <c r="F2248" s="1">
        <v>14</v>
      </c>
      <c r="G2248" s="1">
        <f>SUM(E2248:F2248)</f>
        <v>37</v>
      </c>
      <c r="H2248" s="1">
        <f>D2248+G2248</f>
        <v>37</v>
      </c>
      <c r="I2248" s="1">
        <v>0</v>
      </c>
      <c r="J2248" s="1">
        <v>0</v>
      </c>
      <c r="K2248" s="1">
        <f>SUM(I2248:J2248)</f>
        <v>0</v>
      </c>
      <c r="L2248" s="1">
        <v>0</v>
      </c>
      <c r="M2248" s="1">
        <v>0</v>
      </c>
      <c r="N2248" s="1">
        <f>SUM(L2248:M2248)</f>
        <v>0</v>
      </c>
      <c r="O2248" s="8">
        <f>K2248+N2248</f>
        <v>0</v>
      </c>
    </row>
    <row r="2249" spans="1:15" ht="18.75" customHeight="1" x14ac:dyDescent="0.15">
      <c r="A2249" s="14" t="s">
        <v>19</v>
      </c>
      <c r="B2249" s="1">
        <v>0</v>
      </c>
      <c r="C2249" s="1">
        <v>0</v>
      </c>
      <c r="D2249" s="1">
        <f>SUM(B2249:C2249)</f>
        <v>0</v>
      </c>
      <c r="E2249" s="1">
        <v>27</v>
      </c>
      <c r="F2249" s="1">
        <v>17</v>
      </c>
      <c r="G2249" s="1">
        <f>SUM(E2249:F2249)</f>
        <v>44</v>
      </c>
      <c r="H2249" s="1">
        <f>D2249+G2249</f>
        <v>44</v>
      </c>
      <c r="I2249" s="1">
        <v>0</v>
      </c>
      <c r="J2249" s="1">
        <v>0</v>
      </c>
      <c r="K2249" s="1">
        <f>SUM(I2249:J2249)</f>
        <v>0</v>
      </c>
      <c r="L2249" s="1">
        <v>0</v>
      </c>
      <c r="M2249" s="9">
        <v>0</v>
      </c>
      <c r="N2249" s="1">
        <f>SUM(L2249:M2249)</f>
        <v>0</v>
      </c>
      <c r="O2249" s="8">
        <f>K2249+N2249</f>
        <v>0</v>
      </c>
    </row>
    <row r="2250" spans="1:15" ht="18.75" customHeight="1" x14ac:dyDescent="0.15">
      <c r="A2250" s="14" t="s">
        <v>20</v>
      </c>
      <c r="B2250" s="1">
        <v>0</v>
      </c>
      <c r="C2250" s="1">
        <v>0</v>
      </c>
      <c r="D2250" s="1">
        <f>SUM(B2250:C2250)</f>
        <v>0</v>
      </c>
      <c r="E2250" s="1">
        <v>17</v>
      </c>
      <c r="F2250" s="1">
        <v>23</v>
      </c>
      <c r="G2250" s="1">
        <f>SUM(E2250:F2250)</f>
        <v>40</v>
      </c>
      <c r="H2250" s="1">
        <f>D2250+G2250</f>
        <v>40</v>
      </c>
      <c r="I2250" s="1">
        <v>0</v>
      </c>
      <c r="J2250" s="1">
        <v>0</v>
      </c>
      <c r="K2250" s="1">
        <f>SUM(I2250:J2250)</f>
        <v>0</v>
      </c>
      <c r="L2250" s="1">
        <v>0</v>
      </c>
      <c r="M2250" s="1">
        <v>0</v>
      </c>
      <c r="N2250" s="1">
        <f>SUM(L2250:M2250)</f>
        <v>0</v>
      </c>
      <c r="O2250" s="8">
        <f>K2250+N2250</f>
        <v>0</v>
      </c>
    </row>
    <row r="2251" spans="1:15" ht="18.75" customHeight="1" x14ac:dyDescent="0.15">
      <c r="A2251" s="14" t="s">
        <v>21</v>
      </c>
      <c r="B2251" s="1">
        <v>0</v>
      </c>
      <c r="C2251" s="1">
        <v>0</v>
      </c>
      <c r="D2251" s="1">
        <f t="shared" ref="D2251:D2259" si="839">SUM(B2251:C2251)</f>
        <v>0</v>
      </c>
      <c r="E2251" s="1">
        <v>16</v>
      </c>
      <c r="F2251" s="1">
        <v>19</v>
      </c>
      <c r="G2251" s="1">
        <f t="shared" ref="G2251:G2259" si="840">SUM(E2251:F2251)</f>
        <v>35</v>
      </c>
      <c r="H2251" s="1">
        <f t="shared" ref="H2251:H2259" si="841">D2251+G2251</f>
        <v>35</v>
      </c>
      <c r="I2251" s="1">
        <v>0</v>
      </c>
      <c r="J2251" s="1">
        <v>0</v>
      </c>
      <c r="K2251" s="1">
        <f t="shared" ref="K2251:K2259" si="842">SUM(I2251:J2251)</f>
        <v>0</v>
      </c>
      <c r="L2251" s="1">
        <v>0</v>
      </c>
      <c r="M2251" s="1">
        <v>0</v>
      </c>
      <c r="N2251" s="1">
        <f t="shared" ref="N2251:N2259" si="843">SUM(L2251:M2251)</f>
        <v>0</v>
      </c>
      <c r="O2251" s="8">
        <f t="shared" ref="O2251:O2259" si="844">K2251+N2251</f>
        <v>0</v>
      </c>
    </row>
    <row r="2252" spans="1:15" ht="18.75" customHeight="1" x14ac:dyDescent="0.15">
      <c r="A2252" s="14" t="s">
        <v>22</v>
      </c>
      <c r="B2252" s="1">
        <v>0</v>
      </c>
      <c r="C2252" s="1">
        <v>0</v>
      </c>
      <c r="D2252" s="1">
        <f t="shared" si="839"/>
        <v>0</v>
      </c>
      <c r="E2252" s="1">
        <v>21</v>
      </c>
      <c r="F2252" s="1">
        <v>21</v>
      </c>
      <c r="G2252" s="1">
        <f t="shared" si="840"/>
        <v>42</v>
      </c>
      <c r="H2252" s="1">
        <f t="shared" si="841"/>
        <v>42</v>
      </c>
      <c r="I2252" s="1">
        <v>0</v>
      </c>
      <c r="J2252" s="1">
        <v>0</v>
      </c>
      <c r="K2252" s="1">
        <f t="shared" si="842"/>
        <v>0</v>
      </c>
      <c r="L2252" s="1">
        <v>0</v>
      </c>
      <c r="M2252" s="1">
        <v>0</v>
      </c>
      <c r="N2252" s="1">
        <f t="shared" si="843"/>
        <v>0</v>
      </c>
      <c r="O2252" s="8">
        <f t="shared" si="844"/>
        <v>0</v>
      </c>
    </row>
    <row r="2253" spans="1:15" ht="18.75" customHeight="1" x14ac:dyDescent="0.15">
      <c r="A2253" s="14" t="s">
        <v>23</v>
      </c>
      <c r="B2253" s="1">
        <v>0</v>
      </c>
      <c r="C2253" s="1">
        <v>0</v>
      </c>
      <c r="D2253" s="1">
        <f t="shared" si="839"/>
        <v>0</v>
      </c>
      <c r="E2253" s="1">
        <v>54</v>
      </c>
      <c r="F2253" s="1">
        <v>19</v>
      </c>
      <c r="G2253" s="1">
        <f t="shared" si="840"/>
        <v>73</v>
      </c>
      <c r="H2253" s="1">
        <f t="shared" si="841"/>
        <v>73</v>
      </c>
      <c r="I2253" s="1">
        <v>0</v>
      </c>
      <c r="J2253" s="1">
        <v>0</v>
      </c>
      <c r="K2253" s="1">
        <f t="shared" si="842"/>
        <v>0</v>
      </c>
      <c r="L2253" s="1">
        <v>0</v>
      </c>
      <c r="M2253" s="1">
        <v>0</v>
      </c>
      <c r="N2253" s="1">
        <f t="shared" si="843"/>
        <v>0</v>
      </c>
      <c r="O2253" s="8">
        <f t="shared" si="844"/>
        <v>0</v>
      </c>
    </row>
    <row r="2254" spans="1:15" ht="18.75" customHeight="1" x14ac:dyDescent="0.15">
      <c r="A2254" s="14" t="s">
        <v>24</v>
      </c>
      <c r="B2254" s="1">
        <v>0</v>
      </c>
      <c r="C2254" s="1">
        <v>0</v>
      </c>
      <c r="D2254" s="1">
        <f t="shared" si="839"/>
        <v>0</v>
      </c>
      <c r="E2254" s="1">
        <v>28</v>
      </c>
      <c r="F2254" s="1">
        <v>21</v>
      </c>
      <c r="G2254" s="1">
        <f t="shared" si="840"/>
        <v>49</v>
      </c>
      <c r="H2254" s="1">
        <f t="shared" si="841"/>
        <v>49</v>
      </c>
      <c r="I2254" s="1">
        <v>0</v>
      </c>
      <c r="J2254" s="1">
        <v>0</v>
      </c>
      <c r="K2254" s="1">
        <f t="shared" si="842"/>
        <v>0</v>
      </c>
      <c r="L2254" s="1">
        <v>0</v>
      </c>
      <c r="M2254" s="1">
        <v>0</v>
      </c>
      <c r="N2254" s="1">
        <f t="shared" si="843"/>
        <v>0</v>
      </c>
      <c r="O2254" s="8">
        <f t="shared" si="844"/>
        <v>0</v>
      </c>
    </row>
    <row r="2255" spans="1:15" ht="18.75" customHeight="1" x14ac:dyDescent="0.15">
      <c r="A2255" s="14" t="s">
        <v>25</v>
      </c>
      <c r="B2255" s="1">
        <v>0</v>
      </c>
      <c r="C2255" s="1">
        <v>0</v>
      </c>
      <c r="D2255" s="1">
        <f t="shared" si="839"/>
        <v>0</v>
      </c>
      <c r="E2255" s="1">
        <v>44</v>
      </c>
      <c r="F2255" s="1">
        <v>19</v>
      </c>
      <c r="G2255" s="1">
        <f t="shared" si="840"/>
        <v>63</v>
      </c>
      <c r="H2255" s="1">
        <f t="shared" si="841"/>
        <v>63</v>
      </c>
      <c r="I2255" s="1">
        <v>0</v>
      </c>
      <c r="J2255" s="1">
        <v>0</v>
      </c>
      <c r="K2255" s="1">
        <f t="shared" si="842"/>
        <v>0</v>
      </c>
      <c r="L2255" s="1">
        <v>0</v>
      </c>
      <c r="M2255" s="1">
        <v>0</v>
      </c>
      <c r="N2255" s="1">
        <f t="shared" si="843"/>
        <v>0</v>
      </c>
      <c r="O2255" s="8">
        <f t="shared" si="844"/>
        <v>0</v>
      </c>
    </row>
    <row r="2256" spans="1:15" ht="18.75" customHeight="1" x14ac:dyDescent="0.15">
      <c r="A2256" s="14" t="s">
        <v>26</v>
      </c>
      <c r="B2256" s="1">
        <v>0</v>
      </c>
      <c r="C2256" s="1">
        <v>0</v>
      </c>
      <c r="D2256" s="1">
        <f t="shared" si="839"/>
        <v>0</v>
      </c>
      <c r="E2256" s="1">
        <v>35</v>
      </c>
      <c r="F2256" s="1">
        <v>21</v>
      </c>
      <c r="G2256" s="1">
        <f t="shared" si="840"/>
        <v>56</v>
      </c>
      <c r="H2256" s="1">
        <f t="shared" si="841"/>
        <v>56</v>
      </c>
      <c r="I2256" s="1">
        <v>0</v>
      </c>
      <c r="J2256" s="1">
        <v>0</v>
      </c>
      <c r="K2256" s="1">
        <f t="shared" si="842"/>
        <v>0</v>
      </c>
      <c r="L2256" s="1">
        <v>0</v>
      </c>
      <c r="M2256" s="1">
        <v>0</v>
      </c>
      <c r="N2256" s="1">
        <f t="shared" si="843"/>
        <v>0</v>
      </c>
      <c r="O2256" s="8">
        <f t="shared" si="844"/>
        <v>0</v>
      </c>
    </row>
    <row r="2257" spans="1:15" ht="18.75" customHeight="1" x14ac:dyDescent="0.15">
      <c r="A2257" s="14" t="s">
        <v>27</v>
      </c>
      <c r="B2257" s="1">
        <v>0</v>
      </c>
      <c r="C2257" s="1">
        <v>0</v>
      </c>
      <c r="D2257" s="1">
        <f t="shared" si="839"/>
        <v>0</v>
      </c>
      <c r="E2257" s="1">
        <v>22</v>
      </c>
      <c r="F2257" s="1">
        <v>19</v>
      </c>
      <c r="G2257" s="1">
        <f t="shared" si="840"/>
        <v>41</v>
      </c>
      <c r="H2257" s="1">
        <f t="shared" si="841"/>
        <v>41</v>
      </c>
      <c r="I2257" s="1">
        <v>0</v>
      </c>
      <c r="J2257" s="1">
        <v>0</v>
      </c>
      <c r="K2257" s="1">
        <f t="shared" si="842"/>
        <v>0</v>
      </c>
      <c r="L2257" s="1">
        <v>0</v>
      </c>
      <c r="M2257" s="1">
        <v>0</v>
      </c>
      <c r="N2257" s="1">
        <f t="shared" si="843"/>
        <v>0</v>
      </c>
      <c r="O2257" s="8">
        <f t="shared" si="844"/>
        <v>0</v>
      </c>
    </row>
    <row r="2258" spans="1:15" ht="18.75" customHeight="1" x14ac:dyDescent="0.15">
      <c r="A2258" s="14" t="s">
        <v>28</v>
      </c>
      <c r="B2258" s="1">
        <v>0</v>
      </c>
      <c r="C2258" s="1">
        <v>0</v>
      </c>
      <c r="D2258" s="1">
        <f t="shared" si="839"/>
        <v>0</v>
      </c>
      <c r="E2258" s="1">
        <v>24</v>
      </c>
      <c r="F2258" s="1">
        <v>19</v>
      </c>
      <c r="G2258" s="1">
        <f t="shared" si="840"/>
        <v>43</v>
      </c>
      <c r="H2258" s="1">
        <f t="shared" si="841"/>
        <v>43</v>
      </c>
      <c r="I2258" s="1">
        <v>0</v>
      </c>
      <c r="J2258" s="1">
        <v>0</v>
      </c>
      <c r="K2258" s="1">
        <f t="shared" si="842"/>
        <v>0</v>
      </c>
      <c r="L2258" s="1">
        <v>0</v>
      </c>
      <c r="M2258" s="1">
        <v>0</v>
      </c>
      <c r="N2258" s="1">
        <f t="shared" si="843"/>
        <v>0</v>
      </c>
      <c r="O2258" s="8">
        <f t="shared" si="844"/>
        <v>0</v>
      </c>
    </row>
    <row r="2259" spans="1:15" ht="18.75" customHeight="1" x14ac:dyDescent="0.15">
      <c r="A2259" s="14" t="s">
        <v>29</v>
      </c>
      <c r="B2259" s="1">
        <v>0</v>
      </c>
      <c r="C2259" s="1">
        <v>0</v>
      </c>
      <c r="D2259" s="1">
        <f t="shared" si="839"/>
        <v>0</v>
      </c>
      <c r="E2259" s="1">
        <v>23</v>
      </c>
      <c r="F2259" s="1">
        <v>18</v>
      </c>
      <c r="G2259" s="1">
        <f t="shared" si="840"/>
        <v>41</v>
      </c>
      <c r="H2259" s="1">
        <f t="shared" si="841"/>
        <v>41</v>
      </c>
      <c r="I2259" s="1">
        <v>0</v>
      </c>
      <c r="J2259" s="1">
        <v>0</v>
      </c>
      <c r="K2259" s="1">
        <f t="shared" si="842"/>
        <v>0</v>
      </c>
      <c r="L2259" s="1">
        <v>0</v>
      </c>
      <c r="M2259" s="1">
        <v>0</v>
      </c>
      <c r="N2259" s="1">
        <f t="shared" si="843"/>
        <v>0</v>
      </c>
      <c r="O2259" s="8">
        <f t="shared" si="844"/>
        <v>0</v>
      </c>
    </row>
    <row r="2260" spans="1:15" ht="11.25" customHeight="1" x14ac:dyDescent="0.15">
      <c r="A2260" s="15"/>
      <c r="B2260" s="1"/>
      <c r="C2260" s="1"/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N2260" s="1"/>
      <c r="O2260" s="8"/>
    </row>
    <row r="2261" spans="1:15" ht="18.75" customHeight="1" x14ac:dyDescent="0.15">
      <c r="A2261" s="15" t="s">
        <v>30</v>
      </c>
      <c r="B2261" s="1">
        <f t="shared" ref="B2261:J2261" si="845">SUM(B2248:B2260)</f>
        <v>0</v>
      </c>
      <c r="C2261" s="1">
        <f t="shared" si="845"/>
        <v>0</v>
      </c>
      <c r="D2261" s="1">
        <f t="shared" si="845"/>
        <v>0</v>
      </c>
      <c r="E2261" s="1">
        <f t="shared" si="845"/>
        <v>334</v>
      </c>
      <c r="F2261" s="1">
        <f t="shared" si="845"/>
        <v>230</v>
      </c>
      <c r="G2261" s="1">
        <f t="shared" si="845"/>
        <v>564</v>
      </c>
      <c r="H2261" s="1">
        <f t="shared" si="845"/>
        <v>564</v>
      </c>
      <c r="I2261" s="1">
        <f t="shared" si="845"/>
        <v>0</v>
      </c>
      <c r="J2261" s="1">
        <f t="shared" si="845"/>
        <v>0</v>
      </c>
      <c r="K2261" s="1">
        <f>SUM(K2248:K2260)</f>
        <v>0</v>
      </c>
      <c r="L2261" s="1">
        <f>SUM(L2248:L2260)</f>
        <v>0</v>
      </c>
      <c r="M2261" s="1">
        <f t="shared" ref="M2261" si="846">SUM(M2248:M2260)</f>
        <v>0</v>
      </c>
      <c r="N2261" s="1">
        <f>SUM(N2248:N2260)</f>
        <v>0</v>
      </c>
      <c r="O2261" s="8">
        <f>SUM(O2248:O2260)</f>
        <v>0</v>
      </c>
    </row>
    <row r="2262" spans="1:15" ht="6.75" customHeight="1" x14ac:dyDescent="0.15">
      <c r="A2262" s="15"/>
      <c r="B2262" s="1"/>
      <c r="C2262" s="1"/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N2262" s="1"/>
      <c r="O2262" s="8"/>
    </row>
    <row r="2263" spans="1:15" ht="18.75" customHeight="1" x14ac:dyDescent="0.15">
      <c r="A2263" s="16" t="s">
        <v>18</v>
      </c>
      <c r="B2263" s="17">
        <v>0</v>
      </c>
      <c r="C2263" s="17">
        <v>0</v>
      </c>
      <c r="D2263" s="17">
        <f>SUM(B2263:C2263)</f>
        <v>0</v>
      </c>
      <c r="E2263" s="17">
        <v>24</v>
      </c>
      <c r="F2263" s="17">
        <v>13</v>
      </c>
      <c r="G2263" s="17">
        <f>SUM(E2263:F2263)</f>
        <v>37</v>
      </c>
      <c r="H2263" s="17">
        <f>D2263+G2263</f>
        <v>37</v>
      </c>
      <c r="I2263" s="17">
        <v>0</v>
      </c>
      <c r="J2263" s="17">
        <v>0</v>
      </c>
      <c r="K2263" s="17">
        <f>SUM(I2263:J2263)</f>
        <v>0</v>
      </c>
      <c r="L2263" s="17">
        <v>0</v>
      </c>
      <c r="M2263" s="17">
        <v>0</v>
      </c>
      <c r="N2263" s="17">
        <f>SUM(L2263:M2263)</f>
        <v>0</v>
      </c>
      <c r="O2263" s="18">
        <f>K2263+N2263</f>
        <v>0</v>
      </c>
    </row>
    <row r="2264" spans="1:15" ht="18.75" customHeight="1" x14ac:dyDescent="0.15">
      <c r="A2264" s="14" t="s">
        <v>19</v>
      </c>
      <c r="B2264" s="1">
        <v>0</v>
      </c>
      <c r="C2264" s="1">
        <v>0</v>
      </c>
      <c r="D2264" s="1">
        <f>SUM(B2264:C2264)</f>
        <v>0</v>
      </c>
      <c r="E2264" s="1">
        <v>21</v>
      </c>
      <c r="F2264" s="1">
        <v>16</v>
      </c>
      <c r="G2264" s="1">
        <f>SUM(E2264:F2264)</f>
        <v>37</v>
      </c>
      <c r="H2264" s="1">
        <f>D2264+G2264</f>
        <v>37</v>
      </c>
      <c r="I2264" s="1">
        <v>0</v>
      </c>
      <c r="J2264" s="1">
        <v>0</v>
      </c>
      <c r="K2264" s="1">
        <f>SUM(I2264:J2264)</f>
        <v>0</v>
      </c>
      <c r="L2264" s="1">
        <v>0</v>
      </c>
      <c r="M2264" s="9">
        <v>0</v>
      </c>
      <c r="N2264" s="1">
        <f>SUM(L2264:M2264)</f>
        <v>0</v>
      </c>
      <c r="O2264" s="8">
        <f>K2264+N2264</f>
        <v>0</v>
      </c>
    </row>
    <row r="2265" spans="1:15" ht="18.75" customHeight="1" x14ac:dyDescent="0.15">
      <c r="A2265" s="14" t="s">
        <v>20</v>
      </c>
      <c r="B2265" s="1">
        <v>0</v>
      </c>
      <c r="C2265" s="1">
        <v>0</v>
      </c>
      <c r="D2265" s="1">
        <f>SUM(B2265:C2265)</f>
        <v>0</v>
      </c>
      <c r="E2265" s="1">
        <v>12</v>
      </c>
      <c r="F2265" s="1">
        <v>22</v>
      </c>
      <c r="G2265" s="1">
        <f>SUM(E2265:F2265)</f>
        <v>34</v>
      </c>
      <c r="H2265" s="1">
        <f>D2265+G2265</f>
        <v>34</v>
      </c>
      <c r="I2265" s="1">
        <v>0</v>
      </c>
      <c r="J2265" s="1">
        <v>0</v>
      </c>
      <c r="K2265" s="1">
        <f>SUM(I2265:J2265)</f>
        <v>0</v>
      </c>
      <c r="L2265" s="1">
        <v>0</v>
      </c>
      <c r="M2265" s="1">
        <v>0</v>
      </c>
      <c r="N2265" s="1">
        <f>SUM(L2265:M2265)</f>
        <v>0</v>
      </c>
      <c r="O2265" s="8">
        <f>K2265+N2265</f>
        <v>0</v>
      </c>
    </row>
    <row r="2266" spans="1:15" ht="11.25" customHeight="1" x14ac:dyDescent="0.15">
      <c r="A2266" s="15"/>
      <c r="B2266" s="1"/>
      <c r="C2266" s="1"/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N2266" s="1"/>
      <c r="O2266" s="8"/>
    </row>
    <row r="2267" spans="1:15" ht="18.75" customHeight="1" x14ac:dyDescent="0.15">
      <c r="A2267" s="15" t="s">
        <v>31</v>
      </c>
      <c r="B2267" s="1">
        <f>SUM(B2251:B2259,B2263:B2265)</f>
        <v>0</v>
      </c>
      <c r="C2267" s="1">
        <f>SUM(C2251:C2259,C2263:C2265)</f>
        <v>0</v>
      </c>
      <c r="D2267" s="1">
        <f>SUM(D2251:D2259,D2263:D2265)</f>
        <v>0</v>
      </c>
      <c r="E2267" s="1">
        <f t="shared" ref="E2267:J2267" si="847">SUM(E2251:E2259,E2263:E2265)</f>
        <v>324</v>
      </c>
      <c r="F2267" s="1">
        <f t="shared" si="847"/>
        <v>227</v>
      </c>
      <c r="G2267" s="1">
        <f t="shared" si="847"/>
        <v>551</v>
      </c>
      <c r="H2267" s="1">
        <f t="shared" si="847"/>
        <v>551</v>
      </c>
      <c r="I2267" s="1">
        <f t="shared" si="847"/>
        <v>0</v>
      </c>
      <c r="J2267" s="1">
        <f t="shared" si="847"/>
        <v>0</v>
      </c>
      <c r="K2267" s="1">
        <f>SUM(K2251:K2259,K2263:K2265)</f>
        <v>0</v>
      </c>
      <c r="L2267" s="9">
        <f>SUM(L2251:L2259,L2263:L2265)</f>
        <v>0</v>
      </c>
      <c r="M2267" s="9">
        <f>SUM(M2251:M2259,M2263:M2265)</f>
        <v>0</v>
      </c>
      <c r="N2267" s="9">
        <f>SUM(N2251:N2259,N2263:N2265)</f>
        <v>0</v>
      </c>
      <c r="O2267" s="8">
        <f>SUM(O2251:O2259,O2263:O2265)</f>
        <v>0</v>
      </c>
    </row>
    <row r="2268" spans="1:15" ht="6.75" customHeight="1" thickBot="1" x14ac:dyDescent="0.2">
      <c r="A2268" s="19"/>
      <c r="B2268" s="3"/>
      <c r="C2268" s="3"/>
      <c r="D2268" s="3"/>
      <c r="E2268" s="3"/>
      <c r="F2268" s="3"/>
      <c r="G2268" s="3"/>
      <c r="H2268" s="3"/>
      <c r="I2268" s="3"/>
      <c r="J2268" s="3"/>
      <c r="K2268" s="3"/>
      <c r="L2268" s="3"/>
      <c r="M2268" s="3"/>
      <c r="N2268" s="3"/>
      <c r="O2268" s="20"/>
    </row>
    <row r="2269" spans="1:15" ht="17.25" x14ac:dyDescent="0.15">
      <c r="A2269" s="173" t="str">
        <f>A2215</f>
        <v>平　成　２　９　年　空　港　管　理　状　況　調　書</v>
      </c>
      <c r="B2269" s="173"/>
      <c r="C2269" s="173"/>
      <c r="D2269" s="173"/>
      <c r="E2269" s="173"/>
      <c r="F2269" s="173"/>
      <c r="G2269" s="173"/>
      <c r="H2269" s="173"/>
      <c r="I2269" s="173"/>
      <c r="J2269" s="173"/>
      <c r="K2269" s="173"/>
      <c r="L2269" s="173"/>
      <c r="M2269" s="173"/>
      <c r="N2269" s="173"/>
      <c r="O2269" s="173"/>
    </row>
    <row r="2270" spans="1:15" ht="15" thickBot="1" x14ac:dyDescent="0.2">
      <c r="A2270" s="21" t="s">
        <v>0</v>
      </c>
      <c r="B2270" s="21" t="s">
        <v>89</v>
      </c>
      <c r="C2270" s="22"/>
      <c r="D2270" s="22"/>
      <c r="E2270" s="22"/>
      <c r="F2270" s="22"/>
      <c r="G2270" s="22"/>
      <c r="H2270" s="22"/>
      <c r="I2270" s="22"/>
      <c r="J2270" s="22"/>
      <c r="K2270" s="22"/>
      <c r="L2270" s="22"/>
      <c r="M2270" s="22"/>
      <c r="N2270" s="23"/>
      <c r="O2270" s="23"/>
    </row>
    <row r="2271" spans="1:15" ht="17.25" customHeight="1" x14ac:dyDescent="0.15">
      <c r="A2271" s="24" t="s">
        <v>1</v>
      </c>
      <c r="B2271" s="25"/>
      <c r="C2271" s="26" t="s">
        <v>2</v>
      </c>
      <c r="D2271" s="26"/>
      <c r="E2271" s="174" t="s">
        <v>189</v>
      </c>
      <c r="F2271" s="175"/>
      <c r="G2271" s="175"/>
      <c r="H2271" s="175"/>
      <c r="I2271" s="175"/>
      <c r="J2271" s="175"/>
      <c r="K2271" s="175"/>
      <c r="L2271" s="176"/>
      <c r="M2271" s="174" t="s">
        <v>36</v>
      </c>
      <c r="N2271" s="175"/>
      <c r="O2271" s="177"/>
    </row>
    <row r="2272" spans="1:15" ht="17.25" customHeight="1" x14ac:dyDescent="0.15">
      <c r="A2272" s="27"/>
      <c r="B2272" s="28" t="s">
        <v>4</v>
      </c>
      <c r="C2272" s="28" t="s">
        <v>5</v>
      </c>
      <c r="D2272" s="28" t="s">
        <v>6</v>
      </c>
      <c r="E2272" s="28"/>
      <c r="F2272" s="29" t="s">
        <v>7</v>
      </c>
      <c r="G2272" s="29"/>
      <c r="H2272" s="30"/>
      <c r="I2272" s="28"/>
      <c r="J2272" s="30" t="s">
        <v>8</v>
      </c>
      <c r="K2272" s="30"/>
      <c r="L2272" s="28" t="s">
        <v>9</v>
      </c>
      <c r="M2272" s="31" t="s">
        <v>10</v>
      </c>
      <c r="N2272" s="32" t="s">
        <v>11</v>
      </c>
      <c r="O2272" s="33" t="s">
        <v>12</v>
      </c>
    </row>
    <row r="2273" spans="1:15" ht="17.25" customHeight="1" x14ac:dyDescent="0.15">
      <c r="A2273" s="27" t="s">
        <v>13</v>
      </c>
      <c r="B2273" s="31"/>
      <c r="C2273" s="31"/>
      <c r="D2273" s="31"/>
      <c r="E2273" s="28" t="s">
        <v>14</v>
      </c>
      <c r="F2273" s="28" t="s">
        <v>15</v>
      </c>
      <c r="G2273" s="28" t="s">
        <v>16</v>
      </c>
      <c r="H2273" s="28" t="s">
        <v>17</v>
      </c>
      <c r="I2273" s="28" t="s">
        <v>14</v>
      </c>
      <c r="J2273" s="28" t="s">
        <v>15</v>
      </c>
      <c r="K2273" s="28" t="s">
        <v>17</v>
      </c>
      <c r="L2273" s="31"/>
      <c r="M2273" s="40"/>
      <c r="N2273" s="41"/>
      <c r="O2273" s="42"/>
    </row>
    <row r="2274" spans="1:15" ht="6.75" customHeight="1" x14ac:dyDescent="0.15">
      <c r="A2274" s="43"/>
      <c r="B2274" s="28"/>
      <c r="C2274" s="28"/>
      <c r="D2274" s="28"/>
      <c r="E2274" s="28"/>
      <c r="F2274" s="28"/>
      <c r="G2274" s="28"/>
      <c r="H2274" s="28"/>
      <c r="I2274" s="28"/>
      <c r="J2274" s="28"/>
      <c r="K2274" s="28"/>
      <c r="L2274" s="28"/>
      <c r="M2274" s="44"/>
      <c r="N2274" s="9"/>
      <c r="O2274" s="45"/>
    </row>
    <row r="2275" spans="1:15" ht="18.75" customHeight="1" x14ac:dyDescent="0.15">
      <c r="A2275" s="14" t="s">
        <v>18</v>
      </c>
      <c r="B2275" s="1">
        <v>0</v>
      </c>
      <c r="C2275" s="1">
        <v>260</v>
      </c>
      <c r="D2275" s="1">
        <f>SUM(B2275:C2275)</f>
        <v>260</v>
      </c>
      <c r="E2275" s="1">
        <v>0</v>
      </c>
      <c r="F2275" s="1">
        <v>0</v>
      </c>
      <c r="G2275" s="1">
        <v>0</v>
      </c>
      <c r="H2275" s="1">
        <f>SUM(E2275:G2275)</f>
        <v>0</v>
      </c>
      <c r="I2275" s="1">
        <v>7621</v>
      </c>
      <c r="J2275" s="1">
        <v>8417</v>
      </c>
      <c r="K2275" s="1">
        <f>SUM(I2275:J2275)</f>
        <v>16038</v>
      </c>
      <c r="L2275" s="1">
        <f>H2275+K2275</f>
        <v>16038</v>
      </c>
      <c r="M2275" s="1">
        <v>477</v>
      </c>
      <c r="N2275" s="1">
        <v>0</v>
      </c>
      <c r="O2275" s="8">
        <f>SUM(M2275:N2275)</f>
        <v>477</v>
      </c>
    </row>
    <row r="2276" spans="1:15" ht="18.75" customHeight="1" x14ac:dyDescent="0.15">
      <c r="A2276" s="14" t="s">
        <v>19</v>
      </c>
      <c r="B2276" s="1">
        <v>2</v>
      </c>
      <c r="C2276" s="1">
        <v>239</v>
      </c>
      <c r="D2276" s="1">
        <f>SUM(B2276:C2276)</f>
        <v>241</v>
      </c>
      <c r="E2276" s="1">
        <v>239</v>
      </c>
      <c r="F2276" s="1">
        <v>239</v>
      </c>
      <c r="G2276" s="1">
        <v>0</v>
      </c>
      <c r="H2276" s="1">
        <f>SUM(E2276:G2276)</f>
        <v>478</v>
      </c>
      <c r="I2276" s="1">
        <v>7290</v>
      </c>
      <c r="J2276" s="1">
        <v>7557</v>
      </c>
      <c r="K2276" s="1">
        <f>SUM(I2276:J2276)</f>
        <v>14847</v>
      </c>
      <c r="L2276" s="1">
        <f>H2276+K2276</f>
        <v>15325</v>
      </c>
      <c r="M2276" s="1">
        <v>462</v>
      </c>
      <c r="N2276" s="9">
        <v>0</v>
      </c>
      <c r="O2276" s="8">
        <f>SUM(M2276:N2276)</f>
        <v>462</v>
      </c>
    </row>
    <row r="2277" spans="1:15" ht="18.75" customHeight="1" x14ac:dyDescent="0.15">
      <c r="A2277" s="14" t="s">
        <v>20</v>
      </c>
      <c r="B2277" s="1">
        <v>4</v>
      </c>
      <c r="C2277" s="1">
        <v>295</v>
      </c>
      <c r="D2277" s="1">
        <f>SUM(B2277:C2277)</f>
        <v>299</v>
      </c>
      <c r="E2277" s="1">
        <v>341</v>
      </c>
      <c r="F2277" s="1">
        <v>341</v>
      </c>
      <c r="G2277" s="1">
        <v>0</v>
      </c>
      <c r="H2277" s="1">
        <f>SUM(E2277:G2277)</f>
        <v>682</v>
      </c>
      <c r="I2277" s="1">
        <v>9998</v>
      </c>
      <c r="J2277" s="1">
        <v>9865</v>
      </c>
      <c r="K2277" s="1">
        <f>SUM(I2277:J2277)</f>
        <v>19863</v>
      </c>
      <c r="L2277" s="1">
        <f>H2277+K2277</f>
        <v>20545</v>
      </c>
      <c r="M2277" s="1">
        <v>471</v>
      </c>
      <c r="N2277" s="1">
        <v>0</v>
      </c>
      <c r="O2277" s="8">
        <f>SUM(M2277:N2277)</f>
        <v>471</v>
      </c>
    </row>
    <row r="2278" spans="1:15" ht="18.75" customHeight="1" x14ac:dyDescent="0.15">
      <c r="A2278" s="14" t="s">
        <v>21</v>
      </c>
      <c r="B2278" s="1">
        <v>0</v>
      </c>
      <c r="C2278" s="1">
        <v>324</v>
      </c>
      <c r="D2278" s="1">
        <f t="shared" ref="D2278:D2286" si="848">SUM(B2278:C2278)</f>
        <v>324</v>
      </c>
      <c r="E2278" s="1">
        <v>0</v>
      </c>
      <c r="F2278" s="1">
        <v>0</v>
      </c>
      <c r="G2278" s="1">
        <v>0</v>
      </c>
      <c r="H2278" s="1">
        <f t="shared" ref="H2278:H2286" si="849">SUM(E2278:G2278)</f>
        <v>0</v>
      </c>
      <c r="I2278" s="1">
        <v>9018</v>
      </c>
      <c r="J2278" s="1">
        <v>9157</v>
      </c>
      <c r="K2278" s="1">
        <f t="shared" ref="K2278:K2286" si="850">SUM(I2278:J2278)</f>
        <v>18175</v>
      </c>
      <c r="L2278" s="1">
        <f t="shared" ref="L2278:L2286" si="851">H2278+K2278</f>
        <v>18175</v>
      </c>
      <c r="M2278" s="1">
        <v>486</v>
      </c>
      <c r="N2278" s="13">
        <v>0</v>
      </c>
      <c r="O2278" s="8">
        <f t="shared" ref="O2278:O2286" si="852">SUM(M2278:N2278)</f>
        <v>486</v>
      </c>
    </row>
    <row r="2279" spans="1:15" ht="18.75" customHeight="1" x14ac:dyDescent="0.15">
      <c r="A2279" s="14" t="s">
        <v>22</v>
      </c>
      <c r="B2279" s="1">
        <v>0</v>
      </c>
      <c r="C2279" s="1">
        <v>362</v>
      </c>
      <c r="D2279" s="1">
        <f t="shared" si="848"/>
        <v>362</v>
      </c>
      <c r="E2279" s="1">
        <v>0</v>
      </c>
      <c r="F2279" s="1">
        <v>0</v>
      </c>
      <c r="G2279" s="1">
        <v>0</v>
      </c>
      <c r="H2279" s="1">
        <f t="shared" si="849"/>
        <v>0</v>
      </c>
      <c r="I2279" s="1">
        <v>10269</v>
      </c>
      <c r="J2279" s="1">
        <v>10718</v>
      </c>
      <c r="K2279" s="1">
        <f t="shared" si="850"/>
        <v>20987</v>
      </c>
      <c r="L2279" s="1">
        <f t="shared" si="851"/>
        <v>20987</v>
      </c>
      <c r="M2279" s="1">
        <v>482</v>
      </c>
      <c r="N2279" s="13">
        <v>0</v>
      </c>
      <c r="O2279" s="8">
        <f t="shared" si="852"/>
        <v>482</v>
      </c>
    </row>
    <row r="2280" spans="1:15" ht="18.75" customHeight="1" x14ac:dyDescent="0.15">
      <c r="A2280" s="14" t="s">
        <v>23</v>
      </c>
      <c r="B2280" s="1">
        <v>2</v>
      </c>
      <c r="C2280" s="1">
        <v>311</v>
      </c>
      <c r="D2280" s="1">
        <f t="shared" si="848"/>
        <v>313</v>
      </c>
      <c r="E2280" s="1">
        <v>181</v>
      </c>
      <c r="F2280" s="1">
        <v>181</v>
      </c>
      <c r="G2280" s="1">
        <v>0</v>
      </c>
      <c r="H2280" s="1">
        <f t="shared" si="849"/>
        <v>362</v>
      </c>
      <c r="I2280" s="1">
        <v>10711</v>
      </c>
      <c r="J2280" s="1">
        <v>10578</v>
      </c>
      <c r="K2280" s="1">
        <f t="shared" si="850"/>
        <v>21289</v>
      </c>
      <c r="L2280" s="1">
        <f t="shared" si="851"/>
        <v>21651</v>
      </c>
      <c r="M2280" s="1">
        <v>461</v>
      </c>
      <c r="N2280" s="13">
        <v>0</v>
      </c>
      <c r="O2280" s="8">
        <f t="shared" si="852"/>
        <v>461</v>
      </c>
    </row>
    <row r="2281" spans="1:15" ht="18.75" customHeight="1" x14ac:dyDescent="0.15">
      <c r="A2281" s="14" t="s">
        <v>24</v>
      </c>
      <c r="B2281" s="1">
        <v>0</v>
      </c>
      <c r="C2281" s="1">
        <v>331</v>
      </c>
      <c r="D2281" s="1">
        <f t="shared" si="848"/>
        <v>331</v>
      </c>
      <c r="E2281" s="1">
        <v>0</v>
      </c>
      <c r="F2281" s="1">
        <v>0</v>
      </c>
      <c r="G2281" s="1">
        <v>0</v>
      </c>
      <c r="H2281" s="1">
        <f t="shared" si="849"/>
        <v>0</v>
      </c>
      <c r="I2281" s="1">
        <v>12100</v>
      </c>
      <c r="J2281" s="1">
        <v>12963</v>
      </c>
      <c r="K2281" s="1">
        <f t="shared" si="850"/>
        <v>25063</v>
      </c>
      <c r="L2281" s="1">
        <f t="shared" si="851"/>
        <v>25063</v>
      </c>
      <c r="M2281" s="1">
        <v>471</v>
      </c>
      <c r="N2281" s="13">
        <v>0</v>
      </c>
      <c r="O2281" s="8">
        <f t="shared" si="852"/>
        <v>471</v>
      </c>
    </row>
    <row r="2282" spans="1:15" ht="18.75" customHeight="1" x14ac:dyDescent="0.15">
      <c r="A2282" s="14" t="s">
        <v>25</v>
      </c>
      <c r="B2282" s="1">
        <v>2</v>
      </c>
      <c r="C2282" s="1">
        <v>313</v>
      </c>
      <c r="D2282" s="1">
        <f t="shared" si="848"/>
        <v>315</v>
      </c>
      <c r="E2282" s="1">
        <v>92</v>
      </c>
      <c r="F2282" s="1">
        <v>92</v>
      </c>
      <c r="G2282" s="1">
        <v>0</v>
      </c>
      <c r="H2282" s="1">
        <f t="shared" si="849"/>
        <v>184</v>
      </c>
      <c r="I2282" s="1">
        <v>12924</v>
      </c>
      <c r="J2282" s="1">
        <v>13234</v>
      </c>
      <c r="K2282" s="1">
        <f t="shared" si="850"/>
        <v>26158</v>
      </c>
      <c r="L2282" s="1">
        <f t="shared" si="851"/>
        <v>26342</v>
      </c>
      <c r="M2282" s="1">
        <v>438</v>
      </c>
      <c r="N2282" s="13">
        <v>0</v>
      </c>
      <c r="O2282" s="8">
        <f t="shared" si="852"/>
        <v>438</v>
      </c>
    </row>
    <row r="2283" spans="1:15" ht="18.75" customHeight="1" x14ac:dyDescent="0.15">
      <c r="A2283" s="14" t="s">
        <v>26</v>
      </c>
      <c r="B2283" s="1">
        <v>0</v>
      </c>
      <c r="C2283" s="1">
        <v>444</v>
      </c>
      <c r="D2283" s="1">
        <f t="shared" si="848"/>
        <v>444</v>
      </c>
      <c r="E2283" s="1">
        <v>0</v>
      </c>
      <c r="F2283" s="1">
        <v>0</v>
      </c>
      <c r="G2283" s="1">
        <v>0</v>
      </c>
      <c r="H2283" s="1">
        <f t="shared" si="849"/>
        <v>0</v>
      </c>
      <c r="I2283" s="1">
        <v>11498</v>
      </c>
      <c r="J2283" s="1">
        <v>11563</v>
      </c>
      <c r="K2283" s="1">
        <f t="shared" si="850"/>
        <v>23061</v>
      </c>
      <c r="L2283" s="1">
        <f t="shared" si="851"/>
        <v>23061</v>
      </c>
      <c r="M2283" s="1">
        <v>552</v>
      </c>
      <c r="N2283" s="13">
        <v>0</v>
      </c>
      <c r="O2283" s="8">
        <f t="shared" si="852"/>
        <v>552</v>
      </c>
    </row>
    <row r="2284" spans="1:15" ht="18.75" customHeight="1" x14ac:dyDescent="0.15">
      <c r="A2284" s="14" t="s">
        <v>27</v>
      </c>
      <c r="B2284" s="1">
        <v>4</v>
      </c>
      <c r="C2284" s="1">
        <v>368</v>
      </c>
      <c r="D2284" s="1">
        <f t="shared" si="848"/>
        <v>372</v>
      </c>
      <c r="E2284" s="1">
        <v>249</v>
      </c>
      <c r="F2284" s="1">
        <v>251</v>
      </c>
      <c r="G2284" s="1">
        <v>0</v>
      </c>
      <c r="H2284" s="1">
        <f t="shared" si="849"/>
        <v>500</v>
      </c>
      <c r="I2284" s="1">
        <v>11981</v>
      </c>
      <c r="J2284" s="1">
        <v>12334</v>
      </c>
      <c r="K2284" s="1">
        <f t="shared" si="850"/>
        <v>24315</v>
      </c>
      <c r="L2284" s="1">
        <f t="shared" si="851"/>
        <v>24815</v>
      </c>
      <c r="M2284" s="1">
        <v>522</v>
      </c>
      <c r="N2284" s="13">
        <v>0</v>
      </c>
      <c r="O2284" s="8">
        <f t="shared" si="852"/>
        <v>522</v>
      </c>
    </row>
    <row r="2285" spans="1:15" ht="18.75" customHeight="1" x14ac:dyDescent="0.15">
      <c r="A2285" s="14" t="s">
        <v>28</v>
      </c>
      <c r="B2285" s="1">
        <v>2</v>
      </c>
      <c r="C2285" s="1">
        <v>383</v>
      </c>
      <c r="D2285" s="1">
        <f t="shared" si="848"/>
        <v>385</v>
      </c>
      <c r="E2285" s="1">
        <v>281</v>
      </c>
      <c r="F2285" s="1">
        <v>281</v>
      </c>
      <c r="G2285" s="1">
        <v>0</v>
      </c>
      <c r="H2285" s="1">
        <f t="shared" si="849"/>
        <v>562</v>
      </c>
      <c r="I2285" s="1">
        <v>11802</v>
      </c>
      <c r="J2285" s="1">
        <v>12164</v>
      </c>
      <c r="K2285" s="1">
        <f t="shared" si="850"/>
        <v>23966</v>
      </c>
      <c r="L2285" s="1">
        <f t="shared" si="851"/>
        <v>24528</v>
      </c>
      <c r="M2285" s="1">
        <v>603</v>
      </c>
      <c r="N2285" s="13">
        <v>0</v>
      </c>
      <c r="O2285" s="8">
        <f t="shared" si="852"/>
        <v>603</v>
      </c>
    </row>
    <row r="2286" spans="1:15" ht="18.75" customHeight="1" x14ac:dyDescent="0.15">
      <c r="A2286" s="14" t="s">
        <v>29</v>
      </c>
      <c r="B2286" s="1">
        <v>0</v>
      </c>
      <c r="C2286" s="1">
        <v>333</v>
      </c>
      <c r="D2286" s="1">
        <f t="shared" si="848"/>
        <v>333</v>
      </c>
      <c r="E2286" s="1">
        <v>0</v>
      </c>
      <c r="F2286" s="1">
        <v>0</v>
      </c>
      <c r="G2286" s="1">
        <v>0</v>
      </c>
      <c r="H2286" s="1">
        <f t="shared" si="849"/>
        <v>0</v>
      </c>
      <c r="I2286" s="1">
        <v>8841</v>
      </c>
      <c r="J2286" s="1">
        <v>8828</v>
      </c>
      <c r="K2286" s="1">
        <f t="shared" si="850"/>
        <v>17669</v>
      </c>
      <c r="L2286" s="1">
        <f t="shared" si="851"/>
        <v>17669</v>
      </c>
      <c r="M2286" s="1">
        <v>515</v>
      </c>
      <c r="N2286" s="13">
        <v>0</v>
      </c>
      <c r="O2286" s="8">
        <f t="shared" si="852"/>
        <v>515</v>
      </c>
    </row>
    <row r="2287" spans="1:15" ht="11.25" customHeight="1" x14ac:dyDescent="0.15">
      <c r="A2287" s="15"/>
      <c r="B2287" s="1"/>
      <c r="C2287" s="1"/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N2287" s="9"/>
      <c r="O2287" s="8"/>
    </row>
    <row r="2288" spans="1:15" ht="18.75" customHeight="1" x14ac:dyDescent="0.15">
      <c r="A2288" s="15" t="s">
        <v>60</v>
      </c>
      <c r="B2288" s="1">
        <f>SUM(B2275:B2286)</f>
        <v>16</v>
      </c>
      <c r="C2288" s="1">
        <f>SUM(C2275:C2286)</f>
        <v>3963</v>
      </c>
      <c r="D2288" s="1">
        <f>SUM(D2275:D2286)</f>
        <v>3979</v>
      </c>
      <c r="E2288" s="1">
        <f>SUM(E2275:E2286)</f>
        <v>1383</v>
      </c>
      <c r="F2288" s="1">
        <f t="shared" ref="F2288:M2288" si="853">SUM(F2275:F2286)</f>
        <v>1385</v>
      </c>
      <c r="G2288" s="1">
        <f t="shared" si="853"/>
        <v>0</v>
      </c>
      <c r="H2288" s="1">
        <f t="shared" si="853"/>
        <v>2768</v>
      </c>
      <c r="I2288" s="1">
        <f t="shared" si="853"/>
        <v>124053</v>
      </c>
      <c r="J2288" s="1">
        <f t="shared" si="853"/>
        <v>127378</v>
      </c>
      <c r="K2288" s="1">
        <f t="shared" si="853"/>
        <v>251431</v>
      </c>
      <c r="L2288" s="1">
        <f t="shared" si="853"/>
        <v>254199</v>
      </c>
      <c r="M2288" s="1">
        <f t="shared" si="853"/>
        <v>5940</v>
      </c>
      <c r="N2288" s="1">
        <f>SUM(N2275:N2286)</f>
        <v>0</v>
      </c>
      <c r="O2288" s="8">
        <f>SUM(O2275:O2286)</f>
        <v>5940</v>
      </c>
    </row>
    <row r="2289" spans="1:15" ht="6.75" customHeight="1" x14ac:dyDescent="0.15">
      <c r="A2289" s="15"/>
      <c r="B2289" s="1"/>
      <c r="C2289" s="1"/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N2289" s="1"/>
      <c r="O2289" s="8"/>
    </row>
    <row r="2290" spans="1:15" ht="18.75" customHeight="1" x14ac:dyDescent="0.15">
      <c r="A2290" s="16" t="s">
        <v>18</v>
      </c>
      <c r="B2290" s="17">
        <v>6</v>
      </c>
      <c r="C2290" s="17">
        <v>270</v>
      </c>
      <c r="D2290" s="17">
        <f t="shared" ref="D2290:D2292" si="854">SUM(B2290:C2290)</f>
        <v>276</v>
      </c>
      <c r="E2290" s="17">
        <v>563</v>
      </c>
      <c r="F2290" s="17">
        <v>706</v>
      </c>
      <c r="G2290" s="17">
        <v>0</v>
      </c>
      <c r="H2290" s="12">
        <f t="shared" ref="H2290:H2292" si="855">SUM(E2290:G2290)</f>
        <v>1269</v>
      </c>
      <c r="I2290" s="12">
        <v>7768</v>
      </c>
      <c r="J2290" s="12">
        <v>8427</v>
      </c>
      <c r="K2290" s="12">
        <f t="shared" ref="K2290:K2292" si="856">SUM(I2290:J2290)</f>
        <v>16195</v>
      </c>
      <c r="L2290" s="12">
        <f t="shared" ref="L2290:L2292" si="857">H2290+K2290</f>
        <v>17464</v>
      </c>
      <c r="M2290" s="12">
        <v>529</v>
      </c>
      <c r="N2290" s="12">
        <v>0</v>
      </c>
      <c r="O2290" s="18">
        <f t="shared" ref="O2290:O2292" si="858">SUM(M2290:N2290)</f>
        <v>529</v>
      </c>
    </row>
    <row r="2291" spans="1:15" ht="18.75" customHeight="1" x14ac:dyDescent="0.15">
      <c r="A2291" s="14" t="s">
        <v>19</v>
      </c>
      <c r="B2291" s="1">
        <v>7</v>
      </c>
      <c r="C2291" s="1">
        <v>317</v>
      </c>
      <c r="D2291" s="1">
        <f t="shared" si="854"/>
        <v>324</v>
      </c>
      <c r="E2291" s="1">
        <v>907</v>
      </c>
      <c r="F2291" s="1">
        <v>944</v>
      </c>
      <c r="G2291" s="1">
        <v>0</v>
      </c>
      <c r="H2291" s="13">
        <f t="shared" si="855"/>
        <v>1851</v>
      </c>
      <c r="I2291" s="13">
        <v>8009</v>
      </c>
      <c r="J2291" s="13">
        <v>8332</v>
      </c>
      <c r="K2291" s="13">
        <f t="shared" si="856"/>
        <v>16341</v>
      </c>
      <c r="L2291" s="13">
        <f t="shared" si="857"/>
        <v>18192</v>
      </c>
      <c r="M2291" s="13">
        <v>600</v>
      </c>
      <c r="N2291" s="46">
        <v>0</v>
      </c>
      <c r="O2291" s="8">
        <f t="shared" si="858"/>
        <v>600</v>
      </c>
    </row>
    <row r="2292" spans="1:15" ht="18.75" customHeight="1" x14ac:dyDescent="0.15">
      <c r="A2292" s="14" t="s">
        <v>20</v>
      </c>
      <c r="B2292" s="1">
        <v>16</v>
      </c>
      <c r="C2292" s="1">
        <v>360</v>
      </c>
      <c r="D2292" s="1">
        <f t="shared" si="854"/>
        <v>376</v>
      </c>
      <c r="E2292" s="1">
        <v>2305</v>
      </c>
      <c r="F2292" s="1">
        <v>2215</v>
      </c>
      <c r="G2292" s="1">
        <v>0</v>
      </c>
      <c r="H2292" s="13">
        <f t="shared" si="855"/>
        <v>4520</v>
      </c>
      <c r="I2292" s="13">
        <v>10522</v>
      </c>
      <c r="J2292" s="13">
        <v>10410</v>
      </c>
      <c r="K2292" s="13">
        <f t="shared" si="856"/>
        <v>20932</v>
      </c>
      <c r="L2292" s="13">
        <f t="shared" si="857"/>
        <v>25452</v>
      </c>
      <c r="M2292" s="13">
        <v>813</v>
      </c>
      <c r="N2292" s="46">
        <v>0</v>
      </c>
      <c r="O2292" s="8">
        <f t="shared" si="858"/>
        <v>813</v>
      </c>
    </row>
    <row r="2293" spans="1:15" ht="11.25" customHeight="1" x14ac:dyDescent="0.15">
      <c r="A2293" s="15"/>
      <c r="B2293" s="1"/>
      <c r="C2293" s="1"/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N2293" s="1"/>
      <c r="O2293" s="8"/>
    </row>
    <row r="2294" spans="1:15" ht="18.75" customHeight="1" x14ac:dyDescent="0.15">
      <c r="A2294" s="15" t="s">
        <v>31</v>
      </c>
      <c r="B2294" s="1">
        <f>SUM(B2278:B2286,B2290:B2292)</f>
        <v>39</v>
      </c>
      <c r="C2294" s="1">
        <f>SUM(C2278:C2286,C2290:C2292)</f>
        <v>4116</v>
      </c>
      <c r="D2294" s="1">
        <f>SUM(D2278:D2286,D2290:D2292)</f>
        <v>4155</v>
      </c>
      <c r="E2294" s="1">
        <f t="shared" ref="E2294:K2294" si="859">SUM(E2278:E2286,E2290:E2292)</f>
        <v>4578</v>
      </c>
      <c r="F2294" s="1">
        <f>SUM(F2278:F2286,F2290:F2292)</f>
        <v>4670</v>
      </c>
      <c r="G2294" s="1">
        <f t="shared" si="859"/>
        <v>0</v>
      </c>
      <c r="H2294" s="1">
        <f t="shared" si="859"/>
        <v>9248</v>
      </c>
      <c r="I2294" s="1">
        <f t="shared" si="859"/>
        <v>125443</v>
      </c>
      <c r="J2294" s="1">
        <f t="shared" si="859"/>
        <v>128708</v>
      </c>
      <c r="K2294" s="1">
        <f t="shared" si="859"/>
        <v>254151</v>
      </c>
      <c r="L2294" s="1">
        <f>SUM(L2278:L2286,L2290:L2292)</f>
        <v>263399</v>
      </c>
      <c r="M2294" s="1">
        <f>SUM(M2278:M2286,M2290:M2292)</f>
        <v>6472</v>
      </c>
      <c r="N2294" s="1">
        <f t="shared" ref="N2294" si="860">SUM(N2278:N2286,N2290:N2292)</f>
        <v>0</v>
      </c>
      <c r="O2294" s="8">
        <f>SUM(O2278:O2286,O2290:O2292)</f>
        <v>6472</v>
      </c>
    </row>
    <row r="2295" spans="1:15" ht="6.75" customHeight="1" thickBot="1" x14ac:dyDescent="0.2">
      <c r="A2295" s="19"/>
      <c r="B2295" s="3"/>
      <c r="C2295" s="3"/>
      <c r="D2295" s="3"/>
      <c r="E2295" s="3"/>
      <c r="F2295" s="3"/>
      <c r="G2295" s="3"/>
      <c r="H2295" s="3"/>
      <c r="I2295" s="3"/>
      <c r="J2295" s="3"/>
      <c r="K2295" s="3"/>
      <c r="L2295" s="3"/>
      <c r="M2295" s="3"/>
      <c r="N2295" s="47"/>
      <c r="O2295" s="48"/>
    </row>
    <row r="2296" spans="1:15" x14ac:dyDescent="0.15">
      <c r="A2296" s="22"/>
      <c r="B2296" s="22"/>
      <c r="C2296" s="22"/>
      <c r="D2296" s="22"/>
      <c r="E2296" s="22"/>
      <c r="F2296" s="22"/>
      <c r="G2296" s="22"/>
      <c r="H2296" s="22"/>
      <c r="I2296" s="22"/>
      <c r="J2296" s="22"/>
      <c r="K2296" s="22"/>
      <c r="L2296" s="22"/>
      <c r="M2296" s="22"/>
      <c r="N2296" s="23"/>
      <c r="O2296" s="23"/>
    </row>
    <row r="2297" spans="1:15" ht="15" thickBot="1" x14ac:dyDescent="0.2">
      <c r="A2297" s="22"/>
      <c r="B2297" s="22"/>
      <c r="C2297" s="22"/>
      <c r="D2297" s="22"/>
      <c r="E2297" s="22"/>
      <c r="F2297" s="22"/>
      <c r="G2297" s="22"/>
      <c r="H2297" s="22"/>
      <c r="I2297" s="22"/>
      <c r="J2297" s="22"/>
      <c r="K2297" s="22"/>
      <c r="L2297" s="22"/>
      <c r="M2297" s="22"/>
      <c r="N2297" s="23"/>
      <c r="O2297" s="23"/>
    </row>
    <row r="2298" spans="1:15" x14ac:dyDescent="0.15">
      <c r="A2298" s="24" t="s">
        <v>1</v>
      </c>
      <c r="B2298" s="25"/>
      <c r="C2298" s="26"/>
      <c r="D2298" s="26"/>
      <c r="E2298" s="26" t="s">
        <v>190</v>
      </c>
      <c r="F2298" s="26"/>
      <c r="G2298" s="26"/>
      <c r="H2298" s="26"/>
      <c r="I2298" s="25"/>
      <c r="J2298" s="26"/>
      <c r="K2298" s="26"/>
      <c r="L2298" s="26" t="s">
        <v>35</v>
      </c>
      <c r="M2298" s="26"/>
      <c r="N2298" s="49"/>
      <c r="O2298" s="50"/>
    </row>
    <row r="2299" spans="1:15" x14ac:dyDescent="0.15">
      <c r="A2299" s="51"/>
      <c r="B2299" s="28"/>
      <c r="C2299" s="30" t="s">
        <v>7</v>
      </c>
      <c r="D2299" s="30"/>
      <c r="E2299" s="28"/>
      <c r="F2299" s="30" t="s">
        <v>8</v>
      </c>
      <c r="G2299" s="30"/>
      <c r="H2299" s="28" t="s">
        <v>32</v>
      </c>
      <c r="I2299" s="28"/>
      <c r="J2299" s="30" t="s">
        <v>7</v>
      </c>
      <c r="K2299" s="30"/>
      <c r="L2299" s="28"/>
      <c r="M2299" s="30" t="s">
        <v>8</v>
      </c>
      <c r="N2299" s="52"/>
      <c r="O2299" s="53" t="s">
        <v>9</v>
      </c>
    </row>
    <row r="2300" spans="1:15" x14ac:dyDescent="0.15">
      <c r="A2300" s="54" t="s">
        <v>13</v>
      </c>
      <c r="B2300" s="28" t="s">
        <v>33</v>
      </c>
      <c r="C2300" s="28" t="s">
        <v>34</v>
      </c>
      <c r="D2300" s="28" t="s">
        <v>17</v>
      </c>
      <c r="E2300" s="28" t="s">
        <v>33</v>
      </c>
      <c r="F2300" s="28" t="s">
        <v>34</v>
      </c>
      <c r="G2300" s="28" t="s">
        <v>17</v>
      </c>
      <c r="H2300" s="31"/>
      <c r="I2300" s="28" t="s">
        <v>33</v>
      </c>
      <c r="J2300" s="28" t="s">
        <v>34</v>
      </c>
      <c r="K2300" s="28" t="s">
        <v>17</v>
      </c>
      <c r="L2300" s="28" t="s">
        <v>33</v>
      </c>
      <c r="M2300" s="28" t="s">
        <v>34</v>
      </c>
      <c r="N2300" s="55" t="s">
        <v>17</v>
      </c>
      <c r="O2300" s="56"/>
    </row>
    <row r="2301" spans="1:15" ht="6.75" customHeight="1" x14ac:dyDescent="0.15">
      <c r="A2301" s="57"/>
      <c r="B2301" s="28"/>
      <c r="C2301" s="28"/>
      <c r="D2301" s="28"/>
      <c r="E2301" s="28"/>
      <c r="F2301" s="28"/>
      <c r="G2301" s="28"/>
      <c r="H2301" s="28"/>
      <c r="I2301" s="28"/>
      <c r="J2301" s="28"/>
      <c r="K2301" s="28"/>
      <c r="L2301" s="28"/>
      <c r="M2301" s="28"/>
      <c r="N2301" s="55"/>
      <c r="O2301" s="53"/>
    </row>
    <row r="2302" spans="1:15" ht="18.75" customHeight="1" x14ac:dyDescent="0.15">
      <c r="A2302" s="14" t="s">
        <v>18</v>
      </c>
      <c r="B2302" s="1">
        <v>0</v>
      </c>
      <c r="C2302" s="1">
        <v>0</v>
      </c>
      <c r="D2302" s="1">
        <f>SUM(B2302:C2302)</f>
        <v>0</v>
      </c>
      <c r="E2302" s="1">
        <v>1</v>
      </c>
      <c r="F2302" s="1">
        <v>3</v>
      </c>
      <c r="G2302" s="1">
        <f>SUM(E2302:F2302)</f>
        <v>4</v>
      </c>
      <c r="H2302" s="1">
        <f>D2302+G2302</f>
        <v>4</v>
      </c>
      <c r="I2302" s="1">
        <v>0</v>
      </c>
      <c r="J2302" s="1">
        <v>0</v>
      </c>
      <c r="K2302" s="1">
        <f>SUM(I2302:J2302)</f>
        <v>0</v>
      </c>
      <c r="L2302" s="1">
        <v>0</v>
      </c>
      <c r="M2302" s="1">
        <v>6626</v>
      </c>
      <c r="N2302" s="1">
        <f>SUM(L2302:M2302)</f>
        <v>6626</v>
      </c>
      <c r="O2302" s="8">
        <f>K2302+N2302</f>
        <v>6626</v>
      </c>
    </row>
    <row r="2303" spans="1:15" ht="18.75" customHeight="1" x14ac:dyDescent="0.15">
      <c r="A2303" s="14" t="s">
        <v>19</v>
      </c>
      <c r="B2303" s="1">
        <v>0</v>
      </c>
      <c r="C2303" s="1">
        <v>0</v>
      </c>
      <c r="D2303" s="1">
        <f>SUM(B2303:C2303)</f>
        <v>0</v>
      </c>
      <c r="E2303" s="1">
        <v>0</v>
      </c>
      <c r="F2303" s="1">
        <v>1</v>
      </c>
      <c r="G2303" s="1">
        <f>SUM(E2303:F2303)</f>
        <v>1</v>
      </c>
      <c r="H2303" s="1">
        <f>D2303+G2303</f>
        <v>1</v>
      </c>
      <c r="I2303" s="1">
        <v>0</v>
      </c>
      <c r="J2303" s="1">
        <v>0</v>
      </c>
      <c r="K2303" s="1">
        <f>SUM(I2303:J2303)</f>
        <v>0</v>
      </c>
      <c r="L2303" s="1">
        <v>0</v>
      </c>
      <c r="M2303" s="9">
        <v>6151</v>
      </c>
      <c r="N2303" s="1">
        <f>SUM(L2303:M2303)</f>
        <v>6151</v>
      </c>
      <c r="O2303" s="8">
        <f>K2303+N2303</f>
        <v>6151</v>
      </c>
    </row>
    <row r="2304" spans="1:15" ht="18.75" customHeight="1" x14ac:dyDescent="0.15">
      <c r="A2304" s="14" t="s">
        <v>20</v>
      </c>
      <c r="B2304" s="1">
        <v>0</v>
      </c>
      <c r="C2304" s="1">
        <v>0</v>
      </c>
      <c r="D2304" s="1">
        <f>SUM(B2304:C2304)</f>
        <v>0</v>
      </c>
      <c r="E2304" s="1">
        <v>0</v>
      </c>
      <c r="F2304" s="1">
        <v>1</v>
      </c>
      <c r="G2304" s="1">
        <f>SUM(E2304:F2304)</f>
        <v>1</v>
      </c>
      <c r="H2304" s="1">
        <f>D2304+G2304</f>
        <v>1</v>
      </c>
      <c r="I2304" s="1">
        <v>0</v>
      </c>
      <c r="J2304" s="1">
        <v>0</v>
      </c>
      <c r="K2304" s="1">
        <f>SUM(I2304:J2304)</f>
        <v>0</v>
      </c>
      <c r="L2304" s="1">
        <v>0</v>
      </c>
      <c r="M2304" s="1">
        <v>7391</v>
      </c>
      <c r="N2304" s="1">
        <f>SUM(L2304:M2304)</f>
        <v>7391</v>
      </c>
      <c r="O2304" s="8">
        <f>K2304+N2304</f>
        <v>7391</v>
      </c>
    </row>
    <row r="2305" spans="1:15" ht="18.75" customHeight="1" x14ac:dyDescent="0.15">
      <c r="A2305" s="14" t="s">
        <v>21</v>
      </c>
      <c r="B2305" s="1">
        <v>0</v>
      </c>
      <c r="C2305" s="1">
        <v>0</v>
      </c>
      <c r="D2305" s="1">
        <f t="shared" ref="D2305:D2313" si="861">SUM(B2305:C2305)</f>
        <v>0</v>
      </c>
      <c r="E2305" s="1">
        <v>1</v>
      </c>
      <c r="F2305" s="1">
        <v>2</v>
      </c>
      <c r="G2305" s="1">
        <f t="shared" ref="G2305:G2313" si="862">SUM(E2305:F2305)</f>
        <v>3</v>
      </c>
      <c r="H2305" s="1">
        <f t="shared" ref="H2305:H2313" si="863">D2305+G2305</f>
        <v>3</v>
      </c>
      <c r="I2305" s="1">
        <v>0</v>
      </c>
      <c r="J2305" s="1">
        <v>0</v>
      </c>
      <c r="K2305" s="1">
        <f t="shared" ref="K2305:K2313" si="864">SUM(I2305:J2305)</f>
        <v>0</v>
      </c>
      <c r="L2305" s="1">
        <v>0</v>
      </c>
      <c r="M2305" s="1">
        <v>7181</v>
      </c>
      <c r="N2305" s="1">
        <f t="shared" ref="N2305:N2313" si="865">SUM(L2305:M2305)</f>
        <v>7181</v>
      </c>
      <c r="O2305" s="8">
        <f t="shared" ref="O2305:O2313" si="866">K2305+N2305</f>
        <v>7181</v>
      </c>
    </row>
    <row r="2306" spans="1:15" ht="18.75" customHeight="1" x14ac:dyDescent="0.15">
      <c r="A2306" s="14" t="s">
        <v>22</v>
      </c>
      <c r="B2306" s="1">
        <v>0</v>
      </c>
      <c r="C2306" s="1">
        <v>0</v>
      </c>
      <c r="D2306" s="1">
        <f t="shared" si="861"/>
        <v>0</v>
      </c>
      <c r="E2306" s="1">
        <v>0</v>
      </c>
      <c r="F2306" s="1">
        <v>1</v>
      </c>
      <c r="G2306" s="1">
        <f t="shared" si="862"/>
        <v>1</v>
      </c>
      <c r="H2306" s="1">
        <f t="shared" si="863"/>
        <v>1</v>
      </c>
      <c r="I2306" s="1">
        <v>0</v>
      </c>
      <c r="J2306" s="1">
        <v>0</v>
      </c>
      <c r="K2306" s="1">
        <f t="shared" si="864"/>
        <v>0</v>
      </c>
      <c r="L2306" s="1">
        <v>0</v>
      </c>
      <c r="M2306" s="1">
        <v>6601</v>
      </c>
      <c r="N2306" s="1">
        <f t="shared" si="865"/>
        <v>6601</v>
      </c>
      <c r="O2306" s="8">
        <f t="shared" si="866"/>
        <v>6601</v>
      </c>
    </row>
    <row r="2307" spans="1:15" ht="18.75" customHeight="1" x14ac:dyDescent="0.15">
      <c r="A2307" s="14" t="s">
        <v>23</v>
      </c>
      <c r="B2307" s="1">
        <v>0</v>
      </c>
      <c r="C2307" s="1">
        <v>0</v>
      </c>
      <c r="D2307" s="1">
        <f t="shared" si="861"/>
        <v>0</v>
      </c>
      <c r="E2307" s="1">
        <v>0</v>
      </c>
      <c r="F2307" s="1">
        <v>1</v>
      </c>
      <c r="G2307" s="1">
        <f t="shared" si="862"/>
        <v>1</v>
      </c>
      <c r="H2307" s="1">
        <f t="shared" si="863"/>
        <v>1</v>
      </c>
      <c r="I2307" s="1">
        <v>0</v>
      </c>
      <c r="J2307" s="1">
        <v>0</v>
      </c>
      <c r="K2307" s="1">
        <f t="shared" si="864"/>
        <v>0</v>
      </c>
      <c r="L2307" s="1">
        <v>0</v>
      </c>
      <c r="M2307" s="1">
        <v>1831</v>
      </c>
      <c r="N2307" s="1">
        <f t="shared" si="865"/>
        <v>1831</v>
      </c>
      <c r="O2307" s="8">
        <f t="shared" si="866"/>
        <v>1831</v>
      </c>
    </row>
    <row r="2308" spans="1:15" ht="18.75" customHeight="1" x14ac:dyDescent="0.15">
      <c r="A2308" s="14" t="s">
        <v>24</v>
      </c>
      <c r="B2308" s="1">
        <v>0</v>
      </c>
      <c r="C2308" s="1">
        <v>0</v>
      </c>
      <c r="D2308" s="1">
        <f t="shared" si="861"/>
        <v>0</v>
      </c>
      <c r="E2308" s="1">
        <v>1</v>
      </c>
      <c r="F2308" s="1">
        <v>1</v>
      </c>
      <c r="G2308" s="1">
        <f t="shared" si="862"/>
        <v>2</v>
      </c>
      <c r="H2308" s="1">
        <f t="shared" si="863"/>
        <v>2</v>
      </c>
      <c r="I2308" s="1">
        <v>0</v>
      </c>
      <c r="J2308" s="1">
        <v>0</v>
      </c>
      <c r="K2308" s="1">
        <f t="shared" si="864"/>
        <v>0</v>
      </c>
      <c r="L2308" s="1">
        <v>0</v>
      </c>
      <c r="M2308" s="1">
        <v>6620</v>
      </c>
      <c r="N2308" s="1">
        <f t="shared" si="865"/>
        <v>6620</v>
      </c>
      <c r="O2308" s="8">
        <f t="shared" si="866"/>
        <v>6620</v>
      </c>
    </row>
    <row r="2309" spans="1:15" ht="18.75" customHeight="1" x14ac:dyDescent="0.15">
      <c r="A2309" s="14" t="s">
        <v>25</v>
      </c>
      <c r="B2309" s="1">
        <v>0</v>
      </c>
      <c r="C2309" s="1">
        <v>0</v>
      </c>
      <c r="D2309" s="1">
        <f t="shared" si="861"/>
        <v>0</v>
      </c>
      <c r="E2309" s="1">
        <v>1</v>
      </c>
      <c r="F2309" s="1">
        <v>2</v>
      </c>
      <c r="G2309" s="1">
        <f t="shared" si="862"/>
        <v>3</v>
      </c>
      <c r="H2309" s="1">
        <f t="shared" si="863"/>
        <v>3</v>
      </c>
      <c r="I2309" s="1">
        <v>0</v>
      </c>
      <c r="J2309" s="1">
        <v>0</v>
      </c>
      <c r="K2309" s="1">
        <f t="shared" si="864"/>
        <v>0</v>
      </c>
      <c r="L2309" s="1">
        <v>0</v>
      </c>
      <c r="M2309" s="1">
        <v>6873</v>
      </c>
      <c r="N2309" s="1">
        <f t="shared" si="865"/>
        <v>6873</v>
      </c>
      <c r="O2309" s="8">
        <f t="shared" si="866"/>
        <v>6873</v>
      </c>
    </row>
    <row r="2310" spans="1:15" ht="18.75" customHeight="1" x14ac:dyDescent="0.15">
      <c r="A2310" s="14" t="s">
        <v>26</v>
      </c>
      <c r="B2310" s="1">
        <v>0</v>
      </c>
      <c r="C2310" s="1">
        <v>0</v>
      </c>
      <c r="D2310" s="1">
        <f t="shared" si="861"/>
        <v>0</v>
      </c>
      <c r="E2310" s="1">
        <v>1</v>
      </c>
      <c r="F2310" s="1">
        <v>2</v>
      </c>
      <c r="G2310" s="1">
        <f t="shared" si="862"/>
        <v>3</v>
      </c>
      <c r="H2310" s="1">
        <f t="shared" si="863"/>
        <v>3</v>
      </c>
      <c r="I2310" s="1">
        <v>0</v>
      </c>
      <c r="J2310" s="1">
        <v>0</v>
      </c>
      <c r="K2310" s="1">
        <f t="shared" si="864"/>
        <v>0</v>
      </c>
      <c r="L2310" s="1">
        <v>0</v>
      </c>
      <c r="M2310" s="1">
        <v>7462</v>
      </c>
      <c r="N2310" s="1">
        <f t="shared" si="865"/>
        <v>7462</v>
      </c>
      <c r="O2310" s="8">
        <f t="shared" si="866"/>
        <v>7462</v>
      </c>
    </row>
    <row r="2311" spans="1:15" ht="18.75" customHeight="1" x14ac:dyDescent="0.15">
      <c r="A2311" s="14" t="s">
        <v>27</v>
      </c>
      <c r="B2311" s="1">
        <v>0</v>
      </c>
      <c r="C2311" s="1">
        <v>0</v>
      </c>
      <c r="D2311" s="1">
        <f t="shared" si="861"/>
        <v>0</v>
      </c>
      <c r="E2311" s="1">
        <v>1</v>
      </c>
      <c r="F2311" s="1">
        <v>1</v>
      </c>
      <c r="G2311" s="1">
        <f t="shared" si="862"/>
        <v>2</v>
      </c>
      <c r="H2311" s="1">
        <f t="shared" si="863"/>
        <v>2</v>
      </c>
      <c r="I2311" s="1">
        <v>0</v>
      </c>
      <c r="J2311" s="1">
        <v>0</v>
      </c>
      <c r="K2311" s="1">
        <f t="shared" si="864"/>
        <v>0</v>
      </c>
      <c r="L2311" s="1">
        <v>0</v>
      </c>
      <c r="M2311" s="1">
        <v>7699</v>
      </c>
      <c r="N2311" s="1">
        <f t="shared" si="865"/>
        <v>7699</v>
      </c>
      <c r="O2311" s="8">
        <f t="shared" si="866"/>
        <v>7699</v>
      </c>
    </row>
    <row r="2312" spans="1:15" ht="18.75" customHeight="1" x14ac:dyDescent="0.15">
      <c r="A2312" s="14" t="s">
        <v>28</v>
      </c>
      <c r="B2312" s="1">
        <v>0</v>
      </c>
      <c r="C2312" s="1">
        <v>0</v>
      </c>
      <c r="D2312" s="1">
        <f t="shared" si="861"/>
        <v>0</v>
      </c>
      <c r="E2312" s="1">
        <v>0</v>
      </c>
      <c r="F2312" s="1">
        <v>2</v>
      </c>
      <c r="G2312" s="1">
        <f t="shared" si="862"/>
        <v>2</v>
      </c>
      <c r="H2312" s="1">
        <f t="shared" si="863"/>
        <v>2</v>
      </c>
      <c r="I2312" s="1">
        <v>0</v>
      </c>
      <c r="J2312" s="1">
        <v>0</v>
      </c>
      <c r="K2312" s="1">
        <f t="shared" si="864"/>
        <v>0</v>
      </c>
      <c r="L2312" s="1">
        <v>0</v>
      </c>
      <c r="M2312" s="1">
        <v>7962</v>
      </c>
      <c r="N2312" s="1">
        <f t="shared" si="865"/>
        <v>7962</v>
      </c>
      <c r="O2312" s="8">
        <f t="shared" si="866"/>
        <v>7962</v>
      </c>
    </row>
    <row r="2313" spans="1:15" ht="18.75" customHeight="1" x14ac:dyDescent="0.15">
      <c r="A2313" s="14" t="s">
        <v>29</v>
      </c>
      <c r="B2313" s="1">
        <v>0</v>
      </c>
      <c r="C2313" s="1">
        <v>0</v>
      </c>
      <c r="D2313" s="1">
        <f t="shared" si="861"/>
        <v>0</v>
      </c>
      <c r="E2313" s="1">
        <v>3</v>
      </c>
      <c r="F2313" s="1">
        <v>3</v>
      </c>
      <c r="G2313" s="1">
        <f t="shared" si="862"/>
        <v>6</v>
      </c>
      <c r="H2313" s="1">
        <f t="shared" si="863"/>
        <v>6</v>
      </c>
      <c r="I2313" s="1">
        <v>0</v>
      </c>
      <c r="J2313" s="1">
        <v>0</v>
      </c>
      <c r="K2313" s="1">
        <f t="shared" si="864"/>
        <v>0</v>
      </c>
      <c r="L2313" s="1">
        <v>0</v>
      </c>
      <c r="M2313" s="1">
        <v>9597</v>
      </c>
      <c r="N2313" s="1">
        <f t="shared" si="865"/>
        <v>9597</v>
      </c>
      <c r="O2313" s="8">
        <f t="shared" si="866"/>
        <v>9597</v>
      </c>
    </row>
    <row r="2314" spans="1:15" ht="11.25" customHeight="1" x14ac:dyDescent="0.15">
      <c r="A2314" s="15"/>
      <c r="B2314" s="1"/>
      <c r="C2314" s="1"/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N2314" s="1"/>
      <c r="O2314" s="8"/>
    </row>
    <row r="2315" spans="1:15" ht="18.75" customHeight="1" x14ac:dyDescent="0.15">
      <c r="A2315" s="15" t="s">
        <v>30</v>
      </c>
      <c r="B2315" s="1">
        <f t="shared" ref="B2315:J2315" si="867">SUM(B2302:B2314)</f>
        <v>0</v>
      </c>
      <c r="C2315" s="1">
        <f t="shared" si="867"/>
        <v>0</v>
      </c>
      <c r="D2315" s="1">
        <f t="shared" si="867"/>
        <v>0</v>
      </c>
      <c r="E2315" s="1">
        <f t="shared" si="867"/>
        <v>9</v>
      </c>
      <c r="F2315" s="1">
        <f t="shared" si="867"/>
        <v>20</v>
      </c>
      <c r="G2315" s="1">
        <f t="shared" si="867"/>
        <v>29</v>
      </c>
      <c r="H2315" s="1">
        <f t="shared" si="867"/>
        <v>29</v>
      </c>
      <c r="I2315" s="1">
        <f t="shared" si="867"/>
        <v>0</v>
      </c>
      <c r="J2315" s="1">
        <f t="shared" si="867"/>
        <v>0</v>
      </c>
      <c r="K2315" s="1">
        <f>SUM(K2302:K2314)</f>
        <v>0</v>
      </c>
      <c r="L2315" s="1">
        <f>SUM(L2302:L2314)</f>
        <v>0</v>
      </c>
      <c r="M2315" s="1">
        <f t="shared" ref="M2315" si="868">SUM(M2302:M2314)</f>
        <v>81994</v>
      </c>
      <c r="N2315" s="1">
        <f>SUM(N2302:N2314)</f>
        <v>81994</v>
      </c>
      <c r="O2315" s="8">
        <f>SUM(O2302:O2314)</f>
        <v>81994</v>
      </c>
    </row>
    <row r="2316" spans="1:15" ht="6.75" customHeight="1" x14ac:dyDescent="0.15">
      <c r="A2316" s="15"/>
      <c r="B2316" s="1"/>
      <c r="C2316" s="1"/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N2316" s="1"/>
      <c r="O2316" s="8"/>
    </row>
    <row r="2317" spans="1:15" ht="18.75" customHeight="1" x14ac:dyDescent="0.15">
      <c r="A2317" s="16" t="s">
        <v>18</v>
      </c>
      <c r="B2317" s="17">
        <v>0</v>
      </c>
      <c r="C2317" s="17">
        <v>0</v>
      </c>
      <c r="D2317" s="17">
        <f>SUM(B2317:C2317)</f>
        <v>0</v>
      </c>
      <c r="E2317" s="17">
        <v>1</v>
      </c>
      <c r="F2317" s="17">
        <v>2</v>
      </c>
      <c r="G2317" s="17">
        <f>SUM(E2317:F2317)</f>
        <v>3</v>
      </c>
      <c r="H2317" s="17">
        <f>D2317+G2317</f>
        <v>3</v>
      </c>
      <c r="I2317" s="17">
        <v>0</v>
      </c>
      <c r="J2317" s="17">
        <v>0</v>
      </c>
      <c r="K2317" s="17">
        <f>SUM(I2317:J2317)</f>
        <v>0</v>
      </c>
      <c r="L2317" s="17">
        <v>0</v>
      </c>
      <c r="M2317" s="17">
        <v>6360</v>
      </c>
      <c r="N2317" s="17">
        <f>SUM(L2317:M2317)</f>
        <v>6360</v>
      </c>
      <c r="O2317" s="18">
        <f>K2317+N2317</f>
        <v>6360</v>
      </c>
    </row>
    <row r="2318" spans="1:15" ht="18.75" customHeight="1" x14ac:dyDescent="0.15">
      <c r="A2318" s="14" t="s">
        <v>19</v>
      </c>
      <c r="B2318" s="1">
        <v>0</v>
      </c>
      <c r="C2318" s="1">
        <v>0</v>
      </c>
      <c r="D2318" s="1">
        <f>SUM(B2318:C2318)</f>
        <v>0</v>
      </c>
      <c r="E2318" s="1">
        <v>1</v>
      </c>
      <c r="F2318" s="1">
        <v>1</v>
      </c>
      <c r="G2318" s="1">
        <f>SUM(E2318:F2318)</f>
        <v>2</v>
      </c>
      <c r="H2318" s="1">
        <f>D2318+G2318</f>
        <v>2</v>
      </c>
      <c r="I2318" s="1">
        <v>0</v>
      </c>
      <c r="J2318" s="1">
        <v>0</v>
      </c>
      <c r="K2318" s="1">
        <f>SUM(I2318:J2318)</f>
        <v>0</v>
      </c>
      <c r="L2318" s="1">
        <v>0</v>
      </c>
      <c r="M2318" s="9">
        <v>7135</v>
      </c>
      <c r="N2318" s="1">
        <f>SUM(L2318:M2318)</f>
        <v>7135</v>
      </c>
      <c r="O2318" s="8">
        <f>K2318+N2318</f>
        <v>7135</v>
      </c>
    </row>
    <row r="2319" spans="1:15" ht="18.75" customHeight="1" x14ac:dyDescent="0.15">
      <c r="A2319" s="14" t="s">
        <v>20</v>
      </c>
      <c r="B2319" s="1">
        <v>0</v>
      </c>
      <c r="C2319" s="1">
        <v>0</v>
      </c>
      <c r="D2319" s="1">
        <f>SUM(B2319:C2319)</f>
        <v>0</v>
      </c>
      <c r="E2319" s="1">
        <v>1</v>
      </c>
      <c r="F2319" s="1">
        <v>1</v>
      </c>
      <c r="G2319" s="1">
        <f>SUM(E2319:F2319)</f>
        <v>2</v>
      </c>
      <c r="H2319" s="1">
        <f>D2319+G2319</f>
        <v>2</v>
      </c>
      <c r="I2319" s="1">
        <v>0</v>
      </c>
      <c r="J2319" s="1">
        <v>0</v>
      </c>
      <c r="K2319" s="1">
        <f>SUM(I2319:J2319)</f>
        <v>0</v>
      </c>
      <c r="L2319" s="1">
        <v>0</v>
      </c>
      <c r="M2319" s="1">
        <v>7744</v>
      </c>
      <c r="N2319" s="1">
        <f>SUM(L2319:M2319)</f>
        <v>7744</v>
      </c>
      <c r="O2319" s="8">
        <f>K2319+N2319</f>
        <v>7744</v>
      </c>
    </row>
    <row r="2320" spans="1:15" ht="11.25" customHeight="1" x14ac:dyDescent="0.15">
      <c r="A2320" s="15"/>
      <c r="B2320" s="1"/>
      <c r="C2320" s="1"/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N2320" s="1"/>
      <c r="O2320" s="8"/>
    </row>
    <row r="2321" spans="1:15" ht="18.75" customHeight="1" x14ac:dyDescent="0.15">
      <c r="A2321" s="15" t="s">
        <v>31</v>
      </c>
      <c r="B2321" s="1">
        <f>SUM(B2305:B2313,B2317:B2319)</f>
        <v>0</v>
      </c>
      <c r="C2321" s="1">
        <f>SUM(C2305:C2313,C2317:C2319)</f>
        <v>0</v>
      </c>
      <c r="D2321" s="1">
        <f>SUM(D2305:D2313,D2317:D2319)</f>
        <v>0</v>
      </c>
      <c r="E2321" s="1">
        <f t="shared" ref="E2321:J2321" si="869">SUM(E2305:E2313,E2317:E2319)</f>
        <v>11</v>
      </c>
      <c r="F2321" s="1">
        <f t="shared" si="869"/>
        <v>19</v>
      </c>
      <c r="G2321" s="1">
        <f t="shared" si="869"/>
        <v>30</v>
      </c>
      <c r="H2321" s="1">
        <f t="shared" si="869"/>
        <v>30</v>
      </c>
      <c r="I2321" s="1">
        <f t="shared" si="869"/>
        <v>0</v>
      </c>
      <c r="J2321" s="1">
        <f t="shared" si="869"/>
        <v>0</v>
      </c>
      <c r="K2321" s="1">
        <f>SUM(K2305:K2313,K2317:K2319)</f>
        <v>0</v>
      </c>
      <c r="L2321" s="9">
        <f>SUM(L2305:L2313,L2317:L2319)</f>
        <v>0</v>
      </c>
      <c r="M2321" s="9">
        <f>SUM(M2305:M2313,M2317:M2319)</f>
        <v>83065</v>
      </c>
      <c r="N2321" s="9">
        <f>SUM(N2305:N2313,N2317:N2319)</f>
        <v>83065</v>
      </c>
      <c r="O2321" s="8">
        <f>SUM(O2305:O2313,O2317:O2319)</f>
        <v>83065</v>
      </c>
    </row>
    <row r="2322" spans="1:15" ht="6.75" customHeight="1" thickBot="1" x14ac:dyDescent="0.2">
      <c r="A2322" s="19"/>
      <c r="B2322" s="3"/>
      <c r="C2322" s="3"/>
      <c r="D2322" s="3"/>
      <c r="E2322" s="3"/>
      <c r="F2322" s="3"/>
      <c r="G2322" s="3"/>
      <c r="H2322" s="3"/>
      <c r="I2322" s="3"/>
      <c r="J2322" s="3"/>
      <c r="K2322" s="3"/>
      <c r="L2322" s="3"/>
      <c r="M2322" s="3"/>
      <c r="N2322" s="3"/>
      <c r="O2322" s="20"/>
    </row>
    <row r="2323" spans="1:15" ht="17.25" x14ac:dyDescent="0.15">
      <c r="A2323" s="173" t="str">
        <f>A2269</f>
        <v>平　成　２　９　年　空　港　管　理　状　況　調　書</v>
      </c>
      <c r="B2323" s="173"/>
      <c r="C2323" s="173"/>
      <c r="D2323" s="173"/>
      <c r="E2323" s="173"/>
      <c r="F2323" s="173"/>
      <c r="G2323" s="173"/>
      <c r="H2323" s="173"/>
      <c r="I2323" s="173"/>
      <c r="J2323" s="173"/>
      <c r="K2323" s="173"/>
      <c r="L2323" s="173"/>
      <c r="M2323" s="173"/>
      <c r="N2323" s="173"/>
      <c r="O2323" s="173"/>
    </row>
    <row r="2324" spans="1:15" ht="15" thickBot="1" x14ac:dyDescent="0.2">
      <c r="A2324" s="21" t="s">
        <v>0</v>
      </c>
      <c r="B2324" s="21" t="s">
        <v>90</v>
      </c>
      <c r="C2324" s="22"/>
      <c r="D2324" s="22"/>
      <c r="E2324" s="22"/>
      <c r="F2324" s="22"/>
      <c r="G2324" s="22"/>
      <c r="H2324" s="22"/>
      <c r="I2324" s="22"/>
      <c r="J2324" s="22"/>
      <c r="K2324" s="22"/>
      <c r="L2324" s="22"/>
      <c r="M2324" s="22"/>
      <c r="N2324" s="23"/>
      <c r="O2324" s="23"/>
    </row>
    <row r="2325" spans="1:15" ht="17.25" customHeight="1" x14ac:dyDescent="0.15">
      <c r="A2325" s="24" t="s">
        <v>1</v>
      </c>
      <c r="B2325" s="25"/>
      <c r="C2325" s="26" t="s">
        <v>2</v>
      </c>
      <c r="D2325" s="26"/>
      <c r="E2325" s="174" t="s">
        <v>189</v>
      </c>
      <c r="F2325" s="175"/>
      <c r="G2325" s="175"/>
      <c r="H2325" s="175"/>
      <c r="I2325" s="175"/>
      <c r="J2325" s="175"/>
      <c r="K2325" s="175"/>
      <c r="L2325" s="176"/>
      <c r="M2325" s="174" t="s">
        <v>36</v>
      </c>
      <c r="N2325" s="175"/>
      <c r="O2325" s="177"/>
    </row>
    <row r="2326" spans="1:15" ht="17.25" customHeight="1" x14ac:dyDescent="0.15">
      <c r="A2326" s="27"/>
      <c r="B2326" s="28" t="s">
        <v>4</v>
      </c>
      <c r="C2326" s="28" t="s">
        <v>5</v>
      </c>
      <c r="D2326" s="28" t="s">
        <v>6</v>
      </c>
      <c r="E2326" s="28"/>
      <c r="F2326" s="29" t="s">
        <v>7</v>
      </c>
      <c r="G2326" s="29"/>
      <c r="H2326" s="30"/>
      <c r="I2326" s="28"/>
      <c r="J2326" s="30" t="s">
        <v>8</v>
      </c>
      <c r="K2326" s="30"/>
      <c r="L2326" s="28" t="s">
        <v>9</v>
      </c>
      <c r="M2326" s="31" t="s">
        <v>10</v>
      </c>
      <c r="N2326" s="32" t="s">
        <v>11</v>
      </c>
      <c r="O2326" s="33" t="s">
        <v>12</v>
      </c>
    </row>
    <row r="2327" spans="1:15" ht="17.25" customHeight="1" x14ac:dyDescent="0.15">
      <c r="A2327" s="27" t="s">
        <v>13</v>
      </c>
      <c r="B2327" s="31"/>
      <c r="C2327" s="31"/>
      <c r="D2327" s="31"/>
      <c r="E2327" s="28" t="s">
        <v>14</v>
      </c>
      <c r="F2327" s="28" t="s">
        <v>15</v>
      </c>
      <c r="G2327" s="28" t="s">
        <v>16</v>
      </c>
      <c r="H2327" s="28" t="s">
        <v>17</v>
      </c>
      <c r="I2327" s="28" t="s">
        <v>14</v>
      </c>
      <c r="J2327" s="28" t="s">
        <v>15</v>
      </c>
      <c r="K2327" s="28" t="s">
        <v>17</v>
      </c>
      <c r="L2327" s="31"/>
      <c r="M2327" s="40"/>
      <c r="N2327" s="41"/>
      <c r="O2327" s="42"/>
    </row>
    <row r="2328" spans="1:15" ht="6.75" customHeight="1" x14ac:dyDescent="0.15">
      <c r="A2328" s="43"/>
      <c r="B2328" s="28"/>
      <c r="C2328" s="28"/>
      <c r="D2328" s="28"/>
      <c r="E2328" s="28"/>
      <c r="F2328" s="28"/>
      <c r="G2328" s="28"/>
      <c r="H2328" s="28"/>
      <c r="I2328" s="28"/>
      <c r="J2328" s="28"/>
      <c r="K2328" s="28"/>
      <c r="L2328" s="28"/>
      <c r="M2328" s="44"/>
      <c r="N2328" s="9"/>
      <c r="O2328" s="45"/>
    </row>
    <row r="2329" spans="1:15" ht="18.75" customHeight="1" x14ac:dyDescent="0.15">
      <c r="A2329" s="14" t="s">
        <v>18</v>
      </c>
      <c r="B2329" s="1">
        <v>0</v>
      </c>
      <c r="C2329" s="1">
        <v>217</v>
      </c>
      <c r="D2329" s="1">
        <f>SUM(B2329:C2329)</f>
        <v>217</v>
      </c>
      <c r="E2329" s="9">
        <v>0</v>
      </c>
      <c r="F2329" s="9">
        <v>0</v>
      </c>
      <c r="G2329" s="9">
        <v>0</v>
      </c>
      <c r="H2329" s="1">
        <f>SUM(E2329:G2329)</f>
        <v>0</v>
      </c>
      <c r="I2329" s="1">
        <v>1294</v>
      </c>
      <c r="J2329" s="1">
        <v>1125</v>
      </c>
      <c r="K2329" s="1">
        <f>SUM(I2329:J2329)</f>
        <v>2419</v>
      </c>
      <c r="L2329" s="1">
        <f>H2329+K2329</f>
        <v>2419</v>
      </c>
      <c r="M2329" s="1">
        <v>11</v>
      </c>
      <c r="N2329" s="1">
        <v>0</v>
      </c>
      <c r="O2329" s="8">
        <f>SUM(M2329:N2329)</f>
        <v>11</v>
      </c>
    </row>
    <row r="2330" spans="1:15" ht="18.75" customHeight="1" x14ac:dyDescent="0.15">
      <c r="A2330" s="14" t="s">
        <v>19</v>
      </c>
      <c r="B2330" s="1">
        <v>0</v>
      </c>
      <c r="C2330" s="9">
        <v>195</v>
      </c>
      <c r="D2330" s="1">
        <f>SUM(B2330:C2330)</f>
        <v>195</v>
      </c>
      <c r="E2330" s="9">
        <v>0</v>
      </c>
      <c r="F2330" s="9">
        <v>0</v>
      </c>
      <c r="G2330" s="9">
        <v>0</v>
      </c>
      <c r="H2330" s="1">
        <f>SUM(E2330:G2330)</f>
        <v>0</v>
      </c>
      <c r="I2330" s="1">
        <v>1137</v>
      </c>
      <c r="J2330" s="1">
        <v>1145</v>
      </c>
      <c r="K2330" s="1">
        <f>SUM(I2330:J2330)</f>
        <v>2282</v>
      </c>
      <c r="L2330" s="1">
        <f>H2330+K2330</f>
        <v>2282</v>
      </c>
      <c r="M2330" s="1">
        <v>8</v>
      </c>
      <c r="N2330" s="9">
        <v>0</v>
      </c>
      <c r="O2330" s="8">
        <f>SUM(M2330:N2330)</f>
        <v>8</v>
      </c>
    </row>
    <row r="2331" spans="1:15" ht="18.75" customHeight="1" x14ac:dyDescent="0.15">
      <c r="A2331" s="14" t="s">
        <v>20</v>
      </c>
      <c r="B2331" s="1">
        <v>0</v>
      </c>
      <c r="C2331" s="1">
        <v>230</v>
      </c>
      <c r="D2331" s="1">
        <f>SUM(B2331:C2331)</f>
        <v>230</v>
      </c>
      <c r="E2331" s="9">
        <v>0</v>
      </c>
      <c r="F2331" s="9">
        <v>0</v>
      </c>
      <c r="G2331" s="9">
        <v>0</v>
      </c>
      <c r="H2331" s="1">
        <f>SUM(E2331:G2331)</f>
        <v>0</v>
      </c>
      <c r="I2331" s="1">
        <v>1418</v>
      </c>
      <c r="J2331" s="1">
        <v>1343</v>
      </c>
      <c r="K2331" s="1">
        <f>SUM(I2331:J2331)</f>
        <v>2761</v>
      </c>
      <c r="L2331" s="1">
        <f>H2331+K2331</f>
        <v>2761</v>
      </c>
      <c r="M2331" s="1">
        <v>7</v>
      </c>
      <c r="N2331" s="1">
        <v>0</v>
      </c>
      <c r="O2331" s="8">
        <f>SUM(M2331:N2331)</f>
        <v>7</v>
      </c>
    </row>
    <row r="2332" spans="1:15" ht="18.75" customHeight="1" x14ac:dyDescent="0.15">
      <c r="A2332" s="14" t="s">
        <v>21</v>
      </c>
      <c r="B2332" s="1">
        <v>0</v>
      </c>
      <c r="C2332" s="1">
        <v>236</v>
      </c>
      <c r="D2332" s="1">
        <f t="shared" ref="D2332:D2340" si="870">SUM(B2332:C2332)</f>
        <v>236</v>
      </c>
      <c r="E2332" s="1">
        <v>0</v>
      </c>
      <c r="F2332" s="1">
        <v>0</v>
      </c>
      <c r="G2332" s="1">
        <v>0</v>
      </c>
      <c r="H2332" s="1">
        <f t="shared" ref="H2332:H2340" si="871">SUM(E2332:G2332)</f>
        <v>0</v>
      </c>
      <c r="I2332" s="1">
        <v>934</v>
      </c>
      <c r="J2332" s="1">
        <v>956</v>
      </c>
      <c r="K2332" s="1">
        <f t="shared" ref="K2332:K2340" si="872">SUM(I2332:J2332)</f>
        <v>1890</v>
      </c>
      <c r="L2332" s="1">
        <f t="shared" ref="L2332:L2340" si="873">H2332+K2332</f>
        <v>1890</v>
      </c>
      <c r="M2332" s="1">
        <v>6</v>
      </c>
      <c r="N2332" s="13">
        <v>0</v>
      </c>
      <c r="O2332" s="8">
        <f t="shared" ref="O2332:O2340" si="874">SUM(M2332:N2332)</f>
        <v>6</v>
      </c>
    </row>
    <row r="2333" spans="1:15" ht="18.75" customHeight="1" x14ac:dyDescent="0.15">
      <c r="A2333" s="14" t="s">
        <v>22</v>
      </c>
      <c r="B2333" s="1">
        <v>0</v>
      </c>
      <c r="C2333" s="1">
        <v>220</v>
      </c>
      <c r="D2333" s="1">
        <f t="shared" si="870"/>
        <v>220</v>
      </c>
      <c r="E2333" s="1">
        <v>0</v>
      </c>
      <c r="F2333" s="1">
        <v>0</v>
      </c>
      <c r="G2333" s="1">
        <v>0</v>
      </c>
      <c r="H2333" s="1">
        <f t="shared" si="871"/>
        <v>0</v>
      </c>
      <c r="I2333" s="1">
        <v>1049</v>
      </c>
      <c r="J2333" s="1">
        <v>1010</v>
      </c>
      <c r="K2333" s="1">
        <f t="shared" si="872"/>
        <v>2059</v>
      </c>
      <c r="L2333" s="1">
        <f t="shared" si="873"/>
        <v>2059</v>
      </c>
      <c r="M2333" s="1">
        <v>5</v>
      </c>
      <c r="N2333" s="13">
        <v>0</v>
      </c>
      <c r="O2333" s="8">
        <f t="shared" si="874"/>
        <v>5</v>
      </c>
    </row>
    <row r="2334" spans="1:15" ht="18.75" customHeight="1" x14ac:dyDescent="0.15">
      <c r="A2334" s="14" t="s">
        <v>23</v>
      </c>
      <c r="B2334" s="1">
        <v>0</v>
      </c>
      <c r="C2334" s="1">
        <v>206</v>
      </c>
      <c r="D2334" s="1">
        <f t="shared" si="870"/>
        <v>206</v>
      </c>
      <c r="E2334" s="1">
        <v>0</v>
      </c>
      <c r="F2334" s="1">
        <v>0</v>
      </c>
      <c r="G2334" s="1">
        <v>0</v>
      </c>
      <c r="H2334" s="1">
        <f t="shared" si="871"/>
        <v>0</v>
      </c>
      <c r="I2334" s="1">
        <v>936</v>
      </c>
      <c r="J2334" s="1">
        <v>953</v>
      </c>
      <c r="K2334" s="1">
        <f t="shared" si="872"/>
        <v>1889</v>
      </c>
      <c r="L2334" s="1">
        <f t="shared" si="873"/>
        <v>1889</v>
      </c>
      <c r="M2334" s="1">
        <v>6</v>
      </c>
      <c r="N2334" s="13">
        <v>0</v>
      </c>
      <c r="O2334" s="8">
        <f t="shared" si="874"/>
        <v>6</v>
      </c>
    </row>
    <row r="2335" spans="1:15" ht="18.75" customHeight="1" x14ac:dyDescent="0.15">
      <c r="A2335" s="14" t="s">
        <v>24</v>
      </c>
      <c r="B2335" s="1">
        <v>0</v>
      </c>
      <c r="C2335" s="1">
        <v>252</v>
      </c>
      <c r="D2335" s="1">
        <f t="shared" si="870"/>
        <v>252</v>
      </c>
      <c r="E2335" s="1">
        <v>0</v>
      </c>
      <c r="F2335" s="1">
        <v>0</v>
      </c>
      <c r="G2335" s="1">
        <v>0</v>
      </c>
      <c r="H2335" s="1">
        <f t="shared" si="871"/>
        <v>0</v>
      </c>
      <c r="I2335" s="1">
        <v>1169</v>
      </c>
      <c r="J2335" s="1">
        <v>1191</v>
      </c>
      <c r="K2335" s="1">
        <f t="shared" si="872"/>
        <v>2360</v>
      </c>
      <c r="L2335" s="1">
        <f t="shared" si="873"/>
        <v>2360</v>
      </c>
      <c r="M2335" s="1">
        <v>6</v>
      </c>
      <c r="N2335" s="13">
        <v>0</v>
      </c>
      <c r="O2335" s="8">
        <f t="shared" si="874"/>
        <v>6</v>
      </c>
    </row>
    <row r="2336" spans="1:15" ht="18.75" customHeight="1" x14ac:dyDescent="0.15">
      <c r="A2336" s="14" t="s">
        <v>25</v>
      </c>
      <c r="B2336" s="1">
        <v>0</v>
      </c>
      <c r="C2336" s="1">
        <v>216</v>
      </c>
      <c r="D2336" s="1">
        <f t="shared" si="870"/>
        <v>216</v>
      </c>
      <c r="E2336" s="1">
        <v>0</v>
      </c>
      <c r="F2336" s="1">
        <v>0</v>
      </c>
      <c r="G2336" s="1">
        <v>0</v>
      </c>
      <c r="H2336" s="1">
        <f t="shared" si="871"/>
        <v>0</v>
      </c>
      <c r="I2336" s="1">
        <v>1398</v>
      </c>
      <c r="J2336" s="1">
        <v>1400</v>
      </c>
      <c r="K2336" s="1">
        <f t="shared" si="872"/>
        <v>2798</v>
      </c>
      <c r="L2336" s="1">
        <f t="shared" si="873"/>
        <v>2798</v>
      </c>
      <c r="M2336" s="1">
        <v>6</v>
      </c>
      <c r="N2336" s="13">
        <v>0</v>
      </c>
      <c r="O2336" s="8">
        <f t="shared" si="874"/>
        <v>6</v>
      </c>
    </row>
    <row r="2337" spans="1:15" ht="18.75" customHeight="1" x14ac:dyDescent="0.15">
      <c r="A2337" s="14" t="s">
        <v>26</v>
      </c>
      <c r="B2337" s="1">
        <v>0</v>
      </c>
      <c r="C2337" s="1">
        <v>187</v>
      </c>
      <c r="D2337" s="1">
        <f t="shared" si="870"/>
        <v>187</v>
      </c>
      <c r="E2337" s="1">
        <v>0</v>
      </c>
      <c r="F2337" s="1">
        <v>0</v>
      </c>
      <c r="G2337" s="1">
        <v>0</v>
      </c>
      <c r="H2337" s="1">
        <f t="shared" si="871"/>
        <v>0</v>
      </c>
      <c r="I2337" s="1">
        <v>990</v>
      </c>
      <c r="J2337" s="1">
        <v>953</v>
      </c>
      <c r="K2337" s="1">
        <f t="shared" si="872"/>
        <v>1943</v>
      </c>
      <c r="L2337" s="1">
        <f t="shared" si="873"/>
        <v>1943</v>
      </c>
      <c r="M2337" s="1">
        <v>5</v>
      </c>
      <c r="N2337" s="13">
        <v>0</v>
      </c>
      <c r="O2337" s="8">
        <f t="shared" si="874"/>
        <v>5</v>
      </c>
    </row>
    <row r="2338" spans="1:15" ht="18.75" customHeight="1" x14ac:dyDescent="0.15">
      <c r="A2338" s="14" t="s">
        <v>27</v>
      </c>
      <c r="B2338" s="1">
        <v>0</v>
      </c>
      <c r="C2338" s="1">
        <v>216</v>
      </c>
      <c r="D2338" s="1">
        <f t="shared" si="870"/>
        <v>216</v>
      </c>
      <c r="E2338" s="1">
        <v>0</v>
      </c>
      <c r="F2338" s="1">
        <v>0</v>
      </c>
      <c r="G2338" s="1">
        <v>0</v>
      </c>
      <c r="H2338" s="1">
        <f t="shared" si="871"/>
        <v>0</v>
      </c>
      <c r="I2338" s="1">
        <v>927</v>
      </c>
      <c r="J2338" s="1">
        <v>965</v>
      </c>
      <c r="K2338" s="1">
        <f t="shared" si="872"/>
        <v>1892</v>
      </c>
      <c r="L2338" s="1">
        <f t="shared" si="873"/>
        <v>1892</v>
      </c>
      <c r="M2338" s="1">
        <v>6</v>
      </c>
      <c r="N2338" s="13">
        <v>0</v>
      </c>
      <c r="O2338" s="8">
        <f t="shared" si="874"/>
        <v>6</v>
      </c>
    </row>
    <row r="2339" spans="1:15" ht="18.75" customHeight="1" x14ac:dyDescent="0.15">
      <c r="A2339" s="14" t="s">
        <v>28</v>
      </c>
      <c r="B2339" s="1">
        <v>0</v>
      </c>
      <c r="C2339" s="1">
        <v>211</v>
      </c>
      <c r="D2339" s="1">
        <f t="shared" si="870"/>
        <v>211</v>
      </c>
      <c r="E2339" s="1">
        <v>0</v>
      </c>
      <c r="F2339" s="1">
        <v>0</v>
      </c>
      <c r="G2339" s="1">
        <v>0</v>
      </c>
      <c r="H2339" s="1">
        <f t="shared" si="871"/>
        <v>0</v>
      </c>
      <c r="I2339" s="1">
        <v>1115</v>
      </c>
      <c r="J2339" s="1">
        <v>1072</v>
      </c>
      <c r="K2339" s="1">
        <f t="shared" si="872"/>
        <v>2187</v>
      </c>
      <c r="L2339" s="1">
        <f t="shared" si="873"/>
        <v>2187</v>
      </c>
      <c r="M2339" s="1">
        <v>6</v>
      </c>
      <c r="N2339" s="13">
        <v>0</v>
      </c>
      <c r="O2339" s="8">
        <f t="shared" si="874"/>
        <v>6</v>
      </c>
    </row>
    <row r="2340" spans="1:15" ht="18.75" customHeight="1" x14ac:dyDescent="0.15">
      <c r="A2340" s="14" t="s">
        <v>29</v>
      </c>
      <c r="B2340" s="1">
        <v>0</v>
      </c>
      <c r="C2340" s="1">
        <v>258</v>
      </c>
      <c r="D2340" s="1">
        <f t="shared" si="870"/>
        <v>258</v>
      </c>
      <c r="E2340" s="1">
        <v>0</v>
      </c>
      <c r="F2340" s="1">
        <v>0</v>
      </c>
      <c r="G2340" s="1">
        <v>0</v>
      </c>
      <c r="H2340" s="1">
        <f t="shared" si="871"/>
        <v>0</v>
      </c>
      <c r="I2340" s="1">
        <v>1237</v>
      </c>
      <c r="J2340" s="1">
        <v>1243</v>
      </c>
      <c r="K2340" s="1">
        <f t="shared" si="872"/>
        <v>2480</v>
      </c>
      <c r="L2340" s="1">
        <f t="shared" si="873"/>
        <v>2480</v>
      </c>
      <c r="M2340" s="1">
        <v>8</v>
      </c>
      <c r="N2340" s="13">
        <v>0</v>
      </c>
      <c r="O2340" s="8">
        <f t="shared" si="874"/>
        <v>8</v>
      </c>
    </row>
    <row r="2341" spans="1:15" ht="11.25" customHeight="1" x14ac:dyDescent="0.15">
      <c r="A2341" s="15"/>
      <c r="B2341" s="1"/>
      <c r="C2341" s="1"/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N2341" s="9"/>
      <c r="O2341" s="8"/>
    </row>
    <row r="2342" spans="1:15" ht="18.75" customHeight="1" x14ac:dyDescent="0.15">
      <c r="A2342" s="15" t="s">
        <v>60</v>
      </c>
      <c r="B2342" s="1">
        <f>SUM(B2329:B2340)</f>
        <v>0</v>
      </c>
      <c r="C2342" s="1">
        <f>SUM(C2329:C2340)</f>
        <v>2644</v>
      </c>
      <c r="D2342" s="1">
        <f>SUM(D2329:D2340)</f>
        <v>2644</v>
      </c>
      <c r="E2342" s="1">
        <f>SUM(E2329:E2340)</f>
        <v>0</v>
      </c>
      <c r="F2342" s="1">
        <f t="shared" ref="F2342:M2342" si="875">SUM(F2329:F2340)</f>
        <v>0</v>
      </c>
      <c r="G2342" s="1">
        <f t="shared" si="875"/>
        <v>0</v>
      </c>
      <c r="H2342" s="1">
        <f t="shared" si="875"/>
        <v>0</v>
      </c>
      <c r="I2342" s="1">
        <f t="shared" si="875"/>
        <v>13604</v>
      </c>
      <c r="J2342" s="1">
        <f t="shared" si="875"/>
        <v>13356</v>
      </c>
      <c r="K2342" s="1">
        <f t="shared" si="875"/>
        <v>26960</v>
      </c>
      <c r="L2342" s="1">
        <f t="shared" si="875"/>
        <v>26960</v>
      </c>
      <c r="M2342" s="1">
        <f t="shared" si="875"/>
        <v>80</v>
      </c>
      <c r="N2342" s="1">
        <f>SUM(N2329:N2340)</f>
        <v>0</v>
      </c>
      <c r="O2342" s="8">
        <f>SUM(O2329:O2340)</f>
        <v>80</v>
      </c>
    </row>
    <row r="2343" spans="1:15" ht="6.75" customHeight="1" x14ac:dyDescent="0.15">
      <c r="A2343" s="15"/>
      <c r="B2343" s="1"/>
      <c r="C2343" s="1"/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N2343" s="1"/>
      <c r="O2343" s="8"/>
    </row>
    <row r="2344" spans="1:15" ht="18.75" customHeight="1" x14ac:dyDescent="0.15">
      <c r="A2344" s="16" t="s">
        <v>18</v>
      </c>
      <c r="B2344" s="17">
        <v>0</v>
      </c>
      <c r="C2344" s="17">
        <v>229</v>
      </c>
      <c r="D2344" s="17">
        <f t="shared" ref="D2344:D2346" si="876">SUM(B2344:C2344)</f>
        <v>229</v>
      </c>
      <c r="E2344" s="17">
        <v>0</v>
      </c>
      <c r="F2344" s="17">
        <v>0</v>
      </c>
      <c r="G2344" s="17">
        <v>0</v>
      </c>
      <c r="H2344" s="12">
        <f>SUM(E2344:G2344)</f>
        <v>0</v>
      </c>
      <c r="I2344" s="12">
        <v>1177</v>
      </c>
      <c r="J2344" s="12">
        <v>1120</v>
      </c>
      <c r="K2344" s="12">
        <f t="shared" ref="K2344:K2346" si="877">SUM(I2344:J2344)</f>
        <v>2297</v>
      </c>
      <c r="L2344" s="12">
        <f t="shared" ref="L2344:L2346" si="878">H2344+K2344</f>
        <v>2297</v>
      </c>
      <c r="M2344" s="12">
        <v>7</v>
      </c>
      <c r="N2344" s="12">
        <v>0</v>
      </c>
      <c r="O2344" s="18">
        <f t="shared" ref="O2344:O2346" si="879">SUM(M2344:N2344)</f>
        <v>7</v>
      </c>
    </row>
    <row r="2345" spans="1:15" ht="18.75" customHeight="1" x14ac:dyDescent="0.15">
      <c r="A2345" s="14" t="s">
        <v>19</v>
      </c>
      <c r="B2345" s="1">
        <v>0</v>
      </c>
      <c r="C2345" s="1">
        <v>183</v>
      </c>
      <c r="D2345" s="1">
        <f t="shared" si="876"/>
        <v>183</v>
      </c>
      <c r="E2345" s="1">
        <v>0</v>
      </c>
      <c r="F2345" s="1">
        <v>0</v>
      </c>
      <c r="G2345" s="1">
        <v>0</v>
      </c>
      <c r="H2345" s="13">
        <f t="shared" ref="H2345:H2346" si="880">SUM(E2345:G2345)</f>
        <v>0</v>
      </c>
      <c r="I2345" s="13">
        <v>1006</v>
      </c>
      <c r="J2345" s="13">
        <v>1022</v>
      </c>
      <c r="K2345" s="13">
        <f t="shared" si="877"/>
        <v>2028</v>
      </c>
      <c r="L2345" s="13">
        <f t="shared" si="878"/>
        <v>2028</v>
      </c>
      <c r="M2345" s="13">
        <v>7</v>
      </c>
      <c r="N2345" s="46">
        <v>0</v>
      </c>
      <c r="O2345" s="8">
        <f t="shared" si="879"/>
        <v>7</v>
      </c>
    </row>
    <row r="2346" spans="1:15" ht="18.75" customHeight="1" x14ac:dyDescent="0.15">
      <c r="A2346" s="14" t="s">
        <v>20</v>
      </c>
      <c r="B2346" s="1">
        <v>0</v>
      </c>
      <c r="C2346" s="1">
        <v>211</v>
      </c>
      <c r="D2346" s="1">
        <f t="shared" si="876"/>
        <v>211</v>
      </c>
      <c r="E2346" s="1">
        <v>0</v>
      </c>
      <c r="F2346" s="1">
        <v>0</v>
      </c>
      <c r="G2346" s="1">
        <v>0</v>
      </c>
      <c r="H2346" s="13">
        <f t="shared" si="880"/>
        <v>0</v>
      </c>
      <c r="I2346" s="13">
        <v>1299</v>
      </c>
      <c r="J2346" s="13">
        <v>1214</v>
      </c>
      <c r="K2346" s="13">
        <f t="shared" si="877"/>
        <v>2513</v>
      </c>
      <c r="L2346" s="13">
        <f t="shared" si="878"/>
        <v>2513</v>
      </c>
      <c r="M2346" s="13">
        <v>6</v>
      </c>
      <c r="N2346" s="46">
        <v>0</v>
      </c>
      <c r="O2346" s="8">
        <f t="shared" si="879"/>
        <v>6</v>
      </c>
    </row>
    <row r="2347" spans="1:15" ht="11.25" customHeight="1" x14ac:dyDescent="0.15">
      <c r="A2347" s="15"/>
      <c r="B2347" s="1"/>
      <c r="C2347" s="1"/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N2347" s="1"/>
      <c r="O2347" s="8"/>
    </row>
    <row r="2348" spans="1:15" ht="18.75" customHeight="1" x14ac:dyDescent="0.15">
      <c r="A2348" s="15" t="s">
        <v>31</v>
      </c>
      <c r="B2348" s="1">
        <f>SUM(B2332:B2340,B2344:B2346)</f>
        <v>0</v>
      </c>
      <c r="C2348" s="1">
        <f>SUM(C2332:C2340,C2344:C2346)</f>
        <v>2625</v>
      </c>
      <c r="D2348" s="1">
        <f>SUM(D2332:D2340,D2344:D2346)</f>
        <v>2625</v>
      </c>
      <c r="E2348" s="1">
        <f t="shared" ref="E2348:K2348" si="881">SUM(E2332:E2340,E2344:E2346)</f>
        <v>0</v>
      </c>
      <c r="F2348" s="1">
        <f t="shared" si="881"/>
        <v>0</v>
      </c>
      <c r="G2348" s="1">
        <f t="shared" si="881"/>
        <v>0</v>
      </c>
      <c r="H2348" s="1">
        <f t="shared" si="881"/>
        <v>0</v>
      </c>
      <c r="I2348" s="1">
        <f t="shared" si="881"/>
        <v>13237</v>
      </c>
      <c r="J2348" s="1">
        <f t="shared" si="881"/>
        <v>13099</v>
      </c>
      <c r="K2348" s="1">
        <f t="shared" si="881"/>
        <v>26336</v>
      </c>
      <c r="L2348" s="1">
        <f>SUM(L2332:L2340,L2344:L2346)</f>
        <v>26336</v>
      </c>
      <c r="M2348" s="1">
        <f>SUM(M2332:M2340,M2344:M2346)</f>
        <v>74</v>
      </c>
      <c r="N2348" s="1">
        <f t="shared" ref="N2348" si="882">SUM(N2332:N2340,N2344:N2346)</f>
        <v>0</v>
      </c>
      <c r="O2348" s="8">
        <f>SUM(O2332:O2340,O2344:O2346)</f>
        <v>74</v>
      </c>
    </row>
    <row r="2349" spans="1:15" ht="6.75" customHeight="1" thickBot="1" x14ac:dyDescent="0.2">
      <c r="A2349" s="19"/>
      <c r="B2349" s="3"/>
      <c r="C2349" s="3"/>
      <c r="D2349" s="3"/>
      <c r="E2349" s="3"/>
      <c r="F2349" s="3"/>
      <c r="G2349" s="3"/>
      <c r="H2349" s="3"/>
      <c r="I2349" s="3"/>
      <c r="J2349" s="3"/>
      <c r="K2349" s="3"/>
      <c r="L2349" s="3"/>
      <c r="M2349" s="3"/>
      <c r="N2349" s="47"/>
      <c r="O2349" s="48"/>
    </row>
    <row r="2350" spans="1:15" x14ac:dyDescent="0.15">
      <c r="A2350" s="22"/>
      <c r="B2350" s="22"/>
      <c r="C2350" s="22"/>
      <c r="D2350" s="22"/>
      <c r="E2350" s="22"/>
      <c r="F2350" s="22"/>
      <c r="G2350" s="22"/>
      <c r="H2350" s="22"/>
      <c r="I2350" s="22"/>
      <c r="J2350" s="22"/>
      <c r="K2350" s="22"/>
      <c r="L2350" s="22"/>
      <c r="M2350" s="22"/>
      <c r="N2350" s="23"/>
      <c r="O2350" s="23"/>
    </row>
    <row r="2351" spans="1:15" ht="15" thickBot="1" x14ac:dyDescent="0.2">
      <c r="A2351" s="22"/>
      <c r="B2351" s="22"/>
      <c r="C2351" s="22"/>
      <c r="D2351" s="22"/>
      <c r="E2351" s="22"/>
      <c r="F2351" s="22"/>
      <c r="G2351" s="22"/>
      <c r="H2351" s="22"/>
      <c r="I2351" s="22"/>
      <c r="J2351" s="22"/>
      <c r="K2351" s="22"/>
      <c r="L2351" s="22"/>
      <c r="M2351" s="22"/>
      <c r="N2351" s="23"/>
      <c r="O2351" s="23"/>
    </row>
    <row r="2352" spans="1:15" x14ac:dyDescent="0.15">
      <c r="A2352" s="24" t="s">
        <v>1</v>
      </c>
      <c r="B2352" s="25"/>
      <c r="C2352" s="26"/>
      <c r="D2352" s="26"/>
      <c r="E2352" s="26" t="s">
        <v>190</v>
      </c>
      <c r="F2352" s="26"/>
      <c r="G2352" s="26"/>
      <c r="H2352" s="26"/>
      <c r="I2352" s="25"/>
      <c r="J2352" s="26"/>
      <c r="K2352" s="26"/>
      <c r="L2352" s="26" t="s">
        <v>35</v>
      </c>
      <c r="M2352" s="26"/>
      <c r="N2352" s="49"/>
      <c r="O2352" s="50"/>
    </row>
    <row r="2353" spans="1:15" x14ac:dyDescent="0.15">
      <c r="A2353" s="51"/>
      <c r="B2353" s="28"/>
      <c r="C2353" s="30" t="s">
        <v>7</v>
      </c>
      <c r="D2353" s="30"/>
      <c r="E2353" s="28"/>
      <c r="F2353" s="30" t="s">
        <v>8</v>
      </c>
      <c r="G2353" s="30"/>
      <c r="H2353" s="28" t="s">
        <v>32</v>
      </c>
      <c r="I2353" s="28"/>
      <c r="J2353" s="30" t="s">
        <v>7</v>
      </c>
      <c r="K2353" s="30"/>
      <c r="L2353" s="28"/>
      <c r="M2353" s="30" t="s">
        <v>8</v>
      </c>
      <c r="N2353" s="52"/>
      <c r="O2353" s="53" t="s">
        <v>9</v>
      </c>
    </row>
    <row r="2354" spans="1:15" x14ac:dyDescent="0.15">
      <c r="A2354" s="54" t="s">
        <v>13</v>
      </c>
      <c r="B2354" s="28" t="s">
        <v>33</v>
      </c>
      <c r="C2354" s="28" t="s">
        <v>34</v>
      </c>
      <c r="D2354" s="28" t="s">
        <v>17</v>
      </c>
      <c r="E2354" s="28" t="s">
        <v>33</v>
      </c>
      <c r="F2354" s="28" t="s">
        <v>34</v>
      </c>
      <c r="G2354" s="28" t="s">
        <v>17</v>
      </c>
      <c r="H2354" s="31"/>
      <c r="I2354" s="28" t="s">
        <v>33</v>
      </c>
      <c r="J2354" s="28" t="s">
        <v>34</v>
      </c>
      <c r="K2354" s="28" t="s">
        <v>17</v>
      </c>
      <c r="L2354" s="28" t="s">
        <v>33</v>
      </c>
      <c r="M2354" s="28" t="s">
        <v>34</v>
      </c>
      <c r="N2354" s="55" t="s">
        <v>17</v>
      </c>
      <c r="O2354" s="56"/>
    </row>
    <row r="2355" spans="1:15" ht="6.75" customHeight="1" x14ac:dyDescent="0.15">
      <c r="A2355" s="57"/>
      <c r="B2355" s="28"/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55"/>
      <c r="O2355" s="53"/>
    </row>
    <row r="2356" spans="1:15" ht="18.75" customHeight="1" x14ac:dyDescent="0.15">
      <c r="A2356" s="14" t="s">
        <v>18</v>
      </c>
      <c r="B2356" s="1">
        <v>0</v>
      </c>
      <c r="C2356" s="1">
        <v>0</v>
      </c>
      <c r="D2356" s="1">
        <f t="shared" ref="D2356:G2367" si="883">SUM(B2356:C2356)</f>
        <v>0</v>
      </c>
      <c r="E2356" s="1">
        <v>0</v>
      </c>
      <c r="F2356" s="1">
        <v>1</v>
      </c>
      <c r="G2356" s="1">
        <f t="shared" si="883"/>
        <v>1</v>
      </c>
      <c r="H2356" s="1">
        <f>D2356+G2356</f>
        <v>1</v>
      </c>
      <c r="I2356" s="1">
        <v>0</v>
      </c>
      <c r="J2356" s="1">
        <v>0</v>
      </c>
      <c r="K2356" s="1">
        <f>SUM(I2356:J2356)</f>
        <v>0</v>
      </c>
      <c r="L2356" s="1">
        <v>0</v>
      </c>
      <c r="M2356" s="1">
        <v>0</v>
      </c>
      <c r="N2356" s="1">
        <f>SUM(L2356:M2356)</f>
        <v>0</v>
      </c>
      <c r="O2356" s="8">
        <f>K2356+N2356</f>
        <v>0</v>
      </c>
    </row>
    <row r="2357" spans="1:15" ht="18.75" customHeight="1" x14ac:dyDescent="0.15">
      <c r="A2357" s="14" t="s">
        <v>19</v>
      </c>
      <c r="B2357" s="1">
        <v>0</v>
      </c>
      <c r="C2357" s="1">
        <v>0</v>
      </c>
      <c r="D2357" s="1">
        <f t="shared" si="883"/>
        <v>0</v>
      </c>
      <c r="E2357" s="1">
        <v>0</v>
      </c>
      <c r="F2357" s="1">
        <v>1</v>
      </c>
      <c r="G2357" s="1">
        <f t="shared" si="883"/>
        <v>1</v>
      </c>
      <c r="H2357" s="1">
        <f>D2357+G2357</f>
        <v>1</v>
      </c>
      <c r="I2357" s="1">
        <v>0</v>
      </c>
      <c r="J2357" s="1">
        <v>0</v>
      </c>
      <c r="K2357" s="1">
        <f>SUM(I2357:J2357)</f>
        <v>0</v>
      </c>
      <c r="L2357" s="1">
        <v>0</v>
      </c>
      <c r="M2357" s="9">
        <v>0</v>
      </c>
      <c r="N2357" s="1">
        <f>SUM(L2357:M2357)</f>
        <v>0</v>
      </c>
      <c r="O2357" s="8">
        <f>K2357+N2357</f>
        <v>0</v>
      </c>
    </row>
    <row r="2358" spans="1:15" ht="18.75" customHeight="1" x14ac:dyDescent="0.15">
      <c r="A2358" s="14" t="s">
        <v>20</v>
      </c>
      <c r="B2358" s="1">
        <v>0</v>
      </c>
      <c r="C2358" s="1">
        <v>0</v>
      </c>
      <c r="D2358" s="1">
        <f t="shared" si="883"/>
        <v>0</v>
      </c>
      <c r="E2358" s="1">
        <v>0</v>
      </c>
      <c r="F2358" s="1">
        <v>1</v>
      </c>
      <c r="G2358" s="1">
        <f t="shared" si="883"/>
        <v>1</v>
      </c>
      <c r="H2358" s="1">
        <f>D2358+G2358</f>
        <v>1</v>
      </c>
      <c r="I2358" s="1">
        <v>0</v>
      </c>
      <c r="J2358" s="1">
        <v>0</v>
      </c>
      <c r="K2358" s="1">
        <f>SUM(I2358:J2358)</f>
        <v>0</v>
      </c>
      <c r="L2358" s="1">
        <v>0</v>
      </c>
      <c r="M2358" s="1">
        <v>0</v>
      </c>
      <c r="N2358" s="1">
        <f>SUM(L2358:M2358)</f>
        <v>0</v>
      </c>
      <c r="O2358" s="8">
        <f>K2358+N2358</f>
        <v>0</v>
      </c>
    </row>
    <row r="2359" spans="1:15" ht="18.75" customHeight="1" x14ac:dyDescent="0.15">
      <c r="A2359" s="14" t="s">
        <v>21</v>
      </c>
      <c r="B2359" s="1">
        <v>0</v>
      </c>
      <c r="C2359" s="1">
        <v>0</v>
      </c>
      <c r="D2359" s="1">
        <f t="shared" si="883"/>
        <v>0</v>
      </c>
      <c r="E2359" s="1">
        <v>0</v>
      </c>
      <c r="F2359" s="1">
        <v>1</v>
      </c>
      <c r="G2359" s="1">
        <f t="shared" si="883"/>
        <v>1</v>
      </c>
      <c r="H2359" s="1">
        <f t="shared" ref="H2359:H2367" si="884">D2359+G2359</f>
        <v>1</v>
      </c>
      <c r="I2359" s="1">
        <v>0</v>
      </c>
      <c r="J2359" s="1">
        <v>0</v>
      </c>
      <c r="K2359" s="1">
        <f t="shared" ref="K2359:K2367" si="885">SUM(I2359:J2359)</f>
        <v>0</v>
      </c>
      <c r="L2359" s="1">
        <v>0</v>
      </c>
      <c r="M2359" s="1">
        <v>0</v>
      </c>
      <c r="N2359" s="1">
        <f t="shared" ref="N2359:N2367" si="886">SUM(L2359:M2359)</f>
        <v>0</v>
      </c>
      <c r="O2359" s="8">
        <f t="shared" ref="O2359:O2367" si="887">K2359+N2359</f>
        <v>0</v>
      </c>
    </row>
    <row r="2360" spans="1:15" ht="18.75" customHeight="1" x14ac:dyDescent="0.15">
      <c r="A2360" s="14" t="s">
        <v>22</v>
      </c>
      <c r="B2360" s="1">
        <v>0</v>
      </c>
      <c r="C2360" s="1">
        <v>0</v>
      </c>
      <c r="D2360" s="1">
        <f t="shared" si="883"/>
        <v>0</v>
      </c>
      <c r="E2360" s="1">
        <v>0</v>
      </c>
      <c r="F2360" s="1">
        <v>1</v>
      </c>
      <c r="G2360" s="1">
        <f t="shared" si="883"/>
        <v>1</v>
      </c>
      <c r="H2360" s="1">
        <f t="shared" si="884"/>
        <v>1</v>
      </c>
      <c r="I2360" s="1">
        <v>0</v>
      </c>
      <c r="J2360" s="1">
        <v>0</v>
      </c>
      <c r="K2360" s="1">
        <f t="shared" si="885"/>
        <v>0</v>
      </c>
      <c r="L2360" s="1">
        <v>0</v>
      </c>
      <c r="M2360" s="1">
        <v>0</v>
      </c>
      <c r="N2360" s="1">
        <f t="shared" si="886"/>
        <v>0</v>
      </c>
      <c r="O2360" s="8">
        <f t="shared" si="887"/>
        <v>0</v>
      </c>
    </row>
    <row r="2361" spans="1:15" ht="18.75" customHeight="1" x14ac:dyDescent="0.15">
      <c r="A2361" s="14" t="s">
        <v>23</v>
      </c>
      <c r="B2361" s="1">
        <v>0</v>
      </c>
      <c r="C2361" s="1">
        <v>0</v>
      </c>
      <c r="D2361" s="1">
        <f t="shared" si="883"/>
        <v>0</v>
      </c>
      <c r="E2361" s="1">
        <v>0</v>
      </c>
      <c r="F2361" s="1">
        <v>1</v>
      </c>
      <c r="G2361" s="1">
        <f t="shared" si="883"/>
        <v>1</v>
      </c>
      <c r="H2361" s="1">
        <f t="shared" si="884"/>
        <v>1</v>
      </c>
      <c r="I2361" s="1">
        <v>0</v>
      </c>
      <c r="J2361" s="1">
        <v>0</v>
      </c>
      <c r="K2361" s="1">
        <f t="shared" si="885"/>
        <v>0</v>
      </c>
      <c r="L2361" s="1">
        <v>0</v>
      </c>
      <c r="M2361" s="1">
        <v>0</v>
      </c>
      <c r="N2361" s="1">
        <f t="shared" si="886"/>
        <v>0</v>
      </c>
      <c r="O2361" s="8">
        <f t="shared" si="887"/>
        <v>0</v>
      </c>
    </row>
    <row r="2362" spans="1:15" ht="18.75" customHeight="1" x14ac:dyDescent="0.15">
      <c r="A2362" s="14" t="s">
        <v>24</v>
      </c>
      <c r="B2362" s="1">
        <v>0</v>
      </c>
      <c r="C2362" s="1">
        <v>0</v>
      </c>
      <c r="D2362" s="1">
        <f t="shared" si="883"/>
        <v>0</v>
      </c>
      <c r="E2362" s="1">
        <v>0</v>
      </c>
      <c r="F2362" s="1">
        <v>1</v>
      </c>
      <c r="G2362" s="1">
        <f t="shared" si="883"/>
        <v>1</v>
      </c>
      <c r="H2362" s="1">
        <f t="shared" si="884"/>
        <v>1</v>
      </c>
      <c r="I2362" s="1">
        <v>0</v>
      </c>
      <c r="J2362" s="1">
        <v>0</v>
      </c>
      <c r="K2362" s="1">
        <f t="shared" si="885"/>
        <v>0</v>
      </c>
      <c r="L2362" s="1">
        <v>0</v>
      </c>
      <c r="M2362" s="1">
        <v>0</v>
      </c>
      <c r="N2362" s="1">
        <f t="shared" si="886"/>
        <v>0</v>
      </c>
      <c r="O2362" s="8">
        <f t="shared" si="887"/>
        <v>0</v>
      </c>
    </row>
    <row r="2363" spans="1:15" ht="18.75" customHeight="1" x14ac:dyDescent="0.15">
      <c r="A2363" s="14" t="s">
        <v>25</v>
      </c>
      <c r="B2363" s="1">
        <v>0</v>
      </c>
      <c r="C2363" s="1">
        <v>0</v>
      </c>
      <c r="D2363" s="1">
        <f t="shared" si="883"/>
        <v>0</v>
      </c>
      <c r="E2363" s="1">
        <v>0</v>
      </c>
      <c r="F2363" s="1">
        <v>1</v>
      </c>
      <c r="G2363" s="1">
        <f t="shared" si="883"/>
        <v>1</v>
      </c>
      <c r="H2363" s="1">
        <f t="shared" si="884"/>
        <v>1</v>
      </c>
      <c r="I2363" s="1">
        <v>0</v>
      </c>
      <c r="J2363" s="1">
        <v>0</v>
      </c>
      <c r="K2363" s="1">
        <f t="shared" si="885"/>
        <v>0</v>
      </c>
      <c r="L2363" s="1">
        <v>0</v>
      </c>
      <c r="M2363" s="1">
        <v>0</v>
      </c>
      <c r="N2363" s="1">
        <f t="shared" si="886"/>
        <v>0</v>
      </c>
      <c r="O2363" s="8">
        <f t="shared" si="887"/>
        <v>0</v>
      </c>
    </row>
    <row r="2364" spans="1:15" ht="18.75" customHeight="1" x14ac:dyDescent="0.15">
      <c r="A2364" s="14" t="s">
        <v>26</v>
      </c>
      <c r="B2364" s="1">
        <v>0</v>
      </c>
      <c r="C2364" s="1">
        <v>0</v>
      </c>
      <c r="D2364" s="1">
        <f t="shared" si="883"/>
        <v>0</v>
      </c>
      <c r="E2364" s="1">
        <v>0</v>
      </c>
      <c r="F2364" s="1">
        <v>1</v>
      </c>
      <c r="G2364" s="1">
        <f t="shared" si="883"/>
        <v>1</v>
      </c>
      <c r="H2364" s="1">
        <f t="shared" si="884"/>
        <v>1</v>
      </c>
      <c r="I2364" s="1">
        <v>0</v>
      </c>
      <c r="J2364" s="1">
        <v>0</v>
      </c>
      <c r="K2364" s="1">
        <f t="shared" si="885"/>
        <v>0</v>
      </c>
      <c r="L2364" s="1">
        <v>0</v>
      </c>
      <c r="M2364" s="1">
        <v>0</v>
      </c>
      <c r="N2364" s="1">
        <f t="shared" si="886"/>
        <v>0</v>
      </c>
      <c r="O2364" s="8">
        <f t="shared" si="887"/>
        <v>0</v>
      </c>
    </row>
    <row r="2365" spans="1:15" ht="18.75" customHeight="1" x14ac:dyDescent="0.15">
      <c r="A2365" s="14" t="s">
        <v>27</v>
      </c>
      <c r="B2365" s="1">
        <v>0</v>
      </c>
      <c r="C2365" s="1">
        <v>0</v>
      </c>
      <c r="D2365" s="1">
        <f t="shared" si="883"/>
        <v>0</v>
      </c>
      <c r="E2365" s="1">
        <v>0</v>
      </c>
      <c r="F2365" s="1">
        <v>1</v>
      </c>
      <c r="G2365" s="1">
        <f t="shared" si="883"/>
        <v>1</v>
      </c>
      <c r="H2365" s="1">
        <f t="shared" si="884"/>
        <v>1</v>
      </c>
      <c r="I2365" s="1">
        <v>0</v>
      </c>
      <c r="J2365" s="1">
        <v>0</v>
      </c>
      <c r="K2365" s="1">
        <f t="shared" si="885"/>
        <v>0</v>
      </c>
      <c r="L2365" s="1">
        <v>0</v>
      </c>
      <c r="M2365" s="1">
        <v>0</v>
      </c>
      <c r="N2365" s="1">
        <f t="shared" si="886"/>
        <v>0</v>
      </c>
      <c r="O2365" s="8">
        <f t="shared" si="887"/>
        <v>0</v>
      </c>
    </row>
    <row r="2366" spans="1:15" ht="18.75" customHeight="1" x14ac:dyDescent="0.15">
      <c r="A2366" s="14" t="s">
        <v>28</v>
      </c>
      <c r="B2366" s="1">
        <v>0</v>
      </c>
      <c r="C2366" s="1">
        <v>0</v>
      </c>
      <c r="D2366" s="1">
        <f t="shared" si="883"/>
        <v>0</v>
      </c>
      <c r="E2366" s="1">
        <v>0</v>
      </c>
      <c r="F2366" s="1">
        <v>1</v>
      </c>
      <c r="G2366" s="1">
        <f t="shared" si="883"/>
        <v>1</v>
      </c>
      <c r="H2366" s="1">
        <f t="shared" si="884"/>
        <v>1</v>
      </c>
      <c r="I2366" s="1">
        <v>0</v>
      </c>
      <c r="J2366" s="1">
        <v>0</v>
      </c>
      <c r="K2366" s="1">
        <f t="shared" si="885"/>
        <v>0</v>
      </c>
      <c r="L2366" s="1">
        <v>0</v>
      </c>
      <c r="M2366" s="1">
        <v>0</v>
      </c>
      <c r="N2366" s="1">
        <f t="shared" si="886"/>
        <v>0</v>
      </c>
      <c r="O2366" s="8">
        <f t="shared" si="887"/>
        <v>0</v>
      </c>
    </row>
    <row r="2367" spans="1:15" ht="18.75" customHeight="1" x14ac:dyDescent="0.15">
      <c r="A2367" s="14" t="s">
        <v>29</v>
      </c>
      <c r="B2367" s="1">
        <v>0</v>
      </c>
      <c r="C2367" s="1">
        <v>0</v>
      </c>
      <c r="D2367" s="1">
        <f t="shared" si="883"/>
        <v>0</v>
      </c>
      <c r="E2367" s="1">
        <v>0</v>
      </c>
      <c r="F2367" s="1">
        <v>1</v>
      </c>
      <c r="G2367" s="1">
        <f t="shared" si="883"/>
        <v>1</v>
      </c>
      <c r="H2367" s="1">
        <f t="shared" si="884"/>
        <v>1</v>
      </c>
      <c r="I2367" s="1">
        <v>0</v>
      </c>
      <c r="J2367" s="1">
        <v>0</v>
      </c>
      <c r="K2367" s="1">
        <f t="shared" si="885"/>
        <v>0</v>
      </c>
      <c r="L2367" s="1">
        <v>0</v>
      </c>
      <c r="M2367" s="1">
        <v>0</v>
      </c>
      <c r="N2367" s="1">
        <f t="shared" si="886"/>
        <v>0</v>
      </c>
      <c r="O2367" s="8">
        <f t="shared" si="887"/>
        <v>0</v>
      </c>
    </row>
    <row r="2368" spans="1:15" ht="11.25" customHeight="1" x14ac:dyDescent="0.15">
      <c r="A2368" s="15"/>
      <c r="B2368" s="1"/>
      <c r="C2368" s="1"/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N2368" s="1"/>
      <c r="O2368" s="8"/>
    </row>
    <row r="2369" spans="1:15" ht="18.75" customHeight="1" x14ac:dyDescent="0.15">
      <c r="A2369" s="15" t="s">
        <v>30</v>
      </c>
      <c r="B2369" s="1">
        <f t="shared" ref="B2369:J2369" si="888">SUM(B2356:B2368)</f>
        <v>0</v>
      </c>
      <c r="C2369" s="1">
        <f t="shared" si="888"/>
        <v>0</v>
      </c>
      <c r="D2369" s="1">
        <f t="shared" si="888"/>
        <v>0</v>
      </c>
      <c r="E2369" s="1">
        <f t="shared" si="888"/>
        <v>0</v>
      </c>
      <c r="F2369" s="1">
        <f t="shared" si="888"/>
        <v>12</v>
      </c>
      <c r="G2369" s="1">
        <f t="shared" si="888"/>
        <v>12</v>
      </c>
      <c r="H2369" s="1">
        <f t="shared" si="888"/>
        <v>12</v>
      </c>
      <c r="I2369" s="1">
        <f t="shared" si="888"/>
        <v>0</v>
      </c>
      <c r="J2369" s="1">
        <f t="shared" si="888"/>
        <v>0</v>
      </c>
      <c r="K2369" s="1">
        <f>SUM(K2356:K2368)</f>
        <v>0</v>
      </c>
      <c r="L2369" s="1">
        <f>SUM(L2356:L2368)</f>
        <v>0</v>
      </c>
      <c r="M2369" s="1">
        <f t="shared" ref="M2369" si="889">SUM(M2356:M2368)</f>
        <v>0</v>
      </c>
      <c r="N2369" s="1">
        <f>SUM(N2356:N2368)</f>
        <v>0</v>
      </c>
      <c r="O2369" s="8">
        <f>SUM(O2356:O2368)</f>
        <v>0</v>
      </c>
    </row>
    <row r="2370" spans="1:15" ht="6.75" customHeight="1" x14ac:dyDescent="0.15">
      <c r="A2370" s="15"/>
      <c r="B2370" s="1"/>
      <c r="C2370" s="1"/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N2370" s="1"/>
      <c r="O2370" s="8"/>
    </row>
    <row r="2371" spans="1:15" ht="18.75" customHeight="1" x14ac:dyDescent="0.15">
      <c r="A2371" s="16" t="s">
        <v>18</v>
      </c>
      <c r="B2371" s="17">
        <v>0</v>
      </c>
      <c r="C2371" s="17">
        <v>0</v>
      </c>
      <c r="D2371" s="17">
        <f>SUM(B2371:C2371)</f>
        <v>0</v>
      </c>
      <c r="E2371" s="17">
        <v>0</v>
      </c>
      <c r="F2371" s="17">
        <v>1</v>
      </c>
      <c r="G2371" s="17">
        <f>SUM(E2371:F2371)</f>
        <v>1</v>
      </c>
      <c r="H2371" s="17">
        <f>D2371+G2371</f>
        <v>1</v>
      </c>
      <c r="I2371" s="17">
        <v>0</v>
      </c>
      <c r="J2371" s="17">
        <v>0</v>
      </c>
      <c r="K2371" s="17">
        <f>SUM(I2371:J2371)</f>
        <v>0</v>
      </c>
      <c r="L2371" s="17">
        <v>0</v>
      </c>
      <c r="M2371" s="17">
        <v>0</v>
      </c>
      <c r="N2371" s="17">
        <f>SUM(L2371:M2371)</f>
        <v>0</v>
      </c>
      <c r="O2371" s="18">
        <f>K2371+N2371</f>
        <v>0</v>
      </c>
    </row>
    <row r="2372" spans="1:15" ht="18.75" customHeight="1" x14ac:dyDescent="0.15">
      <c r="A2372" s="14" t="s">
        <v>19</v>
      </c>
      <c r="B2372" s="1">
        <v>0</v>
      </c>
      <c r="C2372" s="1">
        <v>0</v>
      </c>
      <c r="D2372" s="1">
        <f>SUM(B2372:C2372)</f>
        <v>0</v>
      </c>
      <c r="E2372" s="1">
        <v>0</v>
      </c>
      <c r="F2372" s="1">
        <v>1</v>
      </c>
      <c r="G2372" s="1">
        <f>SUM(E2372:F2372)</f>
        <v>1</v>
      </c>
      <c r="H2372" s="1">
        <f>D2372+G2372</f>
        <v>1</v>
      </c>
      <c r="I2372" s="1">
        <v>0</v>
      </c>
      <c r="J2372" s="1">
        <v>0</v>
      </c>
      <c r="K2372" s="1">
        <f>SUM(I2372:J2372)</f>
        <v>0</v>
      </c>
      <c r="L2372" s="1">
        <v>0</v>
      </c>
      <c r="M2372" s="9">
        <v>0</v>
      </c>
      <c r="N2372" s="1">
        <f>SUM(L2372:M2372)</f>
        <v>0</v>
      </c>
      <c r="O2372" s="8">
        <f>K2372+N2372</f>
        <v>0</v>
      </c>
    </row>
    <row r="2373" spans="1:15" ht="18.75" customHeight="1" x14ac:dyDescent="0.15">
      <c r="A2373" s="14" t="s">
        <v>20</v>
      </c>
      <c r="B2373" s="1">
        <v>0</v>
      </c>
      <c r="C2373" s="1">
        <v>0</v>
      </c>
      <c r="D2373" s="1">
        <f>SUM(B2373:C2373)</f>
        <v>0</v>
      </c>
      <c r="E2373" s="1">
        <v>0</v>
      </c>
      <c r="F2373" s="1">
        <v>1</v>
      </c>
      <c r="G2373" s="1">
        <f>SUM(E2373:F2373)</f>
        <v>1</v>
      </c>
      <c r="H2373" s="1">
        <f>D2373+G2373</f>
        <v>1</v>
      </c>
      <c r="I2373" s="1">
        <v>0</v>
      </c>
      <c r="J2373" s="1">
        <v>0</v>
      </c>
      <c r="K2373" s="1">
        <f>SUM(I2373:J2373)</f>
        <v>0</v>
      </c>
      <c r="L2373" s="1">
        <v>0</v>
      </c>
      <c r="M2373" s="1">
        <v>0</v>
      </c>
      <c r="N2373" s="1">
        <f>SUM(L2373:M2373)</f>
        <v>0</v>
      </c>
      <c r="O2373" s="8">
        <f>K2373+N2373</f>
        <v>0</v>
      </c>
    </row>
    <row r="2374" spans="1:15" ht="11.25" customHeight="1" x14ac:dyDescent="0.15">
      <c r="A2374" s="15"/>
      <c r="B2374" s="1"/>
      <c r="C2374" s="1"/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N2374" s="1"/>
      <c r="O2374" s="8"/>
    </row>
    <row r="2375" spans="1:15" ht="18.75" customHeight="1" x14ac:dyDescent="0.15">
      <c r="A2375" s="15" t="s">
        <v>31</v>
      </c>
      <c r="B2375" s="1">
        <f>SUM(B2359:B2367,B2371:B2373)</f>
        <v>0</v>
      </c>
      <c r="C2375" s="1">
        <f>SUM(C2359:C2367,C2371:C2373)</f>
        <v>0</v>
      </c>
      <c r="D2375" s="1">
        <f>SUM(D2359:D2367,D2371:D2373)</f>
        <v>0</v>
      </c>
      <c r="E2375" s="1">
        <f t="shared" ref="E2375:J2375" si="890">SUM(E2359:E2367,E2371:E2373)</f>
        <v>0</v>
      </c>
      <c r="F2375" s="1">
        <f t="shared" si="890"/>
        <v>12</v>
      </c>
      <c r="G2375" s="1">
        <f t="shared" si="890"/>
        <v>12</v>
      </c>
      <c r="H2375" s="1">
        <f t="shared" si="890"/>
        <v>12</v>
      </c>
      <c r="I2375" s="1">
        <f t="shared" si="890"/>
        <v>0</v>
      </c>
      <c r="J2375" s="1">
        <f t="shared" si="890"/>
        <v>0</v>
      </c>
      <c r="K2375" s="1">
        <f>SUM(K2359:K2367,K2371:K2373)</f>
        <v>0</v>
      </c>
      <c r="L2375" s="9">
        <f>SUM(L2359:L2367,L2371:L2373)</f>
        <v>0</v>
      </c>
      <c r="M2375" s="9">
        <f>SUM(M2359:M2367,M2371:M2373)</f>
        <v>0</v>
      </c>
      <c r="N2375" s="9">
        <f>SUM(N2359:N2367,N2371:N2373)</f>
        <v>0</v>
      </c>
      <c r="O2375" s="8">
        <f>SUM(O2359:O2367,O2371:O2373)</f>
        <v>0</v>
      </c>
    </row>
    <row r="2376" spans="1:15" ht="7.5" customHeight="1" thickBot="1" x14ac:dyDescent="0.2">
      <c r="A2376" s="19"/>
      <c r="B2376" s="3"/>
      <c r="C2376" s="3"/>
      <c r="D2376" s="3"/>
      <c r="E2376" s="3"/>
      <c r="F2376" s="3"/>
      <c r="G2376" s="3"/>
      <c r="H2376" s="3"/>
      <c r="I2376" s="3"/>
      <c r="J2376" s="3"/>
      <c r="K2376" s="3"/>
      <c r="L2376" s="3"/>
      <c r="M2376" s="3"/>
      <c r="N2376" s="3"/>
      <c r="O2376" s="20"/>
    </row>
    <row r="2377" spans="1:15" ht="17.25" x14ac:dyDescent="0.15">
      <c r="A2377" s="173" t="str">
        <f>A2323</f>
        <v>平　成　２　９　年　空　港　管　理　状　況　調　書</v>
      </c>
      <c r="B2377" s="173"/>
      <c r="C2377" s="173"/>
      <c r="D2377" s="173"/>
      <c r="E2377" s="173"/>
      <c r="F2377" s="173"/>
      <c r="G2377" s="173"/>
      <c r="H2377" s="173"/>
      <c r="I2377" s="173"/>
      <c r="J2377" s="173"/>
      <c r="K2377" s="173"/>
      <c r="L2377" s="173"/>
      <c r="M2377" s="173"/>
      <c r="N2377" s="173"/>
      <c r="O2377" s="173"/>
    </row>
    <row r="2378" spans="1:15" ht="15" thickBot="1" x14ac:dyDescent="0.2">
      <c r="A2378" s="21" t="s">
        <v>0</v>
      </c>
      <c r="B2378" s="21" t="s">
        <v>91</v>
      </c>
      <c r="C2378" s="22"/>
      <c r="D2378" s="22"/>
      <c r="E2378" s="22"/>
      <c r="F2378" s="22"/>
      <c r="G2378" s="22"/>
      <c r="H2378" s="22"/>
      <c r="I2378" s="22"/>
      <c r="J2378" s="22"/>
      <c r="K2378" s="22"/>
      <c r="L2378" s="22"/>
      <c r="M2378" s="22"/>
      <c r="N2378" s="23"/>
      <c r="O2378" s="23"/>
    </row>
    <row r="2379" spans="1:15" ht="17.25" customHeight="1" x14ac:dyDescent="0.15">
      <c r="A2379" s="24" t="s">
        <v>1</v>
      </c>
      <c r="B2379" s="25"/>
      <c r="C2379" s="26" t="s">
        <v>2</v>
      </c>
      <c r="D2379" s="26"/>
      <c r="E2379" s="174" t="s">
        <v>189</v>
      </c>
      <c r="F2379" s="175"/>
      <c r="G2379" s="175"/>
      <c r="H2379" s="175"/>
      <c r="I2379" s="175"/>
      <c r="J2379" s="175"/>
      <c r="K2379" s="175"/>
      <c r="L2379" s="176"/>
      <c r="M2379" s="174" t="s">
        <v>36</v>
      </c>
      <c r="N2379" s="175"/>
      <c r="O2379" s="177"/>
    </row>
    <row r="2380" spans="1:15" ht="17.25" customHeight="1" x14ac:dyDescent="0.15">
      <c r="A2380" s="27"/>
      <c r="B2380" s="28" t="s">
        <v>4</v>
      </c>
      <c r="C2380" s="28" t="s">
        <v>5</v>
      </c>
      <c r="D2380" s="28" t="s">
        <v>6</v>
      </c>
      <c r="E2380" s="28"/>
      <c r="F2380" s="29" t="s">
        <v>7</v>
      </c>
      <c r="G2380" s="29"/>
      <c r="H2380" s="30"/>
      <c r="I2380" s="28"/>
      <c r="J2380" s="30" t="s">
        <v>8</v>
      </c>
      <c r="K2380" s="30"/>
      <c r="L2380" s="28" t="s">
        <v>9</v>
      </c>
      <c r="M2380" s="31" t="s">
        <v>10</v>
      </c>
      <c r="N2380" s="32" t="s">
        <v>11</v>
      </c>
      <c r="O2380" s="33" t="s">
        <v>12</v>
      </c>
    </row>
    <row r="2381" spans="1:15" ht="17.25" customHeight="1" x14ac:dyDescent="0.15">
      <c r="A2381" s="27" t="s">
        <v>13</v>
      </c>
      <c r="B2381" s="31"/>
      <c r="C2381" s="31"/>
      <c r="D2381" s="31"/>
      <c r="E2381" s="28" t="s">
        <v>14</v>
      </c>
      <c r="F2381" s="28" t="s">
        <v>15</v>
      </c>
      <c r="G2381" s="28" t="s">
        <v>16</v>
      </c>
      <c r="H2381" s="28" t="s">
        <v>17</v>
      </c>
      <c r="I2381" s="28" t="s">
        <v>14</v>
      </c>
      <c r="J2381" s="28" t="s">
        <v>15</v>
      </c>
      <c r="K2381" s="28" t="s">
        <v>17</v>
      </c>
      <c r="L2381" s="31"/>
      <c r="M2381" s="40"/>
      <c r="N2381" s="41"/>
      <c r="O2381" s="42"/>
    </row>
    <row r="2382" spans="1:15" ht="6.75" customHeight="1" x14ac:dyDescent="0.15">
      <c r="A2382" s="43"/>
      <c r="B2382" s="28"/>
      <c r="C2382" s="28"/>
      <c r="D2382" s="28"/>
      <c r="E2382" s="28"/>
      <c r="F2382" s="28"/>
      <c r="G2382" s="28"/>
      <c r="H2382" s="28"/>
      <c r="I2382" s="28"/>
      <c r="J2382" s="28"/>
      <c r="K2382" s="28"/>
      <c r="L2382" s="28"/>
      <c r="M2382" s="44"/>
      <c r="N2382" s="9"/>
      <c r="O2382" s="45"/>
    </row>
    <row r="2383" spans="1:15" ht="18.75" customHeight="1" x14ac:dyDescent="0.15">
      <c r="A2383" s="14" t="s">
        <v>18</v>
      </c>
      <c r="B2383" s="1">
        <v>0</v>
      </c>
      <c r="C2383" s="1">
        <v>127</v>
      </c>
      <c r="D2383" s="1">
        <f>SUM(B2383:C2383)</f>
        <v>127</v>
      </c>
      <c r="E2383" s="1">
        <v>0</v>
      </c>
      <c r="F2383" s="1">
        <v>0</v>
      </c>
      <c r="G2383" s="1">
        <v>0</v>
      </c>
      <c r="H2383" s="1">
        <f>SUM(E2383:G2383)</f>
        <v>0</v>
      </c>
      <c r="I2383" s="1">
        <v>1197</v>
      </c>
      <c r="J2383" s="1">
        <v>1397</v>
      </c>
      <c r="K2383" s="1">
        <f>SUM(I2383:J2383)</f>
        <v>2594</v>
      </c>
      <c r="L2383" s="1">
        <f>H2383+K2383</f>
        <v>2594</v>
      </c>
      <c r="M2383" s="1">
        <v>23</v>
      </c>
      <c r="N2383" s="1">
        <v>0</v>
      </c>
      <c r="O2383" s="8">
        <f>SUM(M2383:N2383)</f>
        <v>23</v>
      </c>
    </row>
    <row r="2384" spans="1:15" ht="18.75" customHeight="1" x14ac:dyDescent="0.15">
      <c r="A2384" s="14" t="s">
        <v>19</v>
      </c>
      <c r="B2384" s="1">
        <v>0</v>
      </c>
      <c r="C2384" s="1">
        <v>120</v>
      </c>
      <c r="D2384" s="1">
        <f>SUM(B2384:C2384)</f>
        <v>120</v>
      </c>
      <c r="E2384" s="1">
        <v>0</v>
      </c>
      <c r="F2384" s="1">
        <v>0</v>
      </c>
      <c r="G2384" s="1">
        <v>0</v>
      </c>
      <c r="H2384" s="1">
        <f>SUM(E2384:G2384)</f>
        <v>0</v>
      </c>
      <c r="I2384" s="1">
        <v>1112</v>
      </c>
      <c r="J2384" s="1">
        <v>1306</v>
      </c>
      <c r="K2384" s="1">
        <f>SUM(I2384:J2384)</f>
        <v>2418</v>
      </c>
      <c r="L2384" s="1">
        <f>H2384+K2384</f>
        <v>2418</v>
      </c>
      <c r="M2384" s="1">
        <v>18</v>
      </c>
      <c r="N2384" s="9">
        <v>0</v>
      </c>
      <c r="O2384" s="8">
        <f>SUM(M2384:N2384)</f>
        <v>18</v>
      </c>
    </row>
    <row r="2385" spans="1:15" ht="18.75" customHeight="1" x14ac:dyDescent="0.15">
      <c r="A2385" s="14" t="s">
        <v>20</v>
      </c>
      <c r="B2385" s="1">
        <v>0</v>
      </c>
      <c r="C2385" s="1">
        <v>135</v>
      </c>
      <c r="D2385" s="1">
        <f>SUM(B2385:C2385)</f>
        <v>135</v>
      </c>
      <c r="E2385" s="1">
        <v>0</v>
      </c>
      <c r="F2385" s="1">
        <v>0</v>
      </c>
      <c r="G2385" s="1">
        <v>0</v>
      </c>
      <c r="H2385" s="1">
        <f>SUM(E2385:G2385)</f>
        <v>0</v>
      </c>
      <c r="I2385" s="1">
        <v>1208</v>
      </c>
      <c r="J2385" s="1">
        <v>1619</v>
      </c>
      <c r="K2385" s="1">
        <f>SUM(I2385:J2385)</f>
        <v>2827</v>
      </c>
      <c r="L2385" s="1">
        <f>H2385+K2385</f>
        <v>2827</v>
      </c>
      <c r="M2385" s="1">
        <v>21</v>
      </c>
      <c r="N2385" s="1">
        <v>0</v>
      </c>
      <c r="O2385" s="8">
        <f>SUM(M2385:N2385)</f>
        <v>21</v>
      </c>
    </row>
    <row r="2386" spans="1:15" ht="18.75" customHeight="1" x14ac:dyDescent="0.15">
      <c r="A2386" s="14" t="s">
        <v>21</v>
      </c>
      <c r="B2386" s="1">
        <v>0</v>
      </c>
      <c r="C2386" s="1">
        <v>128</v>
      </c>
      <c r="D2386" s="1">
        <f t="shared" ref="D2386:D2394" si="891">SUM(B2386:C2386)</f>
        <v>128</v>
      </c>
      <c r="E2386" s="1">
        <v>0</v>
      </c>
      <c r="F2386" s="1">
        <v>0</v>
      </c>
      <c r="G2386" s="1">
        <v>0</v>
      </c>
      <c r="H2386" s="1">
        <f t="shared" ref="H2386:H2394" si="892">SUM(E2386:G2386)</f>
        <v>0</v>
      </c>
      <c r="I2386" s="1">
        <v>1159</v>
      </c>
      <c r="J2386" s="1">
        <v>1248</v>
      </c>
      <c r="K2386" s="1">
        <f t="shared" ref="K2386:K2394" si="893">SUM(I2386:J2386)</f>
        <v>2407</v>
      </c>
      <c r="L2386" s="1">
        <f t="shared" ref="L2386:L2394" si="894">H2386+K2386</f>
        <v>2407</v>
      </c>
      <c r="M2386" s="1">
        <v>23</v>
      </c>
      <c r="N2386" s="13">
        <v>0</v>
      </c>
      <c r="O2386" s="8">
        <f t="shared" ref="O2386:O2394" si="895">SUM(M2386:N2386)</f>
        <v>23</v>
      </c>
    </row>
    <row r="2387" spans="1:15" ht="18.75" customHeight="1" x14ac:dyDescent="0.15">
      <c r="A2387" s="14" t="s">
        <v>22</v>
      </c>
      <c r="B2387" s="1">
        <v>0</v>
      </c>
      <c r="C2387" s="1">
        <v>132</v>
      </c>
      <c r="D2387" s="1">
        <f t="shared" si="891"/>
        <v>132</v>
      </c>
      <c r="E2387" s="1">
        <v>0</v>
      </c>
      <c r="F2387" s="1">
        <v>0</v>
      </c>
      <c r="G2387" s="1">
        <v>0</v>
      </c>
      <c r="H2387" s="1">
        <f t="shared" si="892"/>
        <v>0</v>
      </c>
      <c r="I2387" s="1">
        <v>1179</v>
      </c>
      <c r="J2387" s="1">
        <v>1431</v>
      </c>
      <c r="K2387" s="1">
        <f t="shared" si="893"/>
        <v>2610</v>
      </c>
      <c r="L2387" s="1">
        <f t="shared" si="894"/>
        <v>2610</v>
      </c>
      <c r="M2387" s="1">
        <v>22</v>
      </c>
      <c r="N2387" s="13">
        <v>0</v>
      </c>
      <c r="O2387" s="8">
        <f t="shared" si="895"/>
        <v>22</v>
      </c>
    </row>
    <row r="2388" spans="1:15" ht="18.75" customHeight="1" x14ac:dyDescent="0.15">
      <c r="A2388" s="14" t="s">
        <v>23</v>
      </c>
      <c r="B2388" s="1">
        <v>0</v>
      </c>
      <c r="C2388" s="1">
        <v>121</v>
      </c>
      <c r="D2388" s="1">
        <f t="shared" si="891"/>
        <v>121</v>
      </c>
      <c r="E2388" s="1">
        <v>0</v>
      </c>
      <c r="F2388" s="1">
        <v>0</v>
      </c>
      <c r="G2388" s="1">
        <v>0</v>
      </c>
      <c r="H2388" s="1">
        <f t="shared" si="892"/>
        <v>0</v>
      </c>
      <c r="I2388" s="1">
        <v>1284</v>
      </c>
      <c r="J2388" s="1">
        <v>1445</v>
      </c>
      <c r="K2388" s="1">
        <f t="shared" si="893"/>
        <v>2729</v>
      </c>
      <c r="L2388" s="1">
        <f t="shared" si="894"/>
        <v>2729</v>
      </c>
      <c r="M2388" s="1">
        <v>23</v>
      </c>
      <c r="N2388" s="13">
        <v>0</v>
      </c>
      <c r="O2388" s="8">
        <f t="shared" si="895"/>
        <v>23</v>
      </c>
    </row>
    <row r="2389" spans="1:15" ht="18.75" customHeight="1" x14ac:dyDescent="0.15">
      <c r="A2389" s="14" t="s">
        <v>24</v>
      </c>
      <c r="B2389" s="1">
        <v>0</v>
      </c>
      <c r="C2389" s="1">
        <v>136</v>
      </c>
      <c r="D2389" s="1">
        <f t="shared" si="891"/>
        <v>136</v>
      </c>
      <c r="E2389" s="1">
        <v>0</v>
      </c>
      <c r="F2389" s="1">
        <v>0</v>
      </c>
      <c r="G2389" s="1">
        <v>0</v>
      </c>
      <c r="H2389" s="1">
        <f t="shared" si="892"/>
        <v>0</v>
      </c>
      <c r="I2389" s="1">
        <v>1458</v>
      </c>
      <c r="J2389" s="1">
        <v>1640</v>
      </c>
      <c r="K2389" s="1">
        <f t="shared" si="893"/>
        <v>3098</v>
      </c>
      <c r="L2389" s="1">
        <f t="shared" si="894"/>
        <v>3098</v>
      </c>
      <c r="M2389" s="1">
        <v>26</v>
      </c>
      <c r="N2389" s="13">
        <v>0</v>
      </c>
      <c r="O2389" s="8">
        <f t="shared" si="895"/>
        <v>26</v>
      </c>
    </row>
    <row r="2390" spans="1:15" ht="18.75" customHeight="1" x14ac:dyDescent="0.15">
      <c r="A2390" s="14" t="s">
        <v>25</v>
      </c>
      <c r="B2390" s="1">
        <v>0</v>
      </c>
      <c r="C2390" s="1">
        <v>136</v>
      </c>
      <c r="D2390" s="1">
        <f t="shared" si="891"/>
        <v>136</v>
      </c>
      <c r="E2390" s="1">
        <v>0</v>
      </c>
      <c r="F2390" s="1">
        <v>0</v>
      </c>
      <c r="G2390" s="1">
        <v>0</v>
      </c>
      <c r="H2390" s="1">
        <f t="shared" si="892"/>
        <v>0</v>
      </c>
      <c r="I2390" s="1">
        <v>1647</v>
      </c>
      <c r="J2390" s="1">
        <v>1959</v>
      </c>
      <c r="K2390" s="1">
        <f t="shared" si="893"/>
        <v>3606</v>
      </c>
      <c r="L2390" s="1">
        <f t="shared" si="894"/>
        <v>3606</v>
      </c>
      <c r="M2390" s="1">
        <v>26</v>
      </c>
      <c r="N2390" s="13">
        <v>0</v>
      </c>
      <c r="O2390" s="8">
        <f t="shared" si="895"/>
        <v>26</v>
      </c>
    </row>
    <row r="2391" spans="1:15" ht="18.75" customHeight="1" x14ac:dyDescent="0.15">
      <c r="A2391" s="14" t="s">
        <v>26</v>
      </c>
      <c r="B2391" s="1">
        <v>0</v>
      </c>
      <c r="C2391" s="1">
        <v>131</v>
      </c>
      <c r="D2391" s="1">
        <f t="shared" si="891"/>
        <v>131</v>
      </c>
      <c r="E2391" s="1">
        <v>0</v>
      </c>
      <c r="F2391" s="1">
        <v>0</v>
      </c>
      <c r="G2391" s="1">
        <v>0</v>
      </c>
      <c r="H2391" s="1">
        <f t="shared" si="892"/>
        <v>0</v>
      </c>
      <c r="I2391" s="1">
        <v>1210</v>
      </c>
      <c r="J2391" s="1">
        <v>1459</v>
      </c>
      <c r="K2391" s="1">
        <f t="shared" si="893"/>
        <v>2669</v>
      </c>
      <c r="L2391" s="1">
        <f t="shared" si="894"/>
        <v>2669</v>
      </c>
      <c r="M2391" s="1">
        <v>21</v>
      </c>
      <c r="N2391" s="13">
        <v>0</v>
      </c>
      <c r="O2391" s="8">
        <f t="shared" si="895"/>
        <v>21</v>
      </c>
    </row>
    <row r="2392" spans="1:15" ht="18.75" customHeight="1" x14ac:dyDescent="0.15">
      <c r="A2392" s="14" t="s">
        <v>27</v>
      </c>
      <c r="B2392" s="1">
        <v>0</v>
      </c>
      <c r="C2392" s="1">
        <v>110</v>
      </c>
      <c r="D2392" s="1">
        <f t="shared" si="891"/>
        <v>110</v>
      </c>
      <c r="E2392" s="1">
        <v>0</v>
      </c>
      <c r="F2392" s="1">
        <v>0</v>
      </c>
      <c r="G2392" s="1">
        <v>0</v>
      </c>
      <c r="H2392" s="1">
        <f t="shared" si="892"/>
        <v>0</v>
      </c>
      <c r="I2392" s="1">
        <v>1133</v>
      </c>
      <c r="J2392" s="1">
        <v>1309</v>
      </c>
      <c r="K2392" s="1">
        <f t="shared" si="893"/>
        <v>2442</v>
      </c>
      <c r="L2392" s="1">
        <f t="shared" si="894"/>
        <v>2442</v>
      </c>
      <c r="M2392" s="1">
        <v>19</v>
      </c>
      <c r="N2392" s="13">
        <v>0</v>
      </c>
      <c r="O2392" s="8">
        <f t="shared" si="895"/>
        <v>19</v>
      </c>
    </row>
    <row r="2393" spans="1:15" ht="18.75" customHeight="1" x14ac:dyDescent="0.15">
      <c r="A2393" s="14" t="s">
        <v>28</v>
      </c>
      <c r="B2393" s="1">
        <v>0</v>
      </c>
      <c r="C2393" s="1">
        <v>130</v>
      </c>
      <c r="D2393" s="1">
        <f t="shared" si="891"/>
        <v>130</v>
      </c>
      <c r="E2393" s="1">
        <v>0</v>
      </c>
      <c r="F2393" s="1">
        <v>0</v>
      </c>
      <c r="G2393" s="1">
        <v>0</v>
      </c>
      <c r="H2393" s="1">
        <f t="shared" si="892"/>
        <v>0</v>
      </c>
      <c r="I2393" s="1">
        <v>1488</v>
      </c>
      <c r="J2393" s="1">
        <v>1804</v>
      </c>
      <c r="K2393" s="1">
        <f t="shared" si="893"/>
        <v>3292</v>
      </c>
      <c r="L2393" s="1">
        <f t="shared" si="894"/>
        <v>3292</v>
      </c>
      <c r="M2393" s="1">
        <v>24</v>
      </c>
      <c r="N2393" s="13">
        <v>0</v>
      </c>
      <c r="O2393" s="8">
        <f t="shared" si="895"/>
        <v>24</v>
      </c>
    </row>
    <row r="2394" spans="1:15" ht="18.75" customHeight="1" x14ac:dyDescent="0.15">
      <c r="A2394" s="14" t="s">
        <v>29</v>
      </c>
      <c r="B2394" s="1">
        <v>0</v>
      </c>
      <c r="C2394" s="1">
        <v>138</v>
      </c>
      <c r="D2394" s="1">
        <f t="shared" si="891"/>
        <v>138</v>
      </c>
      <c r="E2394" s="1">
        <v>0</v>
      </c>
      <c r="F2394" s="1">
        <v>0</v>
      </c>
      <c r="G2394" s="1">
        <v>0</v>
      </c>
      <c r="H2394" s="1">
        <f t="shared" si="892"/>
        <v>0</v>
      </c>
      <c r="I2394" s="1">
        <v>1357</v>
      </c>
      <c r="J2394" s="1">
        <v>1635</v>
      </c>
      <c r="K2394" s="1">
        <f t="shared" si="893"/>
        <v>2992</v>
      </c>
      <c r="L2394" s="1">
        <f t="shared" si="894"/>
        <v>2992</v>
      </c>
      <c r="M2394" s="1">
        <v>23</v>
      </c>
      <c r="N2394" s="13">
        <v>0</v>
      </c>
      <c r="O2394" s="8">
        <f t="shared" si="895"/>
        <v>23</v>
      </c>
    </row>
    <row r="2395" spans="1:15" ht="11.25" customHeight="1" x14ac:dyDescent="0.15">
      <c r="A2395" s="15"/>
      <c r="B2395" s="1"/>
      <c r="C2395" s="1"/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N2395" s="9"/>
      <c r="O2395" s="8"/>
    </row>
    <row r="2396" spans="1:15" ht="18.75" customHeight="1" x14ac:dyDescent="0.15">
      <c r="A2396" s="15" t="s">
        <v>60</v>
      </c>
      <c r="B2396" s="1">
        <f>SUM(B2383:B2394)</f>
        <v>0</v>
      </c>
      <c r="C2396" s="1">
        <f>SUM(C2383:C2394)</f>
        <v>1544</v>
      </c>
      <c r="D2396" s="1">
        <f>SUM(D2383:D2394)</f>
        <v>1544</v>
      </c>
      <c r="E2396" s="1">
        <f>SUM(E2383:E2394)</f>
        <v>0</v>
      </c>
      <c r="F2396" s="1">
        <f t="shared" ref="F2396:M2396" si="896">SUM(F2383:F2394)</f>
        <v>0</v>
      </c>
      <c r="G2396" s="1">
        <f t="shared" si="896"/>
        <v>0</v>
      </c>
      <c r="H2396" s="1">
        <f t="shared" si="896"/>
        <v>0</v>
      </c>
      <c r="I2396" s="1">
        <f t="shared" si="896"/>
        <v>15432</v>
      </c>
      <c r="J2396" s="1">
        <f t="shared" si="896"/>
        <v>18252</v>
      </c>
      <c r="K2396" s="1">
        <f t="shared" si="896"/>
        <v>33684</v>
      </c>
      <c r="L2396" s="1">
        <f t="shared" si="896"/>
        <v>33684</v>
      </c>
      <c r="M2396" s="1">
        <f t="shared" si="896"/>
        <v>269</v>
      </c>
      <c r="N2396" s="1">
        <f>SUM(N2383:N2394)</f>
        <v>0</v>
      </c>
      <c r="O2396" s="8">
        <f>SUM(O2383:O2394)</f>
        <v>269</v>
      </c>
    </row>
    <row r="2397" spans="1:15" ht="6.75" customHeight="1" x14ac:dyDescent="0.15">
      <c r="A2397" s="15"/>
      <c r="B2397" s="1"/>
      <c r="C2397" s="1"/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N2397" s="1"/>
      <c r="O2397" s="8"/>
    </row>
    <row r="2398" spans="1:15" ht="18.75" customHeight="1" x14ac:dyDescent="0.15">
      <c r="A2398" s="16" t="s">
        <v>18</v>
      </c>
      <c r="B2398" s="17">
        <v>0</v>
      </c>
      <c r="C2398" s="17">
        <v>127</v>
      </c>
      <c r="D2398" s="17">
        <f t="shared" ref="D2398:D2400" si="897">SUM(B2398:C2398)</f>
        <v>127</v>
      </c>
      <c r="E2398" s="17">
        <v>0</v>
      </c>
      <c r="F2398" s="17">
        <v>0</v>
      </c>
      <c r="G2398" s="17">
        <v>0</v>
      </c>
      <c r="H2398" s="12">
        <f t="shared" ref="H2398:H2400" si="898">SUM(E2398:G2398)</f>
        <v>0</v>
      </c>
      <c r="I2398" s="12">
        <v>1264</v>
      </c>
      <c r="J2398" s="12">
        <v>1442</v>
      </c>
      <c r="K2398" s="12">
        <f t="shared" ref="K2398:K2400" si="899">SUM(I2398:J2398)</f>
        <v>2706</v>
      </c>
      <c r="L2398" s="12">
        <f t="shared" ref="L2398:L2400" si="900">H2398+K2398</f>
        <v>2706</v>
      </c>
      <c r="M2398" s="12">
        <v>18</v>
      </c>
      <c r="N2398" s="12">
        <v>0</v>
      </c>
      <c r="O2398" s="18">
        <f t="shared" ref="O2398:O2400" si="901">SUM(M2398:N2398)</f>
        <v>18</v>
      </c>
    </row>
    <row r="2399" spans="1:15" ht="18.75" customHeight="1" x14ac:dyDescent="0.15">
      <c r="A2399" s="14" t="s">
        <v>19</v>
      </c>
      <c r="B2399" s="1">
        <v>0</v>
      </c>
      <c r="C2399" s="1">
        <v>115</v>
      </c>
      <c r="D2399" s="1">
        <f t="shared" si="897"/>
        <v>115</v>
      </c>
      <c r="E2399" s="1">
        <v>0</v>
      </c>
      <c r="F2399" s="1">
        <v>0</v>
      </c>
      <c r="G2399" s="1">
        <v>0</v>
      </c>
      <c r="H2399" s="13">
        <f t="shared" si="898"/>
        <v>0</v>
      </c>
      <c r="I2399" s="13">
        <v>1267</v>
      </c>
      <c r="J2399" s="13">
        <v>1495</v>
      </c>
      <c r="K2399" s="13">
        <f t="shared" si="899"/>
        <v>2762</v>
      </c>
      <c r="L2399" s="13">
        <f t="shared" si="900"/>
        <v>2762</v>
      </c>
      <c r="M2399" s="13">
        <v>16</v>
      </c>
      <c r="N2399" s="46">
        <v>0</v>
      </c>
      <c r="O2399" s="8">
        <f t="shared" si="901"/>
        <v>16</v>
      </c>
    </row>
    <row r="2400" spans="1:15" ht="18.75" customHeight="1" x14ac:dyDescent="0.15">
      <c r="A2400" s="14" t="s">
        <v>20</v>
      </c>
      <c r="B2400" s="1">
        <v>0</v>
      </c>
      <c r="C2400" s="1">
        <v>126</v>
      </c>
      <c r="D2400" s="1">
        <f t="shared" si="897"/>
        <v>126</v>
      </c>
      <c r="E2400" s="1">
        <v>0</v>
      </c>
      <c r="F2400" s="1">
        <v>0</v>
      </c>
      <c r="G2400" s="1">
        <v>0</v>
      </c>
      <c r="H2400" s="13">
        <f t="shared" si="898"/>
        <v>0</v>
      </c>
      <c r="I2400" s="13">
        <v>1217</v>
      </c>
      <c r="J2400" s="13">
        <v>1623</v>
      </c>
      <c r="K2400" s="13">
        <f t="shared" si="899"/>
        <v>2840</v>
      </c>
      <c r="L2400" s="13">
        <f t="shared" si="900"/>
        <v>2840</v>
      </c>
      <c r="M2400" s="13">
        <v>21</v>
      </c>
      <c r="N2400" s="46">
        <v>0</v>
      </c>
      <c r="O2400" s="8">
        <f t="shared" si="901"/>
        <v>21</v>
      </c>
    </row>
    <row r="2401" spans="1:15" ht="11.25" customHeight="1" x14ac:dyDescent="0.15">
      <c r="A2401" s="15"/>
      <c r="B2401" s="1"/>
      <c r="C2401" s="1"/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N2401" s="1"/>
      <c r="O2401" s="8"/>
    </row>
    <row r="2402" spans="1:15" ht="18.75" customHeight="1" x14ac:dyDescent="0.15">
      <c r="A2402" s="15" t="s">
        <v>31</v>
      </c>
      <c r="B2402" s="1">
        <f>SUM(B2386:B2394,B2398:B2400)</f>
        <v>0</v>
      </c>
      <c r="C2402" s="1">
        <f>SUM(C2386:C2394,C2398:C2400)</f>
        <v>1530</v>
      </c>
      <c r="D2402" s="1">
        <f>SUM(D2386:D2394,D2398:D2400)</f>
        <v>1530</v>
      </c>
      <c r="E2402" s="1">
        <f t="shared" ref="E2402:K2402" si="902">SUM(E2386:E2394,E2398:E2400)</f>
        <v>0</v>
      </c>
      <c r="F2402" s="1">
        <f t="shared" si="902"/>
        <v>0</v>
      </c>
      <c r="G2402" s="1">
        <f t="shared" si="902"/>
        <v>0</v>
      </c>
      <c r="H2402" s="1">
        <f t="shared" si="902"/>
        <v>0</v>
      </c>
      <c r="I2402" s="1">
        <f t="shared" si="902"/>
        <v>15663</v>
      </c>
      <c r="J2402" s="1">
        <f t="shared" si="902"/>
        <v>18490</v>
      </c>
      <c r="K2402" s="1">
        <f t="shared" si="902"/>
        <v>34153</v>
      </c>
      <c r="L2402" s="1">
        <f>SUM(L2386:L2394,L2398:L2400)</f>
        <v>34153</v>
      </c>
      <c r="M2402" s="1">
        <f>SUM(M2386:M2394,M2398:M2400)</f>
        <v>262</v>
      </c>
      <c r="N2402" s="1">
        <f t="shared" ref="N2402" si="903">SUM(N2386:N2394,N2398:N2400)</f>
        <v>0</v>
      </c>
      <c r="O2402" s="8">
        <f>SUM(O2386:O2394,O2398:O2400)</f>
        <v>262</v>
      </c>
    </row>
    <row r="2403" spans="1:15" ht="6.75" customHeight="1" thickBot="1" x14ac:dyDescent="0.2">
      <c r="A2403" s="19"/>
      <c r="B2403" s="3"/>
      <c r="C2403" s="3"/>
      <c r="D2403" s="3"/>
      <c r="E2403" s="3"/>
      <c r="F2403" s="3"/>
      <c r="G2403" s="3"/>
      <c r="H2403" s="3"/>
      <c r="I2403" s="3"/>
      <c r="J2403" s="3"/>
      <c r="K2403" s="3"/>
      <c r="L2403" s="3"/>
      <c r="M2403" s="3"/>
      <c r="N2403" s="47"/>
      <c r="O2403" s="48"/>
    </row>
    <row r="2404" spans="1:15" x14ac:dyDescent="0.15">
      <c r="A2404" s="22"/>
      <c r="B2404" s="22"/>
      <c r="C2404" s="22"/>
      <c r="D2404" s="22"/>
      <c r="E2404" s="22"/>
      <c r="F2404" s="22"/>
      <c r="G2404" s="22"/>
      <c r="H2404" s="22"/>
      <c r="I2404" s="22"/>
      <c r="J2404" s="22"/>
      <c r="K2404" s="22"/>
      <c r="L2404" s="22"/>
      <c r="M2404" s="22"/>
      <c r="N2404" s="23"/>
      <c r="O2404" s="23"/>
    </row>
    <row r="2405" spans="1:15" ht="15" thickBot="1" x14ac:dyDescent="0.2">
      <c r="A2405" s="22"/>
      <c r="B2405" s="22"/>
      <c r="C2405" s="22"/>
      <c r="D2405" s="22"/>
      <c r="E2405" s="22"/>
      <c r="F2405" s="22"/>
      <c r="G2405" s="22"/>
      <c r="H2405" s="22"/>
      <c r="I2405" s="22"/>
      <c r="J2405" s="22"/>
      <c r="K2405" s="22"/>
      <c r="L2405" s="22"/>
      <c r="M2405" s="22"/>
      <c r="N2405" s="23"/>
      <c r="O2405" s="23"/>
    </row>
    <row r="2406" spans="1:15" x14ac:dyDescent="0.15">
      <c r="A2406" s="24" t="s">
        <v>1</v>
      </c>
      <c r="B2406" s="25"/>
      <c r="C2406" s="26"/>
      <c r="D2406" s="26"/>
      <c r="E2406" s="26" t="s">
        <v>190</v>
      </c>
      <c r="F2406" s="26"/>
      <c r="G2406" s="26"/>
      <c r="H2406" s="26"/>
      <c r="I2406" s="25"/>
      <c r="J2406" s="26"/>
      <c r="K2406" s="26"/>
      <c r="L2406" s="26" t="s">
        <v>35</v>
      </c>
      <c r="M2406" s="26"/>
      <c r="N2406" s="49"/>
      <c r="O2406" s="50"/>
    </row>
    <row r="2407" spans="1:15" x14ac:dyDescent="0.15">
      <c r="A2407" s="51"/>
      <c r="B2407" s="28"/>
      <c r="C2407" s="30" t="s">
        <v>7</v>
      </c>
      <c r="D2407" s="30"/>
      <c r="E2407" s="28"/>
      <c r="F2407" s="30" t="s">
        <v>8</v>
      </c>
      <c r="G2407" s="30"/>
      <c r="H2407" s="28" t="s">
        <v>32</v>
      </c>
      <c r="I2407" s="28"/>
      <c r="J2407" s="30" t="s">
        <v>7</v>
      </c>
      <c r="K2407" s="30"/>
      <c r="L2407" s="28"/>
      <c r="M2407" s="30" t="s">
        <v>8</v>
      </c>
      <c r="N2407" s="52"/>
      <c r="O2407" s="53" t="s">
        <v>9</v>
      </c>
    </row>
    <row r="2408" spans="1:15" x14ac:dyDescent="0.15">
      <c r="A2408" s="54" t="s">
        <v>13</v>
      </c>
      <c r="B2408" s="28" t="s">
        <v>33</v>
      </c>
      <c r="C2408" s="28" t="s">
        <v>34</v>
      </c>
      <c r="D2408" s="28" t="s">
        <v>17</v>
      </c>
      <c r="E2408" s="28" t="s">
        <v>33</v>
      </c>
      <c r="F2408" s="28" t="s">
        <v>34</v>
      </c>
      <c r="G2408" s="28" t="s">
        <v>17</v>
      </c>
      <c r="H2408" s="31"/>
      <c r="I2408" s="28" t="s">
        <v>33</v>
      </c>
      <c r="J2408" s="28" t="s">
        <v>34</v>
      </c>
      <c r="K2408" s="28" t="s">
        <v>17</v>
      </c>
      <c r="L2408" s="28" t="s">
        <v>33</v>
      </c>
      <c r="M2408" s="28" t="s">
        <v>34</v>
      </c>
      <c r="N2408" s="55" t="s">
        <v>17</v>
      </c>
      <c r="O2408" s="56"/>
    </row>
    <row r="2409" spans="1:15" ht="6.75" customHeight="1" x14ac:dyDescent="0.15">
      <c r="A2409" s="57"/>
      <c r="B2409" s="28"/>
      <c r="C2409" s="28"/>
      <c r="D2409" s="28"/>
      <c r="E2409" s="28"/>
      <c r="F2409" s="28"/>
      <c r="G2409" s="28"/>
      <c r="H2409" s="28"/>
      <c r="I2409" s="28"/>
      <c r="J2409" s="28"/>
      <c r="K2409" s="28"/>
      <c r="L2409" s="28"/>
      <c r="M2409" s="28"/>
      <c r="N2409" s="55"/>
      <c r="O2409" s="53"/>
    </row>
    <row r="2410" spans="1:15" ht="18.75" customHeight="1" x14ac:dyDescent="0.15">
      <c r="A2410" s="14" t="s">
        <v>18</v>
      </c>
      <c r="B2410" s="1">
        <v>0</v>
      </c>
      <c r="C2410" s="1">
        <v>0</v>
      </c>
      <c r="D2410" s="1">
        <f>SUM(B2410:C2410)</f>
        <v>0</v>
      </c>
      <c r="E2410" s="1">
        <v>0</v>
      </c>
      <c r="F2410" s="1">
        <v>2</v>
      </c>
      <c r="G2410" s="1">
        <f>SUM(E2410:F2410)</f>
        <v>2</v>
      </c>
      <c r="H2410" s="1">
        <f>D2410+G2410</f>
        <v>2</v>
      </c>
      <c r="I2410" s="1">
        <v>0</v>
      </c>
      <c r="J2410" s="1">
        <v>0</v>
      </c>
      <c r="K2410" s="9">
        <f>SUM(I2410:J2410)</f>
        <v>0</v>
      </c>
      <c r="L2410" s="1">
        <v>0</v>
      </c>
      <c r="M2410" s="1">
        <v>0</v>
      </c>
      <c r="N2410" s="9">
        <f>SUM(L2410:M2410)</f>
        <v>0</v>
      </c>
      <c r="O2410" s="8">
        <f>K2410+N2410</f>
        <v>0</v>
      </c>
    </row>
    <row r="2411" spans="1:15" ht="18.75" customHeight="1" x14ac:dyDescent="0.15">
      <c r="A2411" s="14" t="s">
        <v>19</v>
      </c>
      <c r="B2411" s="1">
        <v>0</v>
      </c>
      <c r="C2411" s="1">
        <v>0</v>
      </c>
      <c r="D2411" s="1">
        <f>SUM(B2411:C2411)</f>
        <v>0</v>
      </c>
      <c r="E2411" s="1">
        <v>0</v>
      </c>
      <c r="F2411" s="1">
        <v>1</v>
      </c>
      <c r="G2411" s="1">
        <f>SUM(E2411:F2411)</f>
        <v>1</v>
      </c>
      <c r="H2411" s="1">
        <f>D2411+G2411</f>
        <v>1</v>
      </c>
      <c r="I2411" s="1">
        <v>0</v>
      </c>
      <c r="J2411" s="1">
        <v>0</v>
      </c>
      <c r="K2411" s="9">
        <f>SUM(I2411:J2411)</f>
        <v>0</v>
      </c>
      <c r="L2411" s="1">
        <v>0</v>
      </c>
      <c r="M2411" s="1">
        <v>0</v>
      </c>
      <c r="N2411" s="9">
        <f>SUM(L2411:M2411)</f>
        <v>0</v>
      </c>
      <c r="O2411" s="8">
        <f>K2411+N2411</f>
        <v>0</v>
      </c>
    </row>
    <row r="2412" spans="1:15" ht="18.75" customHeight="1" x14ac:dyDescent="0.15">
      <c r="A2412" s="14" t="s">
        <v>20</v>
      </c>
      <c r="B2412" s="1">
        <v>0</v>
      </c>
      <c r="C2412" s="1">
        <v>0</v>
      </c>
      <c r="D2412" s="1">
        <f>SUM(B2412:C2412)</f>
        <v>0</v>
      </c>
      <c r="E2412" s="1">
        <v>1</v>
      </c>
      <c r="F2412" s="1">
        <v>2</v>
      </c>
      <c r="G2412" s="1">
        <f>SUM(E2412:F2412)</f>
        <v>3</v>
      </c>
      <c r="H2412" s="1">
        <f>D2412+G2412</f>
        <v>3</v>
      </c>
      <c r="I2412" s="1">
        <v>0</v>
      </c>
      <c r="J2412" s="1">
        <v>0</v>
      </c>
      <c r="K2412" s="9">
        <f>SUM(I2412:J2412)</f>
        <v>0</v>
      </c>
      <c r="L2412" s="1">
        <v>0</v>
      </c>
      <c r="M2412" s="1">
        <v>0</v>
      </c>
      <c r="N2412" s="9">
        <f>SUM(L2412:M2412)</f>
        <v>0</v>
      </c>
      <c r="O2412" s="8">
        <f>K2412+N2412</f>
        <v>0</v>
      </c>
    </row>
    <row r="2413" spans="1:15" ht="18.75" customHeight="1" x14ac:dyDescent="0.15">
      <c r="A2413" s="14" t="s">
        <v>21</v>
      </c>
      <c r="B2413" s="1">
        <v>0</v>
      </c>
      <c r="C2413" s="1">
        <v>0</v>
      </c>
      <c r="D2413" s="1">
        <f t="shared" ref="D2413:D2421" si="904">SUM(B2413:C2413)</f>
        <v>0</v>
      </c>
      <c r="E2413" s="1">
        <v>0</v>
      </c>
      <c r="F2413" s="1">
        <v>1</v>
      </c>
      <c r="G2413" s="1">
        <f t="shared" ref="G2413:G2421" si="905">SUM(E2413:F2413)</f>
        <v>1</v>
      </c>
      <c r="H2413" s="1">
        <f t="shared" ref="H2413:H2421" si="906">D2413+G2413</f>
        <v>1</v>
      </c>
      <c r="I2413" s="1">
        <v>0</v>
      </c>
      <c r="J2413" s="1">
        <v>0</v>
      </c>
      <c r="K2413" s="1">
        <f t="shared" ref="K2413:K2421" si="907">SUM(I2413:J2413)</f>
        <v>0</v>
      </c>
      <c r="L2413" s="1">
        <v>0</v>
      </c>
      <c r="M2413" s="1">
        <v>0</v>
      </c>
      <c r="N2413" s="1">
        <f t="shared" ref="N2413:N2421" si="908">SUM(L2413:M2413)</f>
        <v>0</v>
      </c>
      <c r="O2413" s="8">
        <f t="shared" ref="O2413:O2421" si="909">K2413+N2413</f>
        <v>0</v>
      </c>
    </row>
    <row r="2414" spans="1:15" ht="18.75" customHeight="1" x14ac:dyDescent="0.15">
      <c r="A2414" s="14" t="s">
        <v>22</v>
      </c>
      <c r="B2414" s="1">
        <v>0</v>
      </c>
      <c r="C2414" s="1">
        <v>0</v>
      </c>
      <c r="D2414" s="1">
        <f t="shared" si="904"/>
        <v>0</v>
      </c>
      <c r="E2414" s="1">
        <v>0</v>
      </c>
      <c r="F2414" s="1">
        <v>1</v>
      </c>
      <c r="G2414" s="1">
        <f t="shared" si="905"/>
        <v>1</v>
      </c>
      <c r="H2414" s="1">
        <f t="shared" si="906"/>
        <v>1</v>
      </c>
      <c r="I2414" s="1">
        <v>0</v>
      </c>
      <c r="J2414" s="1">
        <v>0</v>
      </c>
      <c r="K2414" s="1">
        <f t="shared" si="907"/>
        <v>0</v>
      </c>
      <c r="L2414" s="1">
        <v>0</v>
      </c>
      <c r="M2414" s="1">
        <v>0</v>
      </c>
      <c r="N2414" s="1">
        <f t="shared" si="908"/>
        <v>0</v>
      </c>
      <c r="O2414" s="8">
        <f t="shared" si="909"/>
        <v>0</v>
      </c>
    </row>
    <row r="2415" spans="1:15" ht="18.75" customHeight="1" x14ac:dyDescent="0.15">
      <c r="A2415" s="14" t="s">
        <v>23</v>
      </c>
      <c r="B2415" s="1">
        <v>0</v>
      </c>
      <c r="C2415" s="1">
        <v>0</v>
      </c>
      <c r="D2415" s="1">
        <f t="shared" si="904"/>
        <v>0</v>
      </c>
      <c r="E2415" s="1">
        <v>0</v>
      </c>
      <c r="F2415" s="1">
        <v>2</v>
      </c>
      <c r="G2415" s="1">
        <f t="shared" si="905"/>
        <v>2</v>
      </c>
      <c r="H2415" s="1">
        <f t="shared" si="906"/>
        <v>2</v>
      </c>
      <c r="I2415" s="1">
        <v>0</v>
      </c>
      <c r="J2415" s="1">
        <v>0</v>
      </c>
      <c r="K2415" s="1">
        <f t="shared" si="907"/>
        <v>0</v>
      </c>
      <c r="L2415" s="1">
        <v>0</v>
      </c>
      <c r="M2415" s="1">
        <v>0</v>
      </c>
      <c r="N2415" s="1">
        <f t="shared" si="908"/>
        <v>0</v>
      </c>
      <c r="O2415" s="8">
        <f t="shared" si="909"/>
        <v>0</v>
      </c>
    </row>
    <row r="2416" spans="1:15" ht="18.75" customHeight="1" x14ac:dyDescent="0.15">
      <c r="A2416" s="14" t="s">
        <v>24</v>
      </c>
      <c r="B2416" s="1">
        <v>0</v>
      </c>
      <c r="C2416" s="1">
        <v>0</v>
      </c>
      <c r="D2416" s="1">
        <f t="shared" si="904"/>
        <v>0</v>
      </c>
      <c r="E2416" s="1">
        <v>0</v>
      </c>
      <c r="F2416" s="1">
        <v>2</v>
      </c>
      <c r="G2416" s="1">
        <f t="shared" si="905"/>
        <v>2</v>
      </c>
      <c r="H2416" s="1">
        <f t="shared" si="906"/>
        <v>2</v>
      </c>
      <c r="I2416" s="1">
        <v>0</v>
      </c>
      <c r="J2416" s="1">
        <v>0</v>
      </c>
      <c r="K2416" s="1">
        <f t="shared" si="907"/>
        <v>0</v>
      </c>
      <c r="L2416" s="1">
        <v>0</v>
      </c>
      <c r="M2416" s="1">
        <v>0</v>
      </c>
      <c r="N2416" s="1">
        <f t="shared" si="908"/>
        <v>0</v>
      </c>
      <c r="O2416" s="8">
        <f t="shared" si="909"/>
        <v>0</v>
      </c>
    </row>
    <row r="2417" spans="1:15" ht="18.75" customHeight="1" x14ac:dyDescent="0.15">
      <c r="A2417" s="14" t="s">
        <v>25</v>
      </c>
      <c r="B2417" s="1">
        <v>0</v>
      </c>
      <c r="C2417" s="1">
        <v>0</v>
      </c>
      <c r="D2417" s="1">
        <f t="shared" si="904"/>
        <v>0</v>
      </c>
      <c r="E2417" s="1">
        <v>0</v>
      </c>
      <c r="F2417" s="1">
        <v>2</v>
      </c>
      <c r="G2417" s="1">
        <f t="shared" si="905"/>
        <v>2</v>
      </c>
      <c r="H2417" s="1">
        <f t="shared" si="906"/>
        <v>2</v>
      </c>
      <c r="I2417" s="1">
        <v>0</v>
      </c>
      <c r="J2417" s="1">
        <v>0</v>
      </c>
      <c r="K2417" s="1">
        <f t="shared" si="907"/>
        <v>0</v>
      </c>
      <c r="L2417" s="1">
        <v>0</v>
      </c>
      <c r="M2417" s="1">
        <v>0</v>
      </c>
      <c r="N2417" s="1">
        <f t="shared" si="908"/>
        <v>0</v>
      </c>
      <c r="O2417" s="8">
        <f t="shared" si="909"/>
        <v>0</v>
      </c>
    </row>
    <row r="2418" spans="1:15" ht="18.75" customHeight="1" x14ac:dyDescent="0.15">
      <c r="A2418" s="14" t="s">
        <v>26</v>
      </c>
      <c r="B2418" s="1">
        <v>0</v>
      </c>
      <c r="C2418" s="1">
        <v>0</v>
      </c>
      <c r="D2418" s="1">
        <f t="shared" si="904"/>
        <v>0</v>
      </c>
      <c r="E2418" s="1">
        <v>0</v>
      </c>
      <c r="F2418" s="1">
        <v>1</v>
      </c>
      <c r="G2418" s="1">
        <f t="shared" si="905"/>
        <v>1</v>
      </c>
      <c r="H2418" s="1">
        <f t="shared" si="906"/>
        <v>1</v>
      </c>
      <c r="I2418" s="1">
        <v>0</v>
      </c>
      <c r="J2418" s="1">
        <v>0</v>
      </c>
      <c r="K2418" s="1">
        <f t="shared" si="907"/>
        <v>0</v>
      </c>
      <c r="L2418" s="1">
        <v>0</v>
      </c>
      <c r="M2418" s="1">
        <v>0</v>
      </c>
      <c r="N2418" s="1">
        <f t="shared" si="908"/>
        <v>0</v>
      </c>
      <c r="O2418" s="8">
        <f t="shared" si="909"/>
        <v>0</v>
      </c>
    </row>
    <row r="2419" spans="1:15" ht="18.75" customHeight="1" x14ac:dyDescent="0.15">
      <c r="A2419" s="14" t="s">
        <v>27</v>
      </c>
      <c r="B2419" s="1">
        <v>0</v>
      </c>
      <c r="C2419" s="1">
        <v>0</v>
      </c>
      <c r="D2419" s="1">
        <f t="shared" si="904"/>
        <v>0</v>
      </c>
      <c r="E2419" s="1">
        <v>0</v>
      </c>
      <c r="F2419" s="1">
        <v>1</v>
      </c>
      <c r="G2419" s="1">
        <f t="shared" si="905"/>
        <v>1</v>
      </c>
      <c r="H2419" s="1">
        <f t="shared" si="906"/>
        <v>1</v>
      </c>
      <c r="I2419" s="1">
        <v>0</v>
      </c>
      <c r="J2419" s="1">
        <v>0</v>
      </c>
      <c r="K2419" s="1">
        <f t="shared" si="907"/>
        <v>0</v>
      </c>
      <c r="L2419" s="1">
        <v>0</v>
      </c>
      <c r="M2419" s="1">
        <v>0</v>
      </c>
      <c r="N2419" s="1">
        <f t="shared" si="908"/>
        <v>0</v>
      </c>
      <c r="O2419" s="8">
        <f t="shared" si="909"/>
        <v>0</v>
      </c>
    </row>
    <row r="2420" spans="1:15" ht="18.75" customHeight="1" x14ac:dyDescent="0.15">
      <c r="A2420" s="14" t="s">
        <v>28</v>
      </c>
      <c r="B2420" s="1">
        <v>0</v>
      </c>
      <c r="C2420" s="1">
        <v>0</v>
      </c>
      <c r="D2420" s="1">
        <f t="shared" si="904"/>
        <v>0</v>
      </c>
      <c r="E2420" s="1">
        <v>0</v>
      </c>
      <c r="F2420" s="1">
        <v>2</v>
      </c>
      <c r="G2420" s="1">
        <f t="shared" si="905"/>
        <v>2</v>
      </c>
      <c r="H2420" s="1">
        <f t="shared" si="906"/>
        <v>2</v>
      </c>
      <c r="I2420" s="1">
        <v>0</v>
      </c>
      <c r="J2420" s="1">
        <v>0</v>
      </c>
      <c r="K2420" s="1">
        <f t="shared" si="907"/>
        <v>0</v>
      </c>
      <c r="L2420" s="1">
        <v>0</v>
      </c>
      <c r="M2420" s="1">
        <v>0</v>
      </c>
      <c r="N2420" s="1">
        <f t="shared" si="908"/>
        <v>0</v>
      </c>
      <c r="O2420" s="8">
        <f t="shared" si="909"/>
        <v>0</v>
      </c>
    </row>
    <row r="2421" spans="1:15" ht="18.75" customHeight="1" x14ac:dyDescent="0.15">
      <c r="A2421" s="14" t="s">
        <v>29</v>
      </c>
      <c r="B2421" s="1">
        <v>0</v>
      </c>
      <c r="C2421" s="1">
        <v>0</v>
      </c>
      <c r="D2421" s="1">
        <f t="shared" si="904"/>
        <v>0</v>
      </c>
      <c r="E2421" s="1">
        <v>1</v>
      </c>
      <c r="F2421" s="1">
        <v>2</v>
      </c>
      <c r="G2421" s="1">
        <f t="shared" si="905"/>
        <v>3</v>
      </c>
      <c r="H2421" s="1">
        <f t="shared" si="906"/>
        <v>3</v>
      </c>
      <c r="I2421" s="1">
        <v>0</v>
      </c>
      <c r="J2421" s="1">
        <v>0</v>
      </c>
      <c r="K2421" s="1">
        <f t="shared" si="907"/>
        <v>0</v>
      </c>
      <c r="L2421" s="1">
        <v>0</v>
      </c>
      <c r="M2421" s="1">
        <v>0</v>
      </c>
      <c r="N2421" s="1">
        <f t="shared" si="908"/>
        <v>0</v>
      </c>
      <c r="O2421" s="8">
        <f t="shared" si="909"/>
        <v>0</v>
      </c>
    </row>
    <row r="2422" spans="1:15" ht="11.25" customHeight="1" x14ac:dyDescent="0.15">
      <c r="A2422" s="15"/>
      <c r="B2422" s="1"/>
      <c r="C2422" s="1"/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N2422" s="1"/>
      <c r="O2422" s="8"/>
    </row>
    <row r="2423" spans="1:15" ht="18.75" customHeight="1" x14ac:dyDescent="0.15">
      <c r="A2423" s="15" t="s">
        <v>30</v>
      </c>
      <c r="B2423" s="1">
        <f t="shared" ref="B2423:J2423" si="910">SUM(B2410:B2422)</f>
        <v>0</v>
      </c>
      <c r="C2423" s="1">
        <f t="shared" si="910"/>
        <v>0</v>
      </c>
      <c r="D2423" s="1">
        <f t="shared" si="910"/>
        <v>0</v>
      </c>
      <c r="E2423" s="1">
        <f t="shared" si="910"/>
        <v>2</v>
      </c>
      <c r="F2423" s="1">
        <f t="shared" si="910"/>
        <v>19</v>
      </c>
      <c r="G2423" s="1">
        <f t="shared" si="910"/>
        <v>21</v>
      </c>
      <c r="H2423" s="1">
        <f t="shared" si="910"/>
        <v>21</v>
      </c>
      <c r="I2423" s="1">
        <f t="shared" si="910"/>
        <v>0</v>
      </c>
      <c r="J2423" s="1">
        <f t="shared" si="910"/>
        <v>0</v>
      </c>
      <c r="K2423" s="1">
        <f>SUM(K2410:K2422)</f>
        <v>0</v>
      </c>
      <c r="L2423" s="1">
        <f>SUM(L2410:L2422)</f>
        <v>0</v>
      </c>
      <c r="M2423" s="1">
        <f t="shared" ref="M2423" si="911">SUM(M2410:M2422)</f>
        <v>0</v>
      </c>
      <c r="N2423" s="1">
        <f>SUM(N2410:N2422)</f>
        <v>0</v>
      </c>
      <c r="O2423" s="8">
        <f>SUM(O2410:O2422)</f>
        <v>0</v>
      </c>
    </row>
    <row r="2424" spans="1:15" ht="6.75" customHeight="1" x14ac:dyDescent="0.15">
      <c r="A2424" s="15"/>
      <c r="B2424" s="1"/>
      <c r="C2424" s="1"/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N2424" s="1"/>
      <c r="O2424" s="8"/>
    </row>
    <row r="2425" spans="1:15" ht="18.75" customHeight="1" x14ac:dyDescent="0.15">
      <c r="A2425" s="16" t="s">
        <v>18</v>
      </c>
      <c r="B2425" s="17">
        <v>0</v>
      </c>
      <c r="C2425" s="17">
        <v>0</v>
      </c>
      <c r="D2425" s="17">
        <f>SUM(B2425:C2425)</f>
        <v>0</v>
      </c>
      <c r="E2425" s="17">
        <v>0</v>
      </c>
      <c r="F2425" s="17">
        <v>1</v>
      </c>
      <c r="G2425" s="17">
        <f>SUM(E2425:F2425)</f>
        <v>1</v>
      </c>
      <c r="H2425" s="17">
        <f>D2425+G2425</f>
        <v>1</v>
      </c>
      <c r="I2425" s="17">
        <v>0</v>
      </c>
      <c r="J2425" s="17">
        <v>0</v>
      </c>
      <c r="K2425" s="17">
        <f>SUM(I2425:J2425)</f>
        <v>0</v>
      </c>
      <c r="L2425" s="17">
        <v>0</v>
      </c>
      <c r="M2425" s="17">
        <v>0</v>
      </c>
      <c r="N2425" s="17">
        <f>SUM(L2425:M2425)</f>
        <v>0</v>
      </c>
      <c r="O2425" s="18">
        <f>K2425+N2425</f>
        <v>0</v>
      </c>
    </row>
    <row r="2426" spans="1:15" ht="18.75" customHeight="1" x14ac:dyDescent="0.15">
      <c r="A2426" s="14" t="s">
        <v>19</v>
      </c>
      <c r="B2426" s="1">
        <v>0</v>
      </c>
      <c r="C2426" s="1">
        <v>0</v>
      </c>
      <c r="D2426" s="1">
        <f>SUM(B2426:C2426)</f>
        <v>0</v>
      </c>
      <c r="E2426" s="1">
        <v>0</v>
      </c>
      <c r="F2426" s="1">
        <v>1</v>
      </c>
      <c r="G2426" s="1">
        <f>SUM(E2426:F2426)</f>
        <v>1</v>
      </c>
      <c r="H2426" s="1">
        <f>D2426+G2426</f>
        <v>1</v>
      </c>
      <c r="I2426" s="1">
        <v>0</v>
      </c>
      <c r="J2426" s="1">
        <v>0</v>
      </c>
      <c r="K2426" s="1">
        <f>SUM(I2426:J2426)</f>
        <v>0</v>
      </c>
      <c r="L2426" s="1">
        <v>0</v>
      </c>
      <c r="M2426" s="9">
        <v>0</v>
      </c>
      <c r="N2426" s="1">
        <f>SUM(L2426:M2426)</f>
        <v>0</v>
      </c>
      <c r="O2426" s="8">
        <f>K2426+N2426</f>
        <v>0</v>
      </c>
    </row>
    <row r="2427" spans="1:15" ht="18.75" customHeight="1" x14ac:dyDescent="0.15">
      <c r="A2427" s="14" t="s">
        <v>20</v>
      </c>
      <c r="B2427" s="1">
        <v>0</v>
      </c>
      <c r="C2427" s="1">
        <v>0</v>
      </c>
      <c r="D2427" s="1">
        <f>SUM(B2427:C2427)</f>
        <v>0</v>
      </c>
      <c r="E2427" s="1">
        <v>0</v>
      </c>
      <c r="F2427" s="1">
        <v>2</v>
      </c>
      <c r="G2427" s="1">
        <f>SUM(E2427:F2427)</f>
        <v>2</v>
      </c>
      <c r="H2427" s="1">
        <f>D2427+G2427</f>
        <v>2</v>
      </c>
      <c r="I2427" s="1">
        <v>0</v>
      </c>
      <c r="J2427" s="1">
        <v>0</v>
      </c>
      <c r="K2427" s="1">
        <f>SUM(I2427:J2427)</f>
        <v>0</v>
      </c>
      <c r="L2427" s="1">
        <v>0</v>
      </c>
      <c r="M2427" s="1">
        <v>0</v>
      </c>
      <c r="N2427" s="1">
        <f>SUM(L2427:M2427)</f>
        <v>0</v>
      </c>
      <c r="O2427" s="8">
        <f>K2427+N2427</f>
        <v>0</v>
      </c>
    </row>
    <row r="2428" spans="1:15" ht="11.25" customHeight="1" x14ac:dyDescent="0.15">
      <c r="A2428" s="15"/>
      <c r="B2428" s="1"/>
      <c r="C2428" s="1"/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N2428" s="1"/>
      <c r="O2428" s="8"/>
    </row>
    <row r="2429" spans="1:15" ht="18.75" customHeight="1" x14ac:dyDescent="0.15">
      <c r="A2429" s="15" t="s">
        <v>31</v>
      </c>
      <c r="B2429" s="1">
        <f>SUM(B2413:B2421,B2425:B2427)</f>
        <v>0</v>
      </c>
      <c r="C2429" s="1">
        <f>SUM(C2413:C2421,C2425:C2427)</f>
        <v>0</v>
      </c>
      <c r="D2429" s="1">
        <f>SUM(D2413:D2421,D2425:D2427)</f>
        <v>0</v>
      </c>
      <c r="E2429" s="1">
        <f t="shared" ref="E2429:J2429" si="912">SUM(E2413:E2421,E2425:E2427)</f>
        <v>1</v>
      </c>
      <c r="F2429" s="1">
        <f t="shared" si="912"/>
        <v>18</v>
      </c>
      <c r="G2429" s="1">
        <f t="shared" si="912"/>
        <v>19</v>
      </c>
      <c r="H2429" s="1">
        <f t="shared" si="912"/>
        <v>19</v>
      </c>
      <c r="I2429" s="1">
        <f t="shared" si="912"/>
        <v>0</v>
      </c>
      <c r="J2429" s="1">
        <f t="shared" si="912"/>
        <v>0</v>
      </c>
      <c r="K2429" s="1">
        <f>SUM(K2413:K2421,K2425:K2427)</f>
        <v>0</v>
      </c>
      <c r="L2429" s="9">
        <f>SUM(L2413:L2421,L2425:L2427)</f>
        <v>0</v>
      </c>
      <c r="M2429" s="9">
        <f>SUM(M2413:M2421,M2425:M2427)</f>
        <v>0</v>
      </c>
      <c r="N2429" s="9">
        <f>SUM(N2413:N2421,N2425:N2427)</f>
        <v>0</v>
      </c>
      <c r="O2429" s="8">
        <f>SUM(O2413:O2421,O2425:O2427)</f>
        <v>0</v>
      </c>
    </row>
    <row r="2430" spans="1:15" ht="6.75" customHeight="1" thickBot="1" x14ac:dyDescent="0.2">
      <c r="A2430" s="19"/>
      <c r="B2430" s="3"/>
      <c r="C2430" s="3"/>
      <c r="D2430" s="3"/>
      <c r="E2430" s="3"/>
      <c r="F2430" s="3"/>
      <c r="G2430" s="3"/>
      <c r="H2430" s="3"/>
      <c r="I2430" s="3"/>
      <c r="J2430" s="3"/>
      <c r="K2430" s="3"/>
      <c r="L2430" s="3"/>
      <c r="M2430" s="3"/>
      <c r="N2430" s="3"/>
      <c r="O2430" s="20"/>
    </row>
    <row r="2431" spans="1:15" ht="17.25" x14ac:dyDescent="0.15">
      <c r="A2431" s="173" t="str">
        <f>A2377</f>
        <v>平　成　２　９　年　空　港　管　理　状　況　調　書</v>
      </c>
      <c r="B2431" s="173"/>
      <c r="C2431" s="173"/>
      <c r="D2431" s="173"/>
      <c r="E2431" s="173"/>
      <c r="F2431" s="173"/>
      <c r="G2431" s="173"/>
      <c r="H2431" s="173"/>
      <c r="I2431" s="173"/>
      <c r="J2431" s="173"/>
      <c r="K2431" s="173"/>
      <c r="L2431" s="173"/>
      <c r="M2431" s="173"/>
      <c r="N2431" s="173"/>
      <c r="O2431" s="173"/>
    </row>
    <row r="2432" spans="1:15" ht="15" thickBot="1" x14ac:dyDescent="0.2">
      <c r="A2432" s="21" t="s">
        <v>0</v>
      </c>
      <c r="B2432" s="21" t="s">
        <v>204</v>
      </c>
      <c r="C2432" s="22"/>
      <c r="D2432" s="22"/>
      <c r="E2432" s="22"/>
      <c r="F2432" s="22"/>
      <c r="G2432" s="22"/>
      <c r="H2432" s="22"/>
      <c r="I2432" s="22"/>
      <c r="J2432" s="22"/>
      <c r="K2432" s="22"/>
      <c r="L2432" s="22"/>
      <c r="M2432" s="22"/>
      <c r="N2432" s="23"/>
      <c r="O2432" s="23"/>
    </row>
    <row r="2433" spans="1:15" ht="17.25" customHeight="1" x14ac:dyDescent="0.15">
      <c r="A2433" s="24" t="s">
        <v>1</v>
      </c>
      <c r="B2433" s="25"/>
      <c r="C2433" s="26" t="s">
        <v>2</v>
      </c>
      <c r="D2433" s="26"/>
      <c r="E2433" s="174" t="s">
        <v>189</v>
      </c>
      <c r="F2433" s="175"/>
      <c r="G2433" s="175"/>
      <c r="H2433" s="175"/>
      <c r="I2433" s="175"/>
      <c r="J2433" s="175"/>
      <c r="K2433" s="175"/>
      <c r="L2433" s="176"/>
      <c r="M2433" s="174" t="s">
        <v>36</v>
      </c>
      <c r="N2433" s="175"/>
      <c r="O2433" s="177"/>
    </row>
    <row r="2434" spans="1:15" ht="17.25" customHeight="1" x14ac:dyDescent="0.15">
      <c r="A2434" s="27"/>
      <c r="B2434" s="28" t="s">
        <v>4</v>
      </c>
      <c r="C2434" s="28" t="s">
        <v>5</v>
      </c>
      <c r="D2434" s="28" t="s">
        <v>6</v>
      </c>
      <c r="E2434" s="28"/>
      <c r="F2434" s="29" t="s">
        <v>7</v>
      </c>
      <c r="G2434" s="29"/>
      <c r="H2434" s="30"/>
      <c r="I2434" s="28"/>
      <c r="J2434" s="30" t="s">
        <v>8</v>
      </c>
      <c r="K2434" s="30"/>
      <c r="L2434" s="28" t="s">
        <v>9</v>
      </c>
      <c r="M2434" s="31" t="s">
        <v>10</v>
      </c>
      <c r="N2434" s="32" t="s">
        <v>11</v>
      </c>
      <c r="O2434" s="33" t="s">
        <v>12</v>
      </c>
    </row>
    <row r="2435" spans="1:15" ht="17.25" customHeight="1" x14ac:dyDescent="0.15">
      <c r="A2435" s="27" t="s">
        <v>13</v>
      </c>
      <c r="B2435" s="31"/>
      <c r="C2435" s="31"/>
      <c r="D2435" s="31"/>
      <c r="E2435" s="28" t="s">
        <v>14</v>
      </c>
      <c r="F2435" s="28" t="s">
        <v>15</v>
      </c>
      <c r="G2435" s="28" t="s">
        <v>16</v>
      </c>
      <c r="H2435" s="28" t="s">
        <v>17</v>
      </c>
      <c r="I2435" s="28" t="s">
        <v>14</v>
      </c>
      <c r="J2435" s="28" t="s">
        <v>15</v>
      </c>
      <c r="K2435" s="28" t="s">
        <v>17</v>
      </c>
      <c r="L2435" s="31"/>
      <c r="M2435" s="40"/>
      <c r="N2435" s="41"/>
      <c r="O2435" s="42"/>
    </row>
    <row r="2436" spans="1:15" ht="6.75" customHeight="1" x14ac:dyDescent="0.15">
      <c r="A2436" s="43"/>
      <c r="B2436" s="28"/>
      <c r="C2436" s="28"/>
      <c r="D2436" s="28"/>
      <c r="E2436" s="28"/>
      <c r="F2436" s="28"/>
      <c r="G2436" s="28"/>
      <c r="H2436" s="28"/>
      <c r="I2436" s="28"/>
      <c r="J2436" s="28"/>
      <c r="K2436" s="28"/>
      <c r="L2436" s="28"/>
      <c r="M2436" s="44"/>
      <c r="N2436" s="9"/>
      <c r="O2436" s="45"/>
    </row>
    <row r="2437" spans="1:15" ht="18.75" customHeight="1" x14ac:dyDescent="0.15">
      <c r="A2437" s="14" t="s">
        <v>18</v>
      </c>
      <c r="B2437" s="1">
        <v>0</v>
      </c>
      <c r="C2437" s="1">
        <v>90</v>
      </c>
      <c r="D2437" s="1">
        <f>SUM(B2437:C2437)</f>
        <v>90</v>
      </c>
      <c r="E2437" s="1">
        <v>0</v>
      </c>
      <c r="F2437" s="1">
        <v>0</v>
      </c>
      <c r="G2437" s="1">
        <v>0</v>
      </c>
      <c r="H2437" s="1">
        <f>SUM(E2437:G2437)</f>
        <v>0</v>
      </c>
      <c r="I2437" s="1">
        <v>1088</v>
      </c>
      <c r="J2437" s="1">
        <v>889</v>
      </c>
      <c r="K2437" s="1">
        <f>SUM(I2437:J2437)</f>
        <v>1977</v>
      </c>
      <c r="L2437" s="1">
        <f>H2437+K2437</f>
        <v>1977</v>
      </c>
      <c r="M2437" s="1">
        <v>19</v>
      </c>
      <c r="N2437" s="1">
        <v>0</v>
      </c>
      <c r="O2437" s="8">
        <f>SUM(M2437:N2437)</f>
        <v>19</v>
      </c>
    </row>
    <row r="2438" spans="1:15" ht="18.75" customHeight="1" x14ac:dyDescent="0.15">
      <c r="A2438" s="14" t="s">
        <v>19</v>
      </c>
      <c r="B2438" s="1">
        <v>0</v>
      </c>
      <c r="C2438" s="1">
        <v>80</v>
      </c>
      <c r="D2438" s="1">
        <f>SUM(B2438:C2438)</f>
        <v>80</v>
      </c>
      <c r="E2438" s="1">
        <v>0</v>
      </c>
      <c r="F2438" s="1">
        <v>0</v>
      </c>
      <c r="G2438" s="1">
        <v>0</v>
      </c>
      <c r="H2438" s="1">
        <f>SUM(E2438:G2438)</f>
        <v>0</v>
      </c>
      <c r="I2438" s="1">
        <v>983</v>
      </c>
      <c r="J2438" s="1">
        <v>765</v>
      </c>
      <c r="K2438" s="1">
        <f>SUM(I2438:J2438)</f>
        <v>1748</v>
      </c>
      <c r="L2438" s="1">
        <f>H2438+K2438</f>
        <v>1748</v>
      </c>
      <c r="M2438" s="1">
        <v>16</v>
      </c>
      <c r="N2438" s="9">
        <v>0</v>
      </c>
      <c r="O2438" s="8">
        <f>SUM(M2438:N2438)</f>
        <v>16</v>
      </c>
    </row>
    <row r="2439" spans="1:15" ht="18.75" customHeight="1" x14ac:dyDescent="0.15">
      <c r="A2439" s="14" t="s">
        <v>20</v>
      </c>
      <c r="B2439" s="1">
        <v>0</v>
      </c>
      <c r="C2439" s="1">
        <v>93</v>
      </c>
      <c r="D2439" s="1">
        <f>SUM(B2439:C2439)</f>
        <v>93</v>
      </c>
      <c r="E2439" s="1">
        <v>0</v>
      </c>
      <c r="F2439" s="1">
        <v>0</v>
      </c>
      <c r="G2439" s="1">
        <v>0</v>
      </c>
      <c r="H2439" s="1">
        <f>SUM(E2439:G2439)</f>
        <v>0</v>
      </c>
      <c r="I2439" s="1">
        <v>1234</v>
      </c>
      <c r="J2439" s="1">
        <v>916</v>
      </c>
      <c r="K2439" s="1">
        <f>SUM(I2439:J2439)</f>
        <v>2150</v>
      </c>
      <c r="L2439" s="1">
        <f>H2439+K2439</f>
        <v>2150</v>
      </c>
      <c r="M2439" s="1">
        <v>20</v>
      </c>
      <c r="N2439" s="1">
        <v>0</v>
      </c>
      <c r="O2439" s="8">
        <f>SUM(M2439:N2439)</f>
        <v>20</v>
      </c>
    </row>
    <row r="2440" spans="1:15" ht="18.75" customHeight="1" x14ac:dyDescent="0.15">
      <c r="A2440" s="14" t="s">
        <v>21</v>
      </c>
      <c r="B2440" s="1">
        <v>0</v>
      </c>
      <c r="C2440" s="1">
        <v>88</v>
      </c>
      <c r="D2440" s="1">
        <f t="shared" ref="D2440:D2448" si="913">SUM(B2440:C2440)</f>
        <v>88</v>
      </c>
      <c r="E2440" s="1">
        <v>0</v>
      </c>
      <c r="F2440" s="1">
        <v>0</v>
      </c>
      <c r="G2440" s="1">
        <v>0</v>
      </c>
      <c r="H2440" s="1">
        <f t="shared" ref="H2440:H2448" si="914">SUM(E2440:G2440)</f>
        <v>0</v>
      </c>
      <c r="I2440" s="1">
        <v>814</v>
      </c>
      <c r="J2440" s="1">
        <v>811</v>
      </c>
      <c r="K2440" s="1">
        <f t="shared" ref="K2440:K2448" si="915">SUM(I2440:J2440)</f>
        <v>1625</v>
      </c>
      <c r="L2440" s="1">
        <f t="shared" ref="L2440:L2448" si="916">H2440+K2440</f>
        <v>1625</v>
      </c>
      <c r="M2440" s="1">
        <v>18</v>
      </c>
      <c r="N2440" s="13">
        <v>0</v>
      </c>
      <c r="O2440" s="8">
        <f t="shared" ref="O2440:O2448" si="917">SUM(M2440:N2440)</f>
        <v>18</v>
      </c>
    </row>
    <row r="2441" spans="1:15" ht="18.75" customHeight="1" x14ac:dyDescent="0.15">
      <c r="A2441" s="14" t="s">
        <v>22</v>
      </c>
      <c r="B2441" s="1">
        <v>0</v>
      </c>
      <c r="C2441" s="1">
        <v>94</v>
      </c>
      <c r="D2441" s="1">
        <f t="shared" si="913"/>
        <v>94</v>
      </c>
      <c r="E2441" s="1">
        <v>0</v>
      </c>
      <c r="F2441" s="1">
        <v>0</v>
      </c>
      <c r="G2441" s="1">
        <v>0</v>
      </c>
      <c r="H2441" s="1">
        <f t="shared" si="914"/>
        <v>0</v>
      </c>
      <c r="I2441" s="1">
        <v>1086</v>
      </c>
      <c r="J2441" s="1">
        <v>908</v>
      </c>
      <c r="K2441" s="1">
        <f t="shared" si="915"/>
        <v>1994</v>
      </c>
      <c r="L2441" s="1">
        <f t="shared" si="916"/>
        <v>1994</v>
      </c>
      <c r="M2441" s="1">
        <v>18</v>
      </c>
      <c r="N2441" s="13">
        <v>0</v>
      </c>
      <c r="O2441" s="8">
        <f t="shared" si="917"/>
        <v>18</v>
      </c>
    </row>
    <row r="2442" spans="1:15" ht="18.75" customHeight="1" x14ac:dyDescent="0.15">
      <c r="A2442" s="14" t="s">
        <v>23</v>
      </c>
      <c r="B2442" s="1">
        <v>0</v>
      </c>
      <c r="C2442" s="1">
        <v>75</v>
      </c>
      <c r="D2442" s="1">
        <f t="shared" si="913"/>
        <v>75</v>
      </c>
      <c r="E2442" s="1">
        <v>0</v>
      </c>
      <c r="F2442" s="1">
        <v>0</v>
      </c>
      <c r="G2442" s="1">
        <v>0</v>
      </c>
      <c r="H2442" s="1">
        <f t="shared" si="914"/>
        <v>0</v>
      </c>
      <c r="I2442" s="1">
        <v>861</v>
      </c>
      <c r="J2442" s="1">
        <v>814</v>
      </c>
      <c r="K2442" s="1">
        <f t="shared" si="915"/>
        <v>1675</v>
      </c>
      <c r="L2442" s="1">
        <f t="shared" si="916"/>
        <v>1675</v>
      </c>
      <c r="M2442" s="1">
        <v>17</v>
      </c>
      <c r="N2442" s="13">
        <v>0</v>
      </c>
      <c r="O2442" s="8">
        <f t="shared" si="917"/>
        <v>17</v>
      </c>
    </row>
    <row r="2443" spans="1:15" ht="18.75" customHeight="1" x14ac:dyDescent="0.15">
      <c r="A2443" s="14" t="s">
        <v>24</v>
      </c>
      <c r="B2443" s="1">
        <v>0</v>
      </c>
      <c r="C2443" s="1">
        <v>102</v>
      </c>
      <c r="D2443" s="1">
        <f t="shared" si="913"/>
        <v>102</v>
      </c>
      <c r="E2443" s="1">
        <v>0</v>
      </c>
      <c r="F2443" s="1">
        <v>0</v>
      </c>
      <c r="G2443" s="1">
        <v>0</v>
      </c>
      <c r="H2443" s="1">
        <f t="shared" si="914"/>
        <v>0</v>
      </c>
      <c r="I2443" s="1">
        <v>1129</v>
      </c>
      <c r="J2443" s="1">
        <v>1068</v>
      </c>
      <c r="K2443" s="1">
        <f t="shared" si="915"/>
        <v>2197</v>
      </c>
      <c r="L2443" s="1">
        <f t="shared" si="916"/>
        <v>2197</v>
      </c>
      <c r="M2443" s="1">
        <v>19</v>
      </c>
      <c r="N2443" s="13">
        <v>0</v>
      </c>
      <c r="O2443" s="8">
        <f t="shared" si="917"/>
        <v>19</v>
      </c>
    </row>
    <row r="2444" spans="1:15" ht="18.75" customHeight="1" x14ac:dyDescent="0.15">
      <c r="A2444" s="14" t="s">
        <v>25</v>
      </c>
      <c r="B2444" s="1">
        <v>0</v>
      </c>
      <c r="C2444" s="1">
        <v>117</v>
      </c>
      <c r="D2444" s="1">
        <f t="shared" si="913"/>
        <v>117</v>
      </c>
      <c r="E2444" s="1">
        <v>0</v>
      </c>
      <c r="F2444" s="1">
        <v>0</v>
      </c>
      <c r="G2444" s="1">
        <v>0</v>
      </c>
      <c r="H2444" s="1">
        <f t="shared" si="914"/>
        <v>0</v>
      </c>
      <c r="I2444" s="1">
        <v>1558</v>
      </c>
      <c r="J2444" s="1">
        <v>1375</v>
      </c>
      <c r="K2444" s="1">
        <f t="shared" si="915"/>
        <v>2933</v>
      </c>
      <c r="L2444" s="1">
        <f t="shared" si="916"/>
        <v>2933</v>
      </c>
      <c r="M2444" s="1">
        <v>25</v>
      </c>
      <c r="N2444" s="13">
        <v>0</v>
      </c>
      <c r="O2444" s="8">
        <f t="shared" si="917"/>
        <v>25</v>
      </c>
    </row>
    <row r="2445" spans="1:15" ht="18.75" customHeight="1" x14ac:dyDescent="0.15">
      <c r="A2445" s="14" t="s">
        <v>26</v>
      </c>
      <c r="B2445" s="1">
        <v>0</v>
      </c>
      <c r="C2445" s="1">
        <v>83</v>
      </c>
      <c r="D2445" s="1">
        <f t="shared" si="913"/>
        <v>83</v>
      </c>
      <c r="E2445" s="1">
        <v>0</v>
      </c>
      <c r="F2445" s="1">
        <v>0</v>
      </c>
      <c r="G2445" s="1">
        <v>0</v>
      </c>
      <c r="H2445" s="1">
        <f t="shared" si="914"/>
        <v>0</v>
      </c>
      <c r="I2445" s="1">
        <v>1085</v>
      </c>
      <c r="J2445" s="1">
        <v>918</v>
      </c>
      <c r="K2445" s="1">
        <f t="shared" si="915"/>
        <v>2003</v>
      </c>
      <c r="L2445" s="1">
        <f t="shared" si="916"/>
        <v>2003</v>
      </c>
      <c r="M2445" s="1">
        <v>17</v>
      </c>
      <c r="N2445" s="13">
        <v>0</v>
      </c>
      <c r="O2445" s="8">
        <f t="shared" si="917"/>
        <v>17</v>
      </c>
    </row>
    <row r="2446" spans="1:15" ht="18.75" customHeight="1" x14ac:dyDescent="0.15">
      <c r="A2446" s="14" t="s">
        <v>27</v>
      </c>
      <c r="B2446" s="1">
        <v>0</v>
      </c>
      <c r="C2446" s="1">
        <v>71</v>
      </c>
      <c r="D2446" s="1">
        <f t="shared" si="913"/>
        <v>71</v>
      </c>
      <c r="E2446" s="1">
        <v>0</v>
      </c>
      <c r="F2446" s="1">
        <v>0</v>
      </c>
      <c r="G2446" s="1">
        <v>0</v>
      </c>
      <c r="H2446" s="1">
        <f t="shared" si="914"/>
        <v>0</v>
      </c>
      <c r="I2446" s="1">
        <v>890</v>
      </c>
      <c r="J2446" s="1">
        <v>775</v>
      </c>
      <c r="K2446" s="1">
        <f t="shared" si="915"/>
        <v>1665</v>
      </c>
      <c r="L2446" s="1">
        <f t="shared" si="916"/>
        <v>1665</v>
      </c>
      <c r="M2446" s="1">
        <v>15</v>
      </c>
      <c r="N2446" s="13">
        <v>0</v>
      </c>
      <c r="O2446" s="8">
        <f t="shared" si="917"/>
        <v>15</v>
      </c>
    </row>
    <row r="2447" spans="1:15" ht="18.75" customHeight="1" x14ac:dyDescent="0.15">
      <c r="A2447" s="14" t="s">
        <v>28</v>
      </c>
      <c r="B2447" s="1">
        <v>0</v>
      </c>
      <c r="C2447" s="1">
        <v>91</v>
      </c>
      <c r="D2447" s="1">
        <f t="shared" si="913"/>
        <v>91</v>
      </c>
      <c r="E2447" s="1">
        <v>0</v>
      </c>
      <c r="F2447" s="1">
        <v>0</v>
      </c>
      <c r="G2447" s="1">
        <v>0</v>
      </c>
      <c r="H2447" s="1">
        <f t="shared" si="914"/>
        <v>0</v>
      </c>
      <c r="I2447" s="1">
        <v>1179</v>
      </c>
      <c r="J2447" s="1">
        <v>987</v>
      </c>
      <c r="K2447" s="1">
        <f t="shared" si="915"/>
        <v>2166</v>
      </c>
      <c r="L2447" s="1">
        <f t="shared" si="916"/>
        <v>2166</v>
      </c>
      <c r="M2447" s="1">
        <v>20</v>
      </c>
      <c r="N2447" s="13">
        <v>0</v>
      </c>
      <c r="O2447" s="8">
        <f t="shared" si="917"/>
        <v>20</v>
      </c>
    </row>
    <row r="2448" spans="1:15" ht="18.75" customHeight="1" x14ac:dyDescent="0.15">
      <c r="A2448" s="14" t="s">
        <v>29</v>
      </c>
      <c r="B2448" s="1">
        <v>0</v>
      </c>
      <c r="C2448" s="1">
        <v>88</v>
      </c>
      <c r="D2448" s="1">
        <f t="shared" si="913"/>
        <v>88</v>
      </c>
      <c r="E2448" s="1">
        <v>0</v>
      </c>
      <c r="F2448" s="1">
        <v>0</v>
      </c>
      <c r="G2448" s="1">
        <v>0</v>
      </c>
      <c r="H2448" s="1">
        <f t="shared" si="914"/>
        <v>0</v>
      </c>
      <c r="I2448" s="1">
        <v>1118</v>
      </c>
      <c r="J2448" s="1">
        <v>983</v>
      </c>
      <c r="K2448" s="1">
        <f t="shared" si="915"/>
        <v>2101</v>
      </c>
      <c r="L2448" s="1">
        <f t="shared" si="916"/>
        <v>2101</v>
      </c>
      <c r="M2448" s="1">
        <v>19</v>
      </c>
      <c r="N2448" s="13">
        <v>0</v>
      </c>
      <c r="O2448" s="8">
        <f t="shared" si="917"/>
        <v>19</v>
      </c>
    </row>
    <row r="2449" spans="1:15" ht="11.25" customHeight="1" x14ac:dyDescent="0.15">
      <c r="A2449" s="15"/>
      <c r="B2449" s="1"/>
      <c r="C2449" s="1"/>
      <c r="D2449" s="1"/>
      <c r="E2449" s="1"/>
      <c r="F2449" s="1"/>
      <c r="G2449" s="1"/>
      <c r="H2449" s="1"/>
      <c r="I2449" s="1"/>
      <c r="J2449" s="1"/>
      <c r="K2449" s="1"/>
      <c r="L2449" s="1"/>
      <c r="M2449" s="1"/>
      <c r="N2449" s="9"/>
      <c r="O2449" s="8"/>
    </row>
    <row r="2450" spans="1:15" ht="18.75" customHeight="1" x14ac:dyDescent="0.15">
      <c r="A2450" s="15" t="s">
        <v>196</v>
      </c>
      <c r="B2450" s="1">
        <f>SUM(B2437:B2448)</f>
        <v>0</v>
      </c>
      <c r="C2450" s="1">
        <f>SUM(C2437:C2448)</f>
        <v>1072</v>
      </c>
      <c r="D2450" s="1">
        <f>SUM(D2437:D2448)</f>
        <v>1072</v>
      </c>
      <c r="E2450" s="1">
        <f>SUM(E2437:E2448)</f>
        <v>0</v>
      </c>
      <c r="F2450" s="1">
        <f t="shared" ref="F2450:M2450" si="918">SUM(F2437:F2448)</f>
        <v>0</v>
      </c>
      <c r="G2450" s="1">
        <f t="shared" si="918"/>
        <v>0</v>
      </c>
      <c r="H2450" s="1">
        <f t="shared" si="918"/>
        <v>0</v>
      </c>
      <c r="I2450" s="1">
        <f t="shared" si="918"/>
        <v>13025</v>
      </c>
      <c r="J2450" s="1">
        <f t="shared" si="918"/>
        <v>11209</v>
      </c>
      <c r="K2450" s="1">
        <f t="shared" si="918"/>
        <v>24234</v>
      </c>
      <c r="L2450" s="1">
        <f t="shared" si="918"/>
        <v>24234</v>
      </c>
      <c r="M2450" s="1">
        <f t="shared" si="918"/>
        <v>223</v>
      </c>
      <c r="N2450" s="1">
        <f>SUM(N2437:N2448)</f>
        <v>0</v>
      </c>
      <c r="O2450" s="8">
        <f>SUM(O2437:O2448)</f>
        <v>223</v>
      </c>
    </row>
    <row r="2451" spans="1:15" ht="6.75" customHeight="1" x14ac:dyDescent="0.15">
      <c r="A2451" s="15"/>
      <c r="B2451" s="1"/>
      <c r="C2451" s="1"/>
      <c r="D2451" s="1"/>
      <c r="E2451" s="1"/>
      <c r="F2451" s="1"/>
      <c r="G2451" s="1"/>
      <c r="H2451" s="1"/>
      <c r="I2451" s="1"/>
      <c r="J2451" s="1"/>
      <c r="K2451" s="1"/>
      <c r="L2451" s="1"/>
      <c r="M2451" s="1"/>
      <c r="N2451" s="1"/>
      <c r="O2451" s="8"/>
    </row>
    <row r="2452" spans="1:15" ht="18.75" customHeight="1" x14ac:dyDescent="0.15">
      <c r="A2452" s="16" t="s">
        <v>18</v>
      </c>
      <c r="B2452" s="17">
        <v>0</v>
      </c>
      <c r="C2452" s="17">
        <v>90</v>
      </c>
      <c r="D2452" s="17">
        <f t="shared" ref="D2452:D2454" si="919">SUM(B2452:C2452)</f>
        <v>90</v>
      </c>
      <c r="E2452" s="17">
        <v>0</v>
      </c>
      <c r="F2452" s="17">
        <v>0</v>
      </c>
      <c r="G2452" s="17">
        <v>0</v>
      </c>
      <c r="H2452" s="12">
        <f t="shared" ref="H2452:H2454" si="920">SUM(E2452:G2452)</f>
        <v>0</v>
      </c>
      <c r="I2452" s="12">
        <v>1045</v>
      </c>
      <c r="J2452" s="12">
        <v>820</v>
      </c>
      <c r="K2452" s="12">
        <f t="shared" ref="K2452:K2454" si="921">SUM(I2452:J2452)</f>
        <v>1865</v>
      </c>
      <c r="L2452" s="12">
        <f t="shared" ref="L2452:L2454" si="922">H2452+K2452</f>
        <v>1865</v>
      </c>
      <c r="M2452" s="12">
        <v>17</v>
      </c>
      <c r="N2452" s="12">
        <v>0</v>
      </c>
      <c r="O2452" s="18">
        <f t="shared" ref="O2452:O2454" si="923">SUM(M2452:N2452)</f>
        <v>17</v>
      </c>
    </row>
    <row r="2453" spans="1:15" ht="18.75" customHeight="1" x14ac:dyDescent="0.15">
      <c r="A2453" s="14" t="s">
        <v>19</v>
      </c>
      <c r="B2453" s="1">
        <v>0</v>
      </c>
      <c r="C2453" s="1">
        <v>85</v>
      </c>
      <c r="D2453" s="1">
        <f t="shared" si="919"/>
        <v>85</v>
      </c>
      <c r="E2453" s="1">
        <v>0</v>
      </c>
      <c r="F2453" s="1">
        <v>0</v>
      </c>
      <c r="G2453" s="1">
        <v>0</v>
      </c>
      <c r="H2453" s="13">
        <f t="shared" si="920"/>
        <v>0</v>
      </c>
      <c r="I2453" s="13">
        <v>913</v>
      </c>
      <c r="J2453" s="13">
        <v>714</v>
      </c>
      <c r="K2453" s="13">
        <f t="shared" si="921"/>
        <v>1627</v>
      </c>
      <c r="L2453" s="13">
        <f t="shared" si="922"/>
        <v>1627</v>
      </c>
      <c r="M2453" s="13">
        <v>18</v>
      </c>
      <c r="N2453" s="46">
        <v>0</v>
      </c>
      <c r="O2453" s="8">
        <f t="shared" si="923"/>
        <v>18</v>
      </c>
    </row>
    <row r="2454" spans="1:15" ht="18.75" customHeight="1" x14ac:dyDescent="0.15">
      <c r="A2454" s="14" t="s">
        <v>20</v>
      </c>
      <c r="B2454" s="1">
        <v>0</v>
      </c>
      <c r="C2454" s="1">
        <v>84</v>
      </c>
      <c r="D2454" s="1">
        <f t="shared" si="919"/>
        <v>84</v>
      </c>
      <c r="E2454" s="1">
        <v>0</v>
      </c>
      <c r="F2454" s="1">
        <v>0</v>
      </c>
      <c r="G2454" s="1">
        <v>0</v>
      </c>
      <c r="H2454" s="13">
        <f t="shared" si="920"/>
        <v>0</v>
      </c>
      <c r="I2454" s="13">
        <v>1122</v>
      </c>
      <c r="J2454" s="13">
        <v>850</v>
      </c>
      <c r="K2454" s="13">
        <f t="shared" si="921"/>
        <v>1972</v>
      </c>
      <c r="L2454" s="13">
        <f t="shared" si="922"/>
        <v>1972</v>
      </c>
      <c r="M2454" s="13">
        <v>17</v>
      </c>
      <c r="N2454" s="46">
        <v>0</v>
      </c>
      <c r="O2454" s="8">
        <f t="shared" si="923"/>
        <v>17</v>
      </c>
    </row>
    <row r="2455" spans="1:15" ht="11.25" customHeight="1" x14ac:dyDescent="0.15">
      <c r="A2455" s="15"/>
      <c r="B2455" s="1"/>
      <c r="C2455" s="1"/>
      <c r="D2455" s="1"/>
      <c r="E2455" s="1"/>
      <c r="F2455" s="1"/>
      <c r="G2455" s="1"/>
      <c r="H2455" s="1"/>
      <c r="I2455" s="1"/>
      <c r="J2455" s="1"/>
      <c r="K2455" s="1"/>
      <c r="L2455" s="1"/>
      <c r="M2455" s="1"/>
      <c r="N2455" s="1"/>
      <c r="O2455" s="8"/>
    </row>
    <row r="2456" spans="1:15" ht="18.75" customHeight="1" x14ac:dyDescent="0.15">
      <c r="A2456" s="15" t="s">
        <v>31</v>
      </c>
      <c r="B2456" s="1">
        <f>SUM(B2440:B2448,B2452:B2454)</f>
        <v>0</v>
      </c>
      <c r="C2456" s="1">
        <f>SUM(C2440:C2448,C2452:C2454)</f>
        <v>1068</v>
      </c>
      <c r="D2456" s="1">
        <f>SUM(D2440:D2448,D2452:D2454)</f>
        <v>1068</v>
      </c>
      <c r="E2456" s="1">
        <f t="shared" ref="E2456:K2456" si="924">SUM(E2440:E2448,E2452:E2454)</f>
        <v>0</v>
      </c>
      <c r="F2456" s="1">
        <f t="shared" si="924"/>
        <v>0</v>
      </c>
      <c r="G2456" s="1">
        <f t="shared" si="924"/>
        <v>0</v>
      </c>
      <c r="H2456" s="1">
        <f t="shared" si="924"/>
        <v>0</v>
      </c>
      <c r="I2456" s="1">
        <f t="shared" si="924"/>
        <v>12800</v>
      </c>
      <c r="J2456" s="1">
        <f t="shared" si="924"/>
        <v>11023</v>
      </c>
      <c r="K2456" s="1">
        <f t="shared" si="924"/>
        <v>23823</v>
      </c>
      <c r="L2456" s="1">
        <f>SUM(L2440:L2448,L2452:L2454)</f>
        <v>23823</v>
      </c>
      <c r="M2456" s="1">
        <f>SUM(M2440:M2448,M2452:M2454)</f>
        <v>220</v>
      </c>
      <c r="N2456" s="1">
        <f t="shared" ref="N2456" si="925">SUM(N2440:N2448,N2452:N2454)</f>
        <v>0</v>
      </c>
      <c r="O2456" s="8">
        <f>SUM(O2440:O2448,O2452:O2454)</f>
        <v>220</v>
      </c>
    </row>
    <row r="2457" spans="1:15" ht="6.75" customHeight="1" thickBot="1" x14ac:dyDescent="0.2">
      <c r="A2457" s="19"/>
      <c r="B2457" s="3"/>
      <c r="C2457" s="3"/>
      <c r="D2457" s="3"/>
      <c r="E2457" s="3"/>
      <c r="F2457" s="3"/>
      <c r="G2457" s="3"/>
      <c r="H2457" s="3"/>
      <c r="I2457" s="3"/>
      <c r="J2457" s="3"/>
      <c r="K2457" s="3"/>
      <c r="L2457" s="3"/>
      <c r="M2457" s="3"/>
      <c r="N2457" s="47"/>
      <c r="O2457" s="48"/>
    </row>
    <row r="2458" spans="1:15" x14ac:dyDescent="0.15">
      <c r="A2458" s="22"/>
      <c r="B2458" s="22"/>
      <c r="C2458" s="22"/>
      <c r="D2458" s="22"/>
      <c r="E2458" s="22"/>
      <c r="F2458" s="22"/>
      <c r="G2458" s="22"/>
      <c r="H2458" s="22"/>
      <c r="I2458" s="22"/>
      <c r="J2458" s="22"/>
      <c r="K2458" s="22"/>
      <c r="L2458" s="22"/>
      <c r="M2458" s="22"/>
      <c r="N2458" s="23"/>
      <c r="O2458" s="23"/>
    </row>
    <row r="2459" spans="1:15" ht="15" thickBot="1" x14ac:dyDescent="0.2">
      <c r="A2459" s="22"/>
      <c r="B2459" s="22"/>
      <c r="C2459" s="22"/>
      <c r="D2459" s="22"/>
      <c r="E2459" s="22"/>
      <c r="F2459" s="22"/>
      <c r="G2459" s="22"/>
      <c r="H2459" s="22"/>
      <c r="I2459" s="22"/>
      <c r="J2459" s="22"/>
      <c r="K2459" s="22"/>
      <c r="L2459" s="22"/>
      <c r="M2459" s="22"/>
      <c r="N2459" s="23"/>
      <c r="O2459" s="23"/>
    </row>
    <row r="2460" spans="1:15" x14ac:dyDescent="0.15">
      <c r="A2460" s="24" t="s">
        <v>1</v>
      </c>
      <c r="B2460" s="25"/>
      <c r="C2460" s="26"/>
      <c r="D2460" s="26"/>
      <c r="E2460" s="26" t="s">
        <v>190</v>
      </c>
      <c r="F2460" s="26"/>
      <c r="G2460" s="26"/>
      <c r="H2460" s="26"/>
      <c r="I2460" s="25"/>
      <c r="J2460" s="26"/>
      <c r="K2460" s="26"/>
      <c r="L2460" s="26" t="s">
        <v>35</v>
      </c>
      <c r="M2460" s="26"/>
      <c r="N2460" s="49"/>
      <c r="O2460" s="50"/>
    </row>
    <row r="2461" spans="1:15" x14ac:dyDescent="0.15">
      <c r="A2461" s="51"/>
      <c r="B2461" s="28"/>
      <c r="C2461" s="30" t="s">
        <v>7</v>
      </c>
      <c r="D2461" s="30"/>
      <c r="E2461" s="28"/>
      <c r="F2461" s="30" t="s">
        <v>8</v>
      </c>
      <c r="G2461" s="30"/>
      <c r="H2461" s="28" t="s">
        <v>32</v>
      </c>
      <c r="I2461" s="28"/>
      <c r="J2461" s="30" t="s">
        <v>7</v>
      </c>
      <c r="K2461" s="30"/>
      <c r="L2461" s="28"/>
      <c r="M2461" s="30" t="s">
        <v>8</v>
      </c>
      <c r="N2461" s="52"/>
      <c r="O2461" s="53" t="s">
        <v>9</v>
      </c>
    </row>
    <row r="2462" spans="1:15" x14ac:dyDescent="0.15">
      <c r="A2462" s="54" t="s">
        <v>13</v>
      </c>
      <c r="B2462" s="28" t="s">
        <v>33</v>
      </c>
      <c r="C2462" s="28" t="s">
        <v>34</v>
      </c>
      <c r="D2462" s="28" t="s">
        <v>17</v>
      </c>
      <c r="E2462" s="28" t="s">
        <v>33</v>
      </c>
      <c r="F2462" s="28" t="s">
        <v>34</v>
      </c>
      <c r="G2462" s="28" t="s">
        <v>17</v>
      </c>
      <c r="H2462" s="31"/>
      <c r="I2462" s="28" t="s">
        <v>33</v>
      </c>
      <c r="J2462" s="28" t="s">
        <v>34</v>
      </c>
      <c r="K2462" s="28" t="s">
        <v>17</v>
      </c>
      <c r="L2462" s="28" t="s">
        <v>33</v>
      </c>
      <c r="M2462" s="28" t="s">
        <v>34</v>
      </c>
      <c r="N2462" s="55" t="s">
        <v>17</v>
      </c>
      <c r="O2462" s="56"/>
    </row>
    <row r="2463" spans="1:15" ht="6.75" customHeight="1" x14ac:dyDescent="0.15">
      <c r="A2463" s="57"/>
      <c r="B2463" s="28"/>
      <c r="C2463" s="28"/>
      <c r="D2463" s="28"/>
      <c r="E2463" s="28"/>
      <c r="F2463" s="28"/>
      <c r="G2463" s="28"/>
      <c r="H2463" s="28"/>
      <c r="I2463" s="28"/>
      <c r="J2463" s="28"/>
      <c r="K2463" s="28"/>
      <c r="L2463" s="28"/>
      <c r="M2463" s="28"/>
      <c r="N2463" s="55"/>
      <c r="O2463" s="53"/>
    </row>
    <row r="2464" spans="1:15" ht="18.75" customHeight="1" x14ac:dyDescent="0.15">
      <c r="A2464" s="14" t="s">
        <v>18</v>
      </c>
      <c r="B2464" s="1">
        <v>0</v>
      </c>
      <c r="C2464" s="1">
        <v>0</v>
      </c>
      <c r="D2464" s="1">
        <f>SUM(B2464:C2464)</f>
        <v>0</v>
      </c>
      <c r="E2464" s="1">
        <v>0</v>
      </c>
      <c r="F2464" s="1">
        <v>0</v>
      </c>
      <c r="G2464" s="1">
        <f>SUM(E2464:F2464)</f>
        <v>0</v>
      </c>
      <c r="H2464" s="1">
        <f>D2464+G2464</f>
        <v>0</v>
      </c>
      <c r="I2464" s="1">
        <v>0</v>
      </c>
      <c r="J2464" s="1">
        <v>0</v>
      </c>
      <c r="K2464" s="1">
        <f>SUM(I2464:J2464)</f>
        <v>0</v>
      </c>
      <c r="L2464" s="1">
        <v>0</v>
      </c>
      <c r="M2464" s="1">
        <v>0</v>
      </c>
      <c r="N2464" s="9">
        <f>SUM(L2464:M2464)</f>
        <v>0</v>
      </c>
      <c r="O2464" s="8">
        <f>K2464+N2464</f>
        <v>0</v>
      </c>
    </row>
    <row r="2465" spans="1:15" ht="18.75" customHeight="1" x14ac:dyDescent="0.15">
      <c r="A2465" s="14" t="s">
        <v>19</v>
      </c>
      <c r="B2465" s="1">
        <v>0</v>
      </c>
      <c r="C2465" s="1">
        <v>0</v>
      </c>
      <c r="D2465" s="1">
        <f>SUM(B2465:C2465)</f>
        <v>0</v>
      </c>
      <c r="E2465" s="1">
        <v>0</v>
      </c>
      <c r="F2465" s="1">
        <v>0</v>
      </c>
      <c r="G2465" s="1">
        <f>SUM(E2465:F2465)</f>
        <v>0</v>
      </c>
      <c r="H2465" s="1">
        <f>D2465+G2465</f>
        <v>0</v>
      </c>
      <c r="I2465" s="1">
        <v>0</v>
      </c>
      <c r="J2465" s="1">
        <v>0</v>
      </c>
      <c r="K2465" s="1">
        <f>SUM(I2465:J2465)</f>
        <v>0</v>
      </c>
      <c r="L2465" s="1">
        <v>0</v>
      </c>
      <c r="M2465" s="9">
        <v>0</v>
      </c>
      <c r="N2465" s="9">
        <f>SUM(L2465:M2465)</f>
        <v>0</v>
      </c>
      <c r="O2465" s="8">
        <f>K2465+N2465</f>
        <v>0</v>
      </c>
    </row>
    <row r="2466" spans="1:15" ht="18.75" customHeight="1" x14ac:dyDescent="0.15">
      <c r="A2466" s="14" t="s">
        <v>20</v>
      </c>
      <c r="B2466" s="1">
        <v>0</v>
      </c>
      <c r="C2466" s="1">
        <v>0</v>
      </c>
      <c r="D2466" s="1">
        <f>SUM(B2466:C2466)</f>
        <v>0</v>
      </c>
      <c r="E2466" s="1">
        <v>0</v>
      </c>
      <c r="F2466" s="1">
        <v>0</v>
      </c>
      <c r="G2466" s="1">
        <f>SUM(E2466:F2466)</f>
        <v>0</v>
      </c>
      <c r="H2466" s="1">
        <f>D2466+G2466</f>
        <v>0</v>
      </c>
      <c r="I2466" s="1">
        <v>0</v>
      </c>
      <c r="J2466" s="1">
        <v>0</v>
      </c>
      <c r="K2466" s="1">
        <f>SUM(I2466:J2466)</f>
        <v>0</v>
      </c>
      <c r="L2466" s="1">
        <v>0</v>
      </c>
      <c r="M2466" s="1">
        <v>0</v>
      </c>
      <c r="N2466" s="9">
        <f>SUM(L2466:M2466)</f>
        <v>0</v>
      </c>
      <c r="O2466" s="8">
        <f>K2466+N2466</f>
        <v>0</v>
      </c>
    </row>
    <row r="2467" spans="1:15" ht="18.75" customHeight="1" x14ac:dyDescent="0.15">
      <c r="A2467" s="14" t="s">
        <v>21</v>
      </c>
      <c r="B2467" s="1">
        <v>0</v>
      </c>
      <c r="C2467" s="1">
        <v>0</v>
      </c>
      <c r="D2467" s="1">
        <f t="shared" ref="D2467:D2475" si="926">SUM(B2467:C2467)</f>
        <v>0</v>
      </c>
      <c r="E2467" s="1">
        <v>0</v>
      </c>
      <c r="F2467" s="1">
        <v>0</v>
      </c>
      <c r="G2467" s="1">
        <f t="shared" ref="G2467:G2475" si="927">SUM(E2467:F2467)</f>
        <v>0</v>
      </c>
      <c r="H2467" s="1">
        <f t="shared" ref="H2467:H2475" si="928">D2467+G2467</f>
        <v>0</v>
      </c>
      <c r="I2467" s="1">
        <v>0</v>
      </c>
      <c r="J2467" s="1">
        <v>0</v>
      </c>
      <c r="K2467" s="1">
        <f t="shared" ref="K2467:K2475" si="929">SUM(I2467:J2467)</f>
        <v>0</v>
      </c>
      <c r="L2467" s="1">
        <v>0</v>
      </c>
      <c r="M2467" s="1">
        <v>0</v>
      </c>
      <c r="N2467" s="1">
        <f t="shared" ref="N2467:N2475" si="930">SUM(L2467:M2467)</f>
        <v>0</v>
      </c>
      <c r="O2467" s="8">
        <f t="shared" ref="O2467:O2475" si="931">K2467+N2467</f>
        <v>0</v>
      </c>
    </row>
    <row r="2468" spans="1:15" ht="18.75" customHeight="1" x14ac:dyDescent="0.15">
      <c r="A2468" s="14" t="s">
        <v>22</v>
      </c>
      <c r="B2468" s="1">
        <v>0</v>
      </c>
      <c r="C2468" s="1">
        <v>0</v>
      </c>
      <c r="D2468" s="1">
        <f t="shared" si="926"/>
        <v>0</v>
      </c>
      <c r="E2468" s="1">
        <v>0</v>
      </c>
      <c r="F2468" s="1">
        <v>0</v>
      </c>
      <c r="G2468" s="1">
        <f t="shared" si="927"/>
        <v>0</v>
      </c>
      <c r="H2468" s="1">
        <f t="shared" si="928"/>
        <v>0</v>
      </c>
      <c r="I2468" s="1">
        <v>0</v>
      </c>
      <c r="J2468" s="1">
        <v>0</v>
      </c>
      <c r="K2468" s="1">
        <f t="shared" si="929"/>
        <v>0</v>
      </c>
      <c r="L2468" s="1">
        <v>0</v>
      </c>
      <c r="M2468" s="1">
        <v>0</v>
      </c>
      <c r="N2468" s="1">
        <f t="shared" si="930"/>
        <v>0</v>
      </c>
      <c r="O2468" s="8">
        <f t="shared" si="931"/>
        <v>0</v>
      </c>
    </row>
    <row r="2469" spans="1:15" ht="18.75" customHeight="1" x14ac:dyDescent="0.15">
      <c r="A2469" s="14" t="s">
        <v>23</v>
      </c>
      <c r="B2469" s="1">
        <v>0</v>
      </c>
      <c r="C2469" s="1">
        <v>0</v>
      </c>
      <c r="D2469" s="1">
        <f t="shared" si="926"/>
        <v>0</v>
      </c>
      <c r="E2469" s="1">
        <v>0</v>
      </c>
      <c r="F2469" s="1">
        <v>0</v>
      </c>
      <c r="G2469" s="1">
        <f t="shared" si="927"/>
        <v>0</v>
      </c>
      <c r="H2469" s="1">
        <f t="shared" si="928"/>
        <v>0</v>
      </c>
      <c r="I2469" s="1">
        <v>0</v>
      </c>
      <c r="J2469" s="1">
        <v>0</v>
      </c>
      <c r="K2469" s="1">
        <f t="shared" si="929"/>
        <v>0</v>
      </c>
      <c r="L2469" s="1">
        <v>0</v>
      </c>
      <c r="M2469" s="1">
        <v>0</v>
      </c>
      <c r="N2469" s="1">
        <f t="shared" si="930"/>
        <v>0</v>
      </c>
      <c r="O2469" s="8">
        <f t="shared" si="931"/>
        <v>0</v>
      </c>
    </row>
    <row r="2470" spans="1:15" ht="18.75" customHeight="1" x14ac:dyDescent="0.15">
      <c r="A2470" s="14" t="s">
        <v>24</v>
      </c>
      <c r="B2470" s="1">
        <v>0</v>
      </c>
      <c r="C2470" s="1">
        <v>0</v>
      </c>
      <c r="D2470" s="1">
        <f t="shared" si="926"/>
        <v>0</v>
      </c>
      <c r="E2470" s="1">
        <v>0</v>
      </c>
      <c r="F2470" s="1">
        <v>0</v>
      </c>
      <c r="G2470" s="1">
        <f t="shared" si="927"/>
        <v>0</v>
      </c>
      <c r="H2470" s="1">
        <f t="shared" si="928"/>
        <v>0</v>
      </c>
      <c r="I2470" s="1">
        <v>0</v>
      </c>
      <c r="J2470" s="1">
        <v>0</v>
      </c>
      <c r="K2470" s="1">
        <f t="shared" si="929"/>
        <v>0</v>
      </c>
      <c r="L2470" s="1">
        <v>0</v>
      </c>
      <c r="M2470" s="1">
        <v>0</v>
      </c>
      <c r="N2470" s="1">
        <f t="shared" si="930"/>
        <v>0</v>
      </c>
      <c r="O2470" s="8">
        <f t="shared" si="931"/>
        <v>0</v>
      </c>
    </row>
    <row r="2471" spans="1:15" ht="18.75" customHeight="1" x14ac:dyDescent="0.15">
      <c r="A2471" s="14" t="s">
        <v>25</v>
      </c>
      <c r="B2471" s="1">
        <v>0</v>
      </c>
      <c r="C2471" s="1">
        <v>0</v>
      </c>
      <c r="D2471" s="1">
        <f t="shared" si="926"/>
        <v>0</v>
      </c>
      <c r="E2471" s="1">
        <v>0</v>
      </c>
      <c r="F2471" s="1">
        <v>0</v>
      </c>
      <c r="G2471" s="1">
        <f t="shared" si="927"/>
        <v>0</v>
      </c>
      <c r="H2471" s="1">
        <f t="shared" si="928"/>
        <v>0</v>
      </c>
      <c r="I2471" s="1">
        <v>0</v>
      </c>
      <c r="J2471" s="1">
        <v>0</v>
      </c>
      <c r="K2471" s="1">
        <f t="shared" si="929"/>
        <v>0</v>
      </c>
      <c r="L2471" s="1">
        <v>0</v>
      </c>
      <c r="M2471" s="1">
        <v>0</v>
      </c>
      <c r="N2471" s="1">
        <f t="shared" si="930"/>
        <v>0</v>
      </c>
      <c r="O2471" s="8">
        <f t="shared" si="931"/>
        <v>0</v>
      </c>
    </row>
    <row r="2472" spans="1:15" ht="18.75" customHeight="1" x14ac:dyDescent="0.15">
      <c r="A2472" s="14" t="s">
        <v>26</v>
      </c>
      <c r="B2472" s="1">
        <v>0</v>
      </c>
      <c r="C2472" s="1">
        <v>0</v>
      </c>
      <c r="D2472" s="1">
        <f t="shared" si="926"/>
        <v>0</v>
      </c>
      <c r="E2472" s="1">
        <v>0</v>
      </c>
      <c r="F2472" s="1">
        <v>0</v>
      </c>
      <c r="G2472" s="1">
        <f t="shared" si="927"/>
        <v>0</v>
      </c>
      <c r="H2472" s="1">
        <f t="shared" si="928"/>
        <v>0</v>
      </c>
      <c r="I2472" s="1">
        <v>0</v>
      </c>
      <c r="J2472" s="1">
        <v>0</v>
      </c>
      <c r="K2472" s="1">
        <f t="shared" si="929"/>
        <v>0</v>
      </c>
      <c r="L2472" s="1">
        <v>0</v>
      </c>
      <c r="M2472" s="1">
        <v>0</v>
      </c>
      <c r="N2472" s="1">
        <f t="shared" si="930"/>
        <v>0</v>
      </c>
      <c r="O2472" s="8">
        <f t="shared" si="931"/>
        <v>0</v>
      </c>
    </row>
    <row r="2473" spans="1:15" ht="18.75" customHeight="1" x14ac:dyDescent="0.15">
      <c r="A2473" s="14" t="s">
        <v>27</v>
      </c>
      <c r="B2473" s="1">
        <v>0</v>
      </c>
      <c r="C2473" s="1">
        <v>0</v>
      </c>
      <c r="D2473" s="1">
        <f t="shared" si="926"/>
        <v>0</v>
      </c>
      <c r="E2473" s="1">
        <v>0</v>
      </c>
      <c r="F2473" s="1">
        <v>0</v>
      </c>
      <c r="G2473" s="1">
        <f t="shared" si="927"/>
        <v>0</v>
      </c>
      <c r="H2473" s="1">
        <f t="shared" si="928"/>
        <v>0</v>
      </c>
      <c r="I2473" s="1">
        <v>0</v>
      </c>
      <c r="J2473" s="1">
        <v>0</v>
      </c>
      <c r="K2473" s="1">
        <f t="shared" si="929"/>
        <v>0</v>
      </c>
      <c r="L2473" s="1">
        <v>0</v>
      </c>
      <c r="M2473" s="1">
        <v>0</v>
      </c>
      <c r="N2473" s="1">
        <f t="shared" si="930"/>
        <v>0</v>
      </c>
      <c r="O2473" s="8">
        <f t="shared" si="931"/>
        <v>0</v>
      </c>
    </row>
    <row r="2474" spans="1:15" ht="18.75" customHeight="1" x14ac:dyDescent="0.15">
      <c r="A2474" s="14" t="s">
        <v>28</v>
      </c>
      <c r="B2474" s="1">
        <v>0</v>
      </c>
      <c r="C2474" s="1">
        <v>0</v>
      </c>
      <c r="D2474" s="1">
        <f t="shared" si="926"/>
        <v>0</v>
      </c>
      <c r="E2474" s="1">
        <v>0</v>
      </c>
      <c r="F2474" s="1">
        <v>0</v>
      </c>
      <c r="G2474" s="1">
        <f t="shared" si="927"/>
        <v>0</v>
      </c>
      <c r="H2474" s="1">
        <f t="shared" si="928"/>
        <v>0</v>
      </c>
      <c r="I2474" s="1">
        <v>0</v>
      </c>
      <c r="J2474" s="1">
        <v>0</v>
      </c>
      <c r="K2474" s="1">
        <f t="shared" si="929"/>
        <v>0</v>
      </c>
      <c r="L2474" s="1">
        <v>0</v>
      </c>
      <c r="M2474" s="1">
        <v>0</v>
      </c>
      <c r="N2474" s="1">
        <f t="shared" si="930"/>
        <v>0</v>
      </c>
      <c r="O2474" s="8">
        <f t="shared" si="931"/>
        <v>0</v>
      </c>
    </row>
    <row r="2475" spans="1:15" ht="18.75" customHeight="1" x14ac:dyDescent="0.15">
      <c r="A2475" s="14" t="s">
        <v>29</v>
      </c>
      <c r="B2475" s="1">
        <v>0</v>
      </c>
      <c r="C2475" s="1">
        <v>0</v>
      </c>
      <c r="D2475" s="1">
        <f t="shared" si="926"/>
        <v>0</v>
      </c>
      <c r="E2475" s="1">
        <v>0</v>
      </c>
      <c r="F2475" s="1">
        <v>0</v>
      </c>
      <c r="G2475" s="1">
        <f t="shared" si="927"/>
        <v>0</v>
      </c>
      <c r="H2475" s="1">
        <f t="shared" si="928"/>
        <v>0</v>
      </c>
      <c r="I2475" s="1">
        <v>0</v>
      </c>
      <c r="J2475" s="1">
        <v>0</v>
      </c>
      <c r="K2475" s="1">
        <f t="shared" si="929"/>
        <v>0</v>
      </c>
      <c r="L2475" s="1">
        <v>0</v>
      </c>
      <c r="M2475" s="1">
        <v>0</v>
      </c>
      <c r="N2475" s="1">
        <f t="shared" si="930"/>
        <v>0</v>
      </c>
      <c r="O2475" s="8">
        <f t="shared" si="931"/>
        <v>0</v>
      </c>
    </row>
    <row r="2476" spans="1:15" ht="11.25" customHeight="1" x14ac:dyDescent="0.15">
      <c r="A2476" s="15"/>
      <c r="B2476" s="1"/>
      <c r="C2476" s="1"/>
      <c r="D2476" s="1"/>
      <c r="E2476" s="1"/>
      <c r="F2476" s="1"/>
      <c r="G2476" s="1"/>
      <c r="H2476" s="1"/>
      <c r="I2476" s="1"/>
      <c r="J2476" s="1"/>
      <c r="K2476" s="1"/>
      <c r="L2476" s="1"/>
      <c r="M2476" s="1"/>
      <c r="N2476" s="1"/>
      <c r="O2476" s="8"/>
    </row>
    <row r="2477" spans="1:15" ht="18.75" customHeight="1" x14ac:dyDescent="0.15">
      <c r="A2477" s="15" t="s">
        <v>30</v>
      </c>
      <c r="B2477" s="1">
        <f t="shared" ref="B2477:J2477" si="932">SUM(B2464:B2476)</f>
        <v>0</v>
      </c>
      <c r="C2477" s="1">
        <f t="shared" si="932"/>
        <v>0</v>
      </c>
      <c r="D2477" s="1">
        <f t="shared" si="932"/>
        <v>0</v>
      </c>
      <c r="E2477" s="1">
        <f t="shared" si="932"/>
        <v>0</v>
      </c>
      <c r="F2477" s="1">
        <f t="shared" si="932"/>
        <v>0</v>
      </c>
      <c r="G2477" s="1">
        <f t="shared" si="932"/>
        <v>0</v>
      </c>
      <c r="H2477" s="1">
        <f t="shared" si="932"/>
        <v>0</v>
      </c>
      <c r="I2477" s="1">
        <f t="shared" si="932"/>
        <v>0</v>
      </c>
      <c r="J2477" s="1">
        <f t="shared" si="932"/>
        <v>0</v>
      </c>
      <c r="K2477" s="1">
        <f>SUM(K2464:K2476)</f>
        <v>0</v>
      </c>
      <c r="L2477" s="1">
        <f>SUM(L2464:L2476)</f>
        <v>0</v>
      </c>
      <c r="M2477" s="1">
        <f t="shared" ref="M2477" si="933">SUM(M2464:M2476)</f>
        <v>0</v>
      </c>
      <c r="N2477" s="1">
        <f>SUM(N2464:N2476)</f>
        <v>0</v>
      </c>
      <c r="O2477" s="8">
        <f>SUM(O2464:O2476)</f>
        <v>0</v>
      </c>
    </row>
    <row r="2478" spans="1:15" ht="6.75" customHeight="1" x14ac:dyDescent="0.15">
      <c r="A2478" s="15"/>
      <c r="B2478" s="1"/>
      <c r="C2478" s="1"/>
      <c r="D2478" s="1"/>
      <c r="E2478" s="1"/>
      <c r="F2478" s="1"/>
      <c r="G2478" s="1"/>
      <c r="H2478" s="1"/>
      <c r="I2478" s="1"/>
      <c r="J2478" s="1"/>
      <c r="K2478" s="1"/>
      <c r="L2478" s="1"/>
      <c r="M2478" s="1"/>
      <c r="N2478" s="1"/>
      <c r="O2478" s="8"/>
    </row>
    <row r="2479" spans="1:15" ht="18.75" customHeight="1" x14ac:dyDescent="0.15">
      <c r="A2479" s="16" t="s">
        <v>18</v>
      </c>
      <c r="B2479" s="17">
        <v>0</v>
      </c>
      <c r="C2479" s="17">
        <v>0</v>
      </c>
      <c r="D2479" s="17">
        <f>SUM(B2479:C2479)</f>
        <v>0</v>
      </c>
      <c r="E2479" s="17">
        <v>0</v>
      </c>
      <c r="F2479" s="17">
        <v>0</v>
      </c>
      <c r="G2479" s="17">
        <f>SUM(E2479:F2479)</f>
        <v>0</v>
      </c>
      <c r="H2479" s="17">
        <f>D2479+G2479</f>
        <v>0</v>
      </c>
      <c r="I2479" s="17">
        <v>0</v>
      </c>
      <c r="J2479" s="17">
        <v>0</v>
      </c>
      <c r="K2479" s="17">
        <f>SUM(I2479:J2479)</f>
        <v>0</v>
      </c>
      <c r="L2479" s="17">
        <v>0</v>
      </c>
      <c r="M2479" s="17">
        <v>0</v>
      </c>
      <c r="N2479" s="17">
        <f>SUM(L2479:M2479)</f>
        <v>0</v>
      </c>
      <c r="O2479" s="18">
        <f>K2479+N2479</f>
        <v>0</v>
      </c>
    </row>
    <row r="2480" spans="1:15" ht="18.75" customHeight="1" x14ac:dyDescent="0.15">
      <c r="A2480" s="14" t="s">
        <v>19</v>
      </c>
      <c r="B2480" s="1">
        <v>0</v>
      </c>
      <c r="C2480" s="1">
        <v>0</v>
      </c>
      <c r="D2480" s="1">
        <f>SUM(B2480:C2480)</f>
        <v>0</v>
      </c>
      <c r="E2480" s="1">
        <v>0</v>
      </c>
      <c r="F2480" s="1">
        <v>0</v>
      </c>
      <c r="G2480" s="1">
        <f>SUM(E2480:F2480)</f>
        <v>0</v>
      </c>
      <c r="H2480" s="1">
        <f>D2480+G2480</f>
        <v>0</v>
      </c>
      <c r="I2480" s="1">
        <v>0</v>
      </c>
      <c r="J2480" s="1">
        <v>0</v>
      </c>
      <c r="K2480" s="1">
        <f>SUM(I2480:J2480)</f>
        <v>0</v>
      </c>
      <c r="L2480" s="1">
        <v>0</v>
      </c>
      <c r="M2480" s="9">
        <v>0</v>
      </c>
      <c r="N2480" s="1">
        <f>SUM(L2480:M2480)</f>
        <v>0</v>
      </c>
      <c r="O2480" s="8">
        <f>K2480+N2480</f>
        <v>0</v>
      </c>
    </row>
    <row r="2481" spans="1:15" ht="18.75" customHeight="1" x14ac:dyDescent="0.15">
      <c r="A2481" s="14" t="s">
        <v>20</v>
      </c>
      <c r="B2481" s="1">
        <v>0</v>
      </c>
      <c r="C2481" s="1">
        <v>0</v>
      </c>
      <c r="D2481" s="1">
        <f>SUM(B2481:C2481)</f>
        <v>0</v>
      </c>
      <c r="E2481" s="1">
        <v>0</v>
      </c>
      <c r="F2481" s="1">
        <v>0</v>
      </c>
      <c r="G2481" s="1">
        <f>SUM(E2481:F2481)</f>
        <v>0</v>
      </c>
      <c r="H2481" s="1">
        <f>D2481+G2481</f>
        <v>0</v>
      </c>
      <c r="I2481" s="1">
        <v>0</v>
      </c>
      <c r="J2481" s="1">
        <v>0</v>
      </c>
      <c r="K2481" s="1">
        <f>SUM(I2481:J2481)</f>
        <v>0</v>
      </c>
      <c r="L2481" s="1">
        <v>0</v>
      </c>
      <c r="M2481" s="1">
        <v>0</v>
      </c>
      <c r="N2481" s="1">
        <f>SUM(L2481:M2481)</f>
        <v>0</v>
      </c>
      <c r="O2481" s="8">
        <f>K2481+N2481</f>
        <v>0</v>
      </c>
    </row>
    <row r="2482" spans="1:15" ht="11.25" customHeight="1" x14ac:dyDescent="0.15">
      <c r="A2482" s="15"/>
      <c r="B2482" s="1"/>
      <c r="C2482" s="1"/>
      <c r="D2482" s="1"/>
      <c r="E2482" s="1"/>
      <c r="F2482" s="1"/>
      <c r="G2482" s="1"/>
      <c r="H2482" s="1"/>
      <c r="I2482" s="1"/>
      <c r="J2482" s="1"/>
      <c r="K2482" s="1"/>
      <c r="L2482" s="1"/>
      <c r="M2482" s="1"/>
      <c r="N2482" s="1"/>
      <c r="O2482" s="8"/>
    </row>
    <row r="2483" spans="1:15" ht="18.75" customHeight="1" x14ac:dyDescent="0.15">
      <c r="A2483" s="15" t="s">
        <v>31</v>
      </c>
      <c r="B2483" s="1">
        <f>SUM(B2467:B2475,B2479:B2481)</f>
        <v>0</v>
      </c>
      <c r="C2483" s="1">
        <f>SUM(C2467:C2475,C2479:C2481)</f>
        <v>0</v>
      </c>
      <c r="D2483" s="1">
        <f>SUM(D2467:D2475,D2479:D2481)</f>
        <v>0</v>
      </c>
      <c r="E2483" s="1">
        <f t="shared" ref="E2483:J2483" si="934">SUM(E2467:E2475,E2479:E2481)</f>
        <v>0</v>
      </c>
      <c r="F2483" s="1">
        <f t="shared" si="934"/>
        <v>0</v>
      </c>
      <c r="G2483" s="1">
        <f t="shared" si="934"/>
        <v>0</v>
      </c>
      <c r="H2483" s="1">
        <f t="shared" si="934"/>
        <v>0</v>
      </c>
      <c r="I2483" s="1">
        <f t="shared" si="934"/>
        <v>0</v>
      </c>
      <c r="J2483" s="1">
        <f t="shared" si="934"/>
        <v>0</v>
      </c>
      <c r="K2483" s="1">
        <f>SUM(K2467:K2475,K2479:K2481)</f>
        <v>0</v>
      </c>
      <c r="L2483" s="9">
        <f>SUM(L2467:L2475,L2479:L2481)</f>
        <v>0</v>
      </c>
      <c r="M2483" s="9">
        <f>SUM(M2467:M2475,M2479:M2481)</f>
        <v>0</v>
      </c>
      <c r="N2483" s="9">
        <f>SUM(N2467:N2475,N2479:N2481)</f>
        <v>0</v>
      </c>
      <c r="O2483" s="8">
        <f>SUM(O2467:O2475,O2479:O2481)</f>
        <v>0</v>
      </c>
    </row>
    <row r="2484" spans="1:15" ht="6.75" customHeight="1" thickBot="1" x14ac:dyDescent="0.2">
      <c r="A2484" s="19"/>
      <c r="B2484" s="3"/>
      <c r="C2484" s="3"/>
      <c r="D2484" s="3"/>
      <c r="E2484" s="3"/>
      <c r="F2484" s="3"/>
      <c r="G2484" s="3"/>
      <c r="H2484" s="3"/>
      <c r="I2484" s="3"/>
      <c r="J2484" s="3"/>
      <c r="K2484" s="3"/>
      <c r="L2484" s="3"/>
      <c r="M2484" s="3"/>
      <c r="N2484" s="3"/>
      <c r="O2484" s="20"/>
    </row>
    <row r="2485" spans="1:15" ht="17.25" x14ac:dyDescent="0.15">
      <c r="A2485" s="173" t="str">
        <f>A2431</f>
        <v>平　成　２　９　年　空　港　管　理　状　況　調　書</v>
      </c>
      <c r="B2485" s="173"/>
      <c r="C2485" s="173"/>
      <c r="D2485" s="173"/>
      <c r="E2485" s="173"/>
      <c r="F2485" s="173"/>
      <c r="G2485" s="173"/>
      <c r="H2485" s="173"/>
      <c r="I2485" s="173"/>
      <c r="J2485" s="173"/>
      <c r="K2485" s="173"/>
      <c r="L2485" s="173"/>
      <c r="M2485" s="173"/>
      <c r="N2485" s="173"/>
      <c r="O2485" s="173"/>
    </row>
    <row r="2486" spans="1:15" ht="15" thickBot="1" x14ac:dyDescent="0.2">
      <c r="A2486" s="21" t="s">
        <v>0</v>
      </c>
      <c r="B2486" s="21" t="s">
        <v>92</v>
      </c>
      <c r="C2486" s="22"/>
      <c r="D2486" s="22"/>
      <c r="E2486" s="22"/>
      <c r="F2486" s="22"/>
      <c r="G2486" s="22"/>
      <c r="H2486" s="22"/>
      <c r="I2486" s="22"/>
      <c r="J2486" s="22"/>
      <c r="K2486" s="22"/>
      <c r="L2486" s="22"/>
      <c r="M2486" s="22"/>
      <c r="N2486" s="23"/>
      <c r="O2486" s="23"/>
    </row>
    <row r="2487" spans="1:15" ht="17.25" customHeight="1" x14ac:dyDescent="0.15">
      <c r="A2487" s="24" t="s">
        <v>1</v>
      </c>
      <c r="B2487" s="25"/>
      <c r="C2487" s="26" t="s">
        <v>2</v>
      </c>
      <c r="D2487" s="26"/>
      <c r="E2487" s="174" t="s">
        <v>189</v>
      </c>
      <c r="F2487" s="175"/>
      <c r="G2487" s="175"/>
      <c r="H2487" s="175"/>
      <c r="I2487" s="175"/>
      <c r="J2487" s="175"/>
      <c r="K2487" s="175"/>
      <c r="L2487" s="176"/>
      <c r="M2487" s="174" t="s">
        <v>36</v>
      </c>
      <c r="N2487" s="175"/>
      <c r="O2487" s="177"/>
    </row>
    <row r="2488" spans="1:15" ht="17.25" customHeight="1" x14ac:dyDescent="0.15">
      <c r="A2488" s="27"/>
      <c r="B2488" s="28" t="s">
        <v>4</v>
      </c>
      <c r="C2488" s="28" t="s">
        <v>5</v>
      </c>
      <c r="D2488" s="28" t="s">
        <v>6</v>
      </c>
      <c r="E2488" s="28"/>
      <c r="F2488" s="29" t="s">
        <v>7</v>
      </c>
      <c r="G2488" s="29"/>
      <c r="H2488" s="30"/>
      <c r="I2488" s="28"/>
      <c r="J2488" s="30" t="s">
        <v>8</v>
      </c>
      <c r="K2488" s="30"/>
      <c r="L2488" s="28" t="s">
        <v>9</v>
      </c>
      <c r="M2488" s="31" t="s">
        <v>10</v>
      </c>
      <c r="N2488" s="32" t="s">
        <v>11</v>
      </c>
      <c r="O2488" s="33" t="s">
        <v>12</v>
      </c>
    </row>
    <row r="2489" spans="1:15" ht="17.25" customHeight="1" x14ac:dyDescent="0.15">
      <c r="A2489" s="27" t="s">
        <v>13</v>
      </c>
      <c r="B2489" s="31"/>
      <c r="C2489" s="31"/>
      <c r="D2489" s="31"/>
      <c r="E2489" s="28" t="s">
        <v>14</v>
      </c>
      <c r="F2489" s="28" t="s">
        <v>15</v>
      </c>
      <c r="G2489" s="28" t="s">
        <v>16</v>
      </c>
      <c r="H2489" s="28" t="s">
        <v>17</v>
      </c>
      <c r="I2489" s="28" t="s">
        <v>14</v>
      </c>
      <c r="J2489" s="28" t="s">
        <v>15</v>
      </c>
      <c r="K2489" s="28" t="s">
        <v>17</v>
      </c>
      <c r="L2489" s="31"/>
      <c r="M2489" s="40"/>
      <c r="N2489" s="41"/>
      <c r="O2489" s="42"/>
    </row>
    <row r="2490" spans="1:15" ht="6.75" customHeight="1" x14ac:dyDescent="0.15">
      <c r="A2490" s="43"/>
      <c r="B2490" s="28"/>
      <c r="C2490" s="28"/>
      <c r="D2490" s="28"/>
      <c r="E2490" s="28"/>
      <c r="F2490" s="28"/>
      <c r="G2490" s="28"/>
      <c r="H2490" s="28"/>
      <c r="I2490" s="28"/>
      <c r="J2490" s="28"/>
      <c r="K2490" s="28"/>
      <c r="L2490" s="28"/>
      <c r="M2490" s="44"/>
      <c r="N2490" s="9"/>
      <c r="O2490" s="45"/>
    </row>
    <row r="2491" spans="1:15" ht="18.75" customHeight="1" x14ac:dyDescent="0.15">
      <c r="A2491" s="14" t="s">
        <v>18</v>
      </c>
      <c r="B2491" s="1">
        <v>0</v>
      </c>
      <c r="C2491" s="1">
        <v>97</v>
      </c>
      <c r="D2491" s="1">
        <f>SUM(B2491:C2491)</f>
        <v>97</v>
      </c>
      <c r="E2491" s="13">
        <v>0</v>
      </c>
      <c r="F2491" s="13">
        <v>0</v>
      </c>
      <c r="G2491" s="13">
        <v>0</v>
      </c>
      <c r="H2491" s="13">
        <f>SUM(E2491:G2491)</f>
        <v>0</v>
      </c>
      <c r="I2491" s="13">
        <v>1267</v>
      </c>
      <c r="J2491" s="13">
        <v>807</v>
      </c>
      <c r="K2491" s="13">
        <f>SUM(I2491:J2491)</f>
        <v>2074</v>
      </c>
      <c r="L2491" s="13">
        <f>H2491+K2491</f>
        <v>2074</v>
      </c>
      <c r="M2491" s="13">
        <v>23</v>
      </c>
      <c r="N2491" s="13">
        <v>0</v>
      </c>
      <c r="O2491" s="110">
        <f>SUM(M2491:N2491)</f>
        <v>23</v>
      </c>
    </row>
    <row r="2492" spans="1:15" ht="18.75" customHeight="1" x14ac:dyDescent="0.15">
      <c r="A2492" s="14" t="s">
        <v>19</v>
      </c>
      <c r="B2492" s="1">
        <v>0</v>
      </c>
      <c r="C2492" s="9">
        <v>90</v>
      </c>
      <c r="D2492" s="1">
        <f>SUM(B2492:C2492)</f>
        <v>90</v>
      </c>
      <c r="E2492" s="13">
        <v>0</v>
      </c>
      <c r="F2492" s="13">
        <v>0</v>
      </c>
      <c r="G2492" s="13">
        <v>0</v>
      </c>
      <c r="H2492" s="13">
        <f>SUM(E2492:G2492)</f>
        <v>0</v>
      </c>
      <c r="I2492" s="13">
        <v>1147</v>
      </c>
      <c r="J2492" s="13">
        <v>691</v>
      </c>
      <c r="K2492" s="13">
        <f>SUM(I2492:J2492)</f>
        <v>1838</v>
      </c>
      <c r="L2492" s="13">
        <f>H2492+K2492</f>
        <v>1838</v>
      </c>
      <c r="M2492" s="13">
        <v>20</v>
      </c>
      <c r="N2492" s="46">
        <v>0</v>
      </c>
      <c r="O2492" s="110">
        <f>SUM(M2492:N2492)</f>
        <v>20</v>
      </c>
    </row>
    <row r="2493" spans="1:15" ht="18.75" customHeight="1" x14ac:dyDescent="0.15">
      <c r="A2493" s="14" t="s">
        <v>20</v>
      </c>
      <c r="B2493" s="1">
        <v>0</v>
      </c>
      <c r="C2493" s="1">
        <v>104</v>
      </c>
      <c r="D2493" s="1">
        <f>SUM(B2493:C2493)</f>
        <v>104</v>
      </c>
      <c r="E2493" s="13">
        <v>0</v>
      </c>
      <c r="F2493" s="13">
        <v>0</v>
      </c>
      <c r="G2493" s="13">
        <v>0</v>
      </c>
      <c r="H2493" s="13">
        <f>SUM(E2493:G2493)</f>
        <v>0</v>
      </c>
      <c r="I2493" s="13">
        <v>1384</v>
      </c>
      <c r="J2493" s="13">
        <v>763</v>
      </c>
      <c r="K2493" s="13">
        <f>SUM(I2493:J2493)</f>
        <v>2147</v>
      </c>
      <c r="L2493" s="13">
        <f>H2493+K2493</f>
        <v>2147</v>
      </c>
      <c r="M2493" s="13">
        <v>25</v>
      </c>
      <c r="N2493" s="13">
        <v>0</v>
      </c>
      <c r="O2493" s="110">
        <f>SUM(M2493:N2493)</f>
        <v>25</v>
      </c>
    </row>
    <row r="2494" spans="1:15" ht="18.75" customHeight="1" x14ac:dyDescent="0.15">
      <c r="A2494" s="14" t="s">
        <v>21</v>
      </c>
      <c r="B2494" s="1">
        <v>0</v>
      </c>
      <c r="C2494" s="1">
        <v>87</v>
      </c>
      <c r="D2494" s="1">
        <f t="shared" ref="D2494:D2502" si="935">SUM(B2494:C2494)</f>
        <v>87</v>
      </c>
      <c r="E2494" s="1">
        <v>0</v>
      </c>
      <c r="F2494" s="1">
        <v>0</v>
      </c>
      <c r="G2494" s="1">
        <v>0</v>
      </c>
      <c r="H2494" s="1">
        <f t="shared" ref="H2494:H2502" si="936">SUM(E2494:G2494)</f>
        <v>0</v>
      </c>
      <c r="I2494" s="1">
        <v>1081</v>
      </c>
      <c r="J2494" s="1">
        <v>615</v>
      </c>
      <c r="K2494" s="1">
        <f t="shared" ref="K2494:K2502" si="937">SUM(I2494:J2494)</f>
        <v>1696</v>
      </c>
      <c r="L2494" s="1">
        <f t="shared" ref="L2494:L2502" si="938">H2494+K2494</f>
        <v>1696</v>
      </c>
      <c r="M2494" s="1">
        <v>19</v>
      </c>
      <c r="N2494" s="13">
        <v>0</v>
      </c>
      <c r="O2494" s="8">
        <f t="shared" ref="O2494:O2502" si="939">SUM(M2494:N2494)</f>
        <v>19</v>
      </c>
    </row>
    <row r="2495" spans="1:15" ht="18.75" customHeight="1" x14ac:dyDescent="0.15">
      <c r="A2495" s="14" t="s">
        <v>22</v>
      </c>
      <c r="B2495" s="1">
        <v>0</v>
      </c>
      <c r="C2495" s="1">
        <v>102</v>
      </c>
      <c r="D2495" s="1">
        <f t="shared" si="935"/>
        <v>102</v>
      </c>
      <c r="E2495" s="1">
        <v>0</v>
      </c>
      <c r="F2495" s="1">
        <v>0</v>
      </c>
      <c r="G2495" s="1">
        <v>0</v>
      </c>
      <c r="H2495" s="1">
        <f t="shared" si="936"/>
        <v>0</v>
      </c>
      <c r="I2495" s="1">
        <v>1352</v>
      </c>
      <c r="J2495" s="1">
        <v>821</v>
      </c>
      <c r="K2495" s="1">
        <f t="shared" si="937"/>
        <v>2173</v>
      </c>
      <c r="L2495" s="1">
        <f t="shared" si="938"/>
        <v>2173</v>
      </c>
      <c r="M2495" s="1">
        <v>20</v>
      </c>
      <c r="N2495" s="13">
        <v>0</v>
      </c>
      <c r="O2495" s="8">
        <f t="shared" si="939"/>
        <v>20</v>
      </c>
    </row>
    <row r="2496" spans="1:15" ht="18.75" customHeight="1" x14ac:dyDescent="0.15">
      <c r="A2496" s="14" t="s">
        <v>23</v>
      </c>
      <c r="B2496" s="1">
        <v>0</v>
      </c>
      <c r="C2496" s="1">
        <v>88</v>
      </c>
      <c r="D2496" s="1">
        <f t="shared" si="935"/>
        <v>88</v>
      </c>
      <c r="E2496" s="1">
        <v>0</v>
      </c>
      <c r="F2496" s="1">
        <v>0</v>
      </c>
      <c r="G2496" s="1">
        <v>0</v>
      </c>
      <c r="H2496" s="1">
        <f t="shared" si="936"/>
        <v>0</v>
      </c>
      <c r="I2496" s="1">
        <v>1268</v>
      </c>
      <c r="J2496" s="1">
        <v>725</v>
      </c>
      <c r="K2496" s="1">
        <f t="shared" si="937"/>
        <v>1993</v>
      </c>
      <c r="L2496" s="1">
        <f t="shared" si="938"/>
        <v>1993</v>
      </c>
      <c r="M2496" s="1">
        <v>18</v>
      </c>
      <c r="N2496" s="13">
        <v>0</v>
      </c>
      <c r="O2496" s="8">
        <f t="shared" si="939"/>
        <v>18</v>
      </c>
    </row>
    <row r="2497" spans="1:15" ht="18.75" customHeight="1" x14ac:dyDescent="0.15">
      <c r="A2497" s="14" t="s">
        <v>24</v>
      </c>
      <c r="B2497" s="1">
        <v>0</v>
      </c>
      <c r="C2497" s="1">
        <v>106</v>
      </c>
      <c r="D2497" s="1">
        <f t="shared" si="935"/>
        <v>106</v>
      </c>
      <c r="E2497" s="1">
        <v>0</v>
      </c>
      <c r="F2497" s="1">
        <v>0</v>
      </c>
      <c r="G2497" s="1">
        <v>0</v>
      </c>
      <c r="H2497" s="1">
        <f t="shared" si="936"/>
        <v>0</v>
      </c>
      <c r="I2497" s="1">
        <v>1428</v>
      </c>
      <c r="J2497" s="1">
        <v>871</v>
      </c>
      <c r="K2497" s="1">
        <f t="shared" si="937"/>
        <v>2299</v>
      </c>
      <c r="L2497" s="1">
        <f t="shared" si="938"/>
        <v>2299</v>
      </c>
      <c r="M2497" s="1">
        <v>23</v>
      </c>
      <c r="N2497" s="13">
        <v>0</v>
      </c>
      <c r="O2497" s="8">
        <f t="shared" si="939"/>
        <v>23</v>
      </c>
    </row>
    <row r="2498" spans="1:15" ht="18.75" customHeight="1" x14ac:dyDescent="0.15">
      <c r="A2498" s="14" t="s">
        <v>25</v>
      </c>
      <c r="B2498" s="1">
        <v>0</v>
      </c>
      <c r="C2498" s="1">
        <v>117</v>
      </c>
      <c r="D2498" s="1">
        <f t="shared" si="935"/>
        <v>117</v>
      </c>
      <c r="E2498" s="1">
        <v>0</v>
      </c>
      <c r="F2498" s="1">
        <v>0</v>
      </c>
      <c r="G2498" s="1">
        <v>0</v>
      </c>
      <c r="H2498" s="1">
        <f t="shared" si="936"/>
        <v>0</v>
      </c>
      <c r="I2498" s="1">
        <v>1693</v>
      </c>
      <c r="J2498" s="1">
        <v>1082</v>
      </c>
      <c r="K2498" s="1">
        <f t="shared" si="937"/>
        <v>2775</v>
      </c>
      <c r="L2498" s="1">
        <f t="shared" si="938"/>
        <v>2775</v>
      </c>
      <c r="M2498" s="1">
        <v>26</v>
      </c>
      <c r="N2498" s="13">
        <v>0</v>
      </c>
      <c r="O2498" s="8">
        <f t="shared" si="939"/>
        <v>26</v>
      </c>
    </row>
    <row r="2499" spans="1:15" ht="18.75" customHeight="1" x14ac:dyDescent="0.15">
      <c r="A2499" s="14" t="s">
        <v>26</v>
      </c>
      <c r="B2499" s="1">
        <v>0</v>
      </c>
      <c r="C2499" s="1">
        <v>91</v>
      </c>
      <c r="D2499" s="1">
        <f t="shared" si="935"/>
        <v>91</v>
      </c>
      <c r="E2499" s="1">
        <v>0</v>
      </c>
      <c r="F2499" s="1">
        <v>0</v>
      </c>
      <c r="G2499" s="1">
        <v>0</v>
      </c>
      <c r="H2499" s="1">
        <f t="shared" si="936"/>
        <v>0</v>
      </c>
      <c r="I2499" s="1">
        <v>1421</v>
      </c>
      <c r="J2499" s="1">
        <v>825</v>
      </c>
      <c r="K2499" s="1">
        <f t="shared" si="937"/>
        <v>2246</v>
      </c>
      <c r="L2499" s="1">
        <f t="shared" si="938"/>
        <v>2246</v>
      </c>
      <c r="M2499" s="1">
        <v>19</v>
      </c>
      <c r="N2499" s="13">
        <v>0</v>
      </c>
      <c r="O2499" s="8">
        <f t="shared" si="939"/>
        <v>19</v>
      </c>
    </row>
    <row r="2500" spans="1:15" ht="18.75" customHeight="1" x14ac:dyDescent="0.15">
      <c r="A2500" s="14" t="s">
        <v>27</v>
      </c>
      <c r="B2500" s="1">
        <v>0</v>
      </c>
      <c r="C2500" s="1">
        <v>74</v>
      </c>
      <c r="D2500" s="1">
        <f t="shared" si="935"/>
        <v>74</v>
      </c>
      <c r="E2500" s="1">
        <v>0</v>
      </c>
      <c r="F2500" s="1">
        <v>0</v>
      </c>
      <c r="G2500" s="1">
        <v>0</v>
      </c>
      <c r="H2500" s="1">
        <f t="shared" si="936"/>
        <v>0</v>
      </c>
      <c r="I2500" s="1">
        <v>1110</v>
      </c>
      <c r="J2500" s="1">
        <v>682</v>
      </c>
      <c r="K2500" s="1">
        <f t="shared" si="937"/>
        <v>1792</v>
      </c>
      <c r="L2500" s="1">
        <f t="shared" si="938"/>
        <v>1792</v>
      </c>
      <c r="M2500" s="1">
        <v>16</v>
      </c>
      <c r="N2500" s="13">
        <v>0</v>
      </c>
      <c r="O2500" s="8">
        <f t="shared" si="939"/>
        <v>16</v>
      </c>
    </row>
    <row r="2501" spans="1:15" ht="18.75" customHeight="1" x14ac:dyDescent="0.15">
      <c r="A2501" s="14" t="s">
        <v>28</v>
      </c>
      <c r="B2501" s="1">
        <v>0</v>
      </c>
      <c r="C2501" s="1">
        <v>98</v>
      </c>
      <c r="D2501" s="1">
        <f t="shared" si="935"/>
        <v>98</v>
      </c>
      <c r="E2501" s="1">
        <v>0</v>
      </c>
      <c r="F2501" s="1">
        <v>0</v>
      </c>
      <c r="G2501" s="1">
        <v>0</v>
      </c>
      <c r="H2501" s="1">
        <f t="shared" si="936"/>
        <v>0</v>
      </c>
      <c r="I2501" s="1">
        <v>1526</v>
      </c>
      <c r="J2501" s="1">
        <v>903</v>
      </c>
      <c r="K2501" s="1">
        <f t="shared" si="937"/>
        <v>2429</v>
      </c>
      <c r="L2501" s="1">
        <f t="shared" si="938"/>
        <v>2429</v>
      </c>
      <c r="M2501" s="1">
        <v>23</v>
      </c>
      <c r="N2501" s="13">
        <v>0</v>
      </c>
      <c r="O2501" s="8">
        <f t="shared" si="939"/>
        <v>23</v>
      </c>
    </row>
    <row r="2502" spans="1:15" ht="18.75" customHeight="1" x14ac:dyDescent="0.15">
      <c r="A2502" s="14" t="s">
        <v>29</v>
      </c>
      <c r="B2502" s="1">
        <v>0</v>
      </c>
      <c r="C2502" s="1">
        <v>98</v>
      </c>
      <c r="D2502" s="1">
        <f t="shared" si="935"/>
        <v>98</v>
      </c>
      <c r="E2502" s="1">
        <v>0</v>
      </c>
      <c r="F2502" s="1">
        <v>0</v>
      </c>
      <c r="G2502" s="1">
        <v>0</v>
      </c>
      <c r="H2502" s="1">
        <f t="shared" si="936"/>
        <v>0</v>
      </c>
      <c r="I2502" s="1">
        <v>1466</v>
      </c>
      <c r="J2502" s="1">
        <v>821</v>
      </c>
      <c r="K2502" s="1">
        <f t="shared" si="937"/>
        <v>2287</v>
      </c>
      <c r="L2502" s="1">
        <f t="shared" si="938"/>
        <v>2287</v>
      </c>
      <c r="M2502" s="1">
        <v>22</v>
      </c>
      <c r="N2502" s="13">
        <v>0</v>
      </c>
      <c r="O2502" s="8">
        <f t="shared" si="939"/>
        <v>22</v>
      </c>
    </row>
    <row r="2503" spans="1:15" ht="11.25" customHeight="1" x14ac:dyDescent="0.15">
      <c r="A2503" s="15"/>
      <c r="B2503" s="1"/>
      <c r="C2503" s="1"/>
      <c r="D2503" s="1"/>
      <c r="E2503" s="1"/>
      <c r="F2503" s="1"/>
      <c r="G2503" s="1"/>
      <c r="H2503" s="1"/>
      <c r="I2503" s="1"/>
      <c r="J2503" s="1"/>
      <c r="K2503" s="1"/>
      <c r="L2503" s="1"/>
      <c r="M2503" s="1"/>
      <c r="N2503" s="9"/>
      <c r="O2503" s="8"/>
    </row>
    <row r="2504" spans="1:15" ht="18.75" customHeight="1" x14ac:dyDescent="0.15">
      <c r="A2504" s="15" t="s">
        <v>196</v>
      </c>
      <c r="B2504" s="1">
        <f>SUM(B2491:B2502)</f>
        <v>0</v>
      </c>
      <c r="C2504" s="1">
        <f>SUM(C2491:C2502)</f>
        <v>1152</v>
      </c>
      <c r="D2504" s="1">
        <f>SUM(D2491:D2502)</f>
        <v>1152</v>
      </c>
      <c r="E2504" s="1">
        <f>SUM(E2491:E2502)</f>
        <v>0</v>
      </c>
      <c r="F2504" s="1">
        <f t="shared" ref="F2504:M2504" si="940">SUM(F2491:F2502)</f>
        <v>0</v>
      </c>
      <c r="G2504" s="1">
        <f t="shared" si="940"/>
        <v>0</v>
      </c>
      <c r="H2504" s="1">
        <f t="shared" si="940"/>
        <v>0</v>
      </c>
      <c r="I2504" s="1">
        <f t="shared" si="940"/>
        <v>16143</v>
      </c>
      <c r="J2504" s="1">
        <f t="shared" si="940"/>
        <v>9606</v>
      </c>
      <c r="K2504" s="1">
        <f t="shared" si="940"/>
        <v>25749</v>
      </c>
      <c r="L2504" s="1">
        <f t="shared" si="940"/>
        <v>25749</v>
      </c>
      <c r="M2504" s="1">
        <f t="shared" si="940"/>
        <v>254</v>
      </c>
      <c r="N2504" s="1">
        <f>SUM(N2491:N2502)</f>
        <v>0</v>
      </c>
      <c r="O2504" s="8">
        <f>SUM(O2491:O2502)</f>
        <v>254</v>
      </c>
    </row>
    <row r="2505" spans="1:15" ht="6.75" customHeight="1" x14ac:dyDescent="0.15">
      <c r="A2505" s="15"/>
      <c r="B2505" s="1"/>
      <c r="C2505" s="1"/>
      <c r="D2505" s="1"/>
      <c r="E2505" s="1"/>
      <c r="F2505" s="1"/>
      <c r="G2505" s="1"/>
      <c r="H2505" s="1"/>
      <c r="I2505" s="1"/>
      <c r="J2505" s="1"/>
      <c r="K2505" s="1"/>
      <c r="L2505" s="1"/>
      <c r="M2505" s="1"/>
      <c r="N2505" s="1"/>
      <c r="O2505" s="8"/>
    </row>
    <row r="2506" spans="1:15" ht="18.75" customHeight="1" x14ac:dyDescent="0.15">
      <c r="A2506" s="16" t="s">
        <v>18</v>
      </c>
      <c r="B2506" s="17">
        <v>0</v>
      </c>
      <c r="C2506" s="17">
        <v>95</v>
      </c>
      <c r="D2506" s="17">
        <f t="shared" ref="D2506:D2508" si="941">SUM(B2506:C2506)</f>
        <v>95</v>
      </c>
      <c r="E2506" s="17">
        <v>0</v>
      </c>
      <c r="F2506" s="17">
        <v>0</v>
      </c>
      <c r="G2506" s="17">
        <v>0</v>
      </c>
      <c r="H2506" s="12">
        <f t="shared" ref="H2506:H2508" si="942">SUM(E2506:G2506)</f>
        <v>0</v>
      </c>
      <c r="I2506" s="12">
        <v>1302</v>
      </c>
      <c r="J2506" s="12">
        <v>908</v>
      </c>
      <c r="K2506" s="12">
        <f t="shared" ref="K2506:K2508" si="943">SUM(I2506:J2506)</f>
        <v>2210</v>
      </c>
      <c r="L2506" s="12">
        <f t="shared" ref="L2506:L2508" si="944">H2506+K2506</f>
        <v>2210</v>
      </c>
      <c r="M2506" s="12">
        <v>21</v>
      </c>
      <c r="N2506" s="12">
        <v>0</v>
      </c>
      <c r="O2506" s="18">
        <f t="shared" ref="O2506:O2508" si="945">SUM(M2506:N2506)</f>
        <v>21</v>
      </c>
    </row>
    <row r="2507" spans="1:15" ht="18.75" customHeight="1" x14ac:dyDescent="0.15">
      <c r="A2507" s="14" t="s">
        <v>19</v>
      </c>
      <c r="B2507" s="1">
        <v>0</v>
      </c>
      <c r="C2507" s="1">
        <v>97</v>
      </c>
      <c r="D2507" s="1">
        <f t="shared" si="941"/>
        <v>97</v>
      </c>
      <c r="E2507" s="1">
        <v>0</v>
      </c>
      <c r="F2507" s="1">
        <v>0</v>
      </c>
      <c r="G2507" s="1">
        <v>0</v>
      </c>
      <c r="H2507" s="13">
        <f t="shared" si="942"/>
        <v>0</v>
      </c>
      <c r="I2507" s="13">
        <v>1280</v>
      </c>
      <c r="J2507" s="13">
        <v>752</v>
      </c>
      <c r="K2507" s="13">
        <f t="shared" si="943"/>
        <v>2032</v>
      </c>
      <c r="L2507" s="13">
        <f t="shared" si="944"/>
        <v>2032</v>
      </c>
      <c r="M2507" s="13">
        <v>18</v>
      </c>
      <c r="N2507" s="46">
        <v>0</v>
      </c>
      <c r="O2507" s="8">
        <f t="shared" si="945"/>
        <v>18</v>
      </c>
    </row>
    <row r="2508" spans="1:15" ht="18.75" customHeight="1" x14ac:dyDescent="0.15">
      <c r="A2508" s="14" t="s">
        <v>20</v>
      </c>
      <c r="B2508" s="1">
        <v>0</v>
      </c>
      <c r="C2508" s="1">
        <v>89</v>
      </c>
      <c r="D2508" s="1">
        <f t="shared" si="941"/>
        <v>89</v>
      </c>
      <c r="E2508" s="1">
        <v>0</v>
      </c>
      <c r="F2508" s="1">
        <v>0</v>
      </c>
      <c r="G2508" s="1">
        <v>0</v>
      </c>
      <c r="H2508" s="13">
        <f t="shared" si="942"/>
        <v>0</v>
      </c>
      <c r="I2508" s="13">
        <v>1395</v>
      </c>
      <c r="J2508" s="13">
        <v>838</v>
      </c>
      <c r="K2508" s="13">
        <f t="shared" si="943"/>
        <v>2233</v>
      </c>
      <c r="L2508" s="13">
        <f t="shared" si="944"/>
        <v>2233</v>
      </c>
      <c r="M2508" s="13">
        <v>18</v>
      </c>
      <c r="N2508" s="46">
        <v>0</v>
      </c>
      <c r="O2508" s="8">
        <f t="shared" si="945"/>
        <v>18</v>
      </c>
    </row>
    <row r="2509" spans="1:15" ht="11.25" customHeight="1" x14ac:dyDescent="0.15">
      <c r="A2509" s="15"/>
      <c r="B2509" s="1"/>
      <c r="C2509" s="1"/>
      <c r="D2509" s="1"/>
      <c r="E2509" s="1"/>
      <c r="F2509" s="1"/>
      <c r="G2509" s="1"/>
      <c r="H2509" s="1"/>
      <c r="I2509" s="1"/>
      <c r="J2509" s="1"/>
      <c r="K2509" s="1"/>
      <c r="L2509" s="1"/>
      <c r="M2509" s="1"/>
      <c r="N2509" s="1"/>
      <c r="O2509" s="8"/>
    </row>
    <row r="2510" spans="1:15" ht="18.75" customHeight="1" x14ac:dyDescent="0.15">
      <c r="A2510" s="15" t="s">
        <v>31</v>
      </c>
      <c r="B2510" s="1">
        <f>SUM(B2494:B2502,B2506:B2508)</f>
        <v>0</v>
      </c>
      <c r="C2510" s="1">
        <f>SUM(C2494:C2502,C2506:C2508)</f>
        <v>1142</v>
      </c>
      <c r="D2510" s="1">
        <f>SUM(D2494:D2502,D2506:D2508)</f>
        <v>1142</v>
      </c>
      <c r="E2510" s="1">
        <f t="shared" ref="E2510:K2510" si="946">SUM(E2494:E2502,E2506:E2508)</f>
        <v>0</v>
      </c>
      <c r="F2510" s="1">
        <f t="shared" si="946"/>
        <v>0</v>
      </c>
      <c r="G2510" s="1">
        <f t="shared" si="946"/>
        <v>0</v>
      </c>
      <c r="H2510" s="1">
        <f t="shared" si="946"/>
        <v>0</v>
      </c>
      <c r="I2510" s="1">
        <f t="shared" si="946"/>
        <v>16322</v>
      </c>
      <c r="J2510" s="1">
        <f t="shared" si="946"/>
        <v>9843</v>
      </c>
      <c r="K2510" s="1">
        <f t="shared" si="946"/>
        <v>26165</v>
      </c>
      <c r="L2510" s="1">
        <f>SUM(L2494:L2502,L2506:L2508)</f>
        <v>26165</v>
      </c>
      <c r="M2510" s="1">
        <f>SUM(M2494:M2502,M2506:M2508)</f>
        <v>243</v>
      </c>
      <c r="N2510" s="1">
        <f t="shared" ref="N2510" si="947">SUM(N2494:N2502,N2506:N2508)</f>
        <v>0</v>
      </c>
      <c r="O2510" s="8">
        <f>SUM(O2494:O2502,O2506:O2508)</f>
        <v>243</v>
      </c>
    </row>
    <row r="2511" spans="1:15" ht="6.75" customHeight="1" thickBot="1" x14ac:dyDescent="0.2">
      <c r="A2511" s="19"/>
      <c r="B2511" s="3"/>
      <c r="C2511" s="3"/>
      <c r="D2511" s="3"/>
      <c r="E2511" s="3"/>
      <c r="F2511" s="3"/>
      <c r="G2511" s="3"/>
      <c r="H2511" s="3"/>
      <c r="I2511" s="3"/>
      <c r="J2511" s="3"/>
      <c r="K2511" s="3"/>
      <c r="L2511" s="3"/>
      <c r="M2511" s="3"/>
      <c r="N2511" s="47"/>
      <c r="O2511" s="48"/>
    </row>
    <row r="2512" spans="1:15" x14ac:dyDescent="0.15">
      <c r="A2512" s="22"/>
      <c r="B2512" s="22"/>
      <c r="C2512" s="22"/>
      <c r="D2512" s="22"/>
      <c r="E2512" s="22"/>
      <c r="F2512" s="22"/>
      <c r="G2512" s="22"/>
      <c r="H2512" s="22"/>
      <c r="I2512" s="22"/>
      <c r="J2512" s="22"/>
      <c r="K2512" s="22"/>
      <c r="L2512" s="22"/>
      <c r="M2512" s="22"/>
      <c r="N2512" s="23"/>
      <c r="O2512" s="23"/>
    </row>
    <row r="2513" spans="1:15" ht="15" thickBot="1" x14ac:dyDescent="0.2">
      <c r="A2513" s="22"/>
      <c r="B2513" s="22"/>
      <c r="C2513" s="22"/>
      <c r="D2513" s="22"/>
      <c r="E2513" s="22"/>
      <c r="F2513" s="22"/>
      <c r="G2513" s="22"/>
      <c r="H2513" s="22"/>
      <c r="I2513" s="22"/>
      <c r="J2513" s="22"/>
      <c r="K2513" s="22"/>
      <c r="L2513" s="22"/>
      <c r="M2513" s="22"/>
      <c r="N2513" s="23"/>
      <c r="O2513" s="23"/>
    </row>
    <row r="2514" spans="1:15" x14ac:dyDescent="0.15">
      <c r="A2514" s="24" t="s">
        <v>1</v>
      </c>
      <c r="B2514" s="25"/>
      <c r="C2514" s="26"/>
      <c r="D2514" s="26"/>
      <c r="E2514" s="26" t="s">
        <v>50</v>
      </c>
      <c r="F2514" s="26"/>
      <c r="G2514" s="26"/>
      <c r="H2514" s="26"/>
      <c r="I2514" s="25"/>
      <c r="J2514" s="26"/>
      <c r="K2514" s="26"/>
      <c r="L2514" s="26" t="s">
        <v>35</v>
      </c>
      <c r="M2514" s="26"/>
      <c r="N2514" s="49"/>
      <c r="O2514" s="50"/>
    </row>
    <row r="2515" spans="1:15" x14ac:dyDescent="0.15">
      <c r="A2515" s="51"/>
      <c r="B2515" s="28"/>
      <c r="C2515" s="30" t="s">
        <v>7</v>
      </c>
      <c r="D2515" s="30"/>
      <c r="E2515" s="28"/>
      <c r="F2515" s="30" t="s">
        <v>8</v>
      </c>
      <c r="G2515" s="30"/>
      <c r="H2515" s="28" t="s">
        <v>32</v>
      </c>
      <c r="I2515" s="28"/>
      <c r="J2515" s="30" t="s">
        <v>7</v>
      </c>
      <c r="K2515" s="30"/>
      <c r="L2515" s="28"/>
      <c r="M2515" s="30" t="s">
        <v>8</v>
      </c>
      <c r="N2515" s="52"/>
      <c r="O2515" s="53" t="s">
        <v>9</v>
      </c>
    </row>
    <row r="2516" spans="1:15" x14ac:dyDescent="0.15">
      <c r="A2516" s="54" t="s">
        <v>13</v>
      </c>
      <c r="B2516" s="28" t="s">
        <v>33</v>
      </c>
      <c r="C2516" s="28" t="s">
        <v>34</v>
      </c>
      <c r="D2516" s="28" t="s">
        <v>17</v>
      </c>
      <c r="E2516" s="28" t="s">
        <v>33</v>
      </c>
      <c r="F2516" s="28" t="s">
        <v>34</v>
      </c>
      <c r="G2516" s="28" t="s">
        <v>17</v>
      </c>
      <c r="H2516" s="31"/>
      <c r="I2516" s="28" t="s">
        <v>33</v>
      </c>
      <c r="J2516" s="28" t="s">
        <v>34</v>
      </c>
      <c r="K2516" s="28" t="s">
        <v>17</v>
      </c>
      <c r="L2516" s="28" t="s">
        <v>33</v>
      </c>
      <c r="M2516" s="28" t="s">
        <v>34</v>
      </c>
      <c r="N2516" s="55" t="s">
        <v>17</v>
      </c>
      <c r="O2516" s="56"/>
    </row>
    <row r="2517" spans="1:15" ht="6.75" customHeight="1" x14ac:dyDescent="0.15">
      <c r="A2517" s="57"/>
      <c r="B2517" s="28"/>
      <c r="C2517" s="28"/>
      <c r="D2517" s="28"/>
      <c r="E2517" s="28"/>
      <c r="F2517" s="28"/>
      <c r="G2517" s="28"/>
      <c r="H2517" s="28"/>
      <c r="I2517" s="28"/>
      <c r="J2517" s="28"/>
      <c r="K2517" s="28"/>
      <c r="L2517" s="28"/>
      <c r="M2517" s="28"/>
      <c r="N2517" s="55"/>
      <c r="O2517" s="53"/>
    </row>
    <row r="2518" spans="1:15" ht="18.75" customHeight="1" x14ac:dyDescent="0.15">
      <c r="A2518" s="14" t="s">
        <v>18</v>
      </c>
      <c r="B2518" s="1">
        <v>0</v>
      </c>
      <c r="C2518" s="1">
        <v>0</v>
      </c>
      <c r="D2518" s="1">
        <f>SUM(B2518:C2518)</f>
        <v>0</v>
      </c>
      <c r="E2518" s="1">
        <v>0</v>
      </c>
      <c r="F2518" s="1">
        <v>0</v>
      </c>
      <c r="G2518" s="1">
        <f>SUM(E2518:F2518)</f>
        <v>0</v>
      </c>
      <c r="H2518" s="1">
        <f>D2518+G2518</f>
        <v>0</v>
      </c>
      <c r="I2518" s="1">
        <v>0</v>
      </c>
      <c r="J2518" s="1">
        <v>0</v>
      </c>
      <c r="K2518" s="1">
        <f>SUM(I2518:J2518)</f>
        <v>0</v>
      </c>
      <c r="L2518" s="1">
        <v>0</v>
      </c>
      <c r="M2518" s="1">
        <v>0</v>
      </c>
      <c r="N2518" s="1">
        <f>SUM(L2518:M2518)</f>
        <v>0</v>
      </c>
      <c r="O2518" s="8">
        <f>K2518+N2518</f>
        <v>0</v>
      </c>
    </row>
    <row r="2519" spans="1:15" ht="18.75" customHeight="1" x14ac:dyDescent="0.15">
      <c r="A2519" s="14" t="s">
        <v>19</v>
      </c>
      <c r="B2519" s="1">
        <v>0</v>
      </c>
      <c r="C2519" s="1">
        <v>0</v>
      </c>
      <c r="D2519" s="1">
        <f>SUM(B2519:C2519)</f>
        <v>0</v>
      </c>
      <c r="E2519" s="1">
        <v>0</v>
      </c>
      <c r="F2519" s="1">
        <v>0</v>
      </c>
      <c r="G2519" s="1">
        <f>SUM(E2519:F2519)</f>
        <v>0</v>
      </c>
      <c r="H2519" s="1">
        <f>D2519+G2519</f>
        <v>0</v>
      </c>
      <c r="I2519" s="1">
        <v>0</v>
      </c>
      <c r="J2519" s="1">
        <v>0</v>
      </c>
      <c r="K2519" s="1">
        <f>SUM(I2519:J2519)</f>
        <v>0</v>
      </c>
      <c r="L2519" s="1">
        <v>0</v>
      </c>
      <c r="M2519" s="9">
        <v>0</v>
      </c>
      <c r="N2519" s="1">
        <f>SUM(L2519:M2519)</f>
        <v>0</v>
      </c>
      <c r="O2519" s="8">
        <f>K2519+N2519</f>
        <v>0</v>
      </c>
    </row>
    <row r="2520" spans="1:15" ht="18.75" customHeight="1" x14ac:dyDescent="0.15">
      <c r="A2520" s="14" t="s">
        <v>20</v>
      </c>
      <c r="B2520" s="1">
        <v>0</v>
      </c>
      <c r="C2520" s="1">
        <v>0</v>
      </c>
      <c r="D2520" s="1">
        <f>SUM(B2520:C2520)</f>
        <v>0</v>
      </c>
      <c r="E2520" s="1">
        <v>0</v>
      </c>
      <c r="F2520" s="1">
        <v>0</v>
      </c>
      <c r="G2520" s="1">
        <f>SUM(E2520:F2520)</f>
        <v>0</v>
      </c>
      <c r="H2520" s="1">
        <f>D2520+G2520</f>
        <v>0</v>
      </c>
      <c r="I2520" s="1">
        <v>0</v>
      </c>
      <c r="J2520" s="1">
        <v>0</v>
      </c>
      <c r="K2520" s="1">
        <f>SUM(I2520:J2520)</f>
        <v>0</v>
      </c>
      <c r="L2520" s="1">
        <v>0</v>
      </c>
      <c r="M2520" s="1">
        <v>0</v>
      </c>
      <c r="N2520" s="1">
        <f>SUM(L2520:M2520)</f>
        <v>0</v>
      </c>
      <c r="O2520" s="8">
        <f>K2520+N2520</f>
        <v>0</v>
      </c>
    </row>
    <row r="2521" spans="1:15" ht="18.75" customHeight="1" x14ac:dyDescent="0.15">
      <c r="A2521" s="14" t="s">
        <v>21</v>
      </c>
      <c r="B2521" s="1">
        <v>0</v>
      </c>
      <c r="C2521" s="1">
        <v>0</v>
      </c>
      <c r="D2521" s="1">
        <f t="shared" ref="D2521:D2529" si="948">SUM(B2521:C2521)</f>
        <v>0</v>
      </c>
      <c r="E2521" s="1">
        <v>0</v>
      </c>
      <c r="F2521" s="1">
        <v>0</v>
      </c>
      <c r="G2521" s="1">
        <f t="shared" ref="G2521:G2529" si="949">SUM(E2521:F2521)</f>
        <v>0</v>
      </c>
      <c r="H2521" s="1">
        <f t="shared" ref="H2521:H2529" si="950">D2521+G2521</f>
        <v>0</v>
      </c>
      <c r="I2521" s="1">
        <v>0</v>
      </c>
      <c r="J2521" s="1">
        <v>0</v>
      </c>
      <c r="K2521" s="1">
        <f t="shared" ref="K2521:K2529" si="951">SUM(I2521:J2521)</f>
        <v>0</v>
      </c>
      <c r="L2521" s="1">
        <v>0</v>
      </c>
      <c r="M2521" s="1">
        <v>0</v>
      </c>
      <c r="N2521" s="1">
        <f t="shared" ref="N2521:N2529" si="952">SUM(L2521:M2521)</f>
        <v>0</v>
      </c>
      <c r="O2521" s="8">
        <f t="shared" ref="O2521:O2529" si="953">K2521+N2521</f>
        <v>0</v>
      </c>
    </row>
    <row r="2522" spans="1:15" ht="18.75" customHeight="1" x14ac:dyDescent="0.15">
      <c r="A2522" s="14" t="s">
        <v>22</v>
      </c>
      <c r="B2522" s="1">
        <v>0</v>
      </c>
      <c r="C2522" s="1">
        <v>0</v>
      </c>
      <c r="D2522" s="1">
        <f t="shared" si="948"/>
        <v>0</v>
      </c>
      <c r="E2522" s="1">
        <v>0</v>
      </c>
      <c r="F2522" s="1">
        <v>0</v>
      </c>
      <c r="G2522" s="1">
        <f t="shared" si="949"/>
        <v>0</v>
      </c>
      <c r="H2522" s="1">
        <f t="shared" si="950"/>
        <v>0</v>
      </c>
      <c r="I2522" s="1">
        <v>0</v>
      </c>
      <c r="J2522" s="1">
        <v>0</v>
      </c>
      <c r="K2522" s="1">
        <f t="shared" si="951"/>
        <v>0</v>
      </c>
      <c r="L2522" s="1">
        <v>0</v>
      </c>
      <c r="M2522" s="1">
        <v>0</v>
      </c>
      <c r="N2522" s="1">
        <f t="shared" si="952"/>
        <v>0</v>
      </c>
      <c r="O2522" s="8">
        <f t="shared" si="953"/>
        <v>0</v>
      </c>
    </row>
    <row r="2523" spans="1:15" ht="18.75" customHeight="1" x14ac:dyDescent="0.15">
      <c r="A2523" s="14" t="s">
        <v>23</v>
      </c>
      <c r="B2523" s="1">
        <v>0</v>
      </c>
      <c r="C2523" s="1">
        <v>0</v>
      </c>
      <c r="D2523" s="1">
        <f t="shared" si="948"/>
        <v>0</v>
      </c>
      <c r="E2523" s="1">
        <v>0</v>
      </c>
      <c r="F2523" s="1">
        <v>0</v>
      </c>
      <c r="G2523" s="1">
        <f t="shared" si="949"/>
        <v>0</v>
      </c>
      <c r="H2523" s="1">
        <f t="shared" si="950"/>
        <v>0</v>
      </c>
      <c r="I2523" s="1">
        <v>0</v>
      </c>
      <c r="J2523" s="1">
        <v>0</v>
      </c>
      <c r="K2523" s="1">
        <f t="shared" si="951"/>
        <v>0</v>
      </c>
      <c r="L2523" s="1">
        <v>0</v>
      </c>
      <c r="M2523" s="1">
        <v>0</v>
      </c>
      <c r="N2523" s="1">
        <f t="shared" si="952"/>
        <v>0</v>
      </c>
      <c r="O2523" s="8">
        <f t="shared" si="953"/>
        <v>0</v>
      </c>
    </row>
    <row r="2524" spans="1:15" ht="18.75" customHeight="1" x14ac:dyDescent="0.15">
      <c r="A2524" s="14" t="s">
        <v>24</v>
      </c>
      <c r="B2524" s="1">
        <v>0</v>
      </c>
      <c r="C2524" s="1">
        <v>0</v>
      </c>
      <c r="D2524" s="1">
        <f t="shared" si="948"/>
        <v>0</v>
      </c>
      <c r="E2524" s="1">
        <v>0</v>
      </c>
      <c r="F2524" s="1">
        <v>0</v>
      </c>
      <c r="G2524" s="1">
        <f t="shared" si="949"/>
        <v>0</v>
      </c>
      <c r="H2524" s="1">
        <f t="shared" si="950"/>
        <v>0</v>
      </c>
      <c r="I2524" s="1">
        <v>0</v>
      </c>
      <c r="J2524" s="1">
        <v>0</v>
      </c>
      <c r="K2524" s="1">
        <f t="shared" si="951"/>
        <v>0</v>
      </c>
      <c r="L2524" s="1">
        <v>0</v>
      </c>
      <c r="M2524" s="1">
        <v>0</v>
      </c>
      <c r="N2524" s="1">
        <f t="shared" si="952"/>
        <v>0</v>
      </c>
      <c r="O2524" s="8">
        <f t="shared" si="953"/>
        <v>0</v>
      </c>
    </row>
    <row r="2525" spans="1:15" ht="18.75" customHeight="1" x14ac:dyDescent="0.15">
      <c r="A2525" s="14" t="s">
        <v>25</v>
      </c>
      <c r="B2525" s="1">
        <v>0</v>
      </c>
      <c r="C2525" s="1">
        <v>0</v>
      </c>
      <c r="D2525" s="1">
        <f t="shared" si="948"/>
        <v>0</v>
      </c>
      <c r="E2525" s="1">
        <v>0</v>
      </c>
      <c r="F2525" s="1">
        <v>0</v>
      </c>
      <c r="G2525" s="1">
        <f t="shared" si="949"/>
        <v>0</v>
      </c>
      <c r="H2525" s="1">
        <f t="shared" si="950"/>
        <v>0</v>
      </c>
      <c r="I2525" s="1">
        <v>0</v>
      </c>
      <c r="J2525" s="1">
        <v>0</v>
      </c>
      <c r="K2525" s="1">
        <f t="shared" si="951"/>
        <v>0</v>
      </c>
      <c r="L2525" s="1">
        <v>0</v>
      </c>
      <c r="M2525" s="1">
        <v>0</v>
      </c>
      <c r="N2525" s="1">
        <f t="shared" si="952"/>
        <v>0</v>
      </c>
      <c r="O2525" s="8">
        <f t="shared" si="953"/>
        <v>0</v>
      </c>
    </row>
    <row r="2526" spans="1:15" ht="18.75" customHeight="1" x14ac:dyDescent="0.15">
      <c r="A2526" s="14" t="s">
        <v>26</v>
      </c>
      <c r="B2526" s="1">
        <v>0</v>
      </c>
      <c r="C2526" s="1">
        <v>0</v>
      </c>
      <c r="D2526" s="1">
        <f t="shared" si="948"/>
        <v>0</v>
      </c>
      <c r="E2526" s="1">
        <v>0</v>
      </c>
      <c r="F2526" s="1">
        <v>0</v>
      </c>
      <c r="G2526" s="1">
        <f t="shared" si="949"/>
        <v>0</v>
      </c>
      <c r="H2526" s="1">
        <f t="shared" si="950"/>
        <v>0</v>
      </c>
      <c r="I2526" s="1">
        <v>0</v>
      </c>
      <c r="J2526" s="1">
        <v>0</v>
      </c>
      <c r="K2526" s="1">
        <f t="shared" si="951"/>
        <v>0</v>
      </c>
      <c r="L2526" s="1">
        <v>0</v>
      </c>
      <c r="M2526" s="1">
        <v>0</v>
      </c>
      <c r="N2526" s="1">
        <f t="shared" si="952"/>
        <v>0</v>
      </c>
      <c r="O2526" s="8">
        <f t="shared" si="953"/>
        <v>0</v>
      </c>
    </row>
    <row r="2527" spans="1:15" ht="18.75" customHeight="1" x14ac:dyDescent="0.15">
      <c r="A2527" s="14" t="s">
        <v>27</v>
      </c>
      <c r="B2527" s="1">
        <v>0</v>
      </c>
      <c r="C2527" s="1">
        <v>0</v>
      </c>
      <c r="D2527" s="1">
        <f t="shared" si="948"/>
        <v>0</v>
      </c>
      <c r="E2527" s="1">
        <v>0</v>
      </c>
      <c r="F2527" s="1">
        <v>0</v>
      </c>
      <c r="G2527" s="1">
        <f t="shared" si="949"/>
        <v>0</v>
      </c>
      <c r="H2527" s="1">
        <f t="shared" si="950"/>
        <v>0</v>
      </c>
      <c r="I2527" s="1">
        <v>0</v>
      </c>
      <c r="J2527" s="1">
        <v>0</v>
      </c>
      <c r="K2527" s="1">
        <f t="shared" si="951"/>
        <v>0</v>
      </c>
      <c r="L2527" s="1">
        <v>0</v>
      </c>
      <c r="M2527" s="1">
        <v>0</v>
      </c>
      <c r="N2527" s="1">
        <f t="shared" si="952"/>
        <v>0</v>
      </c>
      <c r="O2527" s="8">
        <f t="shared" si="953"/>
        <v>0</v>
      </c>
    </row>
    <row r="2528" spans="1:15" ht="18.75" customHeight="1" x14ac:dyDescent="0.15">
      <c r="A2528" s="14" t="s">
        <v>28</v>
      </c>
      <c r="B2528" s="1">
        <v>0</v>
      </c>
      <c r="C2528" s="1">
        <v>0</v>
      </c>
      <c r="D2528" s="1">
        <f t="shared" si="948"/>
        <v>0</v>
      </c>
      <c r="E2528" s="1">
        <v>0</v>
      </c>
      <c r="F2528" s="1">
        <v>0</v>
      </c>
      <c r="G2528" s="1">
        <f t="shared" si="949"/>
        <v>0</v>
      </c>
      <c r="H2528" s="1">
        <f t="shared" si="950"/>
        <v>0</v>
      </c>
      <c r="I2528" s="1">
        <v>0</v>
      </c>
      <c r="J2528" s="1">
        <v>0</v>
      </c>
      <c r="K2528" s="1">
        <f t="shared" si="951"/>
        <v>0</v>
      </c>
      <c r="L2528" s="1">
        <v>0</v>
      </c>
      <c r="M2528" s="1">
        <v>0</v>
      </c>
      <c r="N2528" s="1">
        <f t="shared" si="952"/>
        <v>0</v>
      </c>
      <c r="O2528" s="8">
        <f t="shared" si="953"/>
        <v>0</v>
      </c>
    </row>
    <row r="2529" spans="1:15" ht="18.75" customHeight="1" x14ac:dyDescent="0.15">
      <c r="A2529" s="14" t="s">
        <v>29</v>
      </c>
      <c r="B2529" s="1">
        <v>0</v>
      </c>
      <c r="C2529" s="1">
        <v>0</v>
      </c>
      <c r="D2529" s="1">
        <f t="shared" si="948"/>
        <v>0</v>
      </c>
      <c r="E2529" s="1">
        <v>0</v>
      </c>
      <c r="F2529" s="1">
        <v>0</v>
      </c>
      <c r="G2529" s="1">
        <f t="shared" si="949"/>
        <v>0</v>
      </c>
      <c r="H2529" s="1">
        <f t="shared" si="950"/>
        <v>0</v>
      </c>
      <c r="I2529" s="1">
        <v>0</v>
      </c>
      <c r="J2529" s="1">
        <v>0</v>
      </c>
      <c r="K2529" s="1">
        <f t="shared" si="951"/>
        <v>0</v>
      </c>
      <c r="L2529" s="1">
        <v>0</v>
      </c>
      <c r="M2529" s="1">
        <v>0</v>
      </c>
      <c r="N2529" s="1">
        <f t="shared" si="952"/>
        <v>0</v>
      </c>
      <c r="O2529" s="8">
        <f t="shared" si="953"/>
        <v>0</v>
      </c>
    </row>
    <row r="2530" spans="1:15" ht="11.25" customHeight="1" x14ac:dyDescent="0.15">
      <c r="A2530" s="15"/>
      <c r="B2530" s="1"/>
      <c r="C2530" s="1"/>
      <c r="D2530" s="1"/>
      <c r="E2530" s="1"/>
      <c r="F2530" s="1"/>
      <c r="G2530" s="1"/>
      <c r="H2530" s="1"/>
      <c r="I2530" s="1"/>
      <c r="J2530" s="1"/>
      <c r="K2530" s="1"/>
      <c r="L2530" s="1"/>
      <c r="M2530" s="1"/>
      <c r="N2530" s="1"/>
      <c r="O2530" s="8"/>
    </row>
    <row r="2531" spans="1:15" ht="18.75" customHeight="1" x14ac:dyDescent="0.15">
      <c r="A2531" s="15" t="s">
        <v>30</v>
      </c>
      <c r="B2531" s="1">
        <f t="shared" ref="B2531:J2531" si="954">SUM(B2518:B2530)</f>
        <v>0</v>
      </c>
      <c r="C2531" s="1">
        <f t="shared" si="954"/>
        <v>0</v>
      </c>
      <c r="D2531" s="1">
        <f t="shared" si="954"/>
        <v>0</v>
      </c>
      <c r="E2531" s="1">
        <f t="shared" si="954"/>
        <v>0</v>
      </c>
      <c r="F2531" s="1">
        <f t="shared" si="954"/>
        <v>0</v>
      </c>
      <c r="G2531" s="1">
        <f t="shared" si="954"/>
        <v>0</v>
      </c>
      <c r="H2531" s="1">
        <f t="shared" si="954"/>
        <v>0</v>
      </c>
      <c r="I2531" s="1">
        <f t="shared" si="954"/>
        <v>0</v>
      </c>
      <c r="J2531" s="1">
        <f t="shared" si="954"/>
        <v>0</v>
      </c>
      <c r="K2531" s="1">
        <f>SUM(K2518:K2530)</f>
        <v>0</v>
      </c>
      <c r="L2531" s="1">
        <f>SUM(L2518:L2530)</f>
        <v>0</v>
      </c>
      <c r="M2531" s="1">
        <f t="shared" ref="M2531" si="955">SUM(M2518:M2530)</f>
        <v>0</v>
      </c>
      <c r="N2531" s="1">
        <f>SUM(N2518:N2530)</f>
        <v>0</v>
      </c>
      <c r="O2531" s="8">
        <f>SUM(O2518:O2530)</f>
        <v>0</v>
      </c>
    </row>
    <row r="2532" spans="1:15" ht="6.75" customHeight="1" x14ac:dyDescent="0.15">
      <c r="A2532" s="15"/>
      <c r="B2532" s="1"/>
      <c r="C2532" s="1"/>
      <c r="D2532" s="1"/>
      <c r="E2532" s="1"/>
      <c r="F2532" s="1"/>
      <c r="G2532" s="1"/>
      <c r="H2532" s="1"/>
      <c r="I2532" s="1"/>
      <c r="J2532" s="1"/>
      <c r="K2532" s="1"/>
      <c r="L2532" s="1"/>
      <c r="M2532" s="1"/>
      <c r="N2532" s="1"/>
      <c r="O2532" s="8"/>
    </row>
    <row r="2533" spans="1:15" ht="18.75" customHeight="1" x14ac:dyDescent="0.15">
      <c r="A2533" s="16" t="s">
        <v>18</v>
      </c>
      <c r="B2533" s="17">
        <v>0</v>
      </c>
      <c r="C2533" s="17">
        <v>0</v>
      </c>
      <c r="D2533" s="17">
        <f>SUM(B2533:C2533)</f>
        <v>0</v>
      </c>
      <c r="E2533" s="17">
        <v>0</v>
      </c>
      <c r="F2533" s="17">
        <v>0</v>
      </c>
      <c r="G2533" s="17">
        <f>SUM(E2533:F2533)</f>
        <v>0</v>
      </c>
      <c r="H2533" s="17">
        <f>D2533+G2533</f>
        <v>0</v>
      </c>
      <c r="I2533" s="17">
        <v>0</v>
      </c>
      <c r="J2533" s="17">
        <v>0</v>
      </c>
      <c r="K2533" s="17">
        <f>SUM(I2533:J2533)</f>
        <v>0</v>
      </c>
      <c r="L2533" s="17">
        <v>0</v>
      </c>
      <c r="M2533" s="17">
        <v>0</v>
      </c>
      <c r="N2533" s="17">
        <f>SUM(L2533:M2533)</f>
        <v>0</v>
      </c>
      <c r="O2533" s="18">
        <f>K2533+N2533</f>
        <v>0</v>
      </c>
    </row>
    <row r="2534" spans="1:15" ht="18.75" customHeight="1" x14ac:dyDescent="0.15">
      <c r="A2534" s="14" t="s">
        <v>19</v>
      </c>
      <c r="B2534" s="1">
        <v>0</v>
      </c>
      <c r="C2534" s="1">
        <v>0</v>
      </c>
      <c r="D2534" s="1">
        <f>SUM(B2534:C2534)</f>
        <v>0</v>
      </c>
      <c r="E2534" s="1">
        <v>0</v>
      </c>
      <c r="F2534" s="1">
        <v>0</v>
      </c>
      <c r="G2534" s="1">
        <f>SUM(E2534:F2534)</f>
        <v>0</v>
      </c>
      <c r="H2534" s="1">
        <f>D2534+G2534</f>
        <v>0</v>
      </c>
      <c r="I2534" s="1">
        <v>0</v>
      </c>
      <c r="J2534" s="1">
        <v>0</v>
      </c>
      <c r="K2534" s="1">
        <f>SUM(I2534:J2534)</f>
        <v>0</v>
      </c>
      <c r="L2534" s="1">
        <v>0</v>
      </c>
      <c r="M2534" s="9">
        <v>0</v>
      </c>
      <c r="N2534" s="1">
        <f>SUM(L2534:M2534)</f>
        <v>0</v>
      </c>
      <c r="O2534" s="8">
        <f>K2534+N2534</f>
        <v>0</v>
      </c>
    </row>
    <row r="2535" spans="1:15" ht="18.75" customHeight="1" x14ac:dyDescent="0.15">
      <c r="A2535" s="14" t="s">
        <v>20</v>
      </c>
      <c r="B2535" s="1">
        <v>0</v>
      </c>
      <c r="C2535" s="1">
        <v>0</v>
      </c>
      <c r="D2535" s="1">
        <f>SUM(B2535:C2535)</f>
        <v>0</v>
      </c>
      <c r="E2535" s="1">
        <v>0</v>
      </c>
      <c r="F2535" s="1">
        <v>0</v>
      </c>
      <c r="G2535" s="1">
        <f>SUM(E2535:F2535)</f>
        <v>0</v>
      </c>
      <c r="H2535" s="1">
        <f>D2535+G2535</f>
        <v>0</v>
      </c>
      <c r="I2535" s="1">
        <v>0</v>
      </c>
      <c r="J2535" s="1">
        <v>0</v>
      </c>
      <c r="K2535" s="1">
        <f>SUM(I2535:J2535)</f>
        <v>0</v>
      </c>
      <c r="L2535" s="1">
        <v>0</v>
      </c>
      <c r="M2535" s="1">
        <v>0</v>
      </c>
      <c r="N2535" s="1">
        <f>SUM(L2535:M2535)</f>
        <v>0</v>
      </c>
      <c r="O2535" s="8">
        <f>K2535+N2535</f>
        <v>0</v>
      </c>
    </row>
    <row r="2536" spans="1:15" ht="11.25" customHeight="1" x14ac:dyDescent="0.15">
      <c r="A2536" s="15"/>
      <c r="B2536" s="1"/>
      <c r="C2536" s="1"/>
      <c r="D2536" s="1"/>
      <c r="E2536" s="1"/>
      <c r="F2536" s="1"/>
      <c r="G2536" s="1"/>
      <c r="H2536" s="1"/>
      <c r="I2536" s="1"/>
      <c r="J2536" s="1"/>
      <c r="K2536" s="1"/>
      <c r="L2536" s="1"/>
      <c r="M2536" s="1"/>
      <c r="N2536" s="1"/>
      <c r="O2536" s="8"/>
    </row>
    <row r="2537" spans="1:15" ht="18.75" customHeight="1" x14ac:dyDescent="0.15">
      <c r="A2537" s="15" t="s">
        <v>31</v>
      </c>
      <c r="B2537" s="1">
        <f>SUM(B2521:B2529,B2533:B2535)</f>
        <v>0</v>
      </c>
      <c r="C2537" s="1">
        <f>SUM(C2521:C2529,C2533:C2535)</f>
        <v>0</v>
      </c>
      <c r="D2537" s="1">
        <f>SUM(D2521:D2529,D2533:D2535)</f>
        <v>0</v>
      </c>
      <c r="E2537" s="1">
        <f t="shared" ref="E2537:J2537" si="956">SUM(E2521:E2529,E2533:E2535)</f>
        <v>0</v>
      </c>
      <c r="F2537" s="1">
        <f t="shared" si="956"/>
        <v>0</v>
      </c>
      <c r="G2537" s="1">
        <f t="shared" si="956"/>
        <v>0</v>
      </c>
      <c r="H2537" s="1">
        <f t="shared" si="956"/>
        <v>0</v>
      </c>
      <c r="I2537" s="1">
        <f t="shared" si="956"/>
        <v>0</v>
      </c>
      <c r="J2537" s="1">
        <f t="shared" si="956"/>
        <v>0</v>
      </c>
      <c r="K2537" s="1">
        <f>SUM(K2521:K2529,K2533:K2535)</f>
        <v>0</v>
      </c>
      <c r="L2537" s="9">
        <f>SUM(L2521:L2529,L2533:L2535)</f>
        <v>0</v>
      </c>
      <c r="M2537" s="9">
        <f>SUM(M2521:M2529,M2533:M2535)</f>
        <v>0</v>
      </c>
      <c r="N2537" s="9">
        <f>SUM(N2521:N2529,N2533:N2535)</f>
        <v>0</v>
      </c>
      <c r="O2537" s="8">
        <f>SUM(O2521:O2529,O2533:O2535)</f>
        <v>0</v>
      </c>
    </row>
    <row r="2538" spans="1:15" ht="6.75" customHeight="1" thickBot="1" x14ac:dyDescent="0.2">
      <c r="A2538" s="19"/>
      <c r="B2538" s="3"/>
      <c r="C2538" s="3"/>
      <c r="D2538" s="3"/>
      <c r="E2538" s="3"/>
      <c r="F2538" s="3"/>
      <c r="G2538" s="3"/>
      <c r="H2538" s="3"/>
      <c r="I2538" s="3"/>
      <c r="J2538" s="3"/>
      <c r="K2538" s="3"/>
      <c r="L2538" s="3"/>
      <c r="M2538" s="3"/>
      <c r="N2538" s="3"/>
      <c r="O2538" s="20"/>
    </row>
    <row r="2539" spans="1:15" ht="17.25" x14ac:dyDescent="0.15">
      <c r="A2539" s="173" t="str">
        <f>A2485</f>
        <v>平　成　２　９　年　空　港　管　理　状　況　調　書</v>
      </c>
      <c r="B2539" s="173"/>
      <c r="C2539" s="173"/>
      <c r="D2539" s="173"/>
      <c r="E2539" s="173"/>
      <c r="F2539" s="173"/>
      <c r="G2539" s="173"/>
      <c r="H2539" s="173"/>
      <c r="I2539" s="173"/>
      <c r="J2539" s="173"/>
      <c r="K2539" s="173"/>
      <c r="L2539" s="173"/>
      <c r="M2539" s="173"/>
      <c r="N2539" s="173"/>
      <c r="O2539" s="173"/>
    </row>
    <row r="2540" spans="1:15" ht="15" thickBot="1" x14ac:dyDescent="0.2">
      <c r="A2540" s="21" t="s">
        <v>0</v>
      </c>
      <c r="B2540" s="21" t="s">
        <v>93</v>
      </c>
      <c r="C2540" s="22"/>
      <c r="D2540" s="22"/>
      <c r="E2540" s="22"/>
      <c r="F2540" s="22"/>
      <c r="G2540" s="22"/>
      <c r="H2540" s="22"/>
      <c r="I2540" s="22"/>
      <c r="J2540" s="22"/>
      <c r="K2540" s="22"/>
      <c r="L2540" s="22"/>
      <c r="M2540" s="22"/>
      <c r="N2540" s="23"/>
      <c r="O2540" s="23"/>
    </row>
    <row r="2541" spans="1:15" ht="17.25" customHeight="1" x14ac:dyDescent="0.15">
      <c r="A2541" s="24" t="s">
        <v>1</v>
      </c>
      <c r="B2541" s="25"/>
      <c r="C2541" s="26" t="s">
        <v>2</v>
      </c>
      <c r="D2541" s="26"/>
      <c r="E2541" s="174" t="s">
        <v>189</v>
      </c>
      <c r="F2541" s="175"/>
      <c r="G2541" s="175"/>
      <c r="H2541" s="175"/>
      <c r="I2541" s="175"/>
      <c r="J2541" s="175"/>
      <c r="K2541" s="175"/>
      <c r="L2541" s="176"/>
      <c r="M2541" s="174" t="s">
        <v>36</v>
      </c>
      <c r="N2541" s="175"/>
      <c r="O2541" s="177"/>
    </row>
    <row r="2542" spans="1:15" ht="17.25" customHeight="1" x14ac:dyDescent="0.15">
      <c r="A2542" s="27"/>
      <c r="B2542" s="28" t="s">
        <v>4</v>
      </c>
      <c r="C2542" s="28" t="s">
        <v>5</v>
      </c>
      <c r="D2542" s="28" t="s">
        <v>6</v>
      </c>
      <c r="E2542" s="28"/>
      <c r="F2542" s="29" t="s">
        <v>7</v>
      </c>
      <c r="G2542" s="29"/>
      <c r="H2542" s="30"/>
      <c r="I2542" s="28"/>
      <c r="J2542" s="30" t="s">
        <v>8</v>
      </c>
      <c r="K2542" s="30"/>
      <c r="L2542" s="28" t="s">
        <v>9</v>
      </c>
      <c r="M2542" s="31" t="s">
        <v>10</v>
      </c>
      <c r="N2542" s="32" t="s">
        <v>11</v>
      </c>
      <c r="O2542" s="33" t="s">
        <v>12</v>
      </c>
    </row>
    <row r="2543" spans="1:15" ht="17.25" customHeight="1" x14ac:dyDescent="0.15">
      <c r="A2543" s="27" t="s">
        <v>13</v>
      </c>
      <c r="B2543" s="31"/>
      <c r="C2543" s="31"/>
      <c r="D2543" s="31"/>
      <c r="E2543" s="28" t="s">
        <v>14</v>
      </c>
      <c r="F2543" s="28" t="s">
        <v>15</v>
      </c>
      <c r="G2543" s="28" t="s">
        <v>16</v>
      </c>
      <c r="H2543" s="28" t="s">
        <v>17</v>
      </c>
      <c r="I2543" s="28" t="s">
        <v>14</v>
      </c>
      <c r="J2543" s="28" t="s">
        <v>15</v>
      </c>
      <c r="K2543" s="28" t="s">
        <v>17</v>
      </c>
      <c r="L2543" s="31"/>
      <c r="M2543" s="40"/>
      <c r="N2543" s="41"/>
      <c r="O2543" s="42"/>
    </row>
    <row r="2544" spans="1:15" ht="6.75" customHeight="1" x14ac:dyDescent="0.15">
      <c r="A2544" s="43"/>
      <c r="B2544" s="28"/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44"/>
      <c r="N2544" s="9"/>
      <c r="O2544" s="45"/>
    </row>
    <row r="2545" spans="1:15" ht="18.75" customHeight="1" x14ac:dyDescent="0.15">
      <c r="A2545" s="14" t="s">
        <v>18</v>
      </c>
      <c r="B2545" s="1">
        <v>0</v>
      </c>
      <c r="C2545" s="1">
        <v>167</v>
      </c>
      <c r="D2545" s="1">
        <f>SUM(B2545:C2545)</f>
        <v>167</v>
      </c>
      <c r="E2545" s="1">
        <v>0</v>
      </c>
      <c r="F2545" s="1">
        <v>0</v>
      </c>
      <c r="G2545" s="1">
        <v>0</v>
      </c>
      <c r="H2545" s="1">
        <f>SUM(E2545:G2545)</f>
        <v>0</v>
      </c>
      <c r="I2545" s="1">
        <v>7796</v>
      </c>
      <c r="J2545" s="1">
        <v>6583</v>
      </c>
      <c r="K2545" s="1">
        <f>SUM(I2545:J2545)</f>
        <v>14379</v>
      </c>
      <c r="L2545" s="1">
        <f>H2545+K2545</f>
        <v>14379</v>
      </c>
      <c r="M2545" s="1">
        <v>41</v>
      </c>
      <c r="N2545" s="1">
        <v>0</v>
      </c>
      <c r="O2545" s="8">
        <f>SUM(M2545:N2545)</f>
        <v>41</v>
      </c>
    </row>
    <row r="2546" spans="1:15" ht="18.75" customHeight="1" x14ac:dyDescent="0.15">
      <c r="A2546" s="14" t="s">
        <v>19</v>
      </c>
      <c r="B2546" s="1">
        <v>0</v>
      </c>
      <c r="C2546" s="1">
        <v>160</v>
      </c>
      <c r="D2546" s="1">
        <f>SUM(B2546:C2546)</f>
        <v>160</v>
      </c>
      <c r="E2546" s="1">
        <v>0</v>
      </c>
      <c r="F2546" s="1">
        <v>0</v>
      </c>
      <c r="G2546" s="1">
        <v>0</v>
      </c>
      <c r="H2546" s="1">
        <f>SUM(E2546:G2546)</f>
        <v>0</v>
      </c>
      <c r="I2546" s="1">
        <v>6630</v>
      </c>
      <c r="J2546" s="1">
        <v>6345</v>
      </c>
      <c r="K2546" s="1">
        <f>SUM(I2546:J2546)</f>
        <v>12975</v>
      </c>
      <c r="L2546" s="1">
        <f>H2546+K2546</f>
        <v>12975</v>
      </c>
      <c r="M2546" s="1">
        <v>41</v>
      </c>
      <c r="N2546" s="9">
        <v>0</v>
      </c>
      <c r="O2546" s="8">
        <f>SUM(M2546:N2546)</f>
        <v>41</v>
      </c>
    </row>
    <row r="2547" spans="1:15" ht="18.75" customHeight="1" x14ac:dyDescent="0.15">
      <c r="A2547" s="14" t="s">
        <v>20</v>
      </c>
      <c r="B2547" s="1">
        <v>0</v>
      </c>
      <c r="C2547" s="1">
        <v>177</v>
      </c>
      <c r="D2547" s="1">
        <f>SUM(B2547:C2547)</f>
        <v>177</v>
      </c>
      <c r="E2547" s="1">
        <v>0</v>
      </c>
      <c r="F2547" s="1">
        <v>0</v>
      </c>
      <c r="G2547" s="1">
        <v>0</v>
      </c>
      <c r="H2547" s="1">
        <f>SUM(E2547:G2547)</f>
        <v>0</v>
      </c>
      <c r="I2547" s="1">
        <v>9204</v>
      </c>
      <c r="J2547" s="1">
        <v>8252</v>
      </c>
      <c r="K2547" s="1">
        <f>SUM(I2547:J2547)</f>
        <v>17456</v>
      </c>
      <c r="L2547" s="1">
        <f>H2547+K2547</f>
        <v>17456</v>
      </c>
      <c r="M2547" s="1">
        <v>34</v>
      </c>
      <c r="N2547" s="1">
        <v>0</v>
      </c>
      <c r="O2547" s="8">
        <f>SUM(M2547:N2547)</f>
        <v>34</v>
      </c>
    </row>
    <row r="2548" spans="1:15" ht="18.75" customHeight="1" x14ac:dyDescent="0.15">
      <c r="A2548" s="14" t="s">
        <v>21</v>
      </c>
      <c r="B2548" s="1">
        <v>0</v>
      </c>
      <c r="C2548" s="1">
        <v>164</v>
      </c>
      <c r="D2548" s="1">
        <f t="shared" ref="D2548:D2556" si="957">SUM(B2548:C2548)</f>
        <v>164</v>
      </c>
      <c r="E2548" s="1">
        <v>0</v>
      </c>
      <c r="F2548" s="1">
        <v>0</v>
      </c>
      <c r="G2548" s="1">
        <v>0</v>
      </c>
      <c r="H2548" s="1">
        <f t="shared" ref="H2548:H2556" si="958">SUM(E2548:G2548)</f>
        <v>0</v>
      </c>
      <c r="I2548" s="1">
        <v>7503</v>
      </c>
      <c r="J2548" s="1">
        <v>7435</v>
      </c>
      <c r="K2548" s="1">
        <f t="shared" ref="K2548:K2556" si="959">SUM(I2548:J2548)</f>
        <v>14938</v>
      </c>
      <c r="L2548" s="1">
        <f t="shared" ref="L2548:L2556" si="960">H2548+K2548</f>
        <v>14938</v>
      </c>
      <c r="M2548" s="1">
        <v>35</v>
      </c>
      <c r="N2548" s="1">
        <v>0</v>
      </c>
      <c r="O2548" s="8">
        <f t="shared" ref="O2548:O2556" si="961">SUM(M2548:N2548)</f>
        <v>35</v>
      </c>
    </row>
    <row r="2549" spans="1:15" ht="18.75" customHeight="1" x14ac:dyDescent="0.15">
      <c r="A2549" s="14" t="s">
        <v>22</v>
      </c>
      <c r="B2549" s="1">
        <v>0</v>
      </c>
      <c r="C2549" s="1">
        <v>191</v>
      </c>
      <c r="D2549" s="1">
        <f t="shared" si="957"/>
        <v>191</v>
      </c>
      <c r="E2549" s="1">
        <v>0</v>
      </c>
      <c r="F2549" s="1">
        <v>0</v>
      </c>
      <c r="G2549" s="1">
        <v>0</v>
      </c>
      <c r="H2549" s="1">
        <f t="shared" si="958"/>
        <v>0</v>
      </c>
      <c r="I2549" s="1">
        <v>9648</v>
      </c>
      <c r="J2549" s="1">
        <v>8400</v>
      </c>
      <c r="K2549" s="1">
        <f t="shared" si="959"/>
        <v>18048</v>
      </c>
      <c r="L2549" s="1">
        <f t="shared" si="960"/>
        <v>18048</v>
      </c>
      <c r="M2549" s="1">
        <v>46</v>
      </c>
      <c r="N2549" s="1">
        <v>0</v>
      </c>
      <c r="O2549" s="8">
        <f t="shared" si="961"/>
        <v>46</v>
      </c>
    </row>
    <row r="2550" spans="1:15" ht="18.75" customHeight="1" x14ac:dyDescent="0.15">
      <c r="A2550" s="14" t="s">
        <v>23</v>
      </c>
      <c r="B2550" s="1">
        <v>0</v>
      </c>
      <c r="C2550" s="1">
        <v>150</v>
      </c>
      <c r="D2550" s="1">
        <f t="shared" si="957"/>
        <v>150</v>
      </c>
      <c r="E2550" s="1">
        <v>0</v>
      </c>
      <c r="F2550" s="1">
        <v>0</v>
      </c>
      <c r="G2550" s="1">
        <v>0</v>
      </c>
      <c r="H2550" s="1">
        <f t="shared" si="958"/>
        <v>0</v>
      </c>
      <c r="I2550" s="1">
        <v>6447</v>
      </c>
      <c r="J2550" s="1">
        <v>5806</v>
      </c>
      <c r="K2550" s="1">
        <f t="shared" si="959"/>
        <v>12253</v>
      </c>
      <c r="L2550" s="1">
        <f t="shared" si="960"/>
        <v>12253</v>
      </c>
      <c r="M2550" s="1">
        <v>29</v>
      </c>
      <c r="N2550" s="1">
        <v>0</v>
      </c>
      <c r="O2550" s="8">
        <f t="shared" si="961"/>
        <v>29</v>
      </c>
    </row>
    <row r="2551" spans="1:15" ht="18.75" customHeight="1" x14ac:dyDescent="0.15">
      <c r="A2551" s="14" t="s">
        <v>24</v>
      </c>
      <c r="B2551" s="1">
        <v>0</v>
      </c>
      <c r="C2551" s="1">
        <v>152</v>
      </c>
      <c r="D2551" s="1">
        <f t="shared" si="957"/>
        <v>152</v>
      </c>
      <c r="E2551" s="1">
        <v>0</v>
      </c>
      <c r="F2551" s="1">
        <v>0</v>
      </c>
      <c r="G2551" s="1">
        <v>0</v>
      </c>
      <c r="H2551" s="1">
        <f t="shared" si="958"/>
        <v>0</v>
      </c>
      <c r="I2551" s="1">
        <v>9447</v>
      </c>
      <c r="J2551" s="1">
        <v>8966</v>
      </c>
      <c r="K2551" s="1">
        <f t="shared" si="959"/>
        <v>18413</v>
      </c>
      <c r="L2551" s="1">
        <f t="shared" si="960"/>
        <v>18413</v>
      </c>
      <c r="M2551" s="1">
        <v>33</v>
      </c>
      <c r="N2551" s="1">
        <v>0</v>
      </c>
      <c r="O2551" s="8">
        <f t="shared" si="961"/>
        <v>33</v>
      </c>
    </row>
    <row r="2552" spans="1:15" ht="18.75" customHeight="1" x14ac:dyDescent="0.15">
      <c r="A2552" s="14" t="s">
        <v>25</v>
      </c>
      <c r="B2552" s="1">
        <v>0</v>
      </c>
      <c r="C2552" s="1">
        <v>195</v>
      </c>
      <c r="D2552" s="1">
        <f t="shared" si="957"/>
        <v>195</v>
      </c>
      <c r="E2552" s="1">
        <v>0</v>
      </c>
      <c r="F2552" s="1">
        <v>0</v>
      </c>
      <c r="G2552" s="1">
        <v>0</v>
      </c>
      <c r="H2552" s="1">
        <f t="shared" si="958"/>
        <v>0</v>
      </c>
      <c r="I2552" s="1">
        <v>15293</v>
      </c>
      <c r="J2552" s="1">
        <v>13206</v>
      </c>
      <c r="K2552" s="1">
        <f t="shared" si="959"/>
        <v>28499</v>
      </c>
      <c r="L2552" s="1">
        <f t="shared" si="960"/>
        <v>28499</v>
      </c>
      <c r="M2552" s="1">
        <v>49</v>
      </c>
      <c r="N2552" s="1">
        <v>0</v>
      </c>
      <c r="O2552" s="8">
        <f t="shared" si="961"/>
        <v>49</v>
      </c>
    </row>
    <row r="2553" spans="1:15" ht="18.75" customHeight="1" x14ac:dyDescent="0.15">
      <c r="A2553" s="14" t="s">
        <v>26</v>
      </c>
      <c r="B2553" s="1">
        <v>0</v>
      </c>
      <c r="C2553" s="1">
        <v>161</v>
      </c>
      <c r="D2553" s="1">
        <f t="shared" si="957"/>
        <v>161</v>
      </c>
      <c r="E2553" s="1">
        <v>0</v>
      </c>
      <c r="F2553" s="1">
        <v>0</v>
      </c>
      <c r="G2553" s="1">
        <v>0</v>
      </c>
      <c r="H2553" s="1">
        <f t="shared" si="958"/>
        <v>0</v>
      </c>
      <c r="I2553" s="1">
        <v>9585</v>
      </c>
      <c r="J2553" s="1">
        <v>8426</v>
      </c>
      <c r="K2553" s="1">
        <f t="shared" si="959"/>
        <v>18011</v>
      </c>
      <c r="L2553" s="1">
        <f t="shared" si="960"/>
        <v>18011</v>
      </c>
      <c r="M2553" s="1">
        <v>39</v>
      </c>
      <c r="N2553" s="1">
        <v>0</v>
      </c>
      <c r="O2553" s="8">
        <f t="shared" si="961"/>
        <v>39</v>
      </c>
    </row>
    <row r="2554" spans="1:15" ht="18.75" customHeight="1" x14ac:dyDescent="0.15">
      <c r="A2554" s="14" t="s">
        <v>27</v>
      </c>
      <c r="B2554" s="1">
        <v>0</v>
      </c>
      <c r="C2554" s="1">
        <v>165</v>
      </c>
      <c r="D2554" s="1">
        <f t="shared" si="957"/>
        <v>165</v>
      </c>
      <c r="E2554" s="1">
        <v>0</v>
      </c>
      <c r="F2554" s="1">
        <v>0</v>
      </c>
      <c r="G2554" s="1">
        <v>0</v>
      </c>
      <c r="H2554" s="1">
        <f t="shared" si="958"/>
        <v>0</v>
      </c>
      <c r="I2554" s="1">
        <v>7996</v>
      </c>
      <c r="J2554" s="1">
        <v>7529</v>
      </c>
      <c r="K2554" s="1">
        <f t="shared" si="959"/>
        <v>15525</v>
      </c>
      <c r="L2554" s="1">
        <f t="shared" si="960"/>
        <v>15525</v>
      </c>
      <c r="M2554" s="1">
        <v>37</v>
      </c>
      <c r="N2554" s="1">
        <v>0</v>
      </c>
      <c r="O2554" s="8">
        <f t="shared" si="961"/>
        <v>37</v>
      </c>
    </row>
    <row r="2555" spans="1:15" ht="18.75" customHeight="1" x14ac:dyDescent="0.15">
      <c r="A2555" s="14" t="s">
        <v>28</v>
      </c>
      <c r="B2555" s="1">
        <v>0</v>
      </c>
      <c r="C2555" s="1">
        <v>177</v>
      </c>
      <c r="D2555" s="1">
        <f t="shared" si="957"/>
        <v>177</v>
      </c>
      <c r="E2555" s="1">
        <v>0</v>
      </c>
      <c r="F2555" s="1">
        <v>0</v>
      </c>
      <c r="G2555" s="1">
        <v>0</v>
      </c>
      <c r="H2555" s="1">
        <f t="shared" si="958"/>
        <v>0</v>
      </c>
      <c r="I2555" s="1">
        <v>9979</v>
      </c>
      <c r="J2555" s="1">
        <v>9163</v>
      </c>
      <c r="K2555" s="1">
        <f t="shared" si="959"/>
        <v>19142</v>
      </c>
      <c r="L2555" s="1">
        <f t="shared" si="960"/>
        <v>19142</v>
      </c>
      <c r="M2555" s="1">
        <v>40</v>
      </c>
      <c r="N2555" s="1">
        <v>0</v>
      </c>
      <c r="O2555" s="8">
        <f t="shared" si="961"/>
        <v>40</v>
      </c>
    </row>
    <row r="2556" spans="1:15" ht="18.75" customHeight="1" x14ac:dyDescent="0.15">
      <c r="A2556" s="14" t="s">
        <v>29</v>
      </c>
      <c r="B2556" s="1">
        <v>0</v>
      </c>
      <c r="C2556" s="1">
        <v>185</v>
      </c>
      <c r="D2556" s="1">
        <f t="shared" si="957"/>
        <v>185</v>
      </c>
      <c r="E2556" s="1">
        <v>0</v>
      </c>
      <c r="F2556" s="1">
        <v>0</v>
      </c>
      <c r="G2556" s="1">
        <v>0</v>
      </c>
      <c r="H2556" s="1">
        <f t="shared" si="958"/>
        <v>0</v>
      </c>
      <c r="I2556" s="1">
        <v>7463</v>
      </c>
      <c r="J2556" s="1">
        <v>7258</v>
      </c>
      <c r="K2556" s="1">
        <f t="shared" si="959"/>
        <v>14721</v>
      </c>
      <c r="L2556" s="1">
        <f t="shared" si="960"/>
        <v>14721</v>
      </c>
      <c r="M2556" s="1">
        <v>43</v>
      </c>
      <c r="N2556" s="1">
        <v>0</v>
      </c>
      <c r="O2556" s="8">
        <f t="shared" si="961"/>
        <v>43</v>
      </c>
    </row>
    <row r="2557" spans="1:15" ht="11.25" customHeight="1" x14ac:dyDescent="0.15">
      <c r="A2557" s="15"/>
      <c r="B2557" s="1"/>
      <c r="C2557" s="1"/>
      <c r="D2557" s="1"/>
      <c r="E2557" s="1"/>
      <c r="F2557" s="1"/>
      <c r="G2557" s="1"/>
      <c r="H2557" s="1"/>
      <c r="I2557" s="1"/>
      <c r="J2557" s="1"/>
      <c r="K2557" s="1"/>
      <c r="L2557" s="1"/>
      <c r="M2557" s="1"/>
      <c r="N2557" s="9"/>
      <c r="O2557" s="8"/>
    </row>
    <row r="2558" spans="1:15" ht="18.75" customHeight="1" x14ac:dyDescent="0.15">
      <c r="A2558" s="15" t="s">
        <v>196</v>
      </c>
      <c r="B2558" s="1">
        <f>SUM(B2545:B2556)</f>
        <v>0</v>
      </c>
      <c r="C2558" s="1">
        <f>SUM(C2545:C2556)</f>
        <v>2044</v>
      </c>
      <c r="D2558" s="1">
        <f>SUM(D2545:D2556)</f>
        <v>2044</v>
      </c>
      <c r="E2558" s="1">
        <f>SUM(E2545:E2556)</f>
        <v>0</v>
      </c>
      <c r="F2558" s="1">
        <f t="shared" ref="F2558:M2558" si="962">SUM(F2545:F2556)</f>
        <v>0</v>
      </c>
      <c r="G2558" s="1">
        <f t="shared" si="962"/>
        <v>0</v>
      </c>
      <c r="H2558" s="1">
        <f t="shared" si="962"/>
        <v>0</v>
      </c>
      <c r="I2558" s="1">
        <f t="shared" si="962"/>
        <v>106991</v>
      </c>
      <c r="J2558" s="1">
        <f t="shared" si="962"/>
        <v>97369</v>
      </c>
      <c r="K2558" s="1">
        <f t="shared" si="962"/>
        <v>204360</v>
      </c>
      <c r="L2558" s="1">
        <f t="shared" si="962"/>
        <v>204360</v>
      </c>
      <c r="M2558" s="1">
        <f t="shared" si="962"/>
        <v>467</v>
      </c>
      <c r="N2558" s="1">
        <f>SUM(N2545:N2556)</f>
        <v>0</v>
      </c>
      <c r="O2558" s="8">
        <f>SUM(O2545:O2556)</f>
        <v>467</v>
      </c>
    </row>
    <row r="2559" spans="1:15" ht="6.75" customHeight="1" x14ac:dyDescent="0.15">
      <c r="A2559" s="15"/>
      <c r="B2559" s="1"/>
      <c r="C2559" s="1"/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N2559" s="1"/>
      <c r="O2559" s="8"/>
    </row>
    <row r="2560" spans="1:15" ht="18.75" customHeight="1" x14ac:dyDescent="0.15">
      <c r="A2560" s="16" t="s">
        <v>18</v>
      </c>
      <c r="B2560" s="17">
        <v>0</v>
      </c>
      <c r="C2560" s="17">
        <v>161</v>
      </c>
      <c r="D2560" s="17">
        <f t="shared" ref="D2560:D2562" si="963">SUM(B2560:C2560)</f>
        <v>161</v>
      </c>
      <c r="E2560" s="17">
        <v>0</v>
      </c>
      <c r="F2560" s="17">
        <v>0</v>
      </c>
      <c r="G2560" s="17">
        <v>0</v>
      </c>
      <c r="H2560" s="12">
        <f t="shared" ref="H2560:H2562" si="964">SUM(E2560:G2560)</f>
        <v>0</v>
      </c>
      <c r="I2560" s="12">
        <v>8197</v>
      </c>
      <c r="J2560" s="12">
        <v>7081</v>
      </c>
      <c r="K2560" s="12">
        <f t="shared" ref="K2560:K2562" si="965">SUM(I2560:J2560)</f>
        <v>15278</v>
      </c>
      <c r="L2560" s="12">
        <f t="shared" ref="L2560:L2562" si="966">H2560+K2560</f>
        <v>15278</v>
      </c>
      <c r="M2560" s="12">
        <v>33</v>
      </c>
      <c r="N2560" s="12">
        <v>0</v>
      </c>
      <c r="O2560" s="18">
        <f t="shared" ref="O2560:O2562" si="967">SUM(M2560:N2560)</f>
        <v>33</v>
      </c>
    </row>
    <row r="2561" spans="1:15" ht="18.75" customHeight="1" x14ac:dyDescent="0.15">
      <c r="A2561" s="14" t="s">
        <v>19</v>
      </c>
      <c r="B2561" s="1">
        <v>0</v>
      </c>
      <c r="C2561" s="1">
        <v>159</v>
      </c>
      <c r="D2561" s="1">
        <f t="shared" si="963"/>
        <v>159</v>
      </c>
      <c r="E2561" s="1">
        <v>0</v>
      </c>
      <c r="F2561" s="1">
        <v>0</v>
      </c>
      <c r="G2561" s="1">
        <v>0</v>
      </c>
      <c r="H2561" s="13">
        <f t="shared" si="964"/>
        <v>0</v>
      </c>
      <c r="I2561" s="13">
        <v>7006</v>
      </c>
      <c r="J2561" s="13">
        <v>6705</v>
      </c>
      <c r="K2561" s="13">
        <f t="shared" si="965"/>
        <v>13711</v>
      </c>
      <c r="L2561" s="13">
        <f t="shared" si="966"/>
        <v>13711</v>
      </c>
      <c r="M2561" s="13">
        <v>49</v>
      </c>
      <c r="N2561" s="46">
        <v>0</v>
      </c>
      <c r="O2561" s="8">
        <f t="shared" si="967"/>
        <v>49</v>
      </c>
    </row>
    <row r="2562" spans="1:15" ht="18.75" customHeight="1" x14ac:dyDescent="0.15">
      <c r="A2562" s="14" t="s">
        <v>20</v>
      </c>
      <c r="B2562" s="1">
        <v>0</v>
      </c>
      <c r="C2562" s="1">
        <v>159</v>
      </c>
      <c r="D2562" s="1">
        <f t="shared" si="963"/>
        <v>159</v>
      </c>
      <c r="E2562" s="1">
        <v>0</v>
      </c>
      <c r="F2562" s="1">
        <v>0</v>
      </c>
      <c r="G2562" s="1">
        <v>0</v>
      </c>
      <c r="H2562" s="13">
        <f t="shared" si="964"/>
        <v>0</v>
      </c>
      <c r="I2562" s="13">
        <v>9106</v>
      </c>
      <c r="J2562" s="13">
        <v>8377</v>
      </c>
      <c r="K2562" s="13">
        <f t="shared" si="965"/>
        <v>17483</v>
      </c>
      <c r="L2562" s="13">
        <f t="shared" si="966"/>
        <v>17483</v>
      </c>
      <c r="M2562" s="13">
        <v>62</v>
      </c>
      <c r="N2562" s="46">
        <v>0</v>
      </c>
      <c r="O2562" s="8">
        <f t="shared" si="967"/>
        <v>62</v>
      </c>
    </row>
    <row r="2563" spans="1:15" ht="11.25" customHeight="1" x14ac:dyDescent="0.15">
      <c r="A2563" s="15"/>
      <c r="B2563" s="1"/>
      <c r="C2563" s="1"/>
      <c r="D2563" s="1"/>
      <c r="E2563" s="1"/>
      <c r="F2563" s="1"/>
      <c r="G2563" s="1"/>
      <c r="H2563" s="1"/>
      <c r="I2563" s="1"/>
      <c r="J2563" s="1"/>
      <c r="K2563" s="1"/>
      <c r="L2563" s="1"/>
      <c r="M2563" s="1"/>
      <c r="N2563" s="1"/>
      <c r="O2563" s="8"/>
    </row>
    <row r="2564" spans="1:15" ht="18.75" customHeight="1" x14ac:dyDescent="0.15">
      <c r="A2564" s="15" t="s">
        <v>31</v>
      </c>
      <c r="B2564" s="1">
        <f>SUM(B2548:B2556,B2560:B2562)</f>
        <v>0</v>
      </c>
      <c r="C2564" s="1">
        <f>SUM(C2548:C2556,C2560:C2562)</f>
        <v>2019</v>
      </c>
      <c r="D2564" s="1">
        <f>SUM(D2548:D2556,D2560:D2562)</f>
        <v>2019</v>
      </c>
      <c r="E2564" s="1">
        <f t="shared" ref="E2564:K2564" si="968">SUM(E2548:E2556,E2560:E2562)</f>
        <v>0</v>
      </c>
      <c r="F2564" s="1">
        <f t="shared" si="968"/>
        <v>0</v>
      </c>
      <c r="G2564" s="1">
        <f t="shared" si="968"/>
        <v>0</v>
      </c>
      <c r="H2564" s="1">
        <f t="shared" si="968"/>
        <v>0</v>
      </c>
      <c r="I2564" s="1">
        <f t="shared" si="968"/>
        <v>107670</v>
      </c>
      <c r="J2564" s="1">
        <f t="shared" si="968"/>
        <v>98352</v>
      </c>
      <c r="K2564" s="1">
        <f t="shared" si="968"/>
        <v>206022</v>
      </c>
      <c r="L2564" s="1">
        <f>SUM(L2548:L2556,L2560:L2562)</f>
        <v>206022</v>
      </c>
      <c r="M2564" s="1">
        <f>SUM(M2548:M2556,M2560:M2562)</f>
        <v>495</v>
      </c>
      <c r="N2564" s="1">
        <f t="shared" ref="N2564" si="969">SUM(N2548:N2556,N2560:N2562)</f>
        <v>0</v>
      </c>
      <c r="O2564" s="8">
        <f>SUM(O2548:O2556,O2560:O2562)</f>
        <v>495</v>
      </c>
    </row>
    <row r="2565" spans="1:15" ht="6.75" customHeight="1" thickBot="1" x14ac:dyDescent="0.2">
      <c r="A2565" s="19"/>
      <c r="B2565" s="3"/>
      <c r="C2565" s="3"/>
      <c r="D2565" s="3"/>
      <c r="E2565" s="3"/>
      <c r="F2565" s="3"/>
      <c r="G2565" s="3"/>
      <c r="H2565" s="3"/>
      <c r="I2565" s="3"/>
      <c r="J2565" s="3"/>
      <c r="K2565" s="3"/>
      <c r="L2565" s="3"/>
      <c r="M2565" s="3"/>
      <c r="N2565" s="47"/>
      <c r="O2565" s="48"/>
    </row>
    <row r="2566" spans="1:15" x14ac:dyDescent="0.15">
      <c r="A2566" s="22"/>
      <c r="B2566" s="22"/>
      <c r="C2566" s="22"/>
      <c r="D2566" s="22"/>
      <c r="E2566" s="22"/>
      <c r="F2566" s="22"/>
      <c r="G2566" s="22"/>
      <c r="H2566" s="22"/>
      <c r="I2566" s="22"/>
      <c r="J2566" s="22"/>
      <c r="K2566" s="22"/>
      <c r="L2566" s="22"/>
      <c r="M2566" s="22"/>
      <c r="N2566" s="23"/>
      <c r="O2566" s="23"/>
    </row>
    <row r="2567" spans="1:15" ht="15" thickBot="1" x14ac:dyDescent="0.2">
      <c r="A2567" s="22"/>
      <c r="B2567" s="22"/>
      <c r="C2567" s="22"/>
      <c r="D2567" s="22"/>
      <c r="E2567" s="22"/>
      <c r="F2567" s="22"/>
      <c r="G2567" s="22"/>
      <c r="H2567" s="22"/>
      <c r="I2567" s="22"/>
      <c r="J2567" s="22"/>
      <c r="K2567" s="22"/>
      <c r="L2567" s="22"/>
      <c r="M2567" s="22"/>
      <c r="N2567" s="23"/>
      <c r="O2567" s="23"/>
    </row>
    <row r="2568" spans="1:15" x14ac:dyDescent="0.15">
      <c r="A2568" s="24" t="s">
        <v>1</v>
      </c>
      <c r="B2568" s="25"/>
      <c r="C2568" s="26"/>
      <c r="D2568" s="26"/>
      <c r="E2568" s="26" t="s">
        <v>50</v>
      </c>
      <c r="F2568" s="26"/>
      <c r="G2568" s="26"/>
      <c r="H2568" s="26"/>
      <c r="I2568" s="25"/>
      <c r="J2568" s="26"/>
      <c r="K2568" s="26"/>
      <c r="L2568" s="26" t="s">
        <v>35</v>
      </c>
      <c r="M2568" s="26"/>
      <c r="N2568" s="49"/>
      <c r="O2568" s="50"/>
    </row>
    <row r="2569" spans="1:15" x14ac:dyDescent="0.15">
      <c r="A2569" s="51"/>
      <c r="B2569" s="28"/>
      <c r="C2569" s="30" t="s">
        <v>7</v>
      </c>
      <c r="D2569" s="30"/>
      <c r="E2569" s="28"/>
      <c r="F2569" s="30" t="s">
        <v>8</v>
      </c>
      <c r="G2569" s="30"/>
      <c r="H2569" s="28" t="s">
        <v>32</v>
      </c>
      <c r="I2569" s="28"/>
      <c r="J2569" s="30" t="s">
        <v>7</v>
      </c>
      <c r="K2569" s="30"/>
      <c r="L2569" s="28"/>
      <c r="M2569" s="30" t="s">
        <v>8</v>
      </c>
      <c r="N2569" s="52"/>
      <c r="O2569" s="53" t="s">
        <v>9</v>
      </c>
    </row>
    <row r="2570" spans="1:15" x14ac:dyDescent="0.15">
      <c r="A2570" s="54" t="s">
        <v>13</v>
      </c>
      <c r="B2570" s="28" t="s">
        <v>33</v>
      </c>
      <c r="C2570" s="28" t="s">
        <v>34</v>
      </c>
      <c r="D2570" s="28" t="s">
        <v>17</v>
      </c>
      <c r="E2570" s="28" t="s">
        <v>33</v>
      </c>
      <c r="F2570" s="28" t="s">
        <v>34</v>
      </c>
      <c r="G2570" s="28" t="s">
        <v>17</v>
      </c>
      <c r="H2570" s="31"/>
      <c r="I2570" s="28" t="s">
        <v>33</v>
      </c>
      <c r="J2570" s="28" t="s">
        <v>34</v>
      </c>
      <c r="K2570" s="28" t="s">
        <v>17</v>
      </c>
      <c r="L2570" s="28" t="s">
        <v>33</v>
      </c>
      <c r="M2570" s="28" t="s">
        <v>34</v>
      </c>
      <c r="N2570" s="55" t="s">
        <v>17</v>
      </c>
      <c r="O2570" s="56"/>
    </row>
    <row r="2571" spans="1:15" ht="6.75" customHeight="1" x14ac:dyDescent="0.15">
      <c r="A2571" s="57"/>
      <c r="B2571" s="28"/>
      <c r="C2571" s="28"/>
      <c r="D2571" s="28"/>
      <c r="E2571" s="28"/>
      <c r="F2571" s="28"/>
      <c r="G2571" s="28"/>
      <c r="H2571" s="28"/>
      <c r="I2571" s="28"/>
      <c r="J2571" s="28"/>
      <c r="K2571" s="28"/>
      <c r="L2571" s="28"/>
      <c r="M2571" s="28"/>
      <c r="N2571" s="55"/>
      <c r="O2571" s="53"/>
    </row>
    <row r="2572" spans="1:15" ht="18.75" customHeight="1" x14ac:dyDescent="0.15">
      <c r="A2572" s="14" t="s">
        <v>18</v>
      </c>
      <c r="B2572" s="1">
        <v>0</v>
      </c>
      <c r="C2572" s="1">
        <v>0</v>
      </c>
      <c r="D2572" s="1">
        <f>SUM(B2572:C2572)</f>
        <v>0</v>
      </c>
      <c r="E2572" s="1">
        <v>54</v>
      </c>
      <c r="F2572" s="1">
        <v>25</v>
      </c>
      <c r="G2572" s="1">
        <f>SUM(E2572:F2572)</f>
        <v>79</v>
      </c>
      <c r="H2572" s="1">
        <f>D2572+G2572</f>
        <v>79</v>
      </c>
      <c r="I2572" s="1">
        <v>0</v>
      </c>
      <c r="J2572" s="1">
        <v>0</v>
      </c>
      <c r="K2572" s="1">
        <f>SUM(I2572:J2572)</f>
        <v>0</v>
      </c>
      <c r="L2572" s="1">
        <v>1523</v>
      </c>
      <c r="M2572" s="1">
        <v>3956</v>
      </c>
      <c r="N2572" s="1">
        <f>SUM(L2572:M2572)</f>
        <v>5479</v>
      </c>
      <c r="O2572" s="8">
        <f>K2572+N2572</f>
        <v>5479</v>
      </c>
    </row>
    <row r="2573" spans="1:15" ht="18.75" customHeight="1" x14ac:dyDescent="0.15">
      <c r="A2573" s="14" t="s">
        <v>19</v>
      </c>
      <c r="B2573" s="1">
        <v>0</v>
      </c>
      <c r="C2573" s="1">
        <v>0</v>
      </c>
      <c r="D2573" s="1">
        <f>SUM(B2573:C2573)</f>
        <v>0</v>
      </c>
      <c r="E2573" s="1">
        <v>52</v>
      </c>
      <c r="F2573" s="1">
        <v>26</v>
      </c>
      <c r="G2573" s="1">
        <f>SUM(E2573:F2573)</f>
        <v>78</v>
      </c>
      <c r="H2573" s="1">
        <f>D2573+G2573</f>
        <v>78</v>
      </c>
      <c r="I2573" s="1">
        <v>0</v>
      </c>
      <c r="J2573" s="1">
        <v>0</v>
      </c>
      <c r="K2573" s="1">
        <f>SUM(I2573:J2573)</f>
        <v>0</v>
      </c>
      <c r="L2573" s="1">
        <v>1463</v>
      </c>
      <c r="M2573" s="9">
        <v>3791</v>
      </c>
      <c r="N2573" s="1">
        <f>SUM(L2573:M2573)</f>
        <v>5254</v>
      </c>
      <c r="O2573" s="8">
        <f>K2573+N2573</f>
        <v>5254</v>
      </c>
    </row>
    <row r="2574" spans="1:15" ht="18.75" customHeight="1" x14ac:dyDescent="0.15">
      <c r="A2574" s="14" t="s">
        <v>20</v>
      </c>
      <c r="B2574" s="1">
        <v>0</v>
      </c>
      <c r="C2574" s="1">
        <v>0</v>
      </c>
      <c r="D2574" s="1">
        <f>SUM(B2574:C2574)</f>
        <v>0</v>
      </c>
      <c r="E2574" s="1">
        <v>64</v>
      </c>
      <c r="F2574" s="1">
        <v>24</v>
      </c>
      <c r="G2574" s="1">
        <f>SUM(E2574:F2574)</f>
        <v>88</v>
      </c>
      <c r="H2574" s="1">
        <f>D2574+G2574</f>
        <v>88</v>
      </c>
      <c r="I2574" s="1">
        <v>0</v>
      </c>
      <c r="J2574" s="1">
        <v>0</v>
      </c>
      <c r="K2574" s="1">
        <f>SUM(I2574:J2574)</f>
        <v>0</v>
      </c>
      <c r="L2574" s="1">
        <v>1526</v>
      </c>
      <c r="M2574" s="1">
        <v>3811</v>
      </c>
      <c r="N2574" s="1">
        <f>SUM(L2574:M2574)</f>
        <v>5337</v>
      </c>
      <c r="O2574" s="8">
        <f>K2574+N2574</f>
        <v>5337</v>
      </c>
    </row>
    <row r="2575" spans="1:15" ht="18.75" customHeight="1" x14ac:dyDescent="0.15">
      <c r="A2575" s="14" t="s">
        <v>21</v>
      </c>
      <c r="B2575" s="1">
        <v>0</v>
      </c>
      <c r="C2575" s="1">
        <v>0</v>
      </c>
      <c r="D2575" s="1">
        <f t="shared" ref="D2575:D2583" si="970">SUM(B2575:C2575)</f>
        <v>0</v>
      </c>
      <c r="E2575" s="1">
        <v>62</v>
      </c>
      <c r="F2575" s="1">
        <v>22</v>
      </c>
      <c r="G2575" s="1">
        <f t="shared" ref="G2575:G2583" si="971">SUM(E2575:F2575)</f>
        <v>84</v>
      </c>
      <c r="H2575" s="1">
        <f t="shared" ref="H2575:H2583" si="972">D2575+G2575</f>
        <v>84</v>
      </c>
      <c r="I2575" s="1">
        <v>0</v>
      </c>
      <c r="J2575" s="1">
        <v>0</v>
      </c>
      <c r="K2575" s="1">
        <f t="shared" ref="K2575:K2583" si="973">SUM(I2575:J2575)</f>
        <v>0</v>
      </c>
      <c r="L2575" s="1">
        <v>1539</v>
      </c>
      <c r="M2575" s="1">
        <v>3964</v>
      </c>
      <c r="N2575" s="1">
        <f t="shared" ref="N2575:N2583" si="974">SUM(L2575:M2575)</f>
        <v>5503</v>
      </c>
      <c r="O2575" s="8">
        <f t="shared" ref="O2575:O2583" si="975">K2575+N2575</f>
        <v>5503</v>
      </c>
    </row>
    <row r="2576" spans="1:15" ht="18.75" customHeight="1" x14ac:dyDescent="0.15">
      <c r="A2576" s="14" t="s">
        <v>22</v>
      </c>
      <c r="B2576" s="1">
        <v>0</v>
      </c>
      <c r="C2576" s="1">
        <v>0</v>
      </c>
      <c r="D2576" s="1">
        <f t="shared" si="970"/>
        <v>0</v>
      </c>
      <c r="E2576" s="1">
        <v>73</v>
      </c>
      <c r="F2576" s="1">
        <v>17</v>
      </c>
      <c r="G2576" s="1">
        <f t="shared" si="971"/>
        <v>90</v>
      </c>
      <c r="H2576" s="1">
        <f t="shared" si="972"/>
        <v>90</v>
      </c>
      <c r="I2576" s="1">
        <v>0</v>
      </c>
      <c r="J2576" s="1">
        <v>0</v>
      </c>
      <c r="K2576" s="1">
        <f t="shared" si="973"/>
        <v>0</v>
      </c>
      <c r="L2576" s="1">
        <v>1488</v>
      </c>
      <c r="M2576" s="1">
        <v>3148</v>
      </c>
      <c r="N2576" s="1">
        <f t="shared" si="974"/>
        <v>4636</v>
      </c>
      <c r="O2576" s="8">
        <f t="shared" si="975"/>
        <v>4636</v>
      </c>
    </row>
    <row r="2577" spans="1:15" ht="18.75" customHeight="1" x14ac:dyDescent="0.15">
      <c r="A2577" s="14" t="s">
        <v>23</v>
      </c>
      <c r="B2577" s="1">
        <v>0</v>
      </c>
      <c r="C2577" s="1">
        <v>0</v>
      </c>
      <c r="D2577" s="1">
        <f t="shared" si="970"/>
        <v>0</v>
      </c>
      <c r="E2577" s="1">
        <v>65</v>
      </c>
      <c r="F2577" s="1">
        <v>16</v>
      </c>
      <c r="G2577" s="1">
        <f t="shared" si="971"/>
        <v>81</v>
      </c>
      <c r="H2577" s="1">
        <f t="shared" si="972"/>
        <v>81</v>
      </c>
      <c r="I2577" s="1">
        <v>0</v>
      </c>
      <c r="J2577" s="1">
        <v>0</v>
      </c>
      <c r="K2577" s="1">
        <f t="shared" si="973"/>
        <v>0</v>
      </c>
      <c r="L2577" s="1">
        <v>1381</v>
      </c>
      <c r="M2577" s="1">
        <v>3023</v>
      </c>
      <c r="N2577" s="1">
        <f t="shared" si="974"/>
        <v>4404</v>
      </c>
      <c r="O2577" s="8">
        <f t="shared" si="975"/>
        <v>4404</v>
      </c>
    </row>
    <row r="2578" spans="1:15" ht="18.75" customHeight="1" x14ac:dyDescent="0.15">
      <c r="A2578" s="14" t="s">
        <v>24</v>
      </c>
      <c r="B2578" s="1">
        <v>0</v>
      </c>
      <c r="C2578" s="1">
        <v>0</v>
      </c>
      <c r="D2578" s="1">
        <f t="shared" si="970"/>
        <v>0</v>
      </c>
      <c r="E2578" s="1">
        <v>66</v>
      </c>
      <c r="F2578" s="1">
        <v>16</v>
      </c>
      <c r="G2578" s="1">
        <f t="shared" si="971"/>
        <v>82</v>
      </c>
      <c r="H2578" s="1">
        <f t="shared" si="972"/>
        <v>82</v>
      </c>
      <c r="I2578" s="1">
        <v>0</v>
      </c>
      <c r="J2578" s="1">
        <v>0</v>
      </c>
      <c r="K2578" s="1">
        <f t="shared" si="973"/>
        <v>0</v>
      </c>
      <c r="L2578" s="1">
        <v>1304</v>
      </c>
      <c r="M2578" s="1">
        <v>2659</v>
      </c>
      <c r="N2578" s="1">
        <f t="shared" si="974"/>
        <v>3963</v>
      </c>
      <c r="O2578" s="8">
        <f t="shared" si="975"/>
        <v>3963</v>
      </c>
    </row>
    <row r="2579" spans="1:15" ht="18.75" customHeight="1" x14ac:dyDescent="0.15">
      <c r="A2579" s="14" t="s">
        <v>25</v>
      </c>
      <c r="B2579" s="1">
        <v>0</v>
      </c>
      <c r="C2579" s="1">
        <v>0</v>
      </c>
      <c r="D2579" s="1">
        <f t="shared" si="970"/>
        <v>0</v>
      </c>
      <c r="E2579" s="1">
        <v>75</v>
      </c>
      <c r="F2579" s="1">
        <v>22</v>
      </c>
      <c r="G2579" s="1">
        <f t="shared" si="971"/>
        <v>97</v>
      </c>
      <c r="H2579" s="1">
        <f t="shared" si="972"/>
        <v>97</v>
      </c>
      <c r="I2579" s="1">
        <v>0</v>
      </c>
      <c r="J2579" s="1">
        <v>0</v>
      </c>
      <c r="K2579" s="1">
        <f t="shared" si="973"/>
        <v>0</v>
      </c>
      <c r="L2579" s="1">
        <v>1346</v>
      </c>
      <c r="M2579" s="1">
        <v>2650</v>
      </c>
      <c r="N2579" s="1">
        <f t="shared" si="974"/>
        <v>3996</v>
      </c>
      <c r="O2579" s="8">
        <f t="shared" si="975"/>
        <v>3996</v>
      </c>
    </row>
    <row r="2580" spans="1:15" ht="18.75" customHeight="1" x14ac:dyDescent="0.15">
      <c r="A2580" s="14" t="s">
        <v>26</v>
      </c>
      <c r="B2580" s="1">
        <v>0</v>
      </c>
      <c r="C2580" s="1">
        <v>0</v>
      </c>
      <c r="D2580" s="1">
        <f t="shared" si="970"/>
        <v>0</v>
      </c>
      <c r="E2580" s="1">
        <v>49</v>
      </c>
      <c r="F2580" s="1">
        <v>20</v>
      </c>
      <c r="G2580" s="1">
        <f t="shared" si="971"/>
        <v>69</v>
      </c>
      <c r="H2580" s="1">
        <f t="shared" si="972"/>
        <v>69</v>
      </c>
      <c r="I2580" s="1">
        <v>0</v>
      </c>
      <c r="J2580" s="1">
        <v>0</v>
      </c>
      <c r="K2580" s="1">
        <f t="shared" si="973"/>
        <v>0</v>
      </c>
      <c r="L2580" s="1">
        <v>1529</v>
      </c>
      <c r="M2580" s="1">
        <v>3268</v>
      </c>
      <c r="N2580" s="1">
        <f t="shared" si="974"/>
        <v>4797</v>
      </c>
      <c r="O2580" s="8">
        <f t="shared" si="975"/>
        <v>4797</v>
      </c>
    </row>
    <row r="2581" spans="1:15" ht="18.75" customHeight="1" x14ac:dyDescent="0.15">
      <c r="A2581" s="14" t="s">
        <v>27</v>
      </c>
      <c r="B2581" s="1">
        <v>0</v>
      </c>
      <c r="C2581" s="1">
        <v>0</v>
      </c>
      <c r="D2581" s="1">
        <f t="shared" si="970"/>
        <v>0</v>
      </c>
      <c r="E2581" s="1">
        <v>44</v>
      </c>
      <c r="F2581" s="1">
        <v>35</v>
      </c>
      <c r="G2581" s="1">
        <f t="shared" si="971"/>
        <v>79</v>
      </c>
      <c r="H2581" s="1">
        <f t="shared" si="972"/>
        <v>79</v>
      </c>
      <c r="I2581" s="1">
        <v>0</v>
      </c>
      <c r="J2581" s="1">
        <v>0</v>
      </c>
      <c r="K2581" s="1">
        <f t="shared" si="973"/>
        <v>0</v>
      </c>
      <c r="L2581" s="1">
        <v>2189</v>
      </c>
      <c r="M2581" s="1">
        <v>4626</v>
      </c>
      <c r="N2581" s="1">
        <f t="shared" si="974"/>
        <v>6815</v>
      </c>
      <c r="O2581" s="8">
        <f t="shared" si="975"/>
        <v>6815</v>
      </c>
    </row>
    <row r="2582" spans="1:15" ht="18.75" customHeight="1" x14ac:dyDescent="0.15">
      <c r="A2582" s="14" t="s">
        <v>28</v>
      </c>
      <c r="B2582" s="1">
        <v>0</v>
      </c>
      <c r="C2582" s="1">
        <v>0</v>
      </c>
      <c r="D2582" s="1">
        <f t="shared" si="970"/>
        <v>0</v>
      </c>
      <c r="E2582" s="1">
        <v>57</v>
      </c>
      <c r="F2582" s="1">
        <v>17</v>
      </c>
      <c r="G2582" s="1">
        <f t="shared" si="971"/>
        <v>74</v>
      </c>
      <c r="H2582" s="1">
        <f t="shared" si="972"/>
        <v>74</v>
      </c>
      <c r="I2582" s="1">
        <v>0</v>
      </c>
      <c r="J2582" s="1">
        <v>0</v>
      </c>
      <c r="K2582" s="1">
        <f t="shared" si="973"/>
        <v>0</v>
      </c>
      <c r="L2582" s="1">
        <v>1445</v>
      </c>
      <c r="M2582" s="1">
        <v>3452</v>
      </c>
      <c r="N2582" s="1">
        <f t="shared" si="974"/>
        <v>4897</v>
      </c>
      <c r="O2582" s="8">
        <f t="shared" si="975"/>
        <v>4897</v>
      </c>
    </row>
    <row r="2583" spans="1:15" ht="18.75" customHeight="1" x14ac:dyDescent="0.15">
      <c r="A2583" s="14" t="s">
        <v>29</v>
      </c>
      <c r="B2583" s="1">
        <v>0</v>
      </c>
      <c r="C2583" s="1">
        <v>0</v>
      </c>
      <c r="D2583" s="1">
        <f t="shared" si="970"/>
        <v>0</v>
      </c>
      <c r="E2583" s="1">
        <v>87</v>
      </c>
      <c r="F2583" s="1">
        <v>22</v>
      </c>
      <c r="G2583" s="1">
        <f t="shared" si="971"/>
        <v>109</v>
      </c>
      <c r="H2583" s="1">
        <f t="shared" si="972"/>
        <v>109</v>
      </c>
      <c r="I2583" s="1">
        <v>0</v>
      </c>
      <c r="J2583" s="1">
        <v>0</v>
      </c>
      <c r="K2583" s="1">
        <f t="shared" si="973"/>
        <v>0</v>
      </c>
      <c r="L2583" s="1">
        <v>1690</v>
      </c>
      <c r="M2583" s="1">
        <v>3578</v>
      </c>
      <c r="N2583" s="1">
        <f t="shared" si="974"/>
        <v>5268</v>
      </c>
      <c r="O2583" s="8">
        <f t="shared" si="975"/>
        <v>5268</v>
      </c>
    </row>
    <row r="2584" spans="1:15" ht="11.25" customHeight="1" x14ac:dyDescent="0.15">
      <c r="A2584" s="15"/>
      <c r="B2584" s="1"/>
      <c r="C2584" s="1"/>
      <c r="D2584" s="1"/>
      <c r="E2584" s="1"/>
      <c r="F2584" s="1"/>
      <c r="G2584" s="1"/>
      <c r="H2584" s="1"/>
      <c r="I2584" s="1"/>
      <c r="J2584" s="1"/>
      <c r="K2584" s="1"/>
      <c r="L2584" s="1"/>
      <c r="M2584" s="1"/>
      <c r="N2584" s="1"/>
      <c r="O2584" s="8"/>
    </row>
    <row r="2585" spans="1:15" ht="18.75" customHeight="1" x14ac:dyDescent="0.15">
      <c r="A2585" s="15" t="s">
        <v>30</v>
      </c>
      <c r="B2585" s="1">
        <f t="shared" ref="B2585:J2585" si="976">SUM(B2572:B2584)</f>
        <v>0</v>
      </c>
      <c r="C2585" s="1">
        <f t="shared" si="976"/>
        <v>0</v>
      </c>
      <c r="D2585" s="1">
        <f t="shared" si="976"/>
        <v>0</v>
      </c>
      <c r="E2585" s="1">
        <f t="shared" si="976"/>
        <v>748</v>
      </c>
      <c r="F2585" s="1">
        <f t="shared" si="976"/>
        <v>262</v>
      </c>
      <c r="G2585" s="1">
        <f t="shared" si="976"/>
        <v>1010</v>
      </c>
      <c r="H2585" s="1">
        <f t="shared" si="976"/>
        <v>1010</v>
      </c>
      <c r="I2585" s="1">
        <f t="shared" si="976"/>
        <v>0</v>
      </c>
      <c r="J2585" s="1">
        <f t="shared" si="976"/>
        <v>0</v>
      </c>
      <c r="K2585" s="1">
        <f>SUM(K2572:K2584)</f>
        <v>0</v>
      </c>
      <c r="L2585" s="1">
        <f>SUM(L2572:L2584)</f>
        <v>18423</v>
      </c>
      <c r="M2585" s="1">
        <f t="shared" ref="M2585" si="977">SUM(M2572:M2584)</f>
        <v>41926</v>
      </c>
      <c r="N2585" s="1">
        <f>SUM(N2572:N2584)</f>
        <v>60349</v>
      </c>
      <c r="O2585" s="8">
        <f>SUM(O2572:O2584)</f>
        <v>60349</v>
      </c>
    </row>
    <row r="2586" spans="1:15" ht="6.75" customHeight="1" x14ac:dyDescent="0.15">
      <c r="A2586" s="15"/>
      <c r="B2586" s="1"/>
      <c r="C2586" s="1"/>
      <c r="D2586" s="1"/>
      <c r="E2586" s="1"/>
      <c r="F2586" s="1"/>
      <c r="G2586" s="1"/>
      <c r="H2586" s="1"/>
      <c r="I2586" s="1"/>
      <c r="J2586" s="1"/>
      <c r="K2586" s="1"/>
      <c r="L2586" s="1"/>
      <c r="M2586" s="1"/>
      <c r="N2586" s="1"/>
      <c r="O2586" s="8"/>
    </row>
    <row r="2587" spans="1:15" ht="18.75" customHeight="1" x14ac:dyDescent="0.15">
      <c r="A2587" s="16" t="s">
        <v>18</v>
      </c>
      <c r="B2587" s="17">
        <v>0</v>
      </c>
      <c r="C2587" s="17">
        <v>0</v>
      </c>
      <c r="D2587" s="17">
        <f>SUM(B2587:C2587)</f>
        <v>0</v>
      </c>
      <c r="E2587" s="17">
        <v>53</v>
      </c>
      <c r="F2587" s="17">
        <v>24</v>
      </c>
      <c r="G2587" s="17">
        <f>SUM(E2587:F2587)</f>
        <v>77</v>
      </c>
      <c r="H2587" s="17">
        <f>D2587+G2587</f>
        <v>77</v>
      </c>
      <c r="I2587" s="17">
        <v>0</v>
      </c>
      <c r="J2587" s="17">
        <v>0</v>
      </c>
      <c r="K2587" s="17">
        <f>SUM(I2587:J2587)</f>
        <v>0</v>
      </c>
      <c r="L2587" s="17">
        <v>1397</v>
      </c>
      <c r="M2587" s="17">
        <v>2996</v>
      </c>
      <c r="N2587" s="17">
        <f>SUM(L2587:M2587)</f>
        <v>4393</v>
      </c>
      <c r="O2587" s="18">
        <f>K2587+N2587</f>
        <v>4393</v>
      </c>
    </row>
    <row r="2588" spans="1:15" ht="18.75" customHeight="1" x14ac:dyDescent="0.15">
      <c r="A2588" s="14" t="s">
        <v>19</v>
      </c>
      <c r="B2588" s="1">
        <v>0</v>
      </c>
      <c r="C2588" s="1">
        <v>0</v>
      </c>
      <c r="D2588" s="1">
        <f>SUM(B2588:C2588)</f>
        <v>0</v>
      </c>
      <c r="E2588" s="1">
        <v>45</v>
      </c>
      <c r="F2588" s="1">
        <v>20</v>
      </c>
      <c r="G2588" s="1">
        <f>SUM(E2588:F2588)</f>
        <v>65</v>
      </c>
      <c r="H2588" s="1">
        <f>D2588+G2588</f>
        <v>65</v>
      </c>
      <c r="I2588" s="1">
        <v>0</v>
      </c>
      <c r="J2588" s="1">
        <v>0</v>
      </c>
      <c r="K2588" s="1">
        <f>SUM(I2588:J2588)</f>
        <v>0</v>
      </c>
      <c r="L2588" s="1">
        <v>1245</v>
      </c>
      <c r="M2588" s="9">
        <v>3139</v>
      </c>
      <c r="N2588" s="1">
        <f>SUM(L2588:M2588)</f>
        <v>4384</v>
      </c>
      <c r="O2588" s="8">
        <f>K2588+N2588</f>
        <v>4384</v>
      </c>
    </row>
    <row r="2589" spans="1:15" ht="18.75" customHeight="1" x14ac:dyDescent="0.15">
      <c r="A2589" s="14" t="s">
        <v>20</v>
      </c>
      <c r="B2589" s="1">
        <v>0</v>
      </c>
      <c r="C2589" s="1">
        <v>0</v>
      </c>
      <c r="D2589" s="1">
        <f>SUM(B2589:C2589)</f>
        <v>0</v>
      </c>
      <c r="E2589" s="1">
        <v>64</v>
      </c>
      <c r="F2589" s="1">
        <v>29</v>
      </c>
      <c r="G2589" s="1">
        <f>SUM(E2589:F2589)</f>
        <v>93</v>
      </c>
      <c r="H2589" s="1">
        <f>D2589+G2589</f>
        <v>93</v>
      </c>
      <c r="I2589" s="1">
        <v>0</v>
      </c>
      <c r="J2589" s="1">
        <v>0</v>
      </c>
      <c r="K2589" s="1">
        <f>SUM(I2589:J2589)</f>
        <v>0</v>
      </c>
      <c r="L2589" s="1">
        <v>1516</v>
      </c>
      <c r="M2589" s="1">
        <v>4131</v>
      </c>
      <c r="N2589" s="1">
        <f>SUM(L2589:M2589)</f>
        <v>5647</v>
      </c>
      <c r="O2589" s="8">
        <f>K2589+N2589</f>
        <v>5647</v>
      </c>
    </row>
    <row r="2590" spans="1:15" ht="11.25" customHeight="1" x14ac:dyDescent="0.15">
      <c r="A2590" s="15"/>
      <c r="B2590" s="1"/>
      <c r="C2590" s="1"/>
      <c r="D2590" s="1"/>
      <c r="E2590" s="1"/>
      <c r="F2590" s="1"/>
      <c r="G2590" s="1"/>
      <c r="H2590" s="1"/>
      <c r="I2590" s="1"/>
      <c r="J2590" s="1"/>
      <c r="K2590" s="1"/>
      <c r="L2590" s="1"/>
      <c r="M2590" s="1"/>
      <c r="N2590" s="1"/>
      <c r="O2590" s="8"/>
    </row>
    <row r="2591" spans="1:15" ht="18.75" customHeight="1" x14ac:dyDescent="0.15">
      <c r="A2591" s="15" t="s">
        <v>31</v>
      </c>
      <c r="B2591" s="1">
        <f>SUM(B2575:B2583,B2587:B2589)</f>
        <v>0</v>
      </c>
      <c r="C2591" s="1">
        <f>SUM(C2575:C2583,C2587:C2589)</f>
        <v>0</v>
      </c>
      <c r="D2591" s="1">
        <f>SUM(D2575:D2583,D2587:D2589)</f>
        <v>0</v>
      </c>
      <c r="E2591" s="1">
        <f t="shared" ref="E2591:J2591" si="978">SUM(E2575:E2583,E2587:E2589)</f>
        <v>740</v>
      </c>
      <c r="F2591" s="1">
        <f t="shared" si="978"/>
        <v>260</v>
      </c>
      <c r="G2591" s="1">
        <f t="shared" si="978"/>
        <v>1000</v>
      </c>
      <c r="H2591" s="1">
        <f t="shared" si="978"/>
        <v>1000</v>
      </c>
      <c r="I2591" s="1">
        <f t="shared" si="978"/>
        <v>0</v>
      </c>
      <c r="J2591" s="1">
        <f t="shared" si="978"/>
        <v>0</v>
      </c>
      <c r="K2591" s="1">
        <f>SUM(K2575:K2583,K2587:K2589)</f>
        <v>0</v>
      </c>
      <c r="L2591" s="9">
        <f>SUM(L2575:L2583,L2587:L2589)</f>
        <v>18069</v>
      </c>
      <c r="M2591" s="9">
        <f>SUM(M2575:M2583,M2587:M2589)</f>
        <v>40634</v>
      </c>
      <c r="N2591" s="9">
        <f>SUM(N2575:N2583,N2587:N2589)</f>
        <v>58703</v>
      </c>
      <c r="O2591" s="8">
        <f>SUM(O2575:O2583,O2587:O2589)</f>
        <v>58703</v>
      </c>
    </row>
    <row r="2592" spans="1:15" ht="6.75" customHeight="1" thickBot="1" x14ac:dyDescent="0.2">
      <c r="A2592" s="19"/>
      <c r="B2592" s="3"/>
      <c r="C2592" s="3"/>
      <c r="D2592" s="3"/>
      <c r="E2592" s="3"/>
      <c r="F2592" s="3"/>
      <c r="G2592" s="3"/>
      <c r="H2592" s="3"/>
      <c r="I2592" s="3"/>
      <c r="J2592" s="3"/>
      <c r="K2592" s="3"/>
      <c r="L2592" s="3"/>
      <c r="M2592" s="3"/>
      <c r="N2592" s="3"/>
      <c r="O2592" s="20"/>
    </row>
    <row r="2593" spans="1:15" ht="17.25" x14ac:dyDescent="0.15">
      <c r="A2593" s="173" t="str">
        <f>A2539</f>
        <v>平　成　２　９　年　空　港　管　理　状　況　調　書</v>
      </c>
      <c r="B2593" s="173"/>
      <c r="C2593" s="173"/>
      <c r="D2593" s="173"/>
      <c r="E2593" s="173"/>
      <c r="F2593" s="173"/>
      <c r="G2593" s="173"/>
      <c r="H2593" s="173"/>
      <c r="I2593" s="173"/>
      <c r="J2593" s="173"/>
      <c r="K2593" s="173"/>
      <c r="L2593" s="173"/>
      <c r="M2593" s="173"/>
      <c r="N2593" s="173"/>
      <c r="O2593" s="173"/>
    </row>
    <row r="2594" spans="1:15" ht="15" thickBot="1" x14ac:dyDescent="0.2">
      <c r="A2594" s="21" t="s">
        <v>0</v>
      </c>
      <c r="B2594" s="21" t="s">
        <v>205</v>
      </c>
      <c r="C2594" s="22"/>
      <c r="D2594" s="22"/>
      <c r="E2594" s="22"/>
      <c r="F2594" s="22"/>
      <c r="G2594" s="22"/>
      <c r="H2594" s="22"/>
      <c r="I2594" s="22"/>
      <c r="J2594" s="22"/>
      <c r="K2594" s="22"/>
      <c r="L2594" s="22"/>
      <c r="M2594" s="22"/>
      <c r="N2594" s="23"/>
      <c r="O2594" s="23"/>
    </row>
    <row r="2595" spans="1:15" ht="17.25" customHeight="1" x14ac:dyDescent="0.15">
      <c r="A2595" s="24" t="s">
        <v>1</v>
      </c>
      <c r="B2595" s="25"/>
      <c r="C2595" s="26" t="s">
        <v>2</v>
      </c>
      <c r="D2595" s="26"/>
      <c r="E2595" s="174" t="s">
        <v>206</v>
      </c>
      <c r="F2595" s="175"/>
      <c r="G2595" s="175"/>
      <c r="H2595" s="175"/>
      <c r="I2595" s="175"/>
      <c r="J2595" s="175"/>
      <c r="K2595" s="175"/>
      <c r="L2595" s="176"/>
      <c r="M2595" s="174" t="s">
        <v>36</v>
      </c>
      <c r="N2595" s="175"/>
      <c r="O2595" s="177"/>
    </row>
    <row r="2596" spans="1:15" ht="17.25" customHeight="1" x14ac:dyDescent="0.15">
      <c r="A2596" s="27"/>
      <c r="B2596" s="28" t="s">
        <v>4</v>
      </c>
      <c r="C2596" s="28" t="s">
        <v>5</v>
      </c>
      <c r="D2596" s="28" t="s">
        <v>6</v>
      </c>
      <c r="E2596" s="28"/>
      <c r="F2596" s="29" t="s">
        <v>7</v>
      </c>
      <c r="G2596" s="29"/>
      <c r="H2596" s="30"/>
      <c r="I2596" s="28"/>
      <c r="J2596" s="30" t="s">
        <v>8</v>
      </c>
      <c r="K2596" s="30"/>
      <c r="L2596" s="28" t="s">
        <v>9</v>
      </c>
      <c r="M2596" s="31" t="s">
        <v>10</v>
      </c>
      <c r="N2596" s="32" t="s">
        <v>11</v>
      </c>
      <c r="O2596" s="33" t="s">
        <v>12</v>
      </c>
    </row>
    <row r="2597" spans="1:15" ht="17.25" customHeight="1" x14ac:dyDescent="0.15">
      <c r="A2597" s="27" t="s">
        <v>13</v>
      </c>
      <c r="B2597" s="31"/>
      <c r="C2597" s="31"/>
      <c r="D2597" s="31"/>
      <c r="E2597" s="28" t="s">
        <v>14</v>
      </c>
      <c r="F2597" s="28" t="s">
        <v>15</v>
      </c>
      <c r="G2597" s="28" t="s">
        <v>16</v>
      </c>
      <c r="H2597" s="28" t="s">
        <v>17</v>
      </c>
      <c r="I2597" s="28" t="s">
        <v>14</v>
      </c>
      <c r="J2597" s="28" t="s">
        <v>15</v>
      </c>
      <c r="K2597" s="28" t="s">
        <v>17</v>
      </c>
      <c r="L2597" s="31"/>
      <c r="M2597" s="40"/>
      <c r="N2597" s="41"/>
      <c r="O2597" s="42"/>
    </row>
    <row r="2598" spans="1:15" ht="6.75" customHeight="1" x14ac:dyDescent="0.15">
      <c r="A2598" s="43"/>
      <c r="B2598" s="28"/>
      <c r="C2598" s="28"/>
      <c r="D2598" s="28"/>
      <c r="E2598" s="28"/>
      <c r="F2598" s="28"/>
      <c r="G2598" s="28"/>
      <c r="H2598" s="28"/>
      <c r="I2598" s="28"/>
      <c r="J2598" s="28"/>
      <c r="K2598" s="28"/>
      <c r="L2598" s="28"/>
      <c r="M2598" s="44"/>
      <c r="N2598" s="9"/>
      <c r="O2598" s="45"/>
    </row>
    <row r="2599" spans="1:15" ht="18.75" customHeight="1" x14ac:dyDescent="0.15">
      <c r="A2599" s="14" t="s">
        <v>18</v>
      </c>
      <c r="B2599" s="1">
        <v>0</v>
      </c>
      <c r="C2599" s="1">
        <v>0</v>
      </c>
      <c r="D2599" s="1">
        <f>SUM(B2599:C2599)</f>
        <v>0</v>
      </c>
      <c r="E2599" s="1">
        <v>0</v>
      </c>
      <c r="F2599" s="1">
        <v>0</v>
      </c>
      <c r="G2599" s="1">
        <v>0</v>
      </c>
      <c r="H2599" s="1">
        <f>SUM(E2599:G2599)</f>
        <v>0</v>
      </c>
      <c r="I2599" s="1">
        <v>0</v>
      </c>
      <c r="J2599" s="1">
        <v>0</v>
      </c>
      <c r="K2599" s="1">
        <f>SUM(I2599:J2599)</f>
        <v>0</v>
      </c>
      <c r="L2599" s="1">
        <f>H2599+K2599</f>
        <v>0</v>
      </c>
      <c r="M2599" s="1">
        <v>0</v>
      </c>
      <c r="N2599" s="1">
        <v>0</v>
      </c>
      <c r="O2599" s="8">
        <f>SUM(M2599:N2599)</f>
        <v>0</v>
      </c>
    </row>
    <row r="2600" spans="1:15" ht="18.75" customHeight="1" x14ac:dyDescent="0.15">
      <c r="A2600" s="14" t="s">
        <v>19</v>
      </c>
      <c r="B2600" s="1">
        <v>0</v>
      </c>
      <c r="C2600" s="1">
        <v>5</v>
      </c>
      <c r="D2600" s="1">
        <f>SUM(B2600:C2600)</f>
        <v>5</v>
      </c>
      <c r="E2600" s="1">
        <v>0</v>
      </c>
      <c r="F2600" s="1">
        <v>0</v>
      </c>
      <c r="G2600" s="1">
        <v>0</v>
      </c>
      <c r="H2600" s="1">
        <f>SUM(E2600:G2600)</f>
        <v>0</v>
      </c>
      <c r="I2600" s="1">
        <v>0</v>
      </c>
      <c r="J2600" s="1">
        <v>0</v>
      </c>
      <c r="K2600" s="1">
        <f>SUM(I2600:J2600)</f>
        <v>0</v>
      </c>
      <c r="L2600" s="1">
        <f>H2600+K2600</f>
        <v>0</v>
      </c>
      <c r="M2600" s="1">
        <v>0</v>
      </c>
      <c r="N2600" s="9">
        <v>0</v>
      </c>
      <c r="O2600" s="8">
        <f>SUM(M2600:N2600)</f>
        <v>0</v>
      </c>
    </row>
    <row r="2601" spans="1:15" ht="18.75" customHeight="1" x14ac:dyDescent="0.15">
      <c r="A2601" s="14" t="s">
        <v>20</v>
      </c>
      <c r="B2601" s="1">
        <v>0</v>
      </c>
      <c r="C2601" s="1">
        <v>4</v>
      </c>
      <c r="D2601" s="1">
        <f>SUM(B2601:C2601)</f>
        <v>4</v>
      </c>
      <c r="E2601" s="1">
        <v>0</v>
      </c>
      <c r="F2601" s="1">
        <v>0</v>
      </c>
      <c r="G2601" s="1">
        <v>0</v>
      </c>
      <c r="H2601" s="1">
        <f>SUM(E2601:G2601)</f>
        <v>0</v>
      </c>
      <c r="I2601" s="1">
        <v>0</v>
      </c>
      <c r="J2601" s="1">
        <v>0</v>
      </c>
      <c r="K2601" s="1">
        <f>SUM(I2601:J2601)</f>
        <v>0</v>
      </c>
      <c r="L2601" s="1">
        <f>H2601+K2601</f>
        <v>0</v>
      </c>
      <c r="M2601" s="1">
        <v>0</v>
      </c>
      <c r="N2601" s="1">
        <v>0</v>
      </c>
      <c r="O2601" s="8">
        <f>SUM(M2601:N2601)</f>
        <v>0</v>
      </c>
    </row>
    <row r="2602" spans="1:15" ht="18.75" customHeight="1" x14ac:dyDescent="0.15">
      <c r="A2602" s="14" t="s">
        <v>21</v>
      </c>
      <c r="B2602" s="1">
        <v>0</v>
      </c>
      <c r="C2602" s="1">
        <v>3</v>
      </c>
      <c r="D2602" s="1">
        <f t="shared" ref="D2602:D2610" si="979">SUM(B2602:C2602)</f>
        <v>3</v>
      </c>
      <c r="E2602" s="1">
        <v>0</v>
      </c>
      <c r="F2602" s="1">
        <v>0</v>
      </c>
      <c r="G2602" s="1">
        <v>0</v>
      </c>
      <c r="H2602" s="1">
        <f t="shared" ref="H2602:H2610" si="980">SUM(E2602:G2602)</f>
        <v>0</v>
      </c>
      <c r="I2602" s="1">
        <v>0</v>
      </c>
      <c r="J2602" s="1">
        <v>0</v>
      </c>
      <c r="K2602" s="1">
        <f t="shared" ref="K2602:K2610" si="981">SUM(I2602:J2602)</f>
        <v>0</v>
      </c>
      <c r="L2602" s="1">
        <f t="shared" ref="L2602:L2610" si="982">H2602+K2602</f>
        <v>0</v>
      </c>
      <c r="M2602" s="1">
        <v>0</v>
      </c>
      <c r="N2602" s="1">
        <v>0</v>
      </c>
      <c r="O2602" s="8">
        <f t="shared" ref="O2602:O2610" si="983">SUM(M2602:N2602)</f>
        <v>0</v>
      </c>
    </row>
    <row r="2603" spans="1:15" ht="18.75" customHeight="1" x14ac:dyDescent="0.15">
      <c r="A2603" s="14" t="s">
        <v>22</v>
      </c>
      <c r="B2603" s="1">
        <v>0</v>
      </c>
      <c r="C2603" s="1">
        <v>7</v>
      </c>
      <c r="D2603" s="1">
        <f t="shared" si="979"/>
        <v>7</v>
      </c>
      <c r="E2603" s="1">
        <v>0</v>
      </c>
      <c r="F2603" s="1">
        <v>0</v>
      </c>
      <c r="G2603" s="1">
        <v>0</v>
      </c>
      <c r="H2603" s="1">
        <f t="shared" si="980"/>
        <v>0</v>
      </c>
      <c r="I2603" s="1">
        <v>0</v>
      </c>
      <c r="J2603" s="1">
        <v>0</v>
      </c>
      <c r="K2603" s="1">
        <f t="shared" si="981"/>
        <v>0</v>
      </c>
      <c r="L2603" s="1">
        <f t="shared" si="982"/>
        <v>0</v>
      </c>
      <c r="M2603" s="1">
        <v>0</v>
      </c>
      <c r="N2603" s="1">
        <v>0</v>
      </c>
      <c r="O2603" s="8">
        <f t="shared" si="983"/>
        <v>0</v>
      </c>
    </row>
    <row r="2604" spans="1:15" ht="18.75" customHeight="1" x14ac:dyDescent="0.15">
      <c r="A2604" s="14" t="s">
        <v>23</v>
      </c>
      <c r="B2604" s="1">
        <v>0</v>
      </c>
      <c r="C2604" s="1">
        <v>8</v>
      </c>
      <c r="D2604" s="1">
        <f t="shared" si="979"/>
        <v>8</v>
      </c>
      <c r="E2604" s="1">
        <v>0</v>
      </c>
      <c r="F2604" s="1">
        <v>0</v>
      </c>
      <c r="G2604" s="1">
        <v>0</v>
      </c>
      <c r="H2604" s="1">
        <f t="shared" si="980"/>
        <v>0</v>
      </c>
      <c r="I2604" s="1">
        <v>0</v>
      </c>
      <c r="J2604" s="1">
        <v>0</v>
      </c>
      <c r="K2604" s="1">
        <f t="shared" si="981"/>
        <v>0</v>
      </c>
      <c r="L2604" s="1">
        <f t="shared" si="982"/>
        <v>0</v>
      </c>
      <c r="M2604" s="1">
        <v>0</v>
      </c>
      <c r="N2604" s="1">
        <v>0</v>
      </c>
      <c r="O2604" s="8">
        <f t="shared" si="983"/>
        <v>0</v>
      </c>
    </row>
    <row r="2605" spans="1:15" ht="18.75" customHeight="1" x14ac:dyDescent="0.15">
      <c r="A2605" s="14" t="s">
        <v>24</v>
      </c>
      <c r="B2605" s="1">
        <v>0</v>
      </c>
      <c r="C2605" s="1">
        <v>4</v>
      </c>
      <c r="D2605" s="1">
        <f t="shared" si="979"/>
        <v>4</v>
      </c>
      <c r="E2605" s="1">
        <v>0</v>
      </c>
      <c r="F2605" s="1">
        <v>0</v>
      </c>
      <c r="G2605" s="1">
        <v>0</v>
      </c>
      <c r="H2605" s="1">
        <f t="shared" si="980"/>
        <v>0</v>
      </c>
      <c r="I2605" s="1">
        <v>0</v>
      </c>
      <c r="J2605" s="1">
        <v>0</v>
      </c>
      <c r="K2605" s="1">
        <f t="shared" si="981"/>
        <v>0</v>
      </c>
      <c r="L2605" s="1">
        <f t="shared" si="982"/>
        <v>0</v>
      </c>
      <c r="M2605" s="1">
        <v>0</v>
      </c>
      <c r="N2605" s="1">
        <v>0</v>
      </c>
      <c r="O2605" s="8">
        <f t="shared" si="983"/>
        <v>0</v>
      </c>
    </row>
    <row r="2606" spans="1:15" ht="18.75" customHeight="1" x14ac:dyDescent="0.15">
      <c r="A2606" s="14" t="s">
        <v>25</v>
      </c>
      <c r="B2606" s="1">
        <v>0</v>
      </c>
      <c r="C2606" s="1">
        <v>29</v>
      </c>
      <c r="D2606" s="1">
        <f t="shared" si="979"/>
        <v>29</v>
      </c>
      <c r="E2606" s="1">
        <v>0</v>
      </c>
      <c r="F2606" s="1">
        <v>0</v>
      </c>
      <c r="G2606" s="1">
        <v>0</v>
      </c>
      <c r="H2606" s="1">
        <f t="shared" si="980"/>
        <v>0</v>
      </c>
      <c r="I2606" s="1">
        <v>0</v>
      </c>
      <c r="J2606" s="1">
        <v>0</v>
      </c>
      <c r="K2606" s="1">
        <f t="shared" si="981"/>
        <v>0</v>
      </c>
      <c r="L2606" s="1">
        <f t="shared" si="982"/>
        <v>0</v>
      </c>
      <c r="M2606" s="1">
        <v>0</v>
      </c>
      <c r="N2606" s="1">
        <v>0</v>
      </c>
      <c r="O2606" s="8">
        <f t="shared" si="983"/>
        <v>0</v>
      </c>
    </row>
    <row r="2607" spans="1:15" ht="18.75" customHeight="1" x14ac:dyDescent="0.15">
      <c r="A2607" s="14" t="s">
        <v>26</v>
      </c>
      <c r="B2607" s="1">
        <v>0</v>
      </c>
      <c r="C2607" s="1">
        <v>50</v>
      </c>
      <c r="D2607" s="1">
        <f t="shared" si="979"/>
        <v>50</v>
      </c>
      <c r="E2607" s="1">
        <v>0</v>
      </c>
      <c r="F2607" s="1">
        <v>0</v>
      </c>
      <c r="G2607" s="1">
        <v>0</v>
      </c>
      <c r="H2607" s="1">
        <f t="shared" si="980"/>
        <v>0</v>
      </c>
      <c r="I2607" s="1">
        <v>0</v>
      </c>
      <c r="J2607" s="1">
        <v>0</v>
      </c>
      <c r="K2607" s="1">
        <f t="shared" si="981"/>
        <v>0</v>
      </c>
      <c r="L2607" s="1">
        <f t="shared" si="982"/>
        <v>0</v>
      </c>
      <c r="M2607" s="1">
        <v>0</v>
      </c>
      <c r="N2607" s="1">
        <v>0</v>
      </c>
      <c r="O2607" s="8">
        <f t="shared" si="983"/>
        <v>0</v>
      </c>
    </row>
    <row r="2608" spans="1:15" ht="18.75" customHeight="1" x14ac:dyDescent="0.15">
      <c r="A2608" s="14" t="s">
        <v>27</v>
      </c>
      <c r="B2608" s="1">
        <v>0</v>
      </c>
      <c r="C2608" s="1">
        <v>19</v>
      </c>
      <c r="D2608" s="1">
        <f t="shared" si="979"/>
        <v>19</v>
      </c>
      <c r="E2608" s="1">
        <v>0</v>
      </c>
      <c r="F2608" s="1">
        <v>0</v>
      </c>
      <c r="G2608" s="1">
        <v>0</v>
      </c>
      <c r="H2608" s="1">
        <f t="shared" si="980"/>
        <v>0</v>
      </c>
      <c r="I2608" s="1">
        <v>0</v>
      </c>
      <c r="J2608" s="1">
        <v>0</v>
      </c>
      <c r="K2608" s="1">
        <f t="shared" si="981"/>
        <v>0</v>
      </c>
      <c r="L2608" s="1">
        <f t="shared" si="982"/>
        <v>0</v>
      </c>
      <c r="M2608" s="1">
        <v>0</v>
      </c>
      <c r="N2608" s="1">
        <v>0</v>
      </c>
      <c r="O2608" s="8">
        <f t="shared" si="983"/>
        <v>0</v>
      </c>
    </row>
    <row r="2609" spans="1:15" ht="18.75" customHeight="1" x14ac:dyDescent="0.15">
      <c r="A2609" s="14" t="s">
        <v>28</v>
      </c>
      <c r="B2609" s="1">
        <v>0</v>
      </c>
      <c r="C2609" s="1">
        <v>5</v>
      </c>
      <c r="D2609" s="1">
        <f t="shared" si="979"/>
        <v>5</v>
      </c>
      <c r="E2609" s="1">
        <v>0</v>
      </c>
      <c r="F2609" s="1">
        <v>0</v>
      </c>
      <c r="G2609" s="1">
        <v>0</v>
      </c>
      <c r="H2609" s="1">
        <f t="shared" si="980"/>
        <v>0</v>
      </c>
      <c r="I2609" s="1">
        <v>0</v>
      </c>
      <c r="J2609" s="1">
        <v>0</v>
      </c>
      <c r="K2609" s="1">
        <f t="shared" si="981"/>
        <v>0</v>
      </c>
      <c r="L2609" s="1">
        <f t="shared" si="982"/>
        <v>0</v>
      </c>
      <c r="M2609" s="1">
        <v>0</v>
      </c>
      <c r="N2609" s="1">
        <v>0</v>
      </c>
      <c r="O2609" s="8">
        <f t="shared" si="983"/>
        <v>0</v>
      </c>
    </row>
    <row r="2610" spans="1:15" ht="18.75" customHeight="1" x14ac:dyDescent="0.15">
      <c r="A2610" s="14" t="s">
        <v>29</v>
      </c>
      <c r="B2610" s="1">
        <v>0</v>
      </c>
      <c r="C2610" s="1">
        <v>1</v>
      </c>
      <c r="D2610" s="1">
        <f t="shared" si="979"/>
        <v>1</v>
      </c>
      <c r="E2610" s="1">
        <v>0</v>
      </c>
      <c r="F2610" s="1">
        <v>0</v>
      </c>
      <c r="G2610" s="1">
        <v>0</v>
      </c>
      <c r="H2610" s="1">
        <f t="shared" si="980"/>
        <v>0</v>
      </c>
      <c r="I2610" s="1">
        <v>0</v>
      </c>
      <c r="J2610" s="1">
        <v>0</v>
      </c>
      <c r="K2610" s="1">
        <f t="shared" si="981"/>
        <v>0</v>
      </c>
      <c r="L2610" s="1">
        <f t="shared" si="982"/>
        <v>0</v>
      </c>
      <c r="M2610" s="1">
        <v>0</v>
      </c>
      <c r="N2610" s="1">
        <v>0</v>
      </c>
      <c r="O2610" s="8">
        <f t="shared" si="983"/>
        <v>0</v>
      </c>
    </row>
    <row r="2611" spans="1:15" ht="11.25" customHeight="1" x14ac:dyDescent="0.15">
      <c r="A2611" s="15"/>
      <c r="B2611" s="1"/>
      <c r="C2611" s="1"/>
      <c r="D2611" s="1"/>
      <c r="E2611" s="1"/>
      <c r="F2611" s="1"/>
      <c r="G2611" s="1"/>
      <c r="H2611" s="1"/>
      <c r="I2611" s="1"/>
      <c r="J2611" s="1"/>
      <c r="K2611" s="1"/>
      <c r="L2611" s="1"/>
      <c r="M2611" s="1"/>
      <c r="N2611" s="9"/>
      <c r="O2611" s="8"/>
    </row>
    <row r="2612" spans="1:15" ht="18.75" customHeight="1" x14ac:dyDescent="0.15">
      <c r="A2612" s="15" t="s">
        <v>196</v>
      </c>
      <c r="B2612" s="1">
        <f>SUM(B2599:B2610)</f>
        <v>0</v>
      </c>
      <c r="C2612" s="1">
        <f>SUM(C2599:C2610)</f>
        <v>135</v>
      </c>
      <c r="D2612" s="1">
        <f>SUM(D2599:D2610)</f>
        <v>135</v>
      </c>
      <c r="E2612" s="1">
        <f>SUM(E2599:E2610)</f>
        <v>0</v>
      </c>
      <c r="F2612" s="1">
        <f t="shared" ref="F2612:M2612" si="984">SUM(F2599:F2610)</f>
        <v>0</v>
      </c>
      <c r="G2612" s="1">
        <f t="shared" si="984"/>
        <v>0</v>
      </c>
      <c r="H2612" s="1">
        <f t="shared" si="984"/>
        <v>0</v>
      </c>
      <c r="I2612" s="1">
        <f t="shared" si="984"/>
        <v>0</v>
      </c>
      <c r="J2612" s="1">
        <f t="shared" si="984"/>
        <v>0</v>
      </c>
      <c r="K2612" s="1">
        <f t="shared" si="984"/>
        <v>0</v>
      </c>
      <c r="L2612" s="1">
        <f t="shared" si="984"/>
        <v>0</v>
      </c>
      <c r="M2612" s="1">
        <f t="shared" si="984"/>
        <v>0</v>
      </c>
      <c r="N2612" s="1">
        <f>SUM(N2599:N2610)</f>
        <v>0</v>
      </c>
      <c r="O2612" s="8">
        <f>SUM(O2599:O2610)</f>
        <v>0</v>
      </c>
    </row>
    <row r="2613" spans="1:15" ht="6.75" customHeight="1" x14ac:dyDescent="0.15">
      <c r="A2613" s="15"/>
      <c r="B2613" s="1"/>
      <c r="C2613" s="1"/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N2613" s="1"/>
      <c r="O2613" s="8"/>
    </row>
    <row r="2614" spans="1:15" ht="18.75" customHeight="1" x14ac:dyDescent="0.15">
      <c r="A2614" s="16" t="s">
        <v>18</v>
      </c>
      <c r="B2614" s="17">
        <v>0</v>
      </c>
      <c r="C2614" s="17">
        <v>1</v>
      </c>
      <c r="D2614" s="17">
        <f t="shared" ref="D2614:D2616" si="985">SUM(B2614:C2614)</f>
        <v>1</v>
      </c>
      <c r="E2614" s="17">
        <v>0</v>
      </c>
      <c r="F2614" s="17">
        <v>0</v>
      </c>
      <c r="G2614" s="17">
        <v>0</v>
      </c>
      <c r="H2614" s="12">
        <f t="shared" ref="H2614:H2616" si="986">SUM(E2614:G2614)</f>
        <v>0</v>
      </c>
      <c r="I2614" s="12">
        <v>0</v>
      </c>
      <c r="J2614" s="12">
        <v>0</v>
      </c>
      <c r="K2614" s="12">
        <f t="shared" ref="K2614:K2616" si="987">SUM(I2614:J2614)</f>
        <v>0</v>
      </c>
      <c r="L2614" s="12">
        <f t="shared" ref="L2614:L2616" si="988">H2614+K2614</f>
        <v>0</v>
      </c>
      <c r="M2614" s="12">
        <v>0</v>
      </c>
      <c r="N2614" s="12">
        <v>0</v>
      </c>
      <c r="O2614" s="18">
        <f t="shared" ref="O2614:O2616" si="989">SUM(M2614:N2614)</f>
        <v>0</v>
      </c>
    </row>
    <row r="2615" spans="1:15" ht="18.75" customHeight="1" x14ac:dyDescent="0.15">
      <c r="A2615" s="14" t="s">
        <v>19</v>
      </c>
      <c r="B2615" s="1">
        <v>0</v>
      </c>
      <c r="C2615" s="1">
        <v>3</v>
      </c>
      <c r="D2615" s="1">
        <f t="shared" si="985"/>
        <v>3</v>
      </c>
      <c r="E2615" s="1">
        <v>0</v>
      </c>
      <c r="F2615" s="1">
        <v>0</v>
      </c>
      <c r="G2615" s="1">
        <v>0</v>
      </c>
      <c r="H2615" s="13">
        <f t="shared" si="986"/>
        <v>0</v>
      </c>
      <c r="I2615" s="13">
        <v>0</v>
      </c>
      <c r="J2615" s="13">
        <v>0</v>
      </c>
      <c r="K2615" s="13">
        <f t="shared" si="987"/>
        <v>0</v>
      </c>
      <c r="L2615" s="13">
        <f t="shared" si="988"/>
        <v>0</v>
      </c>
      <c r="M2615" s="13">
        <v>0</v>
      </c>
      <c r="N2615" s="46">
        <v>0</v>
      </c>
      <c r="O2615" s="8">
        <f t="shared" si="989"/>
        <v>0</v>
      </c>
    </row>
    <row r="2616" spans="1:15" ht="18.75" customHeight="1" x14ac:dyDescent="0.15">
      <c r="A2616" s="14" t="s">
        <v>20</v>
      </c>
      <c r="B2616" s="1">
        <v>0</v>
      </c>
      <c r="C2616" s="1">
        <v>1</v>
      </c>
      <c r="D2616" s="1">
        <f t="shared" si="985"/>
        <v>1</v>
      </c>
      <c r="E2616" s="1">
        <v>0</v>
      </c>
      <c r="F2616" s="1">
        <v>0</v>
      </c>
      <c r="G2616" s="1">
        <v>0</v>
      </c>
      <c r="H2616" s="13">
        <f t="shared" si="986"/>
        <v>0</v>
      </c>
      <c r="I2616" s="13">
        <v>0</v>
      </c>
      <c r="J2616" s="13">
        <v>0</v>
      </c>
      <c r="K2616" s="13">
        <f t="shared" si="987"/>
        <v>0</v>
      </c>
      <c r="L2616" s="13">
        <f t="shared" si="988"/>
        <v>0</v>
      </c>
      <c r="M2616" s="13">
        <v>0</v>
      </c>
      <c r="N2616" s="46">
        <v>0</v>
      </c>
      <c r="O2616" s="8">
        <f t="shared" si="989"/>
        <v>0</v>
      </c>
    </row>
    <row r="2617" spans="1:15" ht="11.25" customHeight="1" x14ac:dyDescent="0.15">
      <c r="A2617" s="15"/>
      <c r="B2617" s="1"/>
      <c r="C2617" s="1"/>
      <c r="D2617" s="1"/>
      <c r="E2617" s="1"/>
      <c r="F2617" s="1"/>
      <c r="G2617" s="1"/>
      <c r="H2617" s="1"/>
      <c r="I2617" s="1"/>
      <c r="J2617" s="1"/>
      <c r="K2617" s="1"/>
      <c r="L2617" s="1"/>
      <c r="M2617" s="1"/>
      <c r="N2617" s="1"/>
      <c r="O2617" s="8"/>
    </row>
    <row r="2618" spans="1:15" ht="18.75" customHeight="1" x14ac:dyDescent="0.15">
      <c r="A2618" s="15" t="s">
        <v>31</v>
      </c>
      <c r="B2618" s="1">
        <f>SUM(B2602:B2610,B2614:B2616)</f>
        <v>0</v>
      </c>
      <c r="C2618" s="1">
        <f>SUM(C2602:C2610,C2614:C2616)</f>
        <v>131</v>
      </c>
      <c r="D2618" s="1">
        <f>SUM(D2602:D2610,D2614:D2616)</f>
        <v>131</v>
      </c>
      <c r="E2618" s="1">
        <f t="shared" ref="E2618:K2618" si="990">SUM(E2602:E2610,E2614:E2616)</f>
        <v>0</v>
      </c>
      <c r="F2618" s="1">
        <f t="shared" si="990"/>
        <v>0</v>
      </c>
      <c r="G2618" s="1">
        <f t="shared" si="990"/>
        <v>0</v>
      </c>
      <c r="H2618" s="1">
        <f t="shared" si="990"/>
        <v>0</v>
      </c>
      <c r="I2618" s="1">
        <f t="shared" si="990"/>
        <v>0</v>
      </c>
      <c r="J2618" s="1">
        <f t="shared" si="990"/>
        <v>0</v>
      </c>
      <c r="K2618" s="1">
        <f t="shared" si="990"/>
        <v>0</v>
      </c>
      <c r="L2618" s="1">
        <f>SUM(L2602:L2610,L2614:L2616)</f>
        <v>0</v>
      </c>
      <c r="M2618" s="1">
        <f t="shared" ref="M2618:N2618" si="991">SUM(M2602:M2610,M2614:M2616)</f>
        <v>0</v>
      </c>
      <c r="N2618" s="1">
        <f t="shared" si="991"/>
        <v>0</v>
      </c>
      <c r="O2618" s="8">
        <f>SUM(O2602:O2610,O2614:O2616)</f>
        <v>0</v>
      </c>
    </row>
    <row r="2619" spans="1:15" ht="6.75" customHeight="1" thickBot="1" x14ac:dyDescent="0.2">
      <c r="A2619" s="19"/>
      <c r="B2619" s="3"/>
      <c r="C2619" s="3"/>
      <c r="D2619" s="3"/>
      <c r="E2619" s="3"/>
      <c r="F2619" s="3"/>
      <c r="G2619" s="3"/>
      <c r="H2619" s="3"/>
      <c r="I2619" s="3"/>
      <c r="J2619" s="3"/>
      <c r="K2619" s="3"/>
      <c r="L2619" s="3"/>
      <c r="M2619" s="3"/>
      <c r="N2619" s="47"/>
      <c r="O2619" s="48"/>
    </row>
    <row r="2620" spans="1:15" x14ac:dyDescent="0.15">
      <c r="A2620" s="22"/>
      <c r="B2620" s="22"/>
      <c r="C2620" s="22"/>
      <c r="D2620" s="22"/>
      <c r="E2620" s="22"/>
      <c r="F2620" s="22"/>
      <c r="G2620" s="22"/>
      <c r="H2620" s="22"/>
      <c r="I2620" s="22"/>
      <c r="J2620" s="22"/>
      <c r="K2620" s="22"/>
      <c r="L2620" s="22"/>
      <c r="M2620" s="22"/>
      <c r="N2620" s="23"/>
      <c r="O2620" s="23"/>
    </row>
    <row r="2621" spans="1:15" ht="15" thickBot="1" x14ac:dyDescent="0.2">
      <c r="A2621" s="22"/>
      <c r="B2621" s="22"/>
      <c r="C2621" s="22"/>
      <c r="D2621" s="22"/>
      <c r="E2621" s="22"/>
      <c r="F2621" s="22"/>
      <c r="G2621" s="22"/>
      <c r="H2621" s="22"/>
      <c r="I2621" s="22"/>
      <c r="J2621" s="22"/>
      <c r="K2621" s="22"/>
      <c r="L2621" s="22"/>
      <c r="M2621" s="22"/>
      <c r="N2621" s="23"/>
      <c r="O2621" s="23"/>
    </row>
    <row r="2622" spans="1:15" x14ac:dyDescent="0.15">
      <c r="A2622" s="24" t="s">
        <v>1</v>
      </c>
      <c r="B2622" s="25"/>
      <c r="C2622" s="26"/>
      <c r="D2622" s="26"/>
      <c r="E2622" s="26" t="s">
        <v>50</v>
      </c>
      <c r="F2622" s="26"/>
      <c r="G2622" s="26"/>
      <c r="H2622" s="26"/>
      <c r="I2622" s="25"/>
      <c r="J2622" s="26"/>
      <c r="K2622" s="26"/>
      <c r="L2622" s="26" t="s">
        <v>35</v>
      </c>
      <c r="M2622" s="26"/>
      <c r="N2622" s="49"/>
      <c r="O2622" s="50"/>
    </row>
    <row r="2623" spans="1:15" x14ac:dyDescent="0.15">
      <c r="A2623" s="51"/>
      <c r="B2623" s="28"/>
      <c r="C2623" s="30" t="s">
        <v>7</v>
      </c>
      <c r="D2623" s="30"/>
      <c r="E2623" s="28"/>
      <c r="F2623" s="30" t="s">
        <v>8</v>
      </c>
      <c r="G2623" s="30"/>
      <c r="H2623" s="28" t="s">
        <v>32</v>
      </c>
      <c r="I2623" s="28"/>
      <c r="J2623" s="30" t="s">
        <v>7</v>
      </c>
      <c r="K2623" s="30"/>
      <c r="L2623" s="28"/>
      <c r="M2623" s="30" t="s">
        <v>8</v>
      </c>
      <c r="N2623" s="52"/>
      <c r="O2623" s="53" t="s">
        <v>9</v>
      </c>
    </row>
    <row r="2624" spans="1:15" x14ac:dyDescent="0.15">
      <c r="A2624" s="54" t="s">
        <v>13</v>
      </c>
      <c r="B2624" s="28" t="s">
        <v>33</v>
      </c>
      <c r="C2624" s="28" t="s">
        <v>34</v>
      </c>
      <c r="D2624" s="28" t="s">
        <v>17</v>
      </c>
      <c r="E2624" s="28" t="s">
        <v>33</v>
      </c>
      <c r="F2624" s="28" t="s">
        <v>34</v>
      </c>
      <c r="G2624" s="28" t="s">
        <v>17</v>
      </c>
      <c r="H2624" s="31"/>
      <c r="I2624" s="28" t="s">
        <v>33</v>
      </c>
      <c r="J2624" s="28" t="s">
        <v>34</v>
      </c>
      <c r="K2624" s="28" t="s">
        <v>17</v>
      </c>
      <c r="L2624" s="28" t="s">
        <v>33</v>
      </c>
      <c r="M2624" s="28" t="s">
        <v>34</v>
      </c>
      <c r="N2624" s="55" t="s">
        <v>17</v>
      </c>
      <c r="O2624" s="56"/>
    </row>
    <row r="2625" spans="1:15" ht="6.75" customHeight="1" x14ac:dyDescent="0.15">
      <c r="A2625" s="57"/>
      <c r="B2625" s="28"/>
      <c r="C2625" s="28"/>
      <c r="D2625" s="28"/>
      <c r="E2625" s="28"/>
      <c r="F2625" s="28"/>
      <c r="G2625" s="28"/>
      <c r="H2625" s="28"/>
      <c r="I2625" s="28"/>
      <c r="J2625" s="28"/>
      <c r="K2625" s="28"/>
      <c r="L2625" s="28"/>
      <c r="M2625" s="28"/>
      <c r="N2625" s="55"/>
      <c r="O2625" s="53"/>
    </row>
    <row r="2626" spans="1:15" ht="18.75" customHeight="1" x14ac:dyDescent="0.15">
      <c r="A2626" s="14" t="s">
        <v>18</v>
      </c>
      <c r="B2626" s="1">
        <v>0</v>
      </c>
      <c r="C2626" s="1">
        <v>0</v>
      </c>
      <c r="D2626" s="1">
        <f>SUM(B2626:C2626)</f>
        <v>0</v>
      </c>
      <c r="E2626" s="1">
        <v>0</v>
      </c>
      <c r="F2626" s="1">
        <v>0</v>
      </c>
      <c r="G2626" s="1">
        <f>SUM(E2626:F2626)</f>
        <v>0</v>
      </c>
      <c r="H2626" s="1">
        <f>D2626+G2626</f>
        <v>0</v>
      </c>
      <c r="I2626" s="1">
        <v>0</v>
      </c>
      <c r="J2626" s="1">
        <v>0</v>
      </c>
      <c r="K2626" s="1">
        <f>SUM(I2626:J2626)</f>
        <v>0</v>
      </c>
      <c r="L2626" s="1">
        <v>0</v>
      </c>
      <c r="M2626" s="1">
        <v>0</v>
      </c>
      <c r="N2626" s="1">
        <f>SUM(L2626:M2626)</f>
        <v>0</v>
      </c>
      <c r="O2626" s="8">
        <f>K2626+N2626</f>
        <v>0</v>
      </c>
    </row>
    <row r="2627" spans="1:15" ht="18.75" customHeight="1" x14ac:dyDescent="0.15">
      <c r="A2627" s="14" t="s">
        <v>19</v>
      </c>
      <c r="B2627" s="1">
        <v>0</v>
      </c>
      <c r="C2627" s="1">
        <v>0</v>
      </c>
      <c r="D2627" s="1">
        <f>SUM(B2627:C2627)</f>
        <v>0</v>
      </c>
      <c r="E2627" s="1">
        <v>0</v>
      </c>
      <c r="F2627" s="1">
        <v>0</v>
      </c>
      <c r="G2627" s="1">
        <f>SUM(E2627:F2627)</f>
        <v>0</v>
      </c>
      <c r="H2627" s="1">
        <f>D2627+G2627</f>
        <v>0</v>
      </c>
      <c r="I2627" s="1">
        <v>0</v>
      </c>
      <c r="J2627" s="1">
        <v>0</v>
      </c>
      <c r="K2627" s="1">
        <f>SUM(I2627:J2627)</f>
        <v>0</v>
      </c>
      <c r="L2627" s="1">
        <v>0</v>
      </c>
      <c r="M2627" s="9">
        <v>0</v>
      </c>
      <c r="N2627" s="1">
        <f>SUM(L2627:M2627)</f>
        <v>0</v>
      </c>
      <c r="O2627" s="8">
        <f>K2627+N2627</f>
        <v>0</v>
      </c>
    </row>
    <row r="2628" spans="1:15" ht="18.75" customHeight="1" x14ac:dyDescent="0.15">
      <c r="A2628" s="14" t="s">
        <v>20</v>
      </c>
      <c r="B2628" s="1">
        <v>0</v>
      </c>
      <c r="C2628" s="1">
        <v>0</v>
      </c>
      <c r="D2628" s="1">
        <f>SUM(B2628:C2628)</f>
        <v>0</v>
      </c>
      <c r="E2628" s="1">
        <v>0</v>
      </c>
      <c r="F2628" s="1">
        <v>0</v>
      </c>
      <c r="G2628" s="1">
        <f>SUM(E2628:F2628)</f>
        <v>0</v>
      </c>
      <c r="H2628" s="1">
        <f>D2628+G2628</f>
        <v>0</v>
      </c>
      <c r="I2628" s="1">
        <v>0</v>
      </c>
      <c r="J2628" s="1">
        <v>0</v>
      </c>
      <c r="K2628" s="1">
        <f>SUM(I2628:J2628)</f>
        <v>0</v>
      </c>
      <c r="L2628" s="1">
        <v>0</v>
      </c>
      <c r="M2628" s="1">
        <v>0</v>
      </c>
      <c r="N2628" s="1">
        <f>SUM(L2628:M2628)</f>
        <v>0</v>
      </c>
      <c r="O2628" s="8">
        <f>K2628+N2628</f>
        <v>0</v>
      </c>
    </row>
    <row r="2629" spans="1:15" ht="18.75" customHeight="1" x14ac:dyDescent="0.15">
      <c r="A2629" s="14" t="s">
        <v>21</v>
      </c>
      <c r="B2629" s="1">
        <v>0</v>
      </c>
      <c r="C2629" s="1">
        <v>0</v>
      </c>
      <c r="D2629" s="1">
        <f t="shared" ref="D2629:D2637" si="992">SUM(B2629:C2629)</f>
        <v>0</v>
      </c>
      <c r="E2629" s="1">
        <v>0</v>
      </c>
      <c r="F2629" s="1">
        <v>0</v>
      </c>
      <c r="G2629" s="1">
        <f t="shared" ref="G2629:G2637" si="993">SUM(E2629:F2629)</f>
        <v>0</v>
      </c>
      <c r="H2629" s="1">
        <f t="shared" ref="H2629:H2637" si="994">D2629+G2629</f>
        <v>0</v>
      </c>
      <c r="I2629" s="1">
        <v>0</v>
      </c>
      <c r="J2629" s="1">
        <v>0</v>
      </c>
      <c r="K2629" s="1">
        <f t="shared" ref="K2629:K2637" si="995">SUM(I2629:J2629)</f>
        <v>0</v>
      </c>
      <c r="L2629" s="1">
        <v>0</v>
      </c>
      <c r="M2629" s="1">
        <v>0</v>
      </c>
      <c r="N2629" s="1">
        <f t="shared" ref="N2629:N2637" si="996">SUM(L2629:M2629)</f>
        <v>0</v>
      </c>
      <c r="O2629" s="8">
        <f t="shared" ref="O2629:O2637" si="997">K2629+N2629</f>
        <v>0</v>
      </c>
    </row>
    <row r="2630" spans="1:15" ht="18.75" customHeight="1" x14ac:dyDescent="0.15">
      <c r="A2630" s="14" t="s">
        <v>22</v>
      </c>
      <c r="B2630" s="1">
        <v>0</v>
      </c>
      <c r="C2630" s="1">
        <v>0</v>
      </c>
      <c r="D2630" s="1">
        <f t="shared" si="992"/>
        <v>0</v>
      </c>
      <c r="E2630" s="1">
        <v>0</v>
      </c>
      <c r="F2630" s="1">
        <v>0</v>
      </c>
      <c r="G2630" s="1">
        <f t="shared" si="993"/>
        <v>0</v>
      </c>
      <c r="H2630" s="1">
        <f t="shared" si="994"/>
        <v>0</v>
      </c>
      <c r="I2630" s="1">
        <v>0</v>
      </c>
      <c r="J2630" s="1">
        <v>0</v>
      </c>
      <c r="K2630" s="1">
        <f t="shared" si="995"/>
        <v>0</v>
      </c>
      <c r="L2630" s="1">
        <v>0</v>
      </c>
      <c r="M2630" s="1">
        <v>0</v>
      </c>
      <c r="N2630" s="1">
        <f t="shared" si="996"/>
        <v>0</v>
      </c>
      <c r="O2630" s="8">
        <f t="shared" si="997"/>
        <v>0</v>
      </c>
    </row>
    <row r="2631" spans="1:15" ht="18.75" customHeight="1" x14ac:dyDescent="0.15">
      <c r="A2631" s="14" t="s">
        <v>23</v>
      </c>
      <c r="B2631" s="1">
        <v>0</v>
      </c>
      <c r="C2631" s="1">
        <v>0</v>
      </c>
      <c r="D2631" s="1">
        <f t="shared" si="992"/>
        <v>0</v>
      </c>
      <c r="E2631" s="1">
        <v>0</v>
      </c>
      <c r="F2631" s="1">
        <v>0</v>
      </c>
      <c r="G2631" s="1">
        <f t="shared" si="993"/>
        <v>0</v>
      </c>
      <c r="H2631" s="1">
        <f t="shared" si="994"/>
        <v>0</v>
      </c>
      <c r="I2631" s="1">
        <v>0</v>
      </c>
      <c r="J2631" s="1">
        <v>0</v>
      </c>
      <c r="K2631" s="1">
        <f t="shared" si="995"/>
        <v>0</v>
      </c>
      <c r="L2631" s="1">
        <v>0</v>
      </c>
      <c r="M2631" s="1">
        <v>0</v>
      </c>
      <c r="N2631" s="1">
        <f t="shared" si="996"/>
        <v>0</v>
      </c>
      <c r="O2631" s="8">
        <f t="shared" si="997"/>
        <v>0</v>
      </c>
    </row>
    <row r="2632" spans="1:15" ht="18.75" customHeight="1" x14ac:dyDescent="0.15">
      <c r="A2632" s="14" t="s">
        <v>24</v>
      </c>
      <c r="B2632" s="1">
        <v>0</v>
      </c>
      <c r="C2632" s="1">
        <v>0</v>
      </c>
      <c r="D2632" s="1">
        <f t="shared" si="992"/>
        <v>0</v>
      </c>
      <c r="E2632" s="1">
        <v>0</v>
      </c>
      <c r="F2632" s="1">
        <v>0</v>
      </c>
      <c r="G2632" s="1">
        <f t="shared" si="993"/>
        <v>0</v>
      </c>
      <c r="H2632" s="1">
        <f t="shared" si="994"/>
        <v>0</v>
      </c>
      <c r="I2632" s="1">
        <v>0</v>
      </c>
      <c r="J2632" s="1">
        <v>0</v>
      </c>
      <c r="K2632" s="1">
        <f t="shared" si="995"/>
        <v>0</v>
      </c>
      <c r="L2632" s="1">
        <v>0</v>
      </c>
      <c r="M2632" s="1">
        <v>0</v>
      </c>
      <c r="N2632" s="1">
        <f t="shared" si="996"/>
        <v>0</v>
      </c>
      <c r="O2632" s="8">
        <f t="shared" si="997"/>
        <v>0</v>
      </c>
    </row>
    <row r="2633" spans="1:15" ht="18.75" customHeight="1" x14ac:dyDescent="0.15">
      <c r="A2633" s="14" t="s">
        <v>25</v>
      </c>
      <c r="B2633" s="1">
        <v>0</v>
      </c>
      <c r="C2633" s="1">
        <v>0</v>
      </c>
      <c r="D2633" s="1">
        <f t="shared" si="992"/>
        <v>0</v>
      </c>
      <c r="E2633" s="1">
        <v>0</v>
      </c>
      <c r="F2633" s="1">
        <v>0</v>
      </c>
      <c r="G2633" s="1">
        <f t="shared" si="993"/>
        <v>0</v>
      </c>
      <c r="H2633" s="1">
        <f t="shared" si="994"/>
        <v>0</v>
      </c>
      <c r="I2633" s="1">
        <v>0</v>
      </c>
      <c r="J2633" s="1">
        <v>0</v>
      </c>
      <c r="K2633" s="1">
        <f t="shared" si="995"/>
        <v>0</v>
      </c>
      <c r="L2633" s="1">
        <v>0</v>
      </c>
      <c r="M2633" s="1">
        <v>0</v>
      </c>
      <c r="N2633" s="1">
        <f t="shared" si="996"/>
        <v>0</v>
      </c>
      <c r="O2633" s="8">
        <f t="shared" si="997"/>
        <v>0</v>
      </c>
    </row>
    <row r="2634" spans="1:15" ht="18.75" customHeight="1" x14ac:dyDescent="0.15">
      <c r="A2634" s="14" t="s">
        <v>26</v>
      </c>
      <c r="B2634" s="1">
        <v>0</v>
      </c>
      <c r="C2634" s="1">
        <v>0</v>
      </c>
      <c r="D2634" s="1">
        <f t="shared" si="992"/>
        <v>0</v>
      </c>
      <c r="E2634" s="1">
        <v>0</v>
      </c>
      <c r="F2634" s="1">
        <v>0</v>
      </c>
      <c r="G2634" s="1">
        <f t="shared" si="993"/>
        <v>0</v>
      </c>
      <c r="H2634" s="1">
        <f t="shared" si="994"/>
        <v>0</v>
      </c>
      <c r="I2634" s="1">
        <v>0</v>
      </c>
      <c r="J2634" s="1">
        <v>0</v>
      </c>
      <c r="K2634" s="1">
        <f t="shared" si="995"/>
        <v>0</v>
      </c>
      <c r="L2634" s="1">
        <v>0</v>
      </c>
      <c r="M2634" s="1">
        <v>0</v>
      </c>
      <c r="N2634" s="1">
        <f t="shared" si="996"/>
        <v>0</v>
      </c>
      <c r="O2634" s="8">
        <f t="shared" si="997"/>
        <v>0</v>
      </c>
    </row>
    <row r="2635" spans="1:15" ht="18.75" customHeight="1" x14ac:dyDescent="0.15">
      <c r="A2635" s="14" t="s">
        <v>27</v>
      </c>
      <c r="B2635" s="1">
        <v>0</v>
      </c>
      <c r="C2635" s="1">
        <v>0</v>
      </c>
      <c r="D2635" s="1">
        <f t="shared" si="992"/>
        <v>0</v>
      </c>
      <c r="E2635" s="1">
        <v>0</v>
      </c>
      <c r="F2635" s="1">
        <v>0</v>
      </c>
      <c r="G2635" s="1">
        <f t="shared" si="993"/>
        <v>0</v>
      </c>
      <c r="H2635" s="1">
        <f t="shared" si="994"/>
        <v>0</v>
      </c>
      <c r="I2635" s="1">
        <v>0</v>
      </c>
      <c r="J2635" s="1">
        <v>0</v>
      </c>
      <c r="K2635" s="1">
        <f t="shared" si="995"/>
        <v>0</v>
      </c>
      <c r="L2635" s="1">
        <v>0</v>
      </c>
      <c r="M2635" s="1">
        <v>0</v>
      </c>
      <c r="N2635" s="1">
        <f t="shared" si="996"/>
        <v>0</v>
      </c>
      <c r="O2635" s="8">
        <f t="shared" si="997"/>
        <v>0</v>
      </c>
    </row>
    <row r="2636" spans="1:15" ht="18.75" customHeight="1" x14ac:dyDescent="0.15">
      <c r="A2636" s="14" t="s">
        <v>28</v>
      </c>
      <c r="B2636" s="1">
        <v>0</v>
      </c>
      <c r="C2636" s="1">
        <v>0</v>
      </c>
      <c r="D2636" s="1">
        <f t="shared" si="992"/>
        <v>0</v>
      </c>
      <c r="E2636" s="1">
        <v>0</v>
      </c>
      <c r="F2636" s="1">
        <v>0</v>
      </c>
      <c r="G2636" s="1">
        <f t="shared" si="993"/>
        <v>0</v>
      </c>
      <c r="H2636" s="1">
        <f t="shared" si="994"/>
        <v>0</v>
      </c>
      <c r="I2636" s="1">
        <v>0</v>
      </c>
      <c r="J2636" s="1">
        <v>0</v>
      </c>
      <c r="K2636" s="1">
        <f t="shared" si="995"/>
        <v>0</v>
      </c>
      <c r="L2636" s="1">
        <v>0</v>
      </c>
      <c r="M2636" s="1">
        <v>0</v>
      </c>
      <c r="N2636" s="1">
        <f t="shared" si="996"/>
        <v>0</v>
      </c>
      <c r="O2636" s="8">
        <f t="shared" si="997"/>
        <v>0</v>
      </c>
    </row>
    <row r="2637" spans="1:15" ht="18.75" customHeight="1" x14ac:dyDescent="0.15">
      <c r="A2637" s="14" t="s">
        <v>29</v>
      </c>
      <c r="B2637" s="1">
        <v>0</v>
      </c>
      <c r="C2637" s="1">
        <v>0</v>
      </c>
      <c r="D2637" s="1">
        <f t="shared" si="992"/>
        <v>0</v>
      </c>
      <c r="E2637" s="1">
        <v>0</v>
      </c>
      <c r="F2637" s="1">
        <v>0</v>
      </c>
      <c r="G2637" s="1">
        <f t="shared" si="993"/>
        <v>0</v>
      </c>
      <c r="H2637" s="1">
        <f t="shared" si="994"/>
        <v>0</v>
      </c>
      <c r="I2637" s="1">
        <v>0</v>
      </c>
      <c r="J2637" s="1">
        <v>0</v>
      </c>
      <c r="K2637" s="1">
        <f t="shared" si="995"/>
        <v>0</v>
      </c>
      <c r="L2637" s="1">
        <v>0</v>
      </c>
      <c r="M2637" s="1">
        <v>0</v>
      </c>
      <c r="N2637" s="1">
        <f t="shared" si="996"/>
        <v>0</v>
      </c>
      <c r="O2637" s="8">
        <f t="shared" si="997"/>
        <v>0</v>
      </c>
    </row>
    <row r="2638" spans="1:15" ht="11.25" customHeight="1" x14ac:dyDescent="0.15">
      <c r="A2638" s="15"/>
      <c r="B2638" s="1"/>
      <c r="C2638" s="1"/>
      <c r="D2638" s="1"/>
      <c r="E2638" s="1"/>
      <c r="F2638" s="1"/>
      <c r="G2638" s="1"/>
      <c r="H2638" s="1"/>
      <c r="I2638" s="1"/>
      <c r="J2638" s="1"/>
      <c r="K2638" s="1"/>
      <c r="L2638" s="1"/>
      <c r="M2638" s="1"/>
      <c r="N2638" s="1"/>
      <c r="O2638" s="8"/>
    </row>
    <row r="2639" spans="1:15" ht="18.75" customHeight="1" x14ac:dyDescent="0.15">
      <c r="A2639" s="15" t="s">
        <v>30</v>
      </c>
      <c r="B2639" s="1">
        <f t="shared" ref="B2639:J2639" si="998">SUM(B2626:B2638)</f>
        <v>0</v>
      </c>
      <c r="C2639" s="1">
        <f t="shared" si="998"/>
        <v>0</v>
      </c>
      <c r="D2639" s="1">
        <f t="shared" si="998"/>
        <v>0</v>
      </c>
      <c r="E2639" s="1">
        <f t="shared" si="998"/>
        <v>0</v>
      </c>
      <c r="F2639" s="1">
        <f t="shared" si="998"/>
        <v>0</v>
      </c>
      <c r="G2639" s="1">
        <f t="shared" si="998"/>
        <v>0</v>
      </c>
      <c r="H2639" s="1">
        <f t="shared" si="998"/>
        <v>0</v>
      </c>
      <c r="I2639" s="1">
        <f t="shared" si="998"/>
        <v>0</v>
      </c>
      <c r="J2639" s="1">
        <f t="shared" si="998"/>
        <v>0</v>
      </c>
      <c r="K2639" s="1">
        <f>SUM(K2626:K2638)</f>
        <v>0</v>
      </c>
      <c r="L2639" s="1">
        <f>SUM(L2626:L2638)</f>
        <v>0</v>
      </c>
      <c r="M2639" s="1">
        <f t="shared" ref="M2639" si="999">SUM(M2626:M2638)</f>
        <v>0</v>
      </c>
      <c r="N2639" s="1">
        <f>SUM(N2626:N2638)</f>
        <v>0</v>
      </c>
      <c r="O2639" s="8">
        <f>SUM(O2626:O2638)</f>
        <v>0</v>
      </c>
    </row>
    <row r="2640" spans="1:15" ht="6.75" customHeight="1" x14ac:dyDescent="0.15">
      <c r="A2640" s="15"/>
      <c r="B2640" s="1"/>
      <c r="C2640" s="1"/>
      <c r="D2640" s="1"/>
      <c r="E2640" s="1"/>
      <c r="F2640" s="1"/>
      <c r="G2640" s="1"/>
      <c r="H2640" s="1"/>
      <c r="I2640" s="1"/>
      <c r="J2640" s="1"/>
      <c r="K2640" s="1"/>
      <c r="L2640" s="1"/>
      <c r="M2640" s="1"/>
      <c r="N2640" s="1"/>
      <c r="O2640" s="8"/>
    </row>
    <row r="2641" spans="1:15" ht="18.75" customHeight="1" x14ac:dyDescent="0.15">
      <c r="A2641" s="16" t="s">
        <v>18</v>
      </c>
      <c r="B2641" s="17">
        <v>0</v>
      </c>
      <c r="C2641" s="17">
        <v>0</v>
      </c>
      <c r="D2641" s="17">
        <f>SUM(B2641:C2641)</f>
        <v>0</v>
      </c>
      <c r="E2641" s="17">
        <v>0</v>
      </c>
      <c r="F2641" s="17">
        <v>0</v>
      </c>
      <c r="G2641" s="17">
        <f>SUM(E2641:F2641)</f>
        <v>0</v>
      </c>
      <c r="H2641" s="17">
        <f>D2641+G2641</f>
        <v>0</v>
      </c>
      <c r="I2641" s="17">
        <v>0</v>
      </c>
      <c r="J2641" s="17">
        <v>0</v>
      </c>
      <c r="K2641" s="17">
        <f>SUM(I2641:J2641)</f>
        <v>0</v>
      </c>
      <c r="L2641" s="17">
        <v>0</v>
      </c>
      <c r="M2641" s="17">
        <v>0</v>
      </c>
      <c r="N2641" s="17">
        <f>SUM(L2641:M2641)</f>
        <v>0</v>
      </c>
      <c r="O2641" s="18">
        <f>K2641+N2641</f>
        <v>0</v>
      </c>
    </row>
    <row r="2642" spans="1:15" ht="18.75" customHeight="1" x14ac:dyDescent="0.15">
      <c r="A2642" s="14" t="s">
        <v>19</v>
      </c>
      <c r="B2642" s="1">
        <v>0</v>
      </c>
      <c r="C2642" s="1">
        <v>0</v>
      </c>
      <c r="D2642" s="1">
        <f>SUM(B2642:C2642)</f>
        <v>0</v>
      </c>
      <c r="E2642" s="1">
        <v>0</v>
      </c>
      <c r="F2642" s="1">
        <v>0</v>
      </c>
      <c r="G2642" s="1">
        <f>SUM(E2642:F2642)</f>
        <v>0</v>
      </c>
      <c r="H2642" s="1">
        <f>D2642+G2642</f>
        <v>0</v>
      </c>
      <c r="I2642" s="1">
        <v>0</v>
      </c>
      <c r="J2642" s="1">
        <v>0</v>
      </c>
      <c r="K2642" s="1">
        <f>SUM(I2642:J2642)</f>
        <v>0</v>
      </c>
      <c r="L2642" s="1">
        <v>0</v>
      </c>
      <c r="M2642" s="9">
        <v>0</v>
      </c>
      <c r="N2642" s="1">
        <f>SUM(L2642:M2642)</f>
        <v>0</v>
      </c>
      <c r="O2642" s="8">
        <f>K2642+N2642</f>
        <v>0</v>
      </c>
    </row>
    <row r="2643" spans="1:15" ht="18.75" customHeight="1" x14ac:dyDescent="0.15">
      <c r="A2643" s="14" t="s">
        <v>20</v>
      </c>
      <c r="B2643" s="1">
        <v>0</v>
      </c>
      <c r="C2643" s="1">
        <v>0</v>
      </c>
      <c r="D2643" s="1">
        <f>SUM(B2643:C2643)</f>
        <v>0</v>
      </c>
      <c r="E2643" s="1">
        <v>0</v>
      </c>
      <c r="F2643" s="1">
        <v>0</v>
      </c>
      <c r="G2643" s="1">
        <f>SUM(E2643:F2643)</f>
        <v>0</v>
      </c>
      <c r="H2643" s="1">
        <f>D2643+G2643</f>
        <v>0</v>
      </c>
      <c r="I2643" s="1">
        <v>0</v>
      </c>
      <c r="J2643" s="1">
        <v>0</v>
      </c>
      <c r="K2643" s="1">
        <f>SUM(I2643:J2643)</f>
        <v>0</v>
      </c>
      <c r="L2643" s="1">
        <v>0</v>
      </c>
      <c r="M2643" s="1">
        <v>0</v>
      </c>
      <c r="N2643" s="1">
        <f>SUM(L2643:M2643)</f>
        <v>0</v>
      </c>
      <c r="O2643" s="8">
        <f>K2643+N2643</f>
        <v>0</v>
      </c>
    </row>
    <row r="2644" spans="1:15" ht="11.25" customHeight="1" x14ac:dyDescent="0.15">
      <c r="A2644" s="15"/>
      <c r="B2644" s="1"/>
      <c r="C2644" s="1"/>
      <c r="D2644" s="1"/>
      <c r="E2644" s="1"/>
      <c r="F2644" s="1"/>
      <c r="G2644" s="1"/>
      <c r="H2644" s="1"/>
      <c r="I2644" s="1"/>
      <c r="J2644" s="1"/>
      <c r="K2644" s="1"/>
      <c r="L2644" s="1"/>
      <c r="M2644" s="1"/>
      <c r="N2644" s="1"/>
      <c r="O2644" s="8"/>
    </row>
    <row r="2645" spans="1:15" ht="18.75" customHeight="1" x14ac:dyDescent="0.15">
      <c r="A2645" s="15" t="s">
        <v>31</v>
      </c>
      <c r="B2645" s="1">
        <f>SUM(B2629:B2637,B2641:B2643)</f>
        <v>0</v>
      </c>
      <c r="C2645" s="1">
        <f>SUM(C2629:C2637,C2641:C2643)</f>
        <v>0</v>
      </c>
      <c r="D2645" s="1">
        <f>SUM(D2629:D2637,D2641:D2643)</f>
        <v>0</v>
      </c>
      <c r="E2645" s="1">
        <f t="shared" ref="E2645:J2645" si="1000">SUM(E2629:E2637,E2641:E2643)</f>
        <v>0</v>
      </c>
      <c r="F2645" s="1">
        <f t="shared" si="1000"/>
        <v>0</v>
      </c>
      <c r="G2645" s="1">
        <f t="shared" si="1000"/>
        <v>0</v>
      </c>
      <c r="H2645" s="1">
        <f t="shared" si="1000"/>
        <v>0</v>
      </c>
      <c r="I2645" s="1">
        <f t="shared" si="1000"/>
        <v>0</v>
      </c>
      <c r="J2645" s="1">
        <f t="shared" si="1000"/>
        <v>0</v>
      </c>
      <c r="K2645" s="1">
        <f>SUM(K2629:K2637,K2641:K2643)</f>
        <v>0</v>
      </c>
      <c r="L2645" s="9">
        <f>SUM(L2629:L2637,L2641:L2643)</f>
        <v>0</v>
      </c>
      <c r="M2645" s="9">
        <f>SUM(M2629:M2637,M2641:M2643)</f>
        <v>0</v>
      </c>
      <c r="N2645" s="9">
        <f>SUM(N2629:N2637,N2641:N2643)</f>
        <v>0</v>
      </c>
      <c r="O2645" s="8">
        <f>SUM(O2629:O2637,O2641:O2643)</f>
        <v>0</v>
      </c>
    </row>
    <row r="2646" spans="1:15" ht="6.75" customHeight="1" thickBot="1" x14ac:dyDescent="0.2">
      <c r="A2646" s="19"/>
      <c r="B2646" s="3"/>
      <c r="C2646" s="3"/>
      <c r="D2646" s="3"/>
      <c r="E2646" s="3"/>
      <c r="F2646" s="3"/>
      <c r="G2646" s="3"/>
      <c r="H2646" s="3"/>
      <c r="I2646" s="3"/>
      <c r="J2646" s="3"/>
      <c r="K2646" s="3"/>
      <c r="L2646" s="3"/>
      <c r="M2646" s="3"/>
      <c r="N2646" s="3"/>
      <c r="O2646" s="20"/>
    </row>
    <row r="2647" spans="1:15" ht="17.25" x14ac:dyDescent="0.15">
      <c r="A2647" s="173" t="str">
        <f>A2863</f>
        <v>平　成　２　９　年　空　港　管　理　状　況　調　書</v>
      </c>
      <c r="B2647" s="173"/>
      <c r="C2647" s="173"/>
      <c r="D2647" s="173"/>
      <c r="E2647" s="173"/>
      <c r="F2647" s="173"/>
      <c r="G2647" s="173"/>
      <c r="H2647" s="173"/>
      <c r="I2647" s="173"/>
      <c r="J2647" s="173"/>
      <c r="K2647" s="173"/>
      <c r="L2647" s="173"/>
      <c r="M2647" s="173"/>
      <c r="N2647" s="173"/>
      <c r="O2647" s="173"/>
    </row>
    <row r="2648" spans="1:15" ht="15" thickBot="1" x14ac:dyDescent="0.2">
      <c r="A2648" s="21" t="s">
        <v>0</v>
      </c>
      <c r="B2648" s="21" t="s">
        <v>207</v>
      </c>
      <c r="C2648" s="22"/>
      <c r="D2648" s="22"/>
      <c r="E2648" s="22"/>
      <c r="F2648" s="22"/>
      <c r="G2648" s="22"/>
      <c r="H2648" s="22"/>
      <c r="I2648" s="22"/>
      <c r="J2648" s="22"/>
      <c r="K2648" s="22"/>
      <c r="L2648" s="22"/>
      <c r="M2648" s="22"/>
      <c r="N2648" s="23"/>
      <c r="O2648" s="23"/>
    </row>
    <row r="2649" spans="1:15" ht="17.25" customHeight="1" x14ac:dyDescent="0.15">
      <c r="A2649" s="24" t="s">
        <v>1</v>
      </c>
      <c r="B2649" s="25"/>
      <c r="C2649" s="26" t="s">
        <v>2</v>
      </c>
      <c r="D2649" s="26"/>
      <c r="E2649" s="174" t="s">
        <v>206</v>
      </c>
      <c r="F2649" s="175"/>
      <c r="G2649" s="175"/>
      <c r="H2649" s="175"/>
      <c r="I2649" s="175"/>
      <c r="J2649" s="175"/>
      <c r="K2649" s="175"/>
      <c r="L2649" s="176"/>
      <c r="M2649" s="174" t="s">
        <v>36</v>
      </c>
      <c r="N2649" s="175"/>
      <c r="O2649" s="177"/>
    </row>
    <row r="2650" spans="1:15" ht="17.25" customHeight="1" x14ac:dyDescent="0.15">
      <c r="A2650" s="27"/>
      <c r="B2650" s="28" t="s">
        <v>4</v>
      </c>
      <c r="C2650" s="28" t="s">
        <v>5</v>
      </c>
      <c r="D2650" s="28" t="s">
        <v>6</v>
      </c>
      <c r="E2650" s="28"/>
      <c r="F2650" s="29" t="s">
        <v>7</v>
      </c>
      <c r="G2650" s="29"/>
      <c r="H2650" s="30"/>
      <c r="I2650" s="28"/>
      <c r="J2650" s="30" t="s">
        <v>8</v>
      </c>
      <c r="K2650" s="30"/>
      <c r="L2650" s="28" t="s">
        <v>9</v>
      </c>
      <c r="M2650" s="31" t="s">
        <v>10</v>
      </c>
      <c r="N2650" s="32" t="s">
        <v>11</v>
      </c>
      <c r="O2650" s="33" t="s">
        <v>12</v>
      </c>
    </row>
    <row r="2651" spans="1:15" ht="17.25" customHeight="1" x14ac:dyDescent="0.15">
      <c r="A2651" s="27" t="s">
        <v>13</v>
      </c>
      <c r="B2651" s="31"/>
      <c r="C2651" s="31"/>
      <c r="D2651" s="31"/>
      <c r="E2651" s="28" t="s">
        <v>14</v>
      </c>
      <c r="F2651" s="28" t="s">
        <v>15</v>
      </c>
      <c r="G2651" s="28" t="s">
        <v>16</v>
      </c>
      <c r="H2651" s="28" t="s">
        <v>17</v>
      </c>
      <c r="I2651" s="28" t="s">
        <v>14</v>
      </c>
      <c r="J2651" s="28" t="s">
        <v>15</v>
      </c>
      <c r="K2651" s="28" t="s">
        <v>17</v>
      </c>
      <c r="L2651" s="31"/>
      <c r="M2651" s="40"/>
      <c r="N2651" s="41"/>
      <c r="O2651" s="42"/>
    </row>
    <row r="2652" spans="1:15" ht="6.75" customHeight="1" x14ac:dyDescent="0.15">
      <c r="A2652" s="43"/>
      <c r="B2652" s="28"/>
      <c r="C2652" s="28"/>
      <c r="D2652" s="28"/>
      <c r="E2652" s="28"/>
      <c r="F2652" s="28"/>
      <c r="G2652" s="28"/>
      <c r="H2652" s="28"/>
      <c r="I2652" s="28"/>
      <c r="J2652" s="28"/>
      <c r="K2652" s="28"/>
      <c r="L2652" s="28"/>
      <c r="M2652" s="44"/>
      <c r="N2652" s="86"/>
      <c r="O2652" s="111"/>
    </row>
    <row r="2653" spans="1:15" ht="18.75" customHeight="1" x14ac:dyDescent="0.15">
      <c r="A2653" s="14" t="s">
        <v>18</v>
      </c>
      <c r="B2653" s="1">
        <v>0</v>
      </c>
      <c r="C2653" s="1">
        <v>237</v>
      </c>
      <c r="D2653" s="1">
        <f>SUM(B2653:C2653)</f>
        <v>237</v>
      </c>
      <c r="E2653" s="9">
        <v>0</v>
      </c>
      <c r="F2653" s="9">
        <v>0</v>
      </c>
      <c r="G2653" s="9">
        <v>0</v>
      </c>
      <c r="H2653" s="1">
        <f>SUM(E2653:G2653)</f>
        <v>0</v>
      </c>
      <c r="I2653" s="1">
        <v>3507</v>
      </c>
      <c r="J2653" s="1">
        <v>3673</v>
      </c>
      <c r="K2653" s="1">
        <f>SUM(I2653:J2653)</f>
        <v>7180</v>
      </c>
      <c r="L2653" s="1">
        <f>H2653+K2653</f>
        <v>7180</v>
      </c>
      <c r="M2653" s="1">
        <v>226</v>
      </c>
      <c r="N2653" s="1">
        <v>1</v>
      </c>
      <c r="O2653" s="8">
        <f>SUM(M2653:N2653)</f>
        <v>227</v>
      </c>
    </row>
    <row r="2654" spans="1:15" ht="18.75" customHeight="1" x14ac:dyDescent="0.15">
      <c r="A2654" s="14" t="s">
        <v>19</v>
      </c>
      <c r="B2654" s="1">
        <v>0</v>
      </c>
      <c r="C2654" s="1">
        <v>207</v>
      </c>
      <c r="D2654" s="1">
        <f>SUM(B2654:C2654)</f>
        <v>207</v>
      </c>
      <c r="E2654" s="9">
        <v>0</v>
      </c>
      <c r="F2654" s="9">
        <v>0</v>
      </c>
      <c r="G2654" s="9">
        <v>0</v>
      </c>
      <c r="H2654" s="1">
        <f>SUM(E2654:G2654)</f>
        <v>0</v>
      </c>
      <c r="I2654" s="1">
        <v>4320</v>
      </c>
      <c r="J2654" s="1">
        <v>4280</v>
      </c>
      <c r="K2654" s="1">
        <f>SUM(I2654:J2654)</f>
        <v>8600</v>
      </c>
      <c r="L2654" s="1">
        <f>H2654+K2654</f>
        <v>8600</v>
      </c>
      <c r="M2654" s="1">
        <v>316</v>
      </c>
      <c r="N2654" s="9">
        <v>1</v>
      </c>
      <c r="O2654" s="8">
        <f>SUM(M2654:N2654)</f>
        <v>317</v>
      </c>
    </row>
    <row r="2655" spans="1:15" ht="18.75" customHeight="1" x14ac:dyDescent="0.15">
      <c r="A2655" s="14" t="s">
        <v>20</v>
      </c>
      <c r="B2655" s="1">
        <v>0</v>
      </c>
      <c r="C2655" s="1">
        <v>255</v>
      </c>
      <c r="D2655" s="1">
        <f>SUM(B2655:C2655)</f>
        <v>255</v>
      </c>
      <c r="E2655" s="9">
        <v>0</v>
      </c>
      <c r="F2655" s="9">
        <v>0</v>
      </c>
      <c r="G2655" s="9">
        <v>0</v>
      </c>
      <c r="H2655" s="1">
        <f>SUM(E2655:G2655)</f>
        <v>0</v>
      </c>
      <c r="I2655" s="1">
        <v>5907</v>
      </c>
      <c r="J2655" s="1">
        <v>5761</v>
      </c>
      <c r="K2655" s="1">
        <f>SUM(I2655:J2655)</f>
        <v>11668</v>
      </c>
      <c r="L2655" s="1">
        <f>H2655+K2655</f>
        <v>11668</v>
      </c>
      <c r="M2655" s="1">
        <v>352</v>
      </c>
      <c r="N2655" s="1">
        <v>1</v>
      </c>
      <c r="O2655" s="8">
        <f>SUM(M2655:N2655)</f>
        <v>353</v>
      </c>
    </row>
    <row r="2656" spans="1:15" ht="18.75" customHeight="1" x14ac:dyDescent="0.15">
      <c r="A2656" s="14" t="s">
        <v>21</v>
      </c>
      <c r="B2656" s="1">
        <v>3</v>
      </c>
      <c r="C2656" s="1">
        <v>285</v>
      </c>
      <c r="D2656" s="1">
        <f t="shared" ref="D2656:D2664" si="1001">SUM(B2656:C2656)</f>
        <v>288</v>
      </c>
      <c r="E2656" s="1">
        <v>228</v>
      </c>
      <c r="F2656" s="1">
        <v>230</v>
      </c>
      <c r="G2656" s="1">
        <v>0</v>
      </c>
      <c r="H2656" s="1">
        <f t="shared" ref="H2656:H2664" si="1002">SUM(E2656:G2656)</f>
        <v>458</v>
      </c>
      <c r="I2656" s="1">
        <v>4663</v>
      </c>
      <c r="J2656" s="1">
        <v>4549</v>
      </c>
      <c r="K2656" s="1">
        <f t="shared" ref="K2656:K2664" si="1003">SUM(I2656:J2656)</f>
        <v>9212</v>
      </c>
      <c r="L2656" s="1">
        <f t="shared" ref="L2656:L2664" si="1004">H2656+K2656</f>
        <v>9670</v>
      </c>
      <c r="M2656" s="1">
        <v>322</v>
      </c>
      <c r="N2656" s="1">
        <v>2</v>
      </c>
      <c r="O2656" s="8">
        <f t="shared" ref="O2656:O2664" si="1005">SUM(M2656:N2656)</f>
        <v>324</v>
      </c>
    </row>
    <row r="2657" spans="1:15" ht="18.75" customHeight="1" x14ac:dyDescent="0.15">
      <c r="A2657" s="14" t="s">
        <v>22</v>
      </c>
      <c r="B2657" s="1">
        <v>4</v>
      </c>
      <c r="C2657" s="1">
        <v>308</v>
      </c>
      <c r="D2657" s="1">
        <f t="shared" si="1001"/>
        <v>312</v>
      </c>
      <c r="E2657" s="1">
        <v>167</v>
      </c>
      <c r="F2657" s="1">
        <v>167</v>
      </c>
      <c r="G2657" s="1">
        <v>0</v>
      </c>
      <c r="H2657" s="1">
        <f t="shared" si="1002"/>
        <v>334</v>
      </c>
      <c r="I2657" s="1">
        <v>5802</v>
      </c>
      <c r="J2657" s="1">
        <v>5984</v>
      </c>
      <c r="K2657" s="1">
        <f t="shared" si="1003"/>
        <v>11786</v>
      </c>
      <c r="L2657" s="1">
        <f t="shared" si="1004"/>
        <v>12120</v>
      </c>
      <c r="M2657" s="1">
        <v>367</v>
      </c>
      <c r="N2657" s="1">
        <v>2</v>
      </c>
      <c r="O2657" s="8">
        <f t="shared" si="1005"/>
        <v>369</v>
      </c>
    </row>
    <row r="2658" spans="1:15" ht="18.75" customHeight="1" x14ac:dyDescent="0.15">
      <c r="A2658" s="14" t="s">
        <v>23</v>
      </c>
      <c r="B2658" s="1">
        <v>0</v>
      </c>
      <c r="C2658" s="1">
        <v>295</v>
      </c>
      <c r="D2658" s="1">
        <f t="shared" si="1001"/>
        <v>295</v>
      </c>
      <c r="E2658" s="1">
        <v>0</v>
      </c>
      <c r="F2658" s="1">
        <v>0</v>
      </c>
      <c r="G2658" s="1">
        <v>0</v>
      </c>
      <c r="H2658" s="1">
        <f t="shared" si="1002"/>
        <v>0</v>
      </c>
      <c r="I2658" s="1">
        <v>5339</v>
      </c>
      <c r="J2658" s="1">
        <v>5432</v>
      </c>
      <c r="K2658" s="1">
        <f t="shared" si="1003"/>
        <v>10771</v>
      </c>
      <c r="L2658" s="1">
        <f t="shared" si="1004"/>
        <v>10771</v>
      </c>
      <c r="M2658" s="1">
        <v>338</v>
      </c>
      <c r="N2658" s="1">
        <v>1</v>
      </c>
      <c r="O2658" s="8">
        <f t="shared" si="1005"/>
        <v>339</v>
      </c>
    </row>
    <row r="2659" spans="1:15" ht="18.75" customHeight="1" x14ac:dyDescent="0.15">
      <c r="A2659" s="14" t="s">
        <v>24</v>
      </c>
      <c r="B2659" s="1">
        <v>3</v>
      </c>
      <c r="C2659" s="1">
        <v>257</v>
      </c>
      <c r="D2659" s="1">
        <f t="shared" si="1001"/>
        <v>260</v>
      </c>
      <c r="E2659" s="1">
        <v>154</v>
      </c>
      <c r="F2659" s="1">
        <v>154</v>
      </c>
      <c r="G2659" s="1">
        <v>0</v>
      </c>
      <c r="H2659" s="1">
        <f t="shared" si="1002"/>
        <v>308</v>
      </c>
      <c r="I2659" s="1">
        <v>5728</v>
      </c>
      <c r="J2659" s="1">
        <v>6041</v>
      </c>
      <c r="K2659" s="1">
        <f t="shared" si="1003"/>
        <v>11769</v>
      </c>
      <c r="L2659" s="1">
        <f t="shared" si="1004"/>
        <v>12077</v>
      </c>
      <c r="M2659" s="1">
        <v>317</v>
      </c>
      <c r="N2659" s="1">
        <v>1</v>
      </c>
      <c r="O2659" s="8">
        <f t="shared" si="1005"/>
        <v>318</v>
      </c>
    </row>
    <row r="2660" spans="1:15" ht="18.75" customHeight="1" x14ac:dyDescent="0.15">
      <c r="A2660" s="14" t="s">
        <v>25</v>
      </c>
      <c r="B2660" s="1">
        <v>0</v>
      </c>
      <c r="C2660" s="1">
        <v>308</v>
      </c>
      <c r="D2660" s="1">
        <f t="shared" si="1001"/>
        <v>308</v>
      </c>
      <c r="E2660" s="1">
        <v>0</v>
      </c>
      <c r="F2660" s="1">
        <v>0</v>
      </c>
      <c r="G2660" s="1">
        <v>0</v>
      </c>
      <c r="H2660" s="1">
        <f t="shared" si="1002"/>
        <v>0</v>
      </c>
      <c r="I2660" s="1">
        <v>8283</v>
      </c>
      <c r="J2660" s="1">
        <v>8687</v>
      </c>
      <c r="K2660" s="1">
        <f t="shared" si="1003"/>
        <v>16970</v>
      </c>
      <c r="L2660" s="1">
        <f t="shared" si="1004"/>
        <v>16970</v>
      </c>
      <c r="M2660" s="1">
        <v>595</v>
      </c>
      <c r="N2660" s="1">
        <v>1</v>
      </c>
      <c r="O2660" s="8">
        <f t="shared" si="1005"/>
        <v>596</v>
      </c>
    </row>
    <row r="2661" spans="1:15" ht="18.75" customHeight="1" x14ac:dyDescent="0.15">
      <c r="A2661" s="14" t="s">
        <v>26</v>
      </c>
      <c r="B2661" s="1">
        <v>0</v>
      </c>
      <c r="C2661" s="1">
        <v>307</v>
      </c>
      <c r="D2661" s="1">
        <f t="shared" si="1001"/>
        <v>307</v>
      </c>
      <c r="E2661" s="1">
        <v>0</v>
      </c>
      <c r="F2661" s="1">
        <v>0</v>
      </c>
      <c r="G2661" s="1">
        <v>0</v>
      </c>
      <c r="H2661" s="1">
        <f t="shared" si="1002"/>
        <v>0</v>
      </c>
      <c r="I2661" s="1">
        <v>5502</v>
      </c>
      <c r="J2661" s="1">
        <v>5850</v>
      </c>
      <c r="K2661" s="1">
        <f t="shared" si="1003"/>
        <v>11352</v>
      </c>
      <c r="L2661" s="1">
        <f t="shared" si="1004"/>
        <v>11352</v>
      </c>
      <c r="M2661" s="1">
        <v>324</v>
      </c>
      <c r="N2661" s="1">
        <v>3</v>
      </c>
      <c r="O2661" s="8">
        <f t="shared" si="1005"/>
        <v>327</v>
      </c>
    </row>
    <row r="2662" spans="1:15" ht="18.75" customHeight="1" x14ac:dyDescent="0.15">
      <c r="A2662" s="14" t="s">
        <v>27</v>
      </c>
      <c r="B2662" s="1">
        <v>0</v>
      </c>
      <c r="C2662" s="1">
        <v>262</v>
      </c>
      <c r="D2662" s="1">
        <f t="shared" si="1001"/>
        <v>262</v>
      </c>
      <c r="E2662" s="1">
        <v>0</v>
      </c>
      <c r="F2662" s="1">
        <v>0</v>
      </c>
      <c r="G2662" s="1">
        <v>0</v>
      </c>
      <c r="H2662" s="1">
        <f t="shared" si="1002"/>
        <v>0</v>
      </c>
      <c r="I2662" s="1">
        <v>6284</v>
      </c>
      <c r="J2662" s="1">
        <v>6285</v>
      </c>
      <c r="K2662" s="1">
        <f t="shared" si="1003"/>
        <v>12569</v>
      </c>
      <c r="L2662" s="1">
        <f t="shared" si="1004"/>
        <v>12569</v>
      </c>
      <c r="M2662" s="1">
        <v>333</v>
      </c>
      <c r="N2662" s="1">
        <v>3</v>
      </c>
      <c r="O2662" s="8">
        <f t="shared" si="1005"/>
        <v>336</v>
      </c>
    </row>
    <row r="2663" spans="1:15" ht="18.75" customHeight="1" x14ac:dyDescent="0.15">
      <c r="A2663" s="14" t="s">
        <v>28</v>
      </c>
      <c r="B2663" s="1">
        <v>0</v>
      </c>
      <c r="C2663" s="1">
        <v>259</v>
      </c>
      <c r="D2663" s="1">
        <f t="shared" si="1001"/>
        <v>259</v>
      </c>
      <c r="E2663" s="1">
        <v>0</v>
      </c>
      <c r="F2663" s="1">
        <v>0</v>
      </c>
      <c r="G2663" s="1">
        <v>0</v>
      </c>
      <c r="H2663" s="1">
        <f t="shared" si="1002"/>
        <v>0</v>
      </c>
      <c r="I2663" s="1">
        <v>5451</v>
      </c>
      <c r="J2663" s="1">
        <v>5446</v>
      </c>
      <c r="K2663" s="1">
        <f t="shared" si="1003"/>
        <v>10897</v>
      </c>
      <c r="L2663" s="1">
        <f t="shared" si="1004"/>
        <v>10897</v>
      </c>
      <c r="M2663" s="1">
        <v>336</v>
      </c>
      <c r="N2663" s="1">
        <v>3</v>
      </c>
      <c r="O2663" s="8">
        <f t="shared" si="1005"/>
        <v>339</v>
      </c>
    </row>
    <row r="2664" spans="1:15" ht="18.75" customHeight="1" x14ac:dyDescent="0.15">
      <c r="A2664" s="14" t="s">
        <v>29</v>
      </c>
      <c r="B2664" s="1">
        <v>0</v>
      </c>
      <c r="C2664" s="1">
        <v>230</v>
      </c>
      <c r="D2664" s="1">
        <f t="shared" si="1001"/>
        <v>230</v>
      </c>
      <c r="E2664" s="1">
        <v>0</v>
      </c>
      <c r="F2664" s="1">
        <v>0</v>
      </c>
      <c r="G2664" s="1">
        <v>0</v>
      </c>
      <c r="H2664" s="1">
        <f t="shared" si="1002"/>
        <v>0</v>
      </c>
      <c r="I2664" s="1">
        <v>4347</v>
      </c>
      <c r="J2664" s="1">
        <v>4233</v>
      </c>
      <c r="K2664" s="1">
        <f t="shared" si="1003"/>
        <v>8580</v>
      </c>
      <c r="L2664" s="1">
        <f t="shared" si="1004"/>
        <v>8580</v>
      </c>
      <c r="M2664" s="1">
        <v>349</v>
      </c>
      <c r="N2664" s="1">
        <v>2</v>
      </c>
      <c r="O2664" s="8">
        <f t="shared" si="1005"/>
        <v>351</v>
      </c>
    </row>
    <row r="2665" spans="1:15" ht="11.25" customHeight="1" x14ac:dyDescent="0.15">
      <c r="A2665" s="15"/>
      <c r="B2665" s="1"/>
      <c r="C2665" s="1"/>
      <c r="D2665" s="1"/>
      <c r="E2665" s="1"/>
      <c r="F2665" s="1"/>
      <c r="G2665" s="1"/>
      <c r="H2665" s="1"/>
      <c r="I2665" s="1"/>
      <c r="J2665" s="1"/>
      <c r="K2665" s="1"/>
      <c r="L2665" s="1"/>
      <c r="M2665" s="1"/>
      <c r="N2665" s="9"/>
      <c r="O2665" s="8"/>
    </row>
    <row r="2666" spans="1:15" ht="18.75" customHeight="1" x14ac:dyDescent="0.15">
      <c r="A2666" s="15" t="s">
        <v>196</v>
      </c>
      <c r="B2666" s="1">
        <f>SUM(B2653:B2664)</f>
        <v>10</v>
      </c>
      <c r="C2666" s="1">
        <f>SUM(C2653:C2664)</f>
        <v>3210</v>
      </c>
      <c r="D2666" s="1">
        <f>SUM(D2653:D2664)</f>
        <v>3220</v>
      </c>
      <c r="E2666" s="1">
        <f>SUM(E2653:E2664)</f>
        <v>549</v>
      </c>
      <c r="F2666" s="1">
        <f t="shared" ref="F2666:M2666" si="1006">SUM(F2653:F2664)</f>
        <v>551</v>
      </c>
      <c r="G2666" s="1">
        <f t="shared" si="1006"/>
        <v>0</v>
      </c>
      <c r="H2666" s="1">
        <f t="shared" si="1006"/>
        <v>1100</v>
      </c>
      <c r="I2666" s="1">
        <f t="shared" si="1006"/>
        <v>65133</v>
      </c>
      <c r="J2666" s="1">
        <f t="shared" si="1006"/>
        <v>66221</v>
      </c>
      <c r="K2666" s="1">
        <f t="shared" si="1006"/>
        <v>131354</v>
      </c>
      <c r="L2666" s="1">
        <f t="shared" si="1006"/>
        <v>132454</v>
      </c>
      <c r="M2666" s="1">
        <f t="shared" si="1006"/>
        <v>4175</v>
      </c>
      <c r="N2666" s="1">
        <f>SUM(N2653:N2664)</f>
        <v>21</v>
      </c>
      <c r="O2666" s="8">
        <f>SUM(O2653:O2664)</f>
        <v>4196</v>
      </c>
    </row>
    <row r="2667" spans="1:15" ht="6.75" customHeight="1" x14ac:dyDescent="0.15">
      <c r="A2667" s="15"/>
      <c r="B2667" s="1"/>
      <c r="C2667" s="1"/>
      <c r="D2667" s="1"/>
      <c r="E2667" s="1"/>
      <c r="F2667" s="1"/>
      <c r="G2667" s="1"/>
      <c r="H2667" s="1"/>
      <c r="I2667" s="1"/>
      <c r="J2667" s="1"/>
      <c r="K2667" s="1"/>
      <c r="L2667" s="1"/>
      <c r="M2667" s="1"/>
      <c r="N2667" s="1"/>
      <c r="O2667" s="8"/>
    </row>
    <row r="2668" spans="1:15" ht="18.75" customHeight="1" x14ac:dyDescent="0.15">
      <c r="A2668" s="16" t="s">
        <v>18</v>
      </c>
      <c r="B2668" s="17">
        <v>0</v>
      </c>
      <c r="C2668" s="17">
        <v>184</v>
      </c>
      <c r="D2668" s="17">
        <f t="shared" ref="D2668:D2670" si="1007">SUM(B2668:C2668)</f>
        <v>184</v>
      </c>
      <c r="E2668" s="17">
        <v>0</v>
      </c>
      <c r="F2668" s="17">
        <v>0</v>
      </c>
      <c r="G2668" s="17">
        <v>0</v>
      </c>
      <c r="H2668" s="12">
        <f t="shared" ref="H2668:H2670" si="1008">SUM(E2668:G2668)</f>
        <v>0</v>
      </c>
      <c r="I2668" s="12">
        <v>4190</v>
      </c>
      <c r="J2668" s="12">
        <v>4211</v>
      </c>
      <c r="K2668" s="12">
        <f t="shared" ref="K2668:K2670" si="1009">SUM(I2668:J2668)</f>
        <v>8401</v>
      </c>
      <c r="L2668" s="12">
        <f t="shared" ref="L2668:L2670" si="1010">H2668+K2668</f>
        <v>8401</v>
      </c>
      <c r="M2668" s="12">
        <v>321</v>
      </c>
      <c r="N2668" s="12">
        <v>1</v>
      </c>
      <c r="O2668" s="18">
        <f t="shared" ref="O2668:O2670" si="1011">SUM(M2668:N2668)</f>
        <v>322</v>
      </c>
    </row>
    <row r="2669" spans="1:15" ht="18.75" customHeight="1" x14ac:dyDescent="0.15">
      <c r="A2669" s="14" t="s">
        <v>19</v>
      </c>
      <c r="B2669" s="1">
        <v>0</v>
      </c>
      <c r="C2669" s="1">
        <v>173</v>
      </c>
      <c r="D2669" s="1">
        <f t="shared" si="1007"/>
        <v>173</v>
      </c>
      <c r="E2669" s="1">
        <v>0</v>
      </c>
      <c r="F2669" s="1">
        <v>0</v>
      </c>
      <c r="G2669" s="1">
        <v>0</v>
      </c>
      <c r="H2669" s="13">
        <f t="shared" si="1008"/>
        <v>0</v>
      </c>
      <c r="I2669" s="13">
        <v>4805</v>
      </c>
      <c r="J2669" s="13">
        <v>4694</v>
      </c>
      <c r="K2669" s="13">
        <f t="shared" si="1009"/>
        <v>9499</v>
      </c>
      <c r="L2669" s="13">
        <f t="shared" si="1010"/>
        <v>9499</v>
      </c>
      <c r="M2669" s="13">
        <v>331</v>
      </c>
      <c r="N2669" s="46">
        <v>0</v>
      </c>
      <c r="O2669" s="8">
        <f t="shared" si="1011"/>
        <v>331</v>
      </c>
    </row>
    <row r="2670" spans="1:15" ht="18.75" customHeight="1" x14ac:dyDescent="0.15">
      <c r="A2670" s="14" t="s">
        <v>20</v>
      </c>
      <c r="B2670" s="1">
        <v>2</v>
      </c>
      <c r="C2670" s="1">
        <v>226</v>
      </c>
      <c r="D2670" s="1">
        <f t="shared" si="1007"/>
        <v>228</v>
      </c>
      <c r="E2670" s="1">
        <v>127</v>
      </c>
      <c r="F2670" s="1">
        <v>127</v>
      </c>
      <c r="G2670" s="1">
        <v>0</v>
      </c>
      <c r="H2670" s="13">
        <f t="shared" si="1008"/>
        <v>254</v>
      </c>
      <c r="I2670" s="13">
        <v>5803</v>
      </c>
      <c r="J2670" s="13">
        <v>5569</v>
      </c>
      <c r="K2670" s="13">
        <f t="shared" si="1009"/>
        <v>11372</v>
      </c>
      <c r="L2670" s="13">
        <f t="shared" si="1010"/>
        <v>11626</v>
      </c>
      <c r="M2670" s="13">
        <v>343</v>
      </c>
      <c r="N2670" s="46">
        <v>1</v>
      </c>
      <c r="O2670" s="8">
        <f t="shared" si="1011"/>
        <v>344</v>
      </c>
    </row>
    <row r="2671" spans="1:15" ht="11.25" customHeight="1" x14ac:dyDescent="0.15">
      <c r="A2671" s="15"/>
      <c r="B2671" s="1"/>
      <c r="C2671" s="1"/>
      <c r="D2671" s="1"/>
      <c r="E2671" s="1"/>
      <c r="F2671" s="1"/>
      <c r="G2671" s="1"/>
      <c r="H2671" s="1"/>
      <c r="I2671" s="1"/>
      <c r="J2671" s="1"/>
      <c r="K2671" s="1"/>
      <c r="L2671" s="1"/>
      <c r="M2671" s="1"/>
      <c r="N2671" s="1"/>
      <c r="O2671" s="8"/>
    </row>
    <row r="2672" spans="1:15" ht="18.75" customHeight="1" x14ac:dyDescent="0.15">
      <c r="A2672" s="15" t="s">
        <v>31</v>
      </c>
      <c r="B2672" s="1">
        <f>SUM(B2656:B2664,B2668:B2670)</f>
        <v>12</v>
      </c>
      <c r="C2672" s="1">
        <f>SUM(C2656:C2664,C2668:C2670)</f>
        <v>3094</v>
      </c>
      <c r="D2672" s="1">
        <f>SUM(D2656:D2664,D2668:D2670)</f>
        <v>3106</v>
      </c>
      <c r="E2672" s="1">
        <f t="shared" ref="E2672:K2672" si="1012">SUM(E2656:E2664,E2668:E2670)</f>
        <v>676</v>
      </c>
      <c r="F2672" s="1">
        <f t="shared" si="1012"/>
        <v>678</v>
      </c>
      <c r="G2672" s="1">
        <f t="shared" si="1012"/>
        <v>0</v>
      </c>
      <c r="H2672" s="1">
        <f t="shared" si="1012"/>
        <v>1354</v>
      </c>
      <c r="I2672" s="1">
        <f t="shared" si="1012"/>
        <v>66197</v>
      </c>
      <c r="J2672" s="1">
        <f t="shared" si="1012"/>
        <v>66981</v>
      </c>
      <c r="K2672" s="1">
        <f t="shared" si="1012"/>
        <v>133178</v>
      </c>
      <c r="L2672" s="1">
        <f>SUM(L2656:L2664,L2668:L2670)</f>
        <v>134532</v>
      </c>
      <c r="M2672" s="1">
        <f>SUM(M2656:M2664,M2668:M2670)</f>
        <v>4276</v>
      </c>
      <c r="N2672" s="1">
        <f>SUM(N2656:N2664,N2668:N2670)</f>
        <v>20</v>
      </c>
      <c r="O2672" s="8">
        <f>SUM(O2656:O2664,O2668:O2670)</f>
        <v>4296</v>
      </c>
    </row>
    <row r="2673" spans="1:15" ht="6.75" customHeight="1" thickBot="1" x14ac:dyDescent="0.2">
      <c r="A2673" s="19"/>
      <c r="B2673" s="3"/>
      <c r="C2673" s="3"/>
      <c r="D2673" s="3"/>
      <c r="E2673" s="3"/>
      <c r="F2673" s="3"/>
      <c r="G2673" s="3"/>
      <c r="H2673" s="3"/>
      <c r="I2673" s="3"/>
      <c r="J2673" s="3"/>
      <c r="K2673" s="3"/>
      <c r="L2673" s="3"/>
      <c r="M2673" s="3"/>
      <c r="N2673" s="47"/>
      <c r="O2673" s="48"/>
    </row>
    <row r="2674" spans="1:15" x14ac:dyDescent="0.15">
      <c r="A2674" s="22"/>
      <c r="B2674" s="22"/>
      <c r="C2674" s="22"/>
      <c r="D2674" s="22"/>
      <c r="E2674" s="22"/>
      <c r="F2674" s="22"/>
      <c r="G2674" s="22"/>
      <c r="H2674" s="22"/>
      <c r="I2674" s="22"/>
      <c r="J2674" s="22"/>
      <c r="K2674" s="22"/>
      <c r="L2674" s="22"/>
      <c r="M2674" s="22"/>
      <c r="N2674" s="23"/>
      <c r="O2674" s="23"/>
    </row>
    <row r="2675" spans="1:15" ht="15" thickBot="1" x14ac:dyDescent="0.2">
      <c r="A2675" s="22"/>
      <c r="B2675" s="22"/>
      <c r="C2675" s="22"/>
      <c r="D2675" s="22"/>
      <c r="E2675" s="22"/>
      <c r="F2675" s="22"/>
      <c r="G2675" s="22"/>
      <c r="H2675" s="22"/>
      <c r="I2675" s="22"/>
      <c r="J2675" s="22"/>
      <c r="K2675" s="22"/>
      <c r="L2675" s="22"/>
      <c r="M2675" s="22"/>
      <c r="N2675" s="23"/>
      <c r="O2675" s="23"/>
    </row>
    <row r="2676" spans="1:15" x14ac:dyDescent="0.15">
      <c r="A2676" s="24" t="s">
        <v>1</v>
      </c>
      <c r="B2676" s="25"/>
      <c r="C2676" s="26"/>
      <c r="D2676" s="26"/>
      <c r="E2676" s="26" t="s">
        <v>190</v>
      </c>
      <c r="F2676" s="26"/>
      <c r="G2676" s="26"/>
      <c r="H2676" s="26"/>
      <c r="I2676" s="25"/>
      <c r="J2676" s="26"/>
      <c r="K2676" s="26"/>
      <c r="L2676" s="26" t="s">
        <v>35</v>
      </c>
      <c r="M2676" s="26"/>
      <c r="N2676" s="49"/>
      <c r="O2676" s="50"/>
    </row>
    <row r="2677" spans="1:15" x14ac:dyDescent="0.15">
      <c r="A2677" s="51"/>
      <c r="B2677" s="28"/>
      <c r="C2677" s="30" t="s">
        <v>7</v>
      </c>
      <c r="D2677" s="30"/>
      <c r="E2677" s="28"/>
      <c r="F2677" s="30" t="s">
        <v>8</v>
      </c>
      <c r="G2677" s="30"/>
      <c r="H2677" s="28" t="s">
        <v>32</v>
      </c>
      <c r="I2677" s="28"/>
      <c r="J2677" s="30" t="s">
        <v>7</v>
      </c>
      <c r="K2677" s="30"/>
      <c r="L2677" s="28"/>
      <c r="M2677" s="30" t="s">
        <v>8</v>
      </c>
      <c r="N2677" s="52"/>
      <c r="O2677" s="53" t="s">
        <v>9</v>
      </c>
    </row>
    <row r="2678" spans="1:15" x14ac:dyDescent="0.15">
      <c r="A2678" s="54" t="s">
        <v>13</v>
      </c>
      <c r="B2678" s="28" t="s">
        <v>33</v>
      </c>
      <c r="C2678" s="28" t="s">
        <v>34</v>
      </c>
      <c r="D2678" s="28" t="s">
        <v>17</v>
      </c>
      <c r="E2678" s="28" t="s">
        <v>33</v>
      </c>
      <c r="F2678" s="28" t="s">
        <v>34</v>
      </c>
      <c r="G2678" s="28" t="s">
        <v>17</v>
      </c>
      <c r="H2678" s="31"/>
      <c r="I2678" s="28" t="s">
        <v>33</v>
      </c>
      <c r="J2678" s="28" t="s">
        <v>34</v>
      </c>
      <c r="K2678" s="28" t="s">
        <v>17</v>
      </c>
      <c r="L2678" s="28" t="s">
        <v>33</v>
      </c>
      <c r="M2678" s="28" t="s">
        <v>34</v>
      </c>
      <c r="N2678" s="55" t="s">
        <v>17</v>
      </c>
      <c r="O2678" s="56"/>
    </row>
    <row r="2679" spans="1:15" ht="6.75" customHeight="1" x14ac:dyDescent="0.15">
      <c r="A2679" s="57"/>
      <c r="B2679" s="28"/>
      <c r="C2679" s="28"/>
      <c r="D2679" s="28"/>
      <c r="E2679" s="28"/>
      <c r="F2679" s="28"/>
      <c r="G2679" s="28"/>
      <c r="H2679" s="28"/>
      <c r="I2679" s="28"/>
      <c r="J2679" s="28"/>
      <c r="K2679" s="28"/>
      <c r="L2679" s="28"/>
      <c r="M2679" s="28"/>
      <c r="N2679" s="55"/>
      <c r="O2679" s="53"/>
    </row>
    <row r="2680" spans="1:15" ht="18.75" customHeight="1" x14ac:dyDescent="0.15">
      <c r="A2680" s="14" t="s">
        <v>18</v>
      </c>
      <c r="B2680" s="1">
        <v>0</v>
      </c>
      <c r="C2680" s="1">
        <v>0</v>
      </c>
      <c r="D2680" s="1">
        <f>SUM(B2680:C2680)</f>
        <v>0</v>
      </c>
      <c r="E2680" s="1">
        <v>0</v>
      </c>
      <c r="F2680" s="1">
        <v>0</v>
      </c>
      <c r="G2680" s="1">
        <f>SUM(E2680:F2680)</f>
        <v>0</v>
      </c>
      <c r="H2680" s="1">
        <f>D2680+G2680</f>
        <v>0</v>
      </c>
      <c r="I2680" s="1">
        <v>0</v>
      </c>
      <c r="J2680" s="1">
        <v>0</v>
      </c>
      <c r="K2680" s="1">
        <f>SUM(I2680:J2680)</f>
        <v>0</v>
      </c>
      <c r="L2680" s="1">
        <v>0</v>
      </c>
      <c r="M2680" s="1">
        <v>0</v>
      </c>
      <c r="N2680" s="1">
        <f>SUM(L2680:M2680)</f>
        <v>0</v>
      </c>
      <c r="O2680" s="8">
        <f>K2680+N2680</f>
        <v>0</v>
      </c>
    </row>
    <row r="2681" spans="1:15" ht="18.75" customHeight="1" x14ac:dyDescent="0.15">
      <c r="A2681" s="14" t="s">
        <v>19</v>
      </c>
      <c r="B2681" s="1">
        <v>0</v>
      </c>
      <c r="C2681" s="1">
        <v>0</v>
      </c>
      <c r="D2681" s="1">
        <f>SUM(B2681:C2681)</f>
        <v>0</v>
      </c>
      <c r="E2681" s="1">
        <v>0</v>
      </c>
      <c r="F2681" s="1">
        <v>0</v>
      </c>
      <c r="G2681" s="1">
        <f>SUM(E2681:F2681)</f>
        <v>0</v>
      </c>
      <c r="H2681" s="1">
        <f>D2681+G2681</f>
        <v>0</v>
      </c>
      <c r="I2681" s="1">
        <v>0</v>
      </c>
      <c r="J2681" s="1">
        <v>0</v>
      </c>
      <c r="K2681" s="1">
        <f>SUM(I2681:J2681)</f>
        <v>0</v>
      </c>
      <c r="L2681" s="1">
        <v>0</v>
      </c>
      <c r="M2681" s="9">
        <v>0</v>
      </c>
      <c r="N2681" s="1">
        <f>SUM(L2681:M2681)</f>
        <v>0</v>
      </c>
      <c r="O2681" s="8">
        <f>K2681+N2681</f>
        <v>0</v>
      </c>
    </row>
    <row r="2682" spans="1:15" ht="18.75" customHeight="1" x14ac:dyDescent="0.15">
      <c r="A2682" s="14" t="s">
        <v>20</v>
      </c>
      <c r="B2682" s="1">
        <v>0</v>
      </c>
      <c r="C2682" s="1">
        <v>0</v>
      </c>
      <c r="D2682" s="1">
        <f>SUM(B2682:C2682)</f>
        <v>0</v>
      </c>
      <c r="E2682" s="1">
        <v>0</v>
      </c>
      <c r="F2682" s="1">
        <v>0</v>
      </c>
      <c r="G2682" s="1">
        <f>SUM(E2682:F2682)</f>
        <v>0</v>
      </c>
      <c r="H2682" s="1">
        <f>D2682+G2682</f>
        <v>0</v>
      </c>
      <c r="I2682" s="1">
        <v>0</v>
      </c>
      <c r="J2682" s="1">
        <v>0</v>
      </c>
      <c r="K2682" s="1">
        <f>SUM(I2682:J2682)</f>
        <v>0</v>
      </c>
      <c r="L2682" s="1">
        <v>0</v>
      </c>
      <c r="M2682" s="1">
        <v>0</v>
      </c>
      <c r="N2682" s="1">
        <f>SUM(L2682:M2682)</f>
        <v>0</v>
      </c>
      <c r="O2682" s="8">
        <f>K2682+N2682</f>
        <v>0</v>
      </c>
    </row>
    <row r="2683" spans="1:15" ht="18.75" customHeight="1" x14ac:dyDescent="0.15">
      <c r="A2683" s="14" t="s">
        <v>21</v>
      </c>
      <c r="B2683" s="1">
        <v>0</v>
      </c>
      <c r="C2683" s="1">
        <v>0</v>
      </c>
      <c r="D2683" s="1">
        <f t="shared" ref="D2683:D2691" si="1013">SUM(B2683:C2683)</f>
        <v>0</v>
      </c>
      <c r="E2683" s="1">
        <v>0</v>
      </c>
      <c r="F2683" s="1">
        <v>0</v>
      </c>
      <c r="G2683" s="1">
        <f t="shared" ref="G2683:G2691" si="1014">SUM(E2683:F2683)</f>
        <v>0</v>
      </c>
      <c r="H2683" s="1">
        <f t="shared" ref="H2683:H2691" si="1015">D2683+G2683</f>
        <v>0</v>
      </c>
      <c r="I2683" s="1">
        <v>0</v>
      </c>
      <c r="J2683" s="1">
        <v>0</v>
      </c>
      <c r="K2683" s="1">
        <f t="shared" ref="K2683:K2691" si="1016">SUM(I2683:J2683)</f>
        <v>0</v>
      </c>
      <c r="L2683" s="1">
        <v>0</v>
      </c>
      <c r="M2683" s="1">
        <v>0</v>
      </c>
      <c r="N2683" s="1">
        <f t="shared" ref="N2683:N2691" si="1017">SUM(L2683:M2683)</f>
        <v>0</v>
      </c>
      <c r="O2683" s="8">
        <f t="shared" ref="O2683:O2691" si="1018">K2683+N2683</f>
        <v>0</v>
      </c>
    </row>
    <row r="2684" spans="1:15" ht="18.75" customHeight="1" x14ac:dyDescent="0.15">
      <c r="A2684" s="14" t="s">
        <v>22</v>
      </c>
      <c r="B2684" s="1">
        <v>0</v>
      </c>
      <c r="C2684" s="1">
        <v>0</v>
      </c>
      <c r="D2684" s="1">
        <f t="shared" si="1013"/>
        <v>0</v>
      </c>
      <c r="E2684" s="1">
        <v>0</v>
      </c>
      <c r="F2684" s="1">
        <v>0</v>
      </c>
      <c r="G2684" s="1">
        <f t="shared" si="1014"/>
        <v>0</v>
      </c>
      <c r="H2684" s="1">
        <f t="shared" si="1015"/>
        <v>0</v>
      </c>
      <c r="I2684" s="1">
        <v>0</v>
      </c>
      <c r="J2684" s="1">
        <v>0</v>
      </c>
      <c r="K2684" s="1">
        <f t="shared" si="1016"/>
        <v>0</v>
      </c>
      <c r="L2684" s="1">
        <v>0</v>
      </c>
      <c r="M2684" s="1">
        <v>0</v>
      </c>
      <c r="N2684" s="1">
        <f t="shared" si="1017"/>
        <v>0</v>
      </c>
      <c r="O2684" s="8">
        <f t="shared" si="1018"/>
        <v>0</v>
      </c>
    </row>
    <row r="2685" spans="1:15" ht="18.75" customHeight="1" x14ac:dyDescent="0.15">
      <c r="A2685" s="14" t="s">
        <v>23</v>
      </c>
      <c r="B2685" s="1">
        <v>0</v>
      </c>
      <c r="C2685" s="1">
        <v>0</v>
      </c>
      <c r="D2685" s="1">
        <f t="shared" si="1013"/>
        <v>0</v>
      </c>
      <c r="E2685" s="1">
        <v>0</v>
      </c>
      <c r="F2685" s="1">
        <v>0</v>
      </c>
      <c r="G2685" s="1">
        <f t="shared" si="1014"/>
        <v>0</v>
      </c>
      <c r="H2685" s="1">
        <f t="shared" si="1015"/>
        <v>0</v>
      </c>
      <c r="I2685" s="1">
        <v>0</v>
      </c>
      <c r="J2685" s="1">
        <v>0</v>
      </c>
      <c r="K2685" s="1">
        <f t="shared" si="1016"/>
        <v>0</v>
      </c>
      <c r="L2685" s="1">
        <v>0</v>
      </c>
      <c r="M2685" s="1">
        <v>0</v>
      </c>
      <c r="N2685" s="1">
        <f t="shared" si="1017"/>
        <v>0</v>
      </c>
      <c r="O2685" s="8">
        <f t="shared" si="1018"/>
        <v>0</v>
      </c>
    </row>
    <row r="2686" spans="1:15" ht="18.75" customHeight="1" x14ac:dyDescent="0.15">
      <c r="A2686" s="14" t="s">
        <v>24</v>
      </c>
      <c r="B2686" s="1">
        <v>0</v>
      </c>
      <c r="C2686" s="1">
        <v>0</v>
      </c>
      <c r="D2686" s="1">
        <f t="shared" si="1013"/>
        <v>0</v>
      </c>
      <c r="E2686" s="1">
        <v>0</v>
      </c>
      <c r="F2686" s="1">
        <v>0</v>
      </c>
      <c r="G2686" s="1">
        <f t="shared" si="1014"/>
        <v>0</v>
      </c>
      <c r="H2686" s="1">
        <f t="shared" si="1015"/>
        <v>0</v>
      </c>
      <c r="I2686" s="1">
        <v>0</v>
      </c>
      <c r="J2686" s="1">
        <v>0</v>
      </c>
      <c r="K2686" s="1">
        <f t="shared" si="1016"/>
        <v>0</v>
      </c>
      <c r="L2686" s="1">
        <v>0</v>
      </c>
      <c r="M2686" s="1">
        <v>0</v>
      </c>
      <c r="N2686" s="1">
        <f t="shared" si="1017"/>
        <v>0</v>
      </c>
      <c r="O2686" s="8">
        <f t="shared" si="1018"/>
        <v>0</v>
      </c>
    </row>
    <row r="2687" spans="1:15" ht="18.75" customHeight="1" x14ac:dyDescent="0.15">
      <c r="A2687" s="14" t="s">
        <v>25</v>
      </c>
      <c r="B2687" s="1">
        <v>0</v>
      </c>
      <c r="C2687" s="1">
        <v>0</v>
      </c>
      <c r="D2687" s="1">
        <f t="shared" si="1013"/>
        <v>0</v>
      </c>
      <c r="E2687" s="1">
        <v>0</v>
      </c>
      <c r="F2687" s="1">
        <v>0</v>
      </c>
      <c r="G2687" s="1">
        <f t="shared" si="1014"/>
        <v>0</v>
      </c>
      <c r="H2687" s="1">
        <f t="shared" si="1015"/>
        <v>0</v>
      </c>
      <c r="I2687" s="1">
        <v>0</v>
      </c>
      <c r="J2687" s="1">
        <v>0</v>
      </c>
      <c r="K2687" s="1">
        <f t="shared" si="1016"/>
        <v>0</v>
      </c>
      <c r="L2687" s="1">
        <v>0</v>
      </c>
      <c r="M2687" s="1">
        <v>0</v>
      </c>
      <c r="N2687" s="1">
        <f t="shared" si="1017"/>
        <v>0</v>
      </c>
      <c r="O2687" s="8">
        <f t="shared" si="1018"/>
        <v>0</v>
      </c>
    </row>
    <row r="2688" spans="1:15" ht="18.75" customHeight="1" x14ac:dyDescent="0.15">
      <c r="A2688" s="14" t="s">
        <v>26</v>
      </c>
      <c r="B2688" s="1">
        <v>0</v>
      </c>
      <c r="C2688" s="1">
        <v>0</v>
      </c>
      <c r="D2688" s="1">
        <f t="shared" si="1013"/>
        <v>0</v>
      </c>
      <c r="E2688" s="1">
        <v>0</v>
      </c>
      <c r="F2688" s="1">
        <v>0</v>
      </c>
      <c r="G2688" s="1">
        <f t="shared" si="1014"/>
        <v>0</v>
      </c>
      <c r="H2688" s="1">
        <f t="shared" si="1015"/>
        <v>0</v>
      </c>
      <c r="I2688" s="1">
        <v>0</v>
      </c>
      <c r="J2688" s="1">
        <v>0</v>
      </c>
      <c r="K2688" s="1">
        <f t="shared" si="1016"/>
        <v>0</v>
      </c>
      <c r="L2688" s="1">
        <v>0</v>
      </c>
      <c r="M2688" s="1">
        <v>0</v>
      </c>
      <c r="N2688" s="1">
        <f t="shared" si="1017"/>
        <v>0</v>
      </c>
      <c r="O2688" s="8">
        <f t="shared" si="1018"/>
        <v>0</v>
      </c>
    </row>
    <row r="2689" spans="1:15" ht="18.75" customHeight="1" x14ac:dyDescent="0.15">
      <c r="A2689" s="14" t="s">
        <v>27</v>
      </c>
      <c r="B2689" s="1">
        <v>0</v>
      </c>
      <c r="C2689" s="1">
        <v>0</v>
      </c>
      <c r="D2689" s="1">
        <f t="shared" si="1013"/>
        <v>0</v>
      </c>
      <c r="E2689" s="1">
        <v>0</v>
      </c>
      <c r="F2689" s="1">
        <v>0</v>
      </c>
      <c r="G2689" s="1">
        <f t="shared" si="1014"/>
        <v>0</v>
      </c>
      <c r="H2689" s="1">
        <f t="shared" si="1015"/>
        <v>0</v>
      </c>
      <c r="I2689" s="1">
        <v>0</v>
      </c>
      <c r="J2689" s="1">
        <v>0</v>
      </c>
      <c r="K2689" s="1">
        <f t="shared" si="1016"/>
        <v>0</v>
      </c>
      <c r="L2689" s="1">
        <v>0</v>
      </c>
      <c r="M2689" s="1">
        <v>0</v>
      </c>
      <c r="N2689" s="1">
        <f t="shared" si="1017"/>
        <v>0</v>
      </c>
      <c r="O2689" s="8">
        <f t="shared" si="1018"/>
        <v>0</v>
      </c>
    </row>
    <row r="2690" spans="1:15" ht="18.75" customHeight="1" x14ac:dyDescent="0.15">
      <c r="A2690" s="14" t="s">
        <v>28</v>
      </c>
      <c r="B2690" s="1">
        <v>0</v>
      </c>
      <c r="C2690" s="1">
        <v>0</v>
      </c>
      <c r="D2690" s="1">
        <f t="shared" si="1013"/>
        <v>0</v>
      </c>
      <c r="E2690" s="1">
        <v>0</v>
      </c>
      <c r="F2690" s="1">
        <v>0</v>
      </c>
      <c r="G2690" s="1">
        <f t="shared" si="1014"/>
        <v>0</v>
      </c>
      <c r="H2690" s="1">
        <f t="shared" si="1015"/>
        <v>0</v>
      </c>
      <c r="I2690" s="1">
        <v>0</v>
      </c>
      <c r="J2690" s="1">
        <v>0</v>
      </c>
      <c r="K2690" s="1">
        <f t="shared" si="1016"/>
        <v>0</v>
      </c>
      <c r="L2690" s="1">
        <v>0</v>
      </c>
      <c r="M2690" s="1">
        <v>0</v>
      </c>
      <c r="N2690" s="1">
        <f t="shared" si="1017"/>
        <v>0</v>
      </c>
      <c r="O2690" s="8">
        <f t="shared" si="1018"/>
        <v>0</v>
      </c>
    </row>
    <row r="2691" spans="1:15" ht="18.75" customHeight="1" x14ac:dyDescent="0.15">
      <c r="A2691" s="14" t="s">
        <v>29</v>
      </c>
      <c r="B2691" s="1">
        <v>0</v>
      </c>
      <c r="C2691" s="1">
        <v>0</v>
      </c>
      <c r="D2691" s="1">
        <f t="shared" si="1013"/>
        <v>0</v>
      </c>
      <c r="E2691" s="1">
        <v>0</v>
      </c>
      <c r="F2691" s="1">
        <v>0</v>
      </c>
      <c r="G2691" s="1">
        <f t="shared" si="1014"/>
        <v>0</v>
      </c>
      <c r="H2691" s="1">
        <f t="shared" si="1015"/>
        <v>0</v>
      </c>
      <c r="I2691" s="1">
        <v>0</v>
      </c>
      <c r="J2691" s="1">
        <v>0</v>
      </c>
      <c r="K2691" s="1">
        <f t="shared" si="1016"/>
        <v>0</v>
      </c>
      <c r="L2691" s="1">
        <v>0</v>
      </c>
      <c r="M2691" s="1">
        <v>0</v>
      </c>
      <c r="N2691" s="1">
        <f t="shared" si="1017"/>
        <v>0</v>
      </c>
      <c r="O2691" s="8">
        <f t="shared" si="1018"/>
        <v>0</v>
      </c>
    </row>
    <row r="2692" spans="1:15" ht="11.25" customHeight="1" x14ac:dyDescent="0.15">
      <c r="A2692" s="15"/>
      <c r="B2692" s="1"/>
      <c r="C2692" s="1"/>
      <c r="D2692" s="1"/>
      <c r="E2692" s="1"/>
      <c r="F2692" s="1"/>
      <c r="G2692" s="1"/>
      <c r="H2692" s="1"/>
      <c r="I2692" s="1"/>
      <c r="J2692" s="1"/>
      <c r="K2692" s="1"/>
      <c r="L2692" s="1"/>
      <c r="M2692" s="1"/>
      <c r="N2692" s="1"/>
      <c r="O2692" s="8"/>
    </row>
    <row r="2693" spans="1:15" ht="18.75" customHeight="1" x14ac:dyDescent="0.15">
      <c r="A2693" s="15" t="s">
        <v>30</v>
      </c>
      <c r="B2693" s="1">
        <f t="shared" ref="B2693:J2693" si="1019">SUM(B2680:B2692)</f>
        <v>0</v>
      </c>
      <c r="C2693" s="1">
        <f t="shared" si="1019"/>
        <v>0</v>
      </c>
      <c r="D2693" s="1">
        <f t="shared" si="1019"/>
        <v>0</v>
      </c>
      <c r="E2693" s="1">
        <f t="shared" si="1019"/>
        <v>0</v>
      </c>
      <c r="F2693" s="1">
        <f t="shared" si="1019"/>
        <v>0</v>
      </c>
      <c r="G2693" s="1">
        <f t="shared" si="1019"/>
        <v>0</v>
      </c>
      <c r="H2693" s="1">
        <f t="shared" si="1019"/>
        <v>0</v>
      </c>
      <c r="I2693" s="1">
        <f t="shared" si="1019"/>
        <v>0</v>
      </c>
      <c r="J2693" s="1">
        <f t="shared" si="1019"/>
        <v>0</v>
      </c>
      <c r="K2693" s="1">
        <f>SUM(K2680:K2692)</f>
        <v>0</v>
      </c>
      <c r="L2693" s="1">
        <f>SUM(L2680:L2692)</f>
        <v>0</v>
      </c>
      <c r="M2693" s="1">
        <f t="shared" ref="M2693" si="1020">SUM(M2680:M2692)</f>
        <v>0</v>
      </c>
      <c r="N2693" s="1">
        <f>SUM(N2680:N2692)</f>
        <v>0</v>
      </c>
      <c r="O2693" s="8">
        <f>SUM(O2680:O2692)</f>
        <v>0</v>
      </c>
    </row>
    <row r="2694" spans="1:15" ht="6.75" customHeight="1" x14ac:dyDescent="0.15">
      <c r="A2694" s="15"/>
      <c r="B2694" s="1"/>
      <c r="C2694" s="1"/>
      <c r="D2694" s="1"/>
      <c r="E2694" s="1"/>
      <c r="F2694" s="1"/>
      <c r="G2694" s="1"/>
      <c r="H2694" s="1"/>
      <c r="I2694" s="1"/>
      <c r="J2694" s="1"/>
      <c r="K2694" s="1"/>
      <c r="L2694" s="1"/>
      <c r="M2694" s="1"/>
      <c r="N2694" s="1"/>
      <c r="O2694" s="8"/>
    </row>
    <row r="2695" spans="1:15" ht="18.75" customHeight="1" x14ac:dyDescent="0.15">
      <c r="A2695" s="16" t="s">
        <v>18</v>
      </c>
      <c r="B2695" s="17">
        <v>0</v>
      </c>
      <c r="C2695" s="17">
        <v>0</v>
      </c>
      <c r="D2695" s="17">
        <f>SUM(B2695:C2695)</f>
        <v>0</v>
      </c>
      <c r="E2695" s="17">
        <v>0</v>
      </c>
      <c r="F2695" s="17">
        <v>0</v>
      </c>
      <c r="G2695" s="17">
        <f>SUM(E2695:F2695)</f>
        <v>0</v>
      </c>
      <c r="H2695" s="17">
        <f>D2695+G2695</f>
        <v>0</v>
      </c>
      <c r="I2695" s="17">
        <v>0</v>
      </c>
      <c r="J2695" s="17">
        <v>0</v>
      </c>
      <c r="K2695" s="17">
        <f>SUM(I2695:J2695)</f>
        <v>0</v>
      </c>
      <c r="L2695" s="17">
        <v>0</v>
      </c>
      <c r="M2695" s="17">
        <v>0</v>
      </c>
      <c r="N2695" s="17">
        <f>SUM(L2695:M2695)</f>
        <v>0</v>
      </c>
      <c r="O2695" s="18">
        <f>K2695+N2695</f>
        <v>0</v>
      </c>
    </row>
    <row r="2696" spans="1:15" ht="18.75" customHeight="1" x14ac:dyDescent="0.15">
      <c r="A2696" s="14" t="s">
        <v>19</v>
      </c>
      <c r="B2696" s="1">
        <v>0</v>
      </c>
      <c r="C2696" s="1">
        <v>0</v>
      </c>
      <c r="D2696" s="1">
        <f>SUM(B2696:C2696)</f>
        <v>0</v>
      </c>
      <c r="E2696" s="1">
        <v>0</v>
      </c>
      <c r="F2696" s="1">
        <v>0</v>
      </c>
      <c r="G2696" s="1">
        <f>SUM(E2696:F2696)</f>
        <v>0</v>
      </c>
      <c r="H2696" s="1">
        <f>D2696+G2696</f>
        <v>0</v>
      </c>
      <c r="I2696" s="1">
        <v>0</v>
      </c>
      <c r="J2696" s="1">
        <v>0</v>
      </c>
      <c r="K2696" s="1">
        <f>SUM(I2696:J2696)</f>
        <v>0</v>
      </c>
      <c r="L2696" s="1">
        <v>0</v>
      </c>
      <c r="M2696" s="9">
        <v>0</v>
      </c>
      <c r="N2696" s="1">
        <f>SUM(L2696:M2696)</f>
        <v>0</v>
      </c>
      <c r="O2696" s="8">
        <f>K2696+N2696</f>
        <v>0</v>
      </c>
    </row>
    <row r="2697" spans="1:15" ht="18.75" customHeight="1" x14ac:dyDescent="0.15">
      <c r="A2697" s="14" t="s">
        <v>20</v>
      </c>
      <c r="B2697" s="1">
        <v>0</v>
      </c>
      <c r="C2697" s="1">
        <v>0</v>
      </c>
      <c r="D2697" s="1">
        <f>SUM(B2697:C2697)</f>
        <v>0</v>
      </c>
      <c r="E2697" s="1">
        <v>0</v>
      </c>
      <c r="F2697" s="1">
        <v>0</v>
      </c>
      <c r="G2697" s="1">
        <f>SUM(E2697:F2697)</f>
        <v>0</v>
      </c>
      <c r="H2697" s="1">
        <f>D2697+G2697</f>
        <v>0</v>
      </c>
      <c r="I2697" s="1">
        <v>0</v>
      </c>
      <c r="J2697" s="1">
        <v>0</v>
      </c>
      <c r="K2697" s="1">
        <f>SUM(I2697:J2697)</f>
        <v>0</v>
      </c>
      <c r="L2697" s="1">
        <v>0</v>
      </c>
      <c r="M2697" s="1">
        <v>0</v>
      </c>
      <c r="N2697" s="1">
        <f>SUM(L2697:M2697)</f>
        <v>0</v>
      </c>
      <c r="O2697" s="8">
        <f>K2697+N2697</f>
        <v>0</v>
      </c>
    </row>
    <row r="2698" spans="1:15" ht="11.25" customHeight="1" x14ac:dyDescent="0.15">
      <c r="A2698" s="15"/>
      <c r="B2698" s="1"/>
      <c r="C2698" s="1"/>
      <c r="D2698" s="1"/>
      <c r="E2698" s="1"/>
      <c r="F2698" s="1"/>
      <c r="G2698" s="1"/>
      <c r="H2698" s="1"/>
      <c r="I2698" s="1"/>
      <c r="J2698" s="1"/>
      <c r="K2698" s="1"/>
      <c r="L2698" s="1"/>
      <c r="M2698" s="1"/>
      <c r="N2698" s="1"/>
      <c r="O2698" s="8"/>
    </row>
    <row r="2699" spans="1:15" ht="18.75" customHeight="1" x14ac:dyDescent="0.15">
      <c r="A2699" s="15" t="s">
        <v>31</v>
      </c>
      <c r="B2699" s="1">
        <f>SUM(B2683:B2691,B2695:B2697)</f>
        <v>0</v>
      </c>
      <c r="C2699" s="1">
        <f>SUM(C2683:C2691,C2695:C2697)</f>
        <v>0</v>
      </c>
      <c r="D2699" s="1">
        <f>SUM(D2683:D2691,D2695:D2697)</f>
        <v>0</v>
      </c>
      <c r="E2699" s="1">
        <f t="shared" ref="E2699:J2699" si="1021">SUM(E2683:E2691,E2695:E2697)</f>
        <v>0</v>
      </c>
      <c r="F2699" s="1">
        <f t="shared" si="1021"/>
        <v>0</v>
      </c>
      <c r="G2699" s="1">
        <f t="shared" si="1021"/>
        <v>0</v>
      </c>
      <c r="H2699" s="1">
        <f t="shared" si="1021"/>
        <v>0</v>
      </c>
      <c r="I2699" s="1">
        <f t="shared" si="1021"/>
        <v>0</v>
      </c>
      <c r="J2699" s="1">
        <f t="shared" si="1021"/>
        <v>0</v>
      </c>
      <c r="K2699" s="1">
        <f>SUM(K2683:K2691,K2695:K2697)</f>
        <v>0</v>
      </c>
      <c r="L2699" s="9">
        <f>SUM(L2683:L2691,L2695:L2697)</f>
        <v>0</v>
      </c>
      <c r="M2699" s="9">
        <f>SUM(M2683:M2691,M2695:M2697)</f>
        <v>0</v>
      </c>
      <c r="N2699" s="9">
        <f>SUM(N2683:N2691,N2695:N2697)</f>
        <v>0</v>
      </c>
      <c r="O2699" s="8">
        <f>SUM(O2683:O2691,O2695:O2697)</f>
        <v>0</v>
      </c>
    </row>
    <row r="2700" spans="1:15" ht="6.75" customHeight="1" thickBot="1" x14ac:dyDescent="0.2">
      <c r="A2700" s="19"/>
      <c r="B2700" s="3"/>
      <c r="C2700" s="3"/>
      <c r="D2700" s="3"/>
      <c r="E2700" s="3"/>
      <c r="F2700" s="3"/>
      <c r="G2700" s="3"/>
      <c r="H2700" s="3"/>
      <c r="I2700" s="3"/>
      <c r="J2700" s="3"/>
      <c r="K2700" s="3"/>
      <c r="L2700" s="3"/>
      <c r="M2700" s="3"/>
      <c r="N2700" s="3"/>
      <c r="O2700" s="20"/>
    </row>
    <row r="2701" spans="1:15" ht="17.25" x14ac:dyDescent="0.15">
      <c r="A2701" s="173" t="str">
        <f>A2647</f>
        <v>平　成　２　９　年　空　港　管　理　状　況　調　書</v>
      </c>
      <c r="B2701" s="173"/>
      <c r="C2701" s="173"/>
      <c r="D2701" s="173"/>
      <c r="E2701" s="173"/>
      <c r="F2701" s="173"/>
      <c r="G2701" s="173"/>
      <c r="H2701" s="173"/>
      <c r="I2701" s="173"/>
      <c r="J2701" s="173"/>
      <c r="K2701" s="173"/>
      <c r="L2701" s="173"/>
      <c r="M2701" s="173"/>
      <c r="N2701" s="173"/>
      <c r="O2701" s="173"/>
    </row>
    <row r="2702" spans="1:15" ht="15" thickBot="1" x14ac:dyDescent="0.2">
      <c r="A2702" s="21" t="s">
        <v>0</v>
      </c>
      <c r="B2702" s="21" t="s">
        <v>208</v>
      </c>
      <c r="C2702" s="22"/>
      <c r="D2702" s="22"/>
      <c r="E2702" s="22"/>
      <c r="F2702" s="22"/>
      <c r="G2702" s="22"/>
      <c r="H2702" s="22"/>
      <c r="I2702" s="22"/>
      <c r="J2702" s="22"/>
      <c r="K2702" s="22"/>
      <c r="L2702" s="22"/>
      <c r="M2702" s="22"/>
      <c r="N2702" s="23"/>
      <c r="O2702" s="23"/>
    </row>
    <row r="2703" spans="1:15" ht="17.25" customHeight="1" x14ac:dyDescent="0.15">
      <c r="A2703" s="24" t="s">
        <v>1</v>
      </c>
      <c r="B2703" s="25"/>
      <c r="C2703" s="26" t="s">
        <v>2</v>
      </c>
      <c r="D2703" s="26"/>
      <c r="E2703" s="174" t="s">
        <v>189</v>
      </c>
      <c r="F2703" s="175"/>
      <c r="G2703" s="175"/>
      <c r="H2703" s="175"/>
      <c r="I2703" s="175"/>
      <c r="J2703" s="175"/>
      <c r="K2703" s="175"/>
      <c r="L2703" s="176"/>
      <c r="M2703" s="174" t="s">
        <v>36</v>
      </c>
      <c r="N2703" s="175"/>
      <c r="O2703" s="177"/>
    </row>
    <row r="2704" spans="1:15" ht="17.25" customHeight="1" x14ac:dyDescent="0.15">
      <c r="A2704" s="27"/>
      <c r="B2704" s="28" t="s">
        <v>4</v>
      </c>
      <c r="C2704" s="28" t="s">
        <v>5</v>
      </c>
      <c r="D2704" s="28" t="s">
        <v>6</v>
      </c>
      <c r="E2704" s="28"/>
      <c r="F2704" s="29" t="s">
        <v>7</v>
      </c>
      <c r="G2704" s="29"/>
      <c r="H2704" s="30"/>
      <c r="I2704" s="28"/>
      <c r="J2704" s="30" t="s">
        <v>8</v>
      </c>
      <c r="K2704" s="30"/>
      <c r="L2704" s="28" t="s">
        <v>9</v>
      </c>
      <c r="M2704" s="31" t="s">
        <v>10</v>
      </c>
      <c r="N2704" s="32" t="s">
        <v>11</v>
      </c>
      <c r="O2704" s="33" t="s">
        <v>12</v>
      </c>
    </row>
    <row r="2705" spans="1:15" ht="17.25" customHeight="1" x14ac:dyDescent="0.15">
      <c r="A2705" s="27" t="s">
        <v>13</v>
      </c>
      <c r="B2705" s="31"/>
      <c r="C2705" s="31"/>
      <c r="D2705" s="31"/>
      <c r="E2705" s="28" t="s">
        <v>14</v>
      </c>
      <c r="F2705" s="28" t="s">
        <v>15</v>
      </c>
      <c r="G2705" s="28" t="s">
        <v>16</v>
      </c>
      <c r="H2705" s="28" t="s">
        <v>17</v>
      </c>
      <c r="I2705" s="28" t="s">
        <v>14</v>
      </c>
      <c r="J2705" s="28" t="s">
        <v>15</v>
      </c>
      <c r="K2705" s="28" t="s">
        <v>17</v>
      </c>
      <c r="L2705" s="31"/>
      <c r="M2705" s="40"/>
      <c r="N2705" s="41"/>
      <c r="O2705" s="42"/>
    </row>
    <row r="2706" spans="1:15" ht="6.75" customHeight="1" x14ac:dyDescent="0.15">
      <c r="A2706" s="43"/>
      <c r="B2706" s="28"/>
      <c r="C2706" s="28"/>
      <c r="D2706" s="28"/>
      <c r="E2706" s="28"/>
      <c r="F2706" s="28"/>
      <c r="G2706" s="28"/>
      <c r="H2706" s="28"/>
      <c r="I2706" s="28"/>
      <c r="J2706" s="28"/>
      <c r="K2706" s="28"/>
      <c r="L2706" s="28"/>
      <c r="M2706" s="44"/>
      <c r="N2706" s="9"/>
      <c r="O2706" s="45"/>
    </row>
    <row r="2707" spans="1:15" ht="18.75" customHeight="1" x14ac:dyDescent="0.15">
      <c r="A2707" s="14" t="s">
        <v>18</v>
      </c>
      <c r="B2707" s="1">
        <v>104</v>
      </c>
      <c r="C2707" s="1">
        <v>250</v>
      </c>
      <c r="D2707" s="1">
        <f>SUM(B2707:C2707)</f>
        <v>354</v>
      </c>
      <c r="E2707" s="1">
        <v>11364</v>
      </c>
      <c r="F2707" s="1">
        <v>13732</v>
      </c>
      <c r="G2707" s="1">
        <v>0</v>
      </c>
      <c r="H2707" s="1">
        <f>SUM(E2707:G2707)</f>
        <v>25096</v>
      </c>
      <c r="I2707" s="1">
        <v>12586</v>
      </c>
      <c r="J2707" s="1">
        <v>13842</v>
      </c>
      <c r="K2707" s="1">
        <f>SUM(I2707:J2707)</f>
        <v>26428</v>
      </c>
      <c r="L2707" s="1">
        <f>H2707+K2707</f>
        <v>51524</v>
      </c>
      <c r="M2707" s="1">
        <v>1692</v>
      </c>
      <c r="N2707" s="1">
        <v>0</v>
      </c>
      <c r="O2707" s="8">
        <f>SUM(M2707:N2707)</f>
        <v>1692</v>
      </c>
    </row>
    <row r="2708" spans="1:15" ht="18.75" customHeight="1" x14ac:dyDescent="0.15">
      <c r="A2708" s="14" t="s">
        <v>19</v>
      </c>
      <c r="B2708" s="1">
        <v>96</v>
      </c>
      <c r="C2708" s="1">
        <v>237</v>
      </c>
      <c r="D2708" s="1">
        <f>SUM(B2708:C2708)</f>
        <v>333</v>
      </c>
      <c r="E2708" s="1">
        <v>13111</v>
      </c>
      <c r="F2708" s="1">
        <v>11316</v>
      </c>
      <c r="G2708" s="1">
        <v>0</v>
      </c>
      <c r="H2708" s="1">
        <f>SUM(E2708:G2708)</f>
        <v>24427</v>
      </c>
      <c r="I2708" s="1">
        <v>12519</v>
      </c>
      <c r="J2708" s="1">
        <v>12762</v>
      </c>
      <c r="K2708" s="1">
        <f>SUM(I2708:J2708)</f>
        <v>25281</v>
      </c>
      <c r="L2708" s="1">
        <f>H2708+K2708</f>
        <v>49708</v>
      </c>
      <c r="M2708" s="1">
        <v>1564</v>
      </c>
      <c r="N2708" s="9">
        <v>0</v>
      </c>
      <c r="O2708" s="8">
        <f>SUM(M2708:N2708)</f>
        <v>1564</v>
      </c>
    </row>
    <row r="2709" spans="1:15" ht="18.75" customHeight="1" x14ac:dyDescent="0.15">
      <c r="A2709" s="14" t="s">
        <v>20</v>
      </c>
      <c r="B2709" s="1">
        <v>106</v>
      </c>
      <c r="C2709" s="1">
        <v>268</v>
      </c>
      <c r="D2709" s="1">
        <f>SUM(B2709:C2709)</f>
        <v>374</v>
      </c>
      <c r="E2709" s="1">
        <v>11407</v>
      </c>
      <c r="F2709" s="1">
        <v>11755</v>
      </c>
      <c r="G2709" s="1">
        <v>0</v>
      </c>
      <c r="H2709" s="1">
        <f>SUM(E2709:G2709)</f>
        <v>23162</v>
      </c>
      <c r="I2709" s="1">
        <v>17857</v>
      </c>
      <c r="J2709" s="1">
        <v>17727</v>
      </c>
      <c r="K2709" s="1">
        <f>SUM(I2709:J2709)</f>
        <v>35584</v>
      </c>
      <c r="L2709" s="1">
        <f>H2709+K2709</f>
        <v>58746</v>
      </c>
      <c r="M2709" s="1">
        <v>1739</v>
      </c>
      <c r="N2709" s="1">
        <v>0</v>
      </c>
      <c r="O2709" s="8">
        <f>SUM(M2709:N2709)</f>
        <v>1739</v>
      </c>
    </row>
    <row r="2710" spans="1:15" ht="18.75" customHeight="1" x14ac:dyDescent="0.15">
      <c r="A2710" s="14" t="s">
        <v>21</v>
      </c>
      <c r="B2710" s="1">
        <v>104</v>
      </c>
      <c r="C2710" s="1">
        <v>286</v>
      </c>
      <c r="D2710" s="1">
        <f t="shared" ref="D2710:D2718" si="1022">SUM(B2710:C2710)</f>
        <v>390</v>
      </c>
      <c r="E2710" s="1">
        <v>11877</v>
      </c>
      <c r="F2710" s="1">
        <v>11510</v>
      </c>
      <c r="G2710" s="1">
        <v>0</v>
      </c>
      <c r="H2710" s="1">
        <f t="shared" ref="H2710:H2718" si="1023">SUM(E2710:G2710)</f>
        <v>23387</v>
      </c>
      <c r="I2710" s="1">
        <v>15248</v>
      </c>
      <c r="J2710" s="1">
        <v>15346</v>
      </c>
      <c r="K2710" s="1">
        <f t="shared" ref="K2710:K2718" si="1024">SUM(I2710:J2710)</f>
        <v>30594</v>
      </c>
      <c r="L2710" s="1">
        <f t="shared" ref="L2710:L2718" si="1025">H2710+K2710</f>
        <v>53981</v>
      </c>
      <c r="M2710" s="1">
        <v>1728</v>
      </c>
      <c r="N2710" s="1">
        <v>0</v>
      </c>
      <c r="O2710" s="8">
        <f t="shared" ref="O2710:O2718" si="1026">SUM(M2710:N2710)</f>
        <v>1728</v>
      </c>
    </row>
    <row r="2711" spans="1:15" ht="18.75" customHeight="1" x14ac:dyDescent="0.15">
      <c r="A2711" s="14" t="s">
        <v>22</v>
      </c>
      <c r="B2711" s="1">
        <v>101</v>
      </c>
      <c r="C2711" s="1">
        <v>289</v>
      </c>
      <c r="D2711" s="1">
        <f t="shared" si="1022"/>
        <v>390</v>
      </c>
      <c r="E2711" s="1">
        <v>10728</v>
      </c>
      <c r="F2711" s="1">
        <v>10483</v>
      </c>
      <c r="G2711" s="1">
        <v>0</v>
      </c>
      <c r="H2711" s="1">
        <f t="shared" si="1023"/>
        <v>21211</v>
      </c>
      <c r="I2711" s="1">
        <v>15877</v>
      </c>
      <c r="J2711" s="1">
        <v>16967</v>
      </c>
      <c r="K2711" s="1">
        <f t="shared" si="1024"/>
        <v>32844</v>
      </c>
      <c r="L2711" s="1">
        <f t="shared" si="1025"/>
        <v>54055</v>
      </c>
      <c r="M2711" s="1">
        <v>1614</v>
      </c>
      <c r="N2711" s="1">
        <v>0</v>
      </c>
      <c r="O2711" s="8">
        <f t="shared" si="1026"/>
        <v>1614</v>
      </c>
    </row>
    <row r="2712" spans="1:15" ht="18.75" customHeight="1" x14ac:dyDescent="0.15">
      <c r="A2712" s="14" t="s">
        <v>23</v>
      </c>
      <c r="B2712" s="1">
        <v>94</v>
      </c>
      <c r="C2712" s="1">
        <v>317</v>
      </c>
      <c r="D2712" s="1">
        <f t="shared" si="1022"/>
        <v>411</v>
      </c>
      <c r="E2712" s="1">
        <v>10859</v>
      </c>
      <c r="F2712" s="1">
        <v>10765</v>
      </c>
      <c r="G2712" s="1">
        <v>0</v>
      </c>
      <c r="H2712" s="1">
        <f t="shared" si="1023"/>
        <v>21624</v>
      </c>
      <c r="I2712" s="1">
        <v>14295</v>
      </c>
      <c r="J2712" s="1">
        <v>14985</v>
      </c>
      <c r="K2712" s="1">
        <f t="shared" si="1024"/>
        <v>29280</v>
      </c>
      <c r="L2712" s="1">
        <f t="shared" si="1025"/>
        <v>50904</v>
      </c>
      <c r="M2712" s="1">
        <v>1525</v>
      </c>
      <c r="N2712" s="1">
        <v>0</v>
      </c>
      <c r="O2712" s="8">
        <f t="shared" si="1026"/>
        <v>1525</v>
      </c>
    </row>
    <row r="2713" spans="1:15" ht="18.75" customHeight="1" x14ac:dyDescent="0.15">
      <c r="A2713" s="14" t="s">
        <v>24</v>
      </c>
      <c r="B2713" s="1">
        <v>102</v>
      </c>
      <c r="C2713" s="1">
        <v>296</v>
      </c>
      <c r="D2713" s="1">
        <f t="shared" si="1022"/>
        <v>398</v>
      </c>
      <c r="E2713" s="1">
        <v>12582</v>
      </c>
      <c r="F2713" s="1">
        <v>12399</v>
      </c>
      <c r="G2713" s="1">
        <v>0</v>
      </c>
      <c r="H2713" s="1">
        <f t="shared" si="1023"/>
        <v>24981</v>
      </c>
      <c r="I2713" s="1">
        <v>15794</v>
      </c>
      <c r="J2713" s="1">
        <v>15642</v>
      </c>
      <c r="K2713" s="1">
        <f t="shared" si="1024"/>
        <v>31436</v>
      </c>
      <c r="L2713" s="1">
        <f t="shared" si="1025"/>
        <v>56417</v>
      </c>
      <c r="M2713" s="1">
        <v>1545</v>
      </c>
      <c r="N2713" s="1">
        <v>0</v>
      </c>
      <c r="O2713" s="8">
        <f t="shared" si="1026"/>
        <v>1545</v>
      </c>
    </row>
    <row r="2714" spans="1:15" ht="18.75" customHeight="1" x14ac:dyDescent="0.15">
      <c r="A2714" s="14" t="s">
        <v>25</v>
      </c>
      <c r="B2714" s="1">
        <v>107</v>
      </c>
      <c r="C2714" s="1">
        <v>280</v>
      </c>
      <c r="D2714" s="1">
        <f t="shared" si="1022"/>
        <v>387</v>
      </c>
      <c r="E2714" s="1">
        <v>15127</v>
      </c>
      <c r="F2714" s="1">
        <v>14067</v>
      </c>
      <c r="G2714" s="1">
        <v>0</v>
      </c>
      <c r="H2714" s="1">
        <f t="shared" si="1023"/>
        <v>29194</v>
      </c>
      <c r="I2714" s="1">
        <v>21510</v>
      </c>
      <c r="J2714" s="1">
        <v>22305</v>
      </c>
      <c r="K2714" s="1">
        <f t="shared" si="1024"/>
        <v>43815</v>
      </c>
      <c r="L2714" s="1">
        <f t="shared" si="1025"/>
        <v>73009</v>
      </c>
      <c r="M2714" s="1">
        <v>1657</v>
      </c>
      <c r="N2714" s="1">
        <v>0</v>
      </c>
      <c r="O2714" s="8">
        <f t="shared" si="1026"/>
        <v>1657</v>
      </c>
    </row>
    <row r="2715" spans="1:15" ht="18.75" customHeight="1" x14ac:dyDescent="0.15">
      <c r="A2715" s="14" t="s">
        <v>26</v>
      </c>
      <c r="B2715" s="1">
        <v>98</v>
      </c>
      <c r="C2715" s="1">
        <v>294</v>
      </c>
      <c r="D2715" s="1">
        <f t="shared" si="1022"/>
        <v>392</v>
      </c>
      <c r="E2715" s="1">
        <v>11696</v>
      </c>
      <c r="F2715" s="1">
        <v>11526</v>
      </c>
      <c r="G2715" s="1">
        <v>0</v>
      </c>
      <c r="H2715" s="1">
        <f t="shared" si="1023"/>
        <v>23222</v>
      </c>
      <c r="I2715" s="1">
        <v>15184</v>
      </c>
      <c r="J2715" s="1">
        <v>16445</v>
      </c>
      <c r="K2715" s="1">
        <f t="shared" si="1024"/>
        <v>31629</v>
      </c>
      <c r="L2715" s="1">
        <f t="shared" si="1025"/>
        <v>54851</v>
      </c>
      <c r="M2715" s="1">
        <v>1539</v>
      </c>
      <c r="N2715" s="1">
        <v>0</v>
      </c>
      <c r="O2715" s="8">
        <f t="shared" si="1026"/>
        <v>1539</v>
      </c>
    </row>
    <row r="2716" spans="1:15" ht="18.75" customHeight="1" x14ac:dyDescent="0.15">
      <c r="A2716" s="14" t="s">
        <v>27</v>
      </c>
      <c r="B2716" s="1">
        <v>100</v>
      </c>
      <c r="C2716" s="1">
        <v>283</v>
      </c>
      <c r="D2716" s="1">
        <f t="shared" si="1022"/>
        <v>383</v>
      </c>
      <c r="E2716" s="1">
        <v>12455</v>
      </c>
      <c r="F2716" s="1">
        <v>11344</v>
      </c>
      <c r="G2716" s="1">
        <v>0</v>
      </c>
      <c r="H2716" s="1">
        <f t="shared" si="1023"/>
        <v>23799</v>
      </c>
      <c r="I2716" s="1">
        <v>16427</v>
      </c>
      <c r="J2716" s="1">
        <v>17214</v>
      </c>
      <c r="K2716" s="1">
        <f t="shared" si="1024"/>
        <v>33641</v>
      </c>
      <c r="L2716" s="1">
        <f t="shared" si="1025"/>
        <v>57440</v>
      </c>
      <c r="M2716" s="1">
        <v>1481</v>
      </c>
      <c r="N2716" s="1">
        <v>0</v>
      </c>
      <c r="O2716" s="8">
        <f t="shared" si="1026"/>
        <v>1481</v>
      </c>
    </row>
    <row r="2717" spans="1:15" ht="18.75" customHeight="1" x14ac:dyDescent="0.15">
      <c r="A2717" s="14" t="s">
        <v>28</v>
      </c>
      <c r="B2717" s="1">
        <v>107</v>
      </c>
      <c r="C2717" s="1">
        <v>283</v>
      </c>
      <c r="D2717" s="1">
        <f t="shared" si="1022"/>
        <v>390</v>
      </c>
      <c r="E2717" s="1">
        <v>13016</v>
      </c>
      <c r="F2717" s="1">
        <v>12215</v>
      </c>
      <c r="G2717" s="1">
        <v>0</v>
      </c>
      <c r="H2717" s="1">
        <f t="shared" si="1023"/>
        <v>25231</v>
      </c>
      <c r="I2717" s="1">
        <v>16709</v>
      </c>
      <c r="J2717" s="1">
        <v>16619</v>
      </c>
      <c r="K2717" s="1">
        <f t="shared" si="1024"/>
        <v>33328</v>
      </c>
      <c r="L2717" s="1">
        <f t="shared" si="1025"/>
        <v>58559</v>
      </c>
      <c r="M2717" s="1">
        <v>1624</v>
      </c>
      <c r="N2717" s="1">
        <v>0</v>
      </c>
      <c r="O2717" s="8">
        <f t="shared" si="1026"/>
        <v>1624</v>
      </c>
    </row>
    <row r="2718" spans="1:15" ht="18.75" customHeight="1" x14ac:dyDescent="0.15">
      <c r="A2718" s="14" t="s">
        <v>29</v>
      </c>
      <c r="B2718" s="1">
        <v>105</v>
      </c>
      <c r="C2718" s="1">
        <v>280</v>
      </c>
      <c r="D2718" s="1">
        <f t="shared" si="1022"/>
        <v>385</v>
      </c>
      <c r="E2718" s="1">
        <v>13072</v>
      </c>
      <c r="F2718" s="1">
        <v>11207</v>
      </c>
      <c r="G2718" s="1">
        <v>0</v>
      </c>
      <c r="H2718" s="1">
        <f t="shared" si="1023"/>
        <v>24279</v>
      </c>
      <c r="I2718" s="1">
        <v>14436</v>
      </c>
      <c r="J2718" s="1">
        <v>13673</v>
      </c>
      <c r="K2718" s="1">
        <f t="shared" si="1024"/>
        <v>28109</v>
      </c>
      <c r="L2718" s="1">
        <f t="shared" si="1025"/>
        <v>52388</v>
      </c>
      <c r="M2718" s="1">
        <v>1748</v>
      </c>
      <c r="N2718" s="1">
        <v>0</v>
      </c>
      <c r="O2718" s="8">
        <f t="shared" si="1026"/>
        <v>1748</v>
      </c>
    </row>
    <row r="2719" spans="1:15" ht="11.25" customHeight="1" x14ac:dyDescent="0.15">
      <c r="A2719" s="15"/>
      <c r="B2719" s="1"/>
      <c r="C2719" s="1"/>
      <c r="D2719" s="1"/>
      <c r="E2719" s="1"/>
      <c r="F2719" s="1"/>
      <c r="G2719" s="1"/>
      <c r="H2719" s="1"/>
      <c r="I2719" s="1"/>
      <c r="J2719" s="1"/>
      <c r="K2719" s="1"/>
      <c r="L2719" s="1"/>
      <c r="M2719" s="1"/>
      <c r="N2719" s="9"/>
      <c r="O2719" s="8"/>
    </row>
    <row r="2720" spans="1:15" ht="18.75" customHeight="1" x14ac:dyDescent="0.15">
      <c r="A2720" s="15" t="s">
        <v>60</v>
      </c>
      <c r="B2720" s="1">
        <f>SUM(B2707:B2718)</f>
        <v>1224</v>
      </c>
      <c r="C2720" s="1">
        <f>SUM(C2707:C2718)</f>
        <v>3363</v>
      </c>
      <c r="D2720" s="1">
        <f>SUM(D2707:D2718)</f>
        <v>4587</v>
      </c>
      <c r="E2720" s="1">
        <f>SUM(E2707:E2718)</f>
        <v>147294</v>
      </c>
      <c r="F2720" s="1">
        <f t="shared" ref="F2720:M2720" si="1027">SUM(F2707:F2718)</f>
        <v>142319</v>
      </c>
      <c r="G2720" s="1">
        <f t="shared" si="1027"/>
        <v>0</v>
      </c>
      <c r="H2720" s="1">
        <f t="shared" si="1027"/>
        <v>289613</v>
      </c>
      <c r="I2720" s="1">
        <f t="shared" si="1027"/>
        <v>188442</v>
      </c>
      <c r="J2720" s="1">
        <f t="shared" si="1027"/>
        <v>193527</v>
      </c>
      <c r="K2720" s="1">
        <f t="shared" si="1027"/>
        <v>381969</v>
      </c>
      <c r="L2720" s="1">
        <f t="shared" si="1027"/>
        <v>671582</v>
      </c>
      <c r="M2720" s="1">
        <f t="shared" si="1027"/>
        <v>19456</v>
      </c>
      <c r="N2720" s="1">
        <f>SUM(N2707:N2718)</f>
        <v>0</v>
      </c>
      <c r="O2720" s="8">
        <f>SUM(O2707:O2718)</f>
        <v>19456</v>
      </c>
    </row>
    <row r="2721" spans="1:15" ht="6.75" customHeight="1" x14ac:dyDescent="0.15">
      <c r="A2721" s="15"/>
      <c r="B2721" s="1"/>
      <c r="C2721" s="1"/>
      <c r="D2721" s="1"/>
      <c r="E2721" s="1"/>
      <c r="F2721" s="1"/>
      <c r="G2721" s="1"/>
      <c r="H2721" s="1"/>
      <c r="I2721" s="1"/>
      <c r="J2721" s="1"/>
      <c r="K2721" s="1"/>
      <c r="L2721" s="1"/>
      <c r="M2721" s="1"/>
      <c r="N2721" s="1"/>
      <c r="O2721" s="8"/>
    </row>
    <row r="2722" spans="1:15" ht="18.75" customHeight="1" x14ac:dyDescent="0.15">
      <c r="A2722" s="16" t="s">
        <v>18</v>
      </c>
      <c r="B2722" s="17">
        <v>106</v>
      </c>
      <c r="C2722" s="17">
        <v>263</v>
      </c>
      <c r="D2722" s="17">
        <f t="shared" ref="D2722:D2724" si="1028">SUM(B2722:C2722)</f>
        <v>369</v>
      </c>
      <c r="E2722" s="17">
        <v>11804</v>
      </c>
      <c r="F2722" s="17">
        <v>11615</v>
      </c>
      <c r="G2722" s="17">
        <v>0</v>
      </c>
      <c r="H2722" s="12">
        <f t="shared" ref="H2722:H2724" si="1029">SUM(E2722:G2722)</f>
        <v>23419</v>
      </c>
      <c r="I2722" s="12">
        <v>13143</v>
      </c>
      <c r="J2722" s="12">
        <v>14362</v>
      </c>
      <c r="K2722" s="12">
        <f t="shared" ref="K2722:K2724" si="1030">SUM(I2722:J2722)</f>
        <v>27505</v>
      </c>
      <c r="L2722" s="12">
        <f t="shared" ref="L2722:L2724" si="1031">H2722+K2722</f>
        <v>50924</v>
      </c>
      <c r="M2722" s="12">
        <v>1762</v>
      </c>
      <c r="N2722" s="12">
        <v>0</v>
      </c>
      <c r="O2722" s="18">
        <f t="shared" ref="O2722:O2724" si="1032">SUM(M2722:N2722)</f>
        <v>1762</v>
      </c>
    </row>
    <row r="2723" spans="1:15" ht="18.75" customHeight="1" x14ac:dyDescent="0.15">
      <c r="A2723" s="14" t="s">
        <v>19</v>
      </c>
      <c r="B2723" s="1">
        <v>97</v>
      </c>
      <c r="C2723" s="1">
        <v>246</v>
      </c>
      <c r="D2723" s="1">
        <f t="shared" si="1028"/>
        <v>343</v>
      </c>
      <c r="E2723" s="1">
        <v>13436</v>
      </c>
      <c r="F2723" s="1">
        <v>12882</v>
      </c>
      <c r="G2723" s="1">
        <v>0</v>
      </c>
      <c r="H2723" s="13">
        <f t="shared" si="1029"/>
        <v>26318</v>
      </c>
      <c r="I2723" s="13">
        <v>14574</v>
      </c>
      <c r="J2723" s="13">
        <v>14943</v>
      </c>
      <c r="K2723" s="13">
        <f t="shared" si="1030"/>
        <v>29517</v>
      </c>
      <c r="L2723" s="13">
        <f t="shared" si="1031"/>
        <v>55835</v>
      </c>
      <c r="M2723" s="13">
        <v>1702</v>
      </c>
      <c r="N2723" s="46">
        <v>0</v>
      </c>
      <c r="O2723" s="8">
        <f t="shared" si="1032"/>
        <v>1702</v>
      </c>
    </row>
    <row r="2724" spans="1:15" ht="18.75" customHeight="1" x14ac:dyDescent="0.15">
      <c r="A2724" s="14" t="s">
        <v>20</v>
      </c>
      <c r="B2724" s="1">
        <v>103</v>
      </c>
      <c r="C2724" s="1">
        <v>281</v>
      </c>
      <c r="D2724" s="1">
        <f t="shared" si="1028"/>
        <v>384</v>
      </c>
      <c r="E2724" s="1">
        <v>13973</v>
      </c>
      <c r="F2724" s="1">
        <v>14057</v>
      </c>
      <c r="G2724" s="1">
        <v>0</v>
      </c>
      <c r="H2724" s="13">
        <f t="shared" si="1029"/>
        <v>28030</v>
      </c>
      <c r="I2724" s="13">
        <v>17898</v>
      </c>
      <c r="J2724" s="13">
        <v>17993</v>
      </c>
      <c r="K2724" s="13">
        <f t="shared" si="1030"/>
        <v>35891</v>
      </c>
      <c r="L2724" s="13">
        <f t="shared" si="1031"/>
        <v>63921</v>
      </c>
      <c r="M2724" s="13">
        <v>1638</v>
      </c>
      <c r="N2724" s="46">
        <v>0</v>
      </c>
      <c r="O2724" s="8">
        <f t="shared" si="1032"/>
        <v>1638</v>
      </c>
    </row>
    <row r="2725" spans="1:15" ht="11.25" customHeight="1" x14ac:dyDescent="0.15">
      <c r="A2725" s="15"/>
      <c r="B2725" s="1"/>
      <c r="C2725" s="1"/>
      <c r="D2725" s="1"/>
      <c r="E2725" s="1"/>
      <c r="F2725" s="1"/>
      <c r="G2725" s="1"/>
      <c r="H2725" s="1"/>
      <c r="I2725" s="1"/>
      <c r="J2725" s="1"/>
      <c r="K2725" s="1"/>
      <c r="L2725" s="1"/>
      <c r="M2725" s="1"/>
      <c r="N2725" s="1"/>
      <c r="O2725" s="8"/>
    </row>
    <row r="2726" spans="1:15" ht="18.75" customHeight="1" x14ac:dyDescent="0.15">
      <c r="A2726" s="15" t="s">
        <v>31</v>
      </c>
      <c r="B2726" s="1">
        <f>SUM(B2710:B2718,B2722:B2724)</f>
        <v>1224</v>
      </c>
      <c r="C2726" s="1">
        <f>SUM(C2710:C2718,C2722:C2724)</f>
        <v>3398</v>
      </c>
      <c r="D2726" s="1">
        <f>SUM(D2710:D2718,D2722:D2724)</f>
        <v>4622</v>
      </c>
      <c r="E2726" s="1">
        <f t="shared" ref="E2726:K2726" si="1033">SUM(E2710:E2718,E2722:E2724)</f>
        <v>150625</v>
      </c>
      <c r="F2726" s="1">
        <f t="shared" si="1033"/>
        <v>144070</v>
      </c>
      <c r="G2726" s="1">
        <f t="shared" si="1033"/>
        <v>0</v>
      </c>
      <c r="H2726" s="1">
        <f t="shared" si="1033"/>
        <v>294695</v>
      </c>
      <c r="I2726" s="1">
        <f t="shared" si="1033"/>
        <v>191095</v>
      </c>
      <c r="J2726" s="1">
        <f t="shared" si="1033"/>
        <v>196494</v>
      </c>
      <c r="K2726" s="1">
        <f t="shared" si="1033"/>
        <v>387589</v>
      </c>
      <c r="L2726" s="1">
        <f>SUM(L2710:L2718,L2722:L2724)</f>
        <v>682284</v>
      </c>
      <c r="M2726" s="1">
        <f>SUM(M2710:M2718,M2722:M2724)</f>
        <v>19563</v>
      </c>
      <c r="N2726" s="1">
        <f t="shared" ref="N2726" si="1034">SUM(N2710:N2718,N2722:N2724)</f>
        <v>0</v>
      </c>
      <c r="O2726" s="8">
        <f>SUM(O2710:O2718,O2722:O2724)</f>
        <v>19563</v>
      </c>
    </row>
    <row r="2727" spans="1:15" ht="6.75" customHeight="1" thickBot="1" x14ac:dyDescent="0.2">
      <c r="A2727" s="19"/>
      <c r="B2727" s="3"/>
      <c r="C2727" s="3"/>
      <c r="D2727" s="3"/>
      <c r="E2727" s="3"/>
      <c r="F2727" s="3"/>
      <c r="G2727" s="3"/>
      <c r="H2727" s="3"/>
      <c r="I2727" s="3"/>
      <c r="J2727" s="3"/>
      <c r="K2727" s="3"/>
      <c r="L2727" s="3"/>
      <c r="M2727" s="3"/>
      <c r="N2727" s="47"/>
      <c r="O2727" s="48"/>
    </row>
    <row r="2728" spans="1:15" x14ac:dyDescent="0.15">
      <c r="A2728" s="22"/>
      <c r="B2728" s="22"/>
      <c r="C2728" s="22"/>
      <c r="D2728" s="22"/>
      <c r="E2728" s="22"/>
      <c r="F2728" s="22"/>
      <c r="G2728" s="22"/>
      <c r="H2728" s="22"/>
      <c r="I2728" s="22"/>
      <c r="J2728" s="22"/>
      <c r="K2728" s="22"/>
      <c r="L2728" s="22"/>
      <c r="M2728" s="22"/>
      <c r="N2728" s="23"/>
      <c r="O2728" s="23"/>
    </row>
    <row r="2729" spans="1:15" ht="15" thickBot="1" x14ac:dyDescent="0.2">
      <c r="A2729" s="22"/>
      <c r="B2729" s="22"/>
      <c r="C2729" s="22"/>
      <c r="D2729" s="22"/>
      <c r="E2729" s="22"/>
      <c r="F2729" s="22"/>
      <c r="G2729" s="22"/>
      <c r="H2729" s="22"/>
      <c r="I2729" s="22"/>
      <c r="J2729" s="22"/>
      <c r="K2729" s="22"/>
      <c r="L2729" s="22"/>
      <c r="M2729" s="22"/>
      <c r="N2729" s="23"/>
      <c r="O2729" s="23"/>
    </row>
    <row r="2730" spans="1:15" x14ac:dyDescent="0.15">
      <c r="A2730" s="24" t="s">
        <v>1</v>
      </c>
      <c r="B2730" s="25"/>
      <c r="C2730" s="26"/>
      <c r="D2730" s="26"/>
      <c r="E2730" s="26" t="s">
        <v>190</v>
      </c>
      <c r="F2730" s="26"/>
      <c r="G2730" s="26"/>
      <c r="H2730" s="26"/>
      <c r="I2730" s="25"/>
      <c r="J2730" s="26"/>
      <c r="K2730" s="26"/>
      <c r="L2730" s="26" t="s">
        <v>35</v>
      </c>
      <c r="M2730" s="26"/>
      <c r="N2730" s="49"/>
      <c r="O2730" s="50"/>
    </row>
    <row r="2731" spans="1:15" x14ac:dyDescent="0.15">
      <c r="A2731" s="51"/>
      <c r="B2731" s="28"/>
      <c r="C2731" s="30" t="s">
        <v>7</v>
      </c>
      <c r="D2731" s="30"/>
      <c r="E2731" s="28"/>
      <c r="F2731" s="30" t="s">
        <v>8</v>
      </c>
      <c r="G2731" s="30"/>
      <c r="H2731" s="28" t="s">
        <v>32</v>
      </c>
      <c r="I2731" s="28"/>
      <c r="J2731" s="30" t="s">
        <v>7</v>
      </c>
      <c r="K2731" s="30"/>
      <c r="L2731" s="28"/>
      <c r="M2731" s="30" t="s">
        <v>8</v>
      </c>
      <c r="N2731" s="52"/>
      <c r="O2731" s="53" t="s">
        <v>9</v>
      </c>
    </row>
    <row r="2732" spans="1:15" x14ac:dyDescent="0.15">
      <c r="A2732" s="54" t="s">
        <v>13</v>
      </c>
      <c r="B2732" s="28" t="s">
        <v>33</v>
      </c>
      <c r="C2732" s="28" t="s">
        <v>34</v>
      </c>
      <c r="D2732" s="28" t="s">
        <v>17</v>
      </c>
      <c r="E2732" s="28" t="s">
        <v>33</v>
      </c>
      <c r="F2732" s="28" t="s">
        <v>34</v>
      </c>
      <c r="G2732" s="28" t="s">
        <v>17</v>
      </c>
      <c r="H2732" s="31"/>
      <c r="I2732" s="28" t="s">
        <v>33</v>
      </c>
      <c r="J2732" s="28" t="s">
        <v>34</v>
      </c>
      <c r="K2732" s="28" t="s">
        <v>17</v>
      </c>
      <c r="L2732" s="28" t="s">
        <v>33</v>
      </c>
      <c r="M2732" s="28" t="s">
        <v>34</v>
      </c>
      <c r="N2732" s="55" t="s">
        <v>17</v>
      </c>
      <c r="O2732" s="56"/>
    </row>
    <row r="2733" spans="1:15" ht="6.75" customHeight="1" x14ac:dyDescent="0.15">
      <c r="A2733" s="57"/>
      <c r="B2733" s="28"/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5"/>
      <c r="O2733" s="53"/>
    </row>
    <row r="2734" spans="1:15" ht="18.75" customHeight="1" x14ac:dyDescent="0.15">
      <c r="A2734" s="14" t="s">
        <v>18</v>
      </c>
      <c r="B2734" s="1">
        <v>0</v>
      </c>
      <c r="C2734" s="1">
        <v>12</v>
      </c>
      <c r="D2734" s="1">
        <f>SUM(B2734:C2734)</f>
        <v>12</v>
      </c>
      <c r="E2734" s="1">
        <v>42</v>
      </c>
      <c r="F2734" s="1">
        <v>1</v>
      </c>
      <c r="G2734" s="1">
        <f>SUM(E2734:F2734)</f>
        <v>43</v>
      </c>
      <c r="H2734" s="1">
        <f>D2734+G2734</f>
        <v>55</v>
      </c>
      <c r="I2734" s="1">
        <v>0</v>
      </c>
      <c r="J2734" s="1">
        <v>0</v>
      </c>
      <c r="K2734" s="1">
        <f>SUM(I2734:J2734)</f>
        <v>0</v>
      </c>
      <c r="L2734" s="1">
        <v>0</v>
      </c>
      <c r="M2734" s="1">
        <v>0</v>
      </c>
      <c r="N2734" s="1">
        <f>SUM(L2734:M2734)</f>
        <v>0</v>
      </c>
      <c r="O2734" s="8">
        <f>K2734+N2734</f>
        <v>0</v>
      </c>
    </row>
    <row r="2735" spans="1:15" ht="18.75" customHeight="1" x14ac:dyDescent="0.15">
      <c r="A2735" s="14" t="s">
        <v>19</v>
      </c>
      <c r="B2735" s="1">
        <v>0</v>
      </c>
      <c r="C2735" s="1">
        <v>8</v>
      </c>
      <c r="D2735" s="1">
        <f>SUM(B2735:C2735)</f>
        <v>8</v>
      </c>
      <c r="E2735" s="1">
        <v>32</v>
      </c>
      <c r="F2735" s="1">
        <v>0</v>
      </c>
      <c r="G2735" s="1">
        <f>SUM(E2735:F2735)</f>
        <v>32</v>
      </c>
      <c r="H2735" s="1">
        <f>D2735+G2735</f>
        <v>40</v>
      </c>
      <c r="I2735" s="1">
        <v>0</v>
      </c>
      <c r="J2735" s="1">
        <v>0</v>
      </c>
      <c r="K2735" s="1">
        <f>SUM(I2735:J2735)</f>
        <v>0</v>
      </c>
      <c r="L2735" s="1">
        <v>0</v>
      </c>
      <c r="M2735" s="1">
        <v>0</v>
      </c>
      <c r="N2735" s="1">
        <f>SUM(L2735:M2735)</f>
        <v>0</v>
      </c>
      <c r="O2735" s="8">
        <f>K2735+N2735</f>
        <v>0</v>
      </c>
    </row>
    <row r="2736" spans="1:15" ht="18.75" customHeight="1" x14ac:dyDescent="0.15">
      <c r="A2736" s="14" t="s">
        <v>20</v>
      </c>
      <c r="B2736" s="1">
        <v>1</v>
      </c>
      <c r="C2736" s="1">
        <v>19</v>
      </c>
      <c r="D2736" s="1">
        <f>SUM(B2736:C2736)</f>
        <v>20</v>
      </c>
      <c r="E2736" s="1">
        <v>50</v>
      </c>
      <c r="F2736" s="1">
        <v>0</v>
      </c>
      <c r="G2736" s="1">
        <f>SUM(E2736:F2736)</f>
        <v>50</v>
      </c>
      <c r="H2736" s="1">
        <f>D2736+G2736</f>
        <v>70</v>
      </c>
      <c r="I2736" s="1">
        <v>0</v>
      </c>
      <c r="J2736" s="1">
        <v>0</v>
      </c>
      <c r="K2736" s="1">
        <f>SUM(I2736:J2736)</f>
        <v>0</v>
      </c>
      <c r="L2736" s="1">
        <v>0</v>
      </c>
      <c r="M2736" s="1">
        <v>0</v>
      </c>
      <c r="N2736" s="1">
        <f>SUM(L2736:M2736)</f>
        <v>0</v>
      </c>
      <c r="O2736" s="8">
        <f>K2736+N2736</f>
        <v>0</v>
      </c>
    </row>
    <row r="2737" spans="1:15" ht="18.75" customHeight="1" x14ac:dyDescent="0.15">
      <c r="A2737" s="14" t="s">
        <v>21</v>
      </c>
      <c r="B2737" s="1">
        <v>0.3</v>
      </c>
      <c r="C2737" s="1">
        <v>33</v>
      </c>
      <c r="D2737" s="1">
        <f t="shared" ref="D2737:D2745" si="1035">SUM(B2737:C2737)</f>
        <v>33.299999999999997</v>
      </c>
      <c r="E2737" s="1">
        <v>46</v>
      </c>
      <c r="F2737" s="1">
        <v>1</v>
      </c>
      <c r="G2737" s="1">
        <f t="shared" ref="G2737:G2745" si="1036">SUM(E2737:F2737)</f>
        <v>47</v>
      </c>
      <c r="H2737" s="1">
        <f t="shared" ref="H2737:H2745" si="1037">D2737+G2737</f>
        <v>80.3</v>
      </c>
      <c r="I2737" s="1">
        <v>0</v>
      </c>
      <c r="J2737" s="1">
        <v>0</v>
      </c>
      <c r="K2737" s="1">
        <f t="shared" ref="K2737:K2745" si="1038">SUM(I2737:J2737)</f>
        <v>0</v>
      </c>
      <c r="L2737" s="1">
        <v>0</v>
      </c>
      <c r="M2737" s="1">
        <v>0</v>
      </c>
      <c r="N2737" s="1">
        <f t="shared" ref="N2737:N2745" si="1039">SUM(L2737:M2737)</f>
        <v>0</v>
      </c>
      <c r="O2737" s="8">
        <f t="shared" ref="O2737:O2745" si="1040">K2737+N2737</f>
        <v>0</v>
      </c>
    </row>
    <row r="2738" spans="1:15" ht="18.75" customHeight="1" x14ac:dyDescent="0.15">
      <c r="A2738" s="14" t="s">
        <v>22</v>
      </c>
      <c r="B2738" s="1">
        <v>0.1</v>
      </c>
      <c r="C2738" s="1">
        <v>23</v>
      </c>
      <c r="D2738" s="1">
        <f t="shared" si="1035"/>
        <v>23.1</v>
      </c>
      <c r="E2738" s="1">
        <v>41</v>
      </c>
      <c r="F2738" s="1">
        <v>1</v>
      </c>
      <c r="G2738" s="1">
        <f t="shared" si="1036"/>
        <v>42</v>
      </c>
      <c r="H2738" s="1">
        <f t="shared" si="1037"/>
        <v>65.099999999999994</v>
      </c>
      <c r="I2738" s="1">
        <v>0</v>
      </c>
      <c r="J2738" s="1">
        <v>0</v>
      </c>
      <c r="K2738" s="1">
        <f t="shared" si="1038"/>
        <v>0</v>
      </c>
      <c r="L2738" s="1">
        <v>0</v>
      </c>
      <c r="M2738" s="1">
        <v>0</v>
      </c>
      <c r="N2738" s="1">
        <f t="shared" si="1039"/>
        <v>0</v>
      </c>
      <c r="O2738" s="8">
        <f t="shared" si="1040"/>
        <v>0</v>
      </c>
    </row>
    <row r="2739" spans="1:15" ht="18.75" customHeight="1" x14ac:dyDescent="0.15">
      <c r="A2739" s="14" t="s">
        <v>23</v>
      </c>
      <c r="B2739" s="1">
        <v>0.9</v>
      </c>
      <c r="C2739" s="1">
        <v>46</v>
      </c>
      <c r="D2739" s="1">
        <f t="shared" si="1035"/>
        <v>46.9</v>
      </c>
      <c r="E2739" s="1">
        <v>38</v>
      </c>
      <c r="F2739" s="1">
        <v>0</v>
      </c>
      <c r="G2739" s="1">
        <f t="shared" si="1036"/>
        <v>38</v>
      </c>
      <c r="H2739" s="1">
        <f t="shared" si="1037"/>
        <v>84.9</v>
      </c>
      <c r="I2739" s="1">
        <v>0</v>
      </c>
      <c r="J2739" s="1">
        <v>0</v>
      </c>
      <c r="K2739" s="1">
        <f t="shared" si="1038"/>
        <v>0</v>
      </c>
      <c r="L2739" s="1">
        <v>0</v>
      </c>
      <c r="M2739" s="1">
        <v>0</v>
      </c>
      <c r="N2739" s="1">
        <f t="shared" si="1039"/>
        <v>0</v>
      </c>
      <c r="O2739" s="8">
        <f t="shared" si="1040"/>
        <v>0</v>
      </c>
    </row>
    <row r="2740" spans="1:15" ht="18.75" customHeight="1" x14ac:dyDescent="0.15">
      <c r="A2740" s="14" t="s">
        <v>24</v>
      </c>
      <c r="B2740" s="1">
        <v>0</v>
      </c>
      <c r="C2740" s="1">
        <v>49</v>
      </c>
      <c r="D2740" s="1">
        <f t="shared" si="1035"/>
        <v>49</v>
      </c>
      <c r="E2740" s="1">
        <v>36</v>
      </c>
      <c r="F2740" s="1">
        <v>1</v>
      </c>
      <c r="G2740" s="1">
        <f t="shared" si="1036"/>
        <v>37</v>
      </c>
      <c r="H2740" s="1">
        <f t="shared" si="1037"/>
        <v>86</v>
      </c>
      <c r="I2740" s="1">
        <v>0</v>
      </c>
      <c r="J2740" s="1">
        <v>0</v>
      </c>
      <c r="K2740" s="1">
        <f t="shared" si="1038"/>
        <v>0</v>
      </c>
      <c r="L2740" s="1">
        <v>0</v>
      </c>
      <c r="M2740" s="1">
        <v>0</v>
      </c>
      <c r="N2740" s="1">
        <f t="shared" si="1039"/>
        <v>0</v>
      </c>
      <c r="O2740" s="8">
        <f t="shared" si="1040"/>
        <v>0</v>
      </c>
    </row>
    <row r="2741" spans="1:15" ht="18.75" customHeight="1" x14ac:dyDescent="0.15">
      <c r="A2741" s="14" t="s">
        <v>25</v>
      </c>
      <c r="B2741" s="1">
        <v>0</v>
      </c>
      <c r="C2741" s="1">
        <v>45</v>
      </c>
      <c r="D2741" s="1">
        <f t="shared" si="1035"/>
        <v>45</v>
      </c>
      <c r="E2741" s="1">
        <v>36</v>
      </c>
      <c r="F2741" s="1">
        <v>4</v>
      </c>
      <c r="G2741" s="1">
        <f t="shared" si="1036"/>
        <v>40</v>
      </c>
      <c r="H2741" s="1">
        <f t="shared" si="1037"/>
        <v>85</v>
      </c>
      <c r="I2741" s="1">
        <v>0</v>
      </c>
      <c r="J2741" s="1">
        <v>0</v>
      </c>
      <c r="K2741" s="1">
        <f t="shared" si="1038"/>
        <v>0</v>
      </c>
      <c r="L2741" s="1">
        <v>0</v>
      </c>
      <c r="M2741" s="1">
        <v>0</v>
      </c>
      <c r="N2741" s="1">
        <f t="shared" si="1039"/>
        <v>0</v>
      </c>
      <c r="O2741" s="8">
        <f t="shared" si="1040"/>
        <v>0</v>
      </c>
    </row>
    <row r="2742" spans="1:15" ht="18.75" customHeight="1" x14ac:dyDescent="0.15">
      <c r="A2742" s="14" t="s">
        <v>26</v>
      </c>
      <c r="B2742" s="1">
        <v>0</v>
      </c>
      <c r="C2742" s="1">
        <v>54</v>
      </c>
      <c r="D2742" s="1">
        <f t="shared" si="1035"/>
        <v>54</v>
      </c>
      <c r="E2742" s="1">
        <v>38</v>
      </c>
      <c r="F2742" s="1">
        <v>2</v>
      </c>
      <c r="G2742" s="1">
        <f t="shared" si="1036"/>
        <v>40</v>
      </c>
      <c r="H2742" s="1">
        <f t="shared" si="1037"/>
        <v>94</v>
      </c>
      <c r="I2742" s="1">
        <v>0</v>
      </c>
      <c r="J2742" s="1">
        <v>0</v>
      </c>
      <c r="K2742" s="1">
        <f t="shared" si="1038"/>
        <v>0</v>
      </c>
      <c r="L2742" s="1">
        <v>0</v>
      </c>
      <c r="M2742" s="1">
        <v>0</v>
      </c>
      <c r="N2742" s="1">
        <f t="shared" si="1039"/>
        <v>0</v>
      </c>
      <c r="O2742" s="8">
        <f t="shared" si="1040"/>
        <v>0</v>
      </c>
    </row>
    <row r="2743" spans="1:15" ht="18.75" customHeight="1" x14ac:dyDescent="0.15">
      <c r="A2743" s="14" t="s">
        <v>27</v>
      </c>
      <c r="B2743" s="1">
        <v>0</v>
      </c>
      <c r="C2743" s="1">
        <v>59</v>
      </c>
      <c r="D2743" s="1">
        <f t="shared" si="1035"/>
        <v>59</v>
      </c>
      <c r="E2743" s="1">
        <v>37</v>
      </c>
      <c r="F2743" s="1">
        <v>1</v>
      </c>
      <c r="G2743" s="1">
        <f t="shared" si="1036"/>
        <v>38</v>
      </c>
      <c r="H2743" s="1">
        <f t="shared" si="1037"/>
        <v>97</v>
      </c>
      <c r="I2743" s="1">
        <v>0</v>
      </c>
      <c r="J2743" s="1">
        <v>0</v>
      </c>
      <c r="K2743" s="1">
        <f t="shared" si="1038"/>
        <v>0</v>
      </c>
      <c r="L2743" s="1">
        <v>0</v>
      </c>
      <c r="M2743" s="1">
        <v>0</v>
      </c>
      <c r="N2743" s="1">
        <f t="shared" si="1039"/>
        <v>0</v>
      </c>
      <c r="O2743" s="8">
        <f t="shared" si="1040"/>
        <v>0</v>
      </c>
    </row>
    <row r="2744" spans="1:15" ht="18.75" customHeight="1" x14ac:dyDescent="0.15">
      <c r="A2744" s="14" t="s">
        <v>28</v>
      </c>
      <c r="B2744" s="1">
        <v>0</v>
      </c>
      <c r="C2744" s="1">
        <v>52</v>
      </c>
      <c r="D2744" s="1">
        <f t="shared" si="1035"/>
        <v>52</v>
      </c>
      <c r="E2744" s="1">
        <v>36</v>
      </c>
      <c r="F2744" s="1">
        <v>0</v>
      </c>
      <c r="G2744" s="1">
        <f t="shared" si="1036"/>
        <v>36</v>
      </c>
      <c r="H2744" s="1">
        <f t="shared" si="1037"/>
        <v>88</v>
      </c>
      <c r="I2744" s="1">
        <v>0</v>
      </c>
      <c r="J2744" s="1">
        <v>0</v>
      </c>
      <c r="K2744" s="1">
        <f t="shared" si="1038"/>
        <v>0</v>
      </c>
      <c r="L2744" s="1">
        <v>0</v>
      </c>
      <c r="M2744" s="1">
        <v>0</v>
      </c>
      <c r="N2744" s="1">
        <f t="shared" si="1039"/>
        <v>0</v>
      </c>
      <c r="O2744" s="8">
        <f t="shared" si="1040"/>
        <v>0</v>
      </c>
    </row>
    <row r="2745" spans="1:15" ht="18.75" customHeight="1" x14ac:dyDescent="0.15">
      <c r="A2745" s="14" t="s">
        <v>29</v>
      </c>
      <c r="B2745" s="1">
        <v>0</v>
      </c>
      <c r="C2745" s="1">
        <v>43</v>
      </c>
      <c r="D2745" s="1">
        <f t="shared" si="1035"/>
        <v>43</v>
      </c>
      <c r="E2745" s="1">
        <v>40</v>
      </c>
      <c r="F2745" s="1">
        <v>1</v>
      </c>
      <c r="G2745" s="1">
        <f t="shared" si="1036"/>
        <v>41</v>
      </c>
      <c r="H2745" s="1">
        <f t="shared" si="1037"/>
        <v>84</v>
      </c>
      <c r="I2745" s="1">
        <v>0</v>
      </c>
      <c r="J2745" s="1">
        <v>0</v>
      </c>
      <c r="K2745" s="1">
        <f t="shared" si="1038"/>
        <v>0</v>
      </c>
      <c r="L2745" s="1">
        <v>0</v>
      </c>
      <c r="M2745" s="1">
        <v>0</v>
      </c>
      <c r="N2745" s="1">
        <f t="shared" si="1039"/>
        <v>0</v>
      </c>
      <c r="O2745" s="8">
        <f t="shared" si="1040"/>
        <v>0</v>
      </c>
    </row>
    <row r="2746" spans="1:15" ht="11.25" customHeight="1" x14ac:dyDescent="0.15">
      <c r="A2746" s="15"/>
      <c r="B2746" s="112"/>
      <c r="C2746" s="112"/>
      <c r="D2746" s="112"/>
      <c r="E2746" s="112"/>
      <c r="F2746" s="112"/>
      <c r="G2746" s="112"/>
      <c r="H2746" s="112"/>
      <c r="I2746" s="1"/>
      <c r="J2746" s="1"/>
      <c r="K2746" s="1"/>
      <c r="L2746" s="1"/>
      <c r="M2746" s="1"/>
      <c r="N2746" s="1"/>
      <c r="O2746" s="8"/>
    </row>
    <row r="2747" spans="1:15" ht="18.75" customHeight="1" x14ac:dyDescent="0.15">
      <c r="A2747" s="15" t="s">
        <v>30</v>
      </c>
      <c r="B2747" s="1">
        <f>SUM(B2734:B2746)</f>
        <v>2.3000000000000003</v>
      </c>
      <c r="C2747" s="1">
        <f t="shared" ref="C2747:J2747" si="1041">SUM(C2734:C2746)</f>
        <v>443</v>
      </c>
      <c r="D2747" s="1">
        <f t="shared" si="1041"/>
        <v>445.3</v>
      </c>
      <c r="E2747" s="1">
        <f t="shared" si="1041"/>
        <v>472</v>
      </c>
      <c r="F2747" s="1">
        <f t="shared" si="1041"/>
        <v>12</v>
      </c>
      <c r="G2747" s="1">
        <f t="shared" si="1041"/>
        <v>484</v>
      </c>
      <c r="H2747" s="1">
        <f t="shared" si="1041"/>
        <v>929.3</v>
      </c>
      <c r="I2747" s="1">
        <f t="shared" si="1041"/>
        <v>0</v>
      </c>
      <c r="J2747" s="1">
        <f t="shared" si="1041"/>
        <v>0</v>
      </c>
      <c r="K2747" s="1">
        <f>SUM(K2734:K2746)</f>
        <v>0</v>
      </c>
      <c r="L2747" s="1">
        <f>SUM(L2734:L2746)</f>
        <v>0</v>
      </c>
      <c r="M2747" s="1">
        <f t="shared" ref="M2747" si="1042">SUM(M2734:M2746)</f>
        <v>0</v>
      </c>
      <c r="N2747" s="1">
        <f>SUM(N2734:N2746)</f>
        <v>0</v>
      </c>
      <c r="O2747" s="8">
        <f>SUM(O2734:O2746)</f>
        <v>0</v>
      </c>
    </row>
    <row r="2748" spans="1:15" ht="6.75" customHeight="1" x14ac:dyDescent="0.15">
      <c r="A2748" s="15"/>
      <c r="B2748" s="1"/>
      <c r="C2748" s="1"/>
      <c r="D2748" s="1"/>
      <c r="E2748" s="1"/>
      <c r="F2748" s="1"/>
      <c r="G2748" s="1"/>
      <c r="H2748" s="1"/>
      <c r="I2748" s="1"/>
      <c r="J2748" s="1"/>
      <c r="K2748" s="1"/>
      <c r="L2748" s="1"/>
      <c r="M2748" s="1"/>
      <c r="N2748" s="1"/>
      <c r="O2748" s="8"/>
    </row>
    <row r="2749" spans="1:15" ht="18.75" customHeight="1" x14ac:dyDescent="0.15">
      <c r="A2749" s="16" t="s">
        <v>18</v>
      </c>
      <c r="B2749" s="17">
        <v>0</v>
      </c>
      <c r="C2749" s="17">
        <v>39</v>
      </c>
      <c r="D2749" s="17">
        <f>SUM(B2749:C2749)</f>
        <v>39</v>
      </c>
      <c r="E2749" s="17">
        <v>39</v>
      </c>
      <c r="F2749" s="17">
        <v>1</v>
      </c>
      <c r="G2749" s="17">
        <f>SUM(E2749:F2749)</f>
        <v>40</v>
      </c>
      <c r="H2749" s="17">
        <f>D2749+G2749</f>
        <v>79</v>
      </c>
      <c r="I2749" s="17">
        <v>0</v>
      </c>
      <c r="J2749" s="17">
        <v>0</v>
      </c>
      <c r="K2749" s="17">
        <f>SUM(I2749:J2749)</f>
        <v>0</v>
      </c>
      <c r="L2749" s="17">
        <v>0</v>
      </c>
      <c r="M2749" s="17">
        <v>0</v>
      </c>
      <c r="N2749" s="17">
        <f>SUM(L2749:M2749)</f>
        <v>0</v>
      </c>
      <c r="O2749" s="18">
        <f>K2749+N2749</f>
        <v>0</v>
      </c>
    </row>
    <row r="2750" spans="1:15" ht="18.75" customHeight="1" x14ac:dyDescent="0.15">
      <c r="A2750" s="14" t="s">
        <v>19</v>
      </c>
      <c r="B2750" s="1">
        <v>0</v>
      </c>
      <c r="C2750" s="1">
        <v>27</v>
      </c>
      <c r="D2750" s="1">
        <f>SUM(B2750:C2750)</f>
        <v>27</v>
      </c>
      <c r="E2750" s="1">
        <v>40</v>
      </c>
      <c r="F2750" s="1">
        <v>0</v>
      </c>
      <c r="G2750" s="1">
        <f>SUM(E2750:F2750)</f>
        <v>40</v>
      </c>
      <c r="H2750" s="1">
        <f>D2750+G2750</f>
        <v>67</v>
      </c>
      <c r="I2750" s="1">
        <v>0</v>
      </c>
      <c r="J2750" s="1">
        <v>0</v>
      </c>
      <c r="K2750" s="1">
        <f>SUM(I2750:J2750)</f>
        <v>0</v>
      </c>
      <c r="L2750" s="1">
        <v>0</v>
      </c>
      <c r="M2750" s="9">
        <v>0</v>
      </c>
      <c r="N2750" s="1">
        <f>SUM(L2750:M2750)</f>
        <v>0</v>
      </c>
      <c r="O2750" s="8">
        <f>K2750+N2750</f>
        <v>0</v>
      </c>
    </row>
    <row r="2751" spans="1:15" ht="18.75" customHeight="1" x14ac:dyDescent="0.15">
      <c r="A2751" s="14" t="s">
        <v>20</v>
      </c>
      <c r="B2751" s="1">
        <v>0</v>
      </c>
      <c r="C2751" s="1">
        <v>43</v>
      </c>
      <c r="D2751" s="1">
        <f>SUM(B2751:C2751)</f>
        <v>43</v>
      </c>
      <c r="E2751" s="1">
        <v>42</v>
      </c>
      <c r="F2751" s="1">
        <v>1</v>
      </c>
      <c r="G2751" s="1">
        <f>SUM(E2751:F2751)</f>
        <v>43</v>
      </c>
      <c r="H2751" s="1">
        <f>D2751+G2751</f>
        <v>86</v>
      </c>
      <c r="I2751" s="1">
        <v>0</v>
      </c>
      <c r="J2751" s="1">
        <v>0</v>
      </c>
      <c r="K2751" s="1">
        <f>SUM(I2751:J2751)</f>
        <v>0</v>
      </c>
      <c r="L2751" s="1">
        <v>0</v>
      </c>
      <c r="M2751" s="1">
        <v>0</v>
      </c>
      <c r="N2751" s="1">
        <f>SUM(L2751:M2751)</f>
        <v>0</v>
      </c>
      <c r="O2751" s="8">
        <f>K2751+N2751</f>
        <v>0</v>
      </c>
    </row>
    <row r="2752" spans="1:15" ht="11.25" customHeight="1" x14ac:dyDescent="0.15">
      <c r="A2752" s="15"/>
      <c r="B2752" s="1"/>
      <c r="C2752" s="1"/>
      <c r="D2752" s="1"/>
      <c r="E2752" s="1"/>
      <c r="F2752" s="1"/>
      <c r="G2752" s="1"/>
      <c r="H2752" s="1"/>
      <c r="I2752" s="1"/>
      <c r="J2752" s="1"/>
      <c r="K2752" s="1"/>
      <c r="L2752" s="1"/>
      <c r="M2752" s="1"/>
      <c r="N2752" s="1"/>
      <c r="O2752" s="8"/>
    </row>
    <row r="2753" spans="1:15" ht="18.75" customHeight="1" x14ac:dyDescent="0.15">
      <c r="A2753" s="15" t="s">
        <v>31</v>
      </c>
      <c r="B2753" s="1">
        <f>SUM(B2737:B2745,B2749:B2751)</f>
        <v>1.3</v>
      </c>
      <c r="C2753" s="1">
        <f>SUM(C2737:C2745,C2749:C2751)</f>
        <v>513</v>
      </c>
      <c r="D2753" s="1">
        <f>SUM(D2737:D2745,D2749:D2751)</f>
        <v>514.29999999999995</v>
      </c>
      <c r="E2753" s="1">
        <f t="shared" ref="E2753:J2753" si="1043">SUM(E2737:E2745,E2749:E2751)</f>
        <v>469</v>
      </c>
      <c r="F2753" s="1">
        <f t="shared" si="1043"/>
        <v>13</v>
      </c>
      <c r="G2753" s="1">
        <f t="shared" si="1043"/>
        <v>482</v>
      </c>
      <c r="H2753" s="1">
        <f t="shared" si="1043"/>
        <v>996.3</v>
      </c>
      <c r="I2753" s="1">
        <f t="shared" si="1043"/>
        <v>0</v>
      </c>
      <c r="J2753" s="1">
        <f t="shared" si="1043"/>
        <v>0</v>
      </c>
      <c r="K2753" s="1">
        <f>SUM(K2737:K2745,K2749:K2751)</f>
        <v>0</v>
      </c>
      <c r="L2753" s="9">
        <f>SUM(L2737:L2745,L2749:L2751)</f>
        <v>0</v>
      </c>
      <c r="M2753" s="9">
        <f>SUM(M2737:M2745,M2749:M2751)</f>
        <v>0</v>
      </c>
      <c r="N2753" s="9">
        <f>SUM(N2737:N2745,N2749:N2751)</f>
        <v>0</v>
      </c>
      <c r="O2753" s="8">
        <f>SUM(O2737:O2745,O2749:O2751)</f>
        <v>0</v>
      </c>
    </row>
    <row r="2754" spans="1:15" ht="6.75" customHeight="1" thickBot="1" x14ac:dyDescent="0.2">
      <c r="A2754" s="19"/>
      <c r="B2754" s="3"/>
      <c r="C2754" s="3"/>
      <c r="D2754" s="3"/>
      <c r="E2754" s="3"/>
      <c r="F2754" s="3"/>
      <c r="G2754" s="3"/>
      <c r="H2754" s="3"/>
      <c r="I2754" s="3"/>
      <c r="J2754" s="3"/>
      <c r="K2754" s="3"/>
      <c r="L2754" s="3"/>
      <c r="M2754" s="3"/>
      <c r="N2754" s="3"/>
      <c r="O2754" s="20"/>
    </row>
    <row r="2755" spans="1:15" ht="17.25" x14ac:dyDescent="0.15">
      <c r="A2755" s="173" t="str">
        <f>A2593</f>
        <v>平　成　２　９　年　空　港　管　理　状　況　調　書</v>
      </c>
      <c r="B2755" s="173"/>
      <c r="C2755" s="173"/>
      <c r="D2755" s="173"/>
      <c r="E2755" s="173"/>
      <c r="F2755" s="173"/>
      <c r="G2755" s="173"/>
      <c r="H2755" s="173"/>
      <c r="I2755" s="173"/>
      <c r="J2755" s="173"/>
      <c r="K2755" s="173"/>
      <c r="L2755" s="173"/>
      <c r="M2755" s="173"/>
      <c r="N2755" s="173"/>
      <c r="O2755" s="173"/>
    </row>
    <row r="2756" spans="1:15" ht="15" thickBot="1" x14ac:dyDescent="0.2">
      <c r="A2756" s="21" t="s">
        <v>0</v>
      </c>
      <c r="B2756" s="21" t="s">
        <v>94</v>
      </c>
      <c r="C2756" s="22"/>
      <c r="D2756" s="22"/>
      <c r="E2756" s="22"/>
      <c r="F2756" s="22"/>
      <c r="G2756" s="22"/>
      <c r="H2756" s="22"/>
      <c r="I2756" s="22"/>
      <c r="J2756" s="22"/>
      <c r="K2756" s="22"/>
      <c r="L2756" s="22"/>
      <c r="M2756" s="22"/>
      <c r="N2756" s="23"/>
      <c r="O2756" s="23"/>
    </row>
    <row r="2757" spans="1:15" ht="17.25" customHeight="1" x14ac:dyDescent="0.15">
      <c r="A2757" s="24" t="s">
        <v>1</v>
      </c>
      <c r="B2757" s="25"/>
      <c r="C2757" s="26" t="s">
        <v>2</v>
      </c>
      <c r="D2757" s="26"/>
      <c r="E2757" s="174" t="s">
        <v>52</v>
      </c>
      <c r="F2757" s="175"/>
      <c r="G2757" s="175"/>
      <c r="H2757" s="175"/>
      <c r="I2757" s="175"/>
      <c r="J2757" s="175"/>
      <c r="K2757" s="175"/>
      <c r="L2757" s="176"/>
      <c r="M2757" s="174" t="s">
        <v>3</v>
      </c>
      <c r="N2757" s="175"/>
      <c r="O2757" s="177"/>
    </row>
    <row r="2758" spans="1:15" ht="17.25" customHeight="1" x14ac:dyDescent="0.15">
      <c r="A2758" s="27"/>
      <c r="B2758" s="28" t="s">
        <v>4</v>
      </c>
      <c r="C2758" s="28" t="s">
        <v>5</v>
      </c>
      <c r="D2758" s="28" t="s">
        <v>6</v>
      </c>
      <c r="E2758" s="28"/>
      <c r="F2758" s="29" t="s">
        <v>7</v>
      </c>
      <c r="G2758" s="29"/>
      <c r="H2758" s="30"/>
      <c r="I2758" s="28"/>
      <c r="J2758" s="30" t="s">
        <v>8</v>
      </c>
      <c r="K2758" s="30"/>
      <c r="L2758" s="28" t="s">
        <v>9</v>
      </c>
      <c r="M2758" s="31" t="s">
        <v>10</v>
      </c>
      <c r="N2758" s="32" t="s">
        <v>11</v>
      </c>
      <c r="O2758" s="33" t="s">
        <v>12</v>
      </c>
    </row>
    <row r="2759" spans="1:15" ht="17.25" customHeight="1" x14ac:dyDescent="0.15">
      <c r="A2759" s="27" t="s">
        <v>13</v>
      </c>
      <c r="B2759" s="31"/>
      <c r="C2759" s="31"/>
      <c r="D2759" s="31"/>
      <c r="E2759" s="28" t="s">
        <v>14</v>
      </c>
      <c r="F2759" s="28" t="s">
        <v>15</v>
      </c>
      <c r="G2759" s="28" t="s">
        <v>16</v>
      </c>
      <c r="H2759" s="28" t="s">
        <v>17</v>
      </c>
      <c r="I2759" s="28" t="s">
        <v>14</v>
      </c>
      <c r="J2759" s="28" t="s">
        <v>15</v>
      </c>
      <c r="K2759" s="28" t="s">
        <v>17</v>
      </c>
      <c r="L2759" s="31"/>
      <c r="M2759" s="40"/>
      <c r="N2759" s="41"/>
      <c r="O2759" s="42"/>
    </row>
    <row r="2760" spans="1:15" ht="6.75" customHeight="1" x14ac:dyDescent="0.15">
      <c r="A2760" s="43"/>
      <c r="B2760" s="28"/>
      <c r="C2760" s="28"/>
      <c r="D2760" s="28"/>
      <c r="E2760" s="28"/>
      <c r="F2760" s="28"/>
      <c r="G2760" s="28"/>
      <c r="H2760" s="28"/>
      <c r="I2760" s="28"/>
      <c r="J2760" s="28"/>
      <c r="K2760" s="28"/>
      <c r="L2760" s="28"/>
      <c r="M2760" s="44"/>
      <c r="N2760" s="9"/>
      <c r="O2760" s="45"/>
    </row>
    <row r="2761" spans="1:15" ht="18.75" customHeight="1" x14ac:dyDescent="0.15">
      <c r="A2761" s="14" t="s">
        <v>18</v>
      </c>
      <c r="B2761" s="46">
        <v>30</v>
      </c>
      <c r="C2761" s="46">
        <v>214</v>
      </c>
      <c r="D2761" s="1">
        <f>SUM(B2761:C2761)</f>
        <v>244</v>
      </c>
      <c r="E2761" s="46">
        <v>2639</v>
      </c>
      <c r="F2761" s="46">
        <v>3180</v>
      </c>
      <c r="G2761" s="46">
        <v>0</v>
      </c>
      <c r="H2761" s="1">
        <f>SUM(E2761:G2761)</f>
        <v>5819</v>
      </c>
      <c r="I2761" s="46">
        <v>15053</v>
      </c>
      <c r="J2761" s="46">
        <v>14147</v>
      </c>
      <c r="K2761" s="1">
        <f>SUM(I2761:J2761)</f>
        <v>29200</v>
      </c>
      <c r="L2761" s="1">
        <f>H2761+K2761</f>
        <v>35019</v>
      </c>
      <c r="M2761" s="5">
        <v>662</v>
      </c>
      <c r="N2761" s="5">
        <v>0</v>
      </c>
      <c r="O2761" s="82">
        <f>SUM(M2761:N2761)</f>
        <v>662</v>
      </c>
    </row>
    <row r="2762" spans="1:15" ht="18.75" customHeight="1" x14ac:dyDescent="0.15">
      <c r="A2762" s="14" t="s">
        <v>19</v>
      </c>
      <c r="B2762" s="46">
        <v>32</v>
      </c>
      <c r="C2762" s="46">
        <v>214</v>
      </c>
      <c r="D2762" s="1">
        <f t="shared" ref="D2762:D2772" si="1044">SUM(B2762:C2762)</f>
        <v>246</v>
      </c>
      <c r="E2762" s="46">
        <v>3761</v>
      </c>
      <c r="F2762" s="46">
        <v>3471</v>
      </c>
      <c r="G2762" s="46">
        <v>0</v>
      </c>
      <c r="H2762" s="1">
        <f t="shared" ref="H2762:H2772" si="1045">SUM(E2762:G2762)</f>
        <v>7232</v>
      </c>
      <c r="I2762" s="46">
        <v>15042</v>
      </c>
      <c r="J2762" s="46">
        <v>15579</v>
      </c>
      <c r="K2762" s="1">
        <f t="shared" ref="K2762:K2772" si="1046">SUM(I2762:J2762)</f>
        <v>30621</v>
      </c>
      <c r="L2762" s="1">
        <f t="shared" ref="L2762:L2772" si="1047">H2762+K2762</f>
        <v>37853</v>
      </c>
      <c r="M2762" s="5">
        <v>675</v>
      </c>
      <c r="N2762" s="5">
        <v>0</v>
      </c>
      <c r="O2762" s="82">
        <f t="shared" ref="O2762:O2772" si="1048">SUM(M2762:N2762)</f>
        <v>675</v>
      </c>
    </row>
    <row r="2763" spans="1:15" ht="18.75" customHeight="1" x14ac:dyDescent="0.15">
      <c r="A2763" s="14" t="s">
        <v>20</v>
      </c>
      <c r="B2763" s="46">
        <v>38</v>
      </c>
      <c r="C2763" s="46">
        <v>289</v>
      </c>
      <c r="D2763" s="1">
        <f t="shared" si="1044"/>
        <v>327</v>
      </c>
      <c r="E2763" s="46">
        <v>3566</v>
      </c>
      <c r="F2763" s="46">
        <v>3879</v>
      </c>
      <c r="G2763" s="46">
        <v>0</v>
      </c>
      <c r="H2763" s="1">
        <f t="shared" si="1045"/>
        <v>7445</v>
      </c>
      <c r="I2763" s="46">
        <v>19837</v>
      </c>
      <c r="J2763" s="46">
        <v>19776</v>
      </c>
      <c r="K2763" s="1">
        <f t="shared" si="1046"/>
        <v>39613</v>
      </c>
      <c r="L2763" s="1">
        <f t="shared" si="1047"/>
        <v>47058</v>
      </c>
      <c r="M2763" s="5">
        <v>859</v>
      </c>
      <c r="N2763" s="5">
        <v>0</v>
      </c>
      <c r="O2763" s="82">
        <f t="shared" si="1048"/>
        <v>859</v>
      </c>
    </row>
    <row r="2764" spans="1:15" ht="18.75" customHeight="1" x14ac:dyDescent="0.15">
      <c r="A2764" s="14" t="s">
        <v>21</v>
      </c>
      <c r="B2764" s="46">
        <v>65</v>
      </c>
      <c r="C2764" s="46">
        <v>279</v>
      </c>
      <c r="D2764" s="1">
        <f t="shared" si="1044"/>
        <v>344</v>
      </c>
      <c r="E2764" s="46">
        <v>6126</v>
      </c>
      <c r="F2764" s="46">
        <v>6768</v>
      </c>
      <c r="G2764" s="46">
        <v>0</v>
      </c>
      <c r="H2764" s="1">
        <f t="shared" si="1045"/>
        <v>12894</v>
      </c>
      <c r="I2764" s="46">
        <v>17203</v>
      </c>
      <c r="J2764" s="46">
        <v>17441</v>
      </c>
      <c r="K2764" s="1">
        <f t="shared" si="1046"/>
        <v>34644</v>
      </c>
      <c r="L2764" s="1">
        <f t="shared" si="1047"/>
        <v>47538</v>
      </c>
      <c r="M2764" s="5">
        <v>996</v>
      </c>
      <c r="N2764" s="5">
        <v>0</v>
      </c>
      <c r="O2764" s="82">
        <f t="shared" si="1048"/>
        <v>996</v>
      </c>
    </row>
    <row r="2765" spans="1:15" ht="18.75" customHeight="1" x14ac:dyDescent="0.15">
      <c r="A2765" s="14" t="s">
        <v>22</v>
      </c>
      <c r="B2765" s="46">
        <v>63</v>
      </c>
      <c r="C2765" s="46">
        <v>306</v>
      </c>
      <c r="D2765" s="1">
        <f t="shared" si="1044"/>
        <v>369</v>
      </c>
      <c r="E2765" s="46">
        <v>5848</v>
      </c>
      <c r="F2765" s="46">
        <v>6311</v>
      </c>
      <c r="G2765" s="46">
        <v>0</v>
      </c>
      <c r="H2765" s="1">
        <f t="shared" si="1045"/>
        <v>12159</v>
      </c>
      <c r="I2765" s="46">
        <v>20541</v>
      </c>
      <c r="J2765" s="46">
        <v>20031</v>
      </c>
      <c r="K2765" s="1">
        <f t="shared" si="1046"/>
        <v>40572</v>
      </c>
      <c r="L2765" s="1">
        <f t="shared" si="1047"/>
        <v>52731</v>
      </c>
      <c r="M2765" s="5">
        <v>1079</v>
      </c>
      <c r="N2765" s="5">
        <v>0</v>
      </c>
      <c r="O2765" s="82">
        <f t="shared" si="1048"/>
        <v>1079</v>
      </c>
    </row>
    <row r="2766" spans="1:15" ht="18.75" customHeight="1" x14ac:dyDescent="0.15">
      <c r="A2766" s="14" t="s">
        <v>23</v>
      </c>
      <c r="B2766" s="46">
        <v>45</v>
      </c>
      <c r="C2766" s="46">
        <v>310</v>
      </c>
      <c r="D2766" s="1">
        <f t="shared" si="1044"/>
        <v>355</v>
      </c>
      <c r="E2766" s="46">
        <v>4846</v>
      </c>
      <c r="F2766" s="46">
        <v>5078</v>
      </c>
      <c r="G2766" s="46">
        <v>0</v>
      </c>
      <c r="H2766" s="1">
        <f t="shared" si="1045"/>
        <v>9924</v>
      </c>
      <c r="I2766" s="46">
        <v>21093</v>
      </c>
      <c r="J2766" s="46">
        <v>21266</v>
      </c>
      <c r="K2766" s="1">
        <f t="shared" si="1046"/>
        <v>42359</v>
      </c>
      <c r="L2766" s="1">
        <f t="shared" si="1047"/>
        <v>52283</v>
      </c>
      <c r="M2766" s="5">
        <v>950</v>
      </c>
      <c r="N2766" s="5">
        <v>0</v>
      </c>
      <c r="O2766" s="82">
        <f t="shared" si="1048"/>
        <v>950</v>
      </c>
    </row>
    <row r="2767" spans="1:15" ht="18.75" customHeight="1" x14ac:dyDescent="0.15">
      <c r="A2767" s="14" t="s">
        <v>24</v>
      </c>
      <c r="B2767" s="46">
        <v>50</v>
      </c>
      <c r="C2767" s="46">
        <v>296</v>
      </c>
      <c r="D2767" s="1">
        <f t="shared" si="1044"/>
        <v>346</v>
      </c>
      <c r="E2767" s="46">
        <v>5163</v>
      </c>
      <c r="F2767" s="46">
        <v>5571</v>
      </c>
      <c r="G2767" s="46">
        <v>0</v>
      </c>
      <c r="H2767" s="1">
        <f t="shared" si="1045"/>
        <v>10734</v>
      </c>
      <c r="I2767" s="46">
        <v>21199</v>
      </c>
      <c r="J2767" s="46">
        <v>21007</v>
      </c>
      <c r="K2767" s="1">
        <f t="shared" si="1046"/>
        <v>42206</v>
      </c>
      <c r="L2767" s="1">
        <f t="shared" si="1047"/>
        <v>52940</v>
      </c>
      <c r="M2767" s="5">
        <v>897</v>
      </c>
      <c r="N2767" s="5">
        <v>0</v>
      </c>
      <c r="O2767" s="82">
        <f t="shared" si="1048"/>
        <v>897</v>
      </c>
    </row>
    <row r="2768" spans="1:15" ht="18.75" customHeight="1" x14ac:dyDescent="0.15">
      <c r="A2768" s="14" t="s">
        <v>25</v>
      </c>
      <c r="B2768" s="46">
        <v>48</v>
      </c>
      <c r="C2768" s="46">
        <v>289</v>
      </c>
      <c r="D2768" s="1">
        <f t="shared" si="1044"/>
        <v>337</v>
      </c>
      <c r="E2768" s="46">
        <v>5927</v>
      </c>
      <c r="F2768" s="46">
        <v>5659</v>
      </c>
      <c r="G2768" s="46">
        <v>0</v>
      </c>
      <c r="H2768" s="1">
        <f t="shared" si="1045"/>
        <v>11586</v>
      </c>
      <c r="I2768" s="46">
        <v>22259</v>
      </c>
      <c r="J2768" s="46">
        <v>22559</v>
      </c>
      <c r="K2768" s="1">
        <f t="shared" si="1046"/>
        <v>44818</v>
      </c>
      <c r="L2768" s="1">
        <f t="shared" si="1047"/>
        <v>56404</v>
      </c>
      <c r="M2768" s="5">
        <v>960</v>
      </c>
      <c r="N2768" s="5">
        <v>0</v>
      </c>
      <c r="O2768" s="82">
        <f t="shared" si="1048"/>
        <v>960</v>
      </c>
    </row>
    <row r="2769" spans="1:15" ht="18.75" customHeight="1" x14ac:dyDescent="0.15">
      <c r="A2769" s="14" t="s">
        <v>26</v>
      </c>
      <c r="B2769" s="46">
        <v>49</v>
      </c>
      <c r="C2769" s="46">
        <v>308</v>
      </c>
      <c r="D2769" s="1">
        <f t="shared" si="1044"/>
        <v>357</v>
      </c>
      <c r="E2769" s="46">
        <v>4768</v>
      </c>
      <c r="F2769" s="46">
        <v>5570</v>
      </c>
      <c r="G2769" s="46">
        <v>0</v>
      </c>
      <c r="H2769" s="1">
        <f t="shared" si="1045"/>
        <v>10338</v>
      </c>
      <c r="I2769" s="46">
        <v>21017</v>
      </c>
      <c r="J2769" s="46">
        <v>21189</v>
      </c>
      <c r="K2769" s="1">
        <f t="shared" si="1046"/>
        <v>42206</v>
      </c>
      <c r="L2769" s="1">
        <f t="shared" si="1047"/>
        <v>52544</v>
      </c>
      <c r="M2769" s="5">
        <v>919</v>
      </c>
      <c r="N2769" s="5">
        <v>0</v>
      </c>
      <c r="O2769" s="82">
        <f t="shared" si="1048"/>
        <v>919</v>
      </c>
    </row>
    <row r="2770" spans="1:15" ht="18.75" customHeight="1" x14ac:dyDescent="0.15">
      <c r="A2770" s="14" t="s">
        <v>27</v>
      </c>
      <c r="B2770" s="46">
        <v>57</v>
      </c>
      <c r="C2770" s="46">
        <v>294</v>
      </c>
      <c r="D2770" s="1">
        <f t="shared" si="1044"/>
        <v>351</v>
      </c>
      <c r="E2770" s="46">
        <v>6955</v>
      </c>
      <c r="F2770" s="46">
        <v>6896</v>
      </c>
      <c r="G2770" s="46">
        <v>0</v>
      </c>
      <c r="H2770" s="1">
        <f t="shared" si="1045"/>
        <v>13851</v>
      </c>
      <c r="I2770" s="46">
        <v>20417</v>
      </c>
      <c r="J2770" s="46">
        <v>20386</v>
      </c>
      <c r="K2770" s="1">
        <f t="shared" si="1046"/>
        <v>40803</v>
      </c>
      <c r="L2770" s="1">
        <f t="shared" si="1047"/>
        <v>54654</v>
      </c>
      <c r="M2770" s="5">
        <v>938</v>
      </c>
      <c r="N2770" s="5">
        <v>0</v>
      </c>
      <c r="O2770" s="82">
        <f t="shared" si="1048"/>
        <v>938</v>
      </c>
    </row>
    <row r="2771" spans="1:15" ht="18.75" customHeight="1" x14ac:dyDescent="0.15">
      <c r="A2771" s="14" t="s">
        <v>28</v>
      </c>
      <c r="B2771" s="46">
        <v>35</v>
      </c>
      <c r="C2771" s="46">
        <v>262</v>
      </c>
      <c r="D2771" s="1">
        <f t="shared" si="1044"/>
        <v>297</v>
      </c>
      <c r="E2771" s="46">
        <v>3377</v>
      </c>
      <c r="F2771" s="46">
        <v>3786</v>
      </c>
      <c r="G2771" s="46">
        <v>0</v>
      </c>
      <c r="H2771" s="1">
        <f t="shared" si="1045"/>
        <v>7163</v>
      </c>
      <c r="I2771" s="46">
        <v>19470</v>
      </c>
      <c r="J2771" s="46">
        <v>19996</v>
      </c>
      <c r="K2771" s="1">
        <f t="shared" si="1046"/>
        <v>39466</v>
      </c>
      <c r="L2771" s="1">
        <f t="shared" si="1047"/>
        <v>46629</v>
      </c>
      <c r="M2771" s="5">
        <v>760</v>
      </c>
      <c r="N2771" s="5">
        <v>0</v>
      </c>
      <c r="O2771" s="82">
        <f>SUM(M2771:N2771)</f>
        <v>760</v>
      </c>
    </row>
    <row r="2772" spans="1:15" ht="18.75" customHeight="1" x14ac:dyDescent="0.15">
      <c r="A2772" s="14" t="s">
        <v>29</v>
      </c>
      <c r="B2772" s="46">
        <v>38</v>
      </c>
      <c r="C2772" s="46">
        <v>261</v>
      </c>
      <c r="D2772" s="1">
        <f t="shared" si="1044"/>
        <v>299</v>
      </c>
      <c r="E2772" s="46">
        <v>3627</v>
      </c>
      <c r="F2772" s="46">
        <v>3711</v>
      </c>
      <c r="G2772" s="46">
        <v>0</v>
      </c>
      <c r="H2772" s="1">
        <f t="shared" si="1045"/>
        <v>7338</v>
      </c>
      <c r="I2772" s="46">
        <v>15543</v>
      </c>
      <c r="J2772" s="46">
        <v>16416</v>
      </c>
      <c r="K2772" s="1">
        <f t="shared" si="1046"/>
        <v>31959</v>
      </c>
      <c r="L2772" s="1">
        <f t="shared" si="1047"/>
        <v>39297</v>
      </c>
      <c r="M2772" s="5">
        <v>725</v>
      </c>
      <c r="N2772" s="5">
        <v>0</v>
      </c>
      <c r="O2772" s="82">
        <f t="shared" si="1048"/>
        <v>725</v>
      </c>
    </row>
    <row r="2773" spans="1:15" ht="11.25" customHeight="1" x14ac:dyDescent="0.15">
      <c r="A2773" s="15"/>
      <c r="B2773" s="1"/>
      <c r="C2773" s="1"/>
      <c r="D2773" s="1"/>
      <c r="E2773" s="1"/>
      <c r="F2773" s="1"/>
      <c r="G2773" s="1"/>
      <c r="H2773" s="1"/>
      <c r="I2773" s="1"/>
      <c r="J2773" s="1"/>
      <c r="K2773" s="1"/>
      <c r="L2773" s="1"/>
      <c r="M2773" s="5"/>
      <c r="N2773" s="4"/>
      <c r="O2773" s="82"/>
    </row>
    <row r="2774" spans="1:15" ht="18.75" customHeight="1" x14ac:dyDescent="0.15">
      <c r="A2774" s="15" t="s">
        <v>30</v>
      </c>
      <c r="B2774" s="1">
        <f>SUM(B2761:B2772)</f>
        <v>550</v>
      </c>
      <c r="C2774" s="1">
        <f>SUM(C2761:C2772)</f>
        <v>3322</v>
      </c>
      <c r="D2774" s="1">
        <f>SUM(D2761:D2772)</f>
        <v>3872</v>
      </c>
      <c r="E2774" s="1">
        <f>SUM(E2761:E2772)</f>
        <v>56603</v>
      </c>
      <c r="F2774" s="1">
        <f t="shared" ref="F2774:M2774" si="1049">SUM(F2761:F2772)</f>
        <v>59880</v>
      </c>
      <c r="G2774" s="1">
        <f t="shared" si="1049"/>
        <v>0</v>
      </c>
      <c r="H2774" s="1">
        <f t="shared" si="1049"/>
        <v>116483</v>
      </c>
      <c r="I2774" s="1">
        <f t="shared" si="1049"/>
        <v>228674</v>
      </c>
      <c r="J2774" s="1">
        <f t="shared" si="1049"/>
        <v>229793</v>
      </c>
      <c r="K2774" s="1">
        <f t="shared" si="1049"/>
        <v>458467</v>
      </c>
      <c r="L2774" s="1">
        <f t="shared" si="1049"/>
        <v>574950</v>
      </c>
      <c r="M2774" s="5">
        <f t="shared" si="1049"/>
        <v>10420</v>
      </c>
      <c r="N2774" s="5">
        <f>SUM(N2761:N2772)</f>
        <v>0</v>
      </c>
      <c r="O2774" s="82">
        <f>SUM(O2761:O2772)</f>
        <v>10420</v>
      </c>
    </row>
    <row r="2775" spans="1:15" ht="6.75" customHeight="1" x14ac:dyDescent="0.15">
      <c r="A2775" s="64"/>
      <c r="B2775" s="2"/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95"/>
      <c r="N2775" s="95"/>
      <c r="O2775" s="96"/>
    </row>
    <row r="2776" spans="1:15" ht="18.75" customHeight="1" x14ac:dyDescent="0.15">
      <c r="A2776" s="14" t="s">
        <v>18</v>
      </c>
      <c r="B2776" s="46">
        <v>33</v>
      </c>
      <c r="C2776" s="46">
        <v>194</v>
      </c>
      <c r="D2776" s="1">
        <f>SUM(B2776:C2776)</f>
        <v>227</v>
      </c>
      <c r="E2776" s="46">
        <v>3133</v>
      </c>
      <c r="F2776" s="46">
        <v>3882</v>
      </c>
      <c r="G2776" s="46">
        <v>0</v>
      </c>
      <c r="H2776" s="1">
        <f>SUM(E2776:G2776)</f>
        <v>7015</v>
      </c>
      <c r="I2776" s="46">
        <v>12172</v>
      </c>
      <c r="J2776" s="46">
        <v>11111</v>
      </c>
      <c r="K2776" s="1">
        <f>SUM(I2776:J2776)</f>
        <v>23283</v>
      </c>
      <c r="L2776" s="1">
        <f>H2776+K2776</f>
        <v>30298</v>
      </c>
      <c r="M2776" s="5">
        <v>627</v>
      </c>
      <c r="N2776" s="5">
        <v>0</v>
      </c>
      <c r="O2776" s="82">
        <f>SUM(M2776:N2776)</f>
        <v>627</v>
      </c>
    </row>
    <row r="2777" spans="1:15" ht="18.75" customHeight="1" x14ac:dyDescent="0.15">
      <c r="A2777" s="14" t="s">
        <v>19</v>
      </c>
      <c r="B2777" s="46">
        <v>31</v>
      </c>
      <c r="C2777" s="46">
        <v>226</v>
      </c>
      <c r="D2777" s="1">
        <f>SUM(B2777:C2777)</f>
        <v>257</v>
      </c>
      <c r="E2777" s="46">
        <v>3554</v>
      </c>
      <c r="F2777" s="46">
        <v>3471</v>
      </c>
      <c r="G2777" s="46">
        <v>0</v>
      </c>
      <c r="H2777" s="1">
        <f>SUM(E2777:G2777)</f>
        <v>7025</v>
      </c>
      <c r="I2777" s="46">
        <v>12289</v>
      </c>
      <c r="J2777" s="46">
        <v>12355</v>
      </c>
      <c r="K2777" s="1">
        <f>SUM(I2777:J2777)</f>
        <v>24644</v>
      </c>
      <c r="L2777" s="1">
        <f>H2777+K2777</f>
        <v>31669</v>
      </c>
      <c r="M2777" s="5">
        <v>625</v>
      </c>
      <c r="N2777" s="5">
        <v>0</v>
      </c>
      <c r="O2777" s="82">
        <f>SUM(M2777:N2777)</f>
        <v>625</v>
      </c>
    </row>
    <row r="2778" spans="1:15" ht="18.75" customHeight="1" x14ac:dyDescent="0.15">
      <c r="A2778" s="14" t="s">
        <v>20</v>
      </c>
      <c r="B2778" s="46">
        <v>40</v>
      </c>
      <c r="C2778" s="46">
        <v>310</v>
      </c>
      <c r="D2778" s="1">
        <f>SUM(B2778:C2778)</f>
        <v>350</v>
      </c>
      <c r="E2778" s="46">
        <v>4104</v>
      </c>
      <c r="F2778" s="46">
        <v>4513</v>
      </c>
      <c r="G2778" s="46">
        <v>0</v>
      </c>
      <c r="H2778" s="1">
        <f>SUM(E2778:G2778)</f>
        <v>8617</v>
      </c>
      <c r="I2778" s="46">
        <v>19295</v>
      </c>
      <c r="J2778" s="46">
        <v>18773</v>
      </c>
      <c r="K2778" s="1">
        <f>SUM(I2778:J2778)</f>
        <v>38068</v>
      </c>
      <c r="L2778" s="1">
        <f>H2778+K2778</f>
        <v>46685</v>
      </c>
      <c r="M2778" s="5">
        <v>917</v>
      </c>
      <c r="N2778" s="5">
        <v>0</v>
      </c>
      <c r="O2778" s="82">
        <f>SUM(M2778:N2778)</f>
        <v>917</v>
      </c>
    </row>
    <row r="2779" spans="1:15" ht="11.25" customHeight="1" x14ac:dyDescent="0.15">
      <c r="A2779" s="15"/>
      <c r="B2779" s="1"/>
      <c r="C2779" s="1"/>
      <c r="D2779" s="1"/>
      <c r="E2779" s="1"/>
      <c r="F2779" s="1"/>
      <c r="G2779" s="1"/>
      <c r="H2779" s="1"/>
      <c r="I2779" s="1"/>
      <c r="J2779" s="1"/>
      <c r="K2779" s="1"/>
      <c r="L2779" s="1"/>
      <c r="M2779" s="5"/>
      <c r="N2779" s="5"/>
      <c r="O2779" s="82"/>
    </row>
    <row r="2780" spans="1:15" ht="18.75" customHeight="1" x14ac:dyDescent="0.15">
      <c r="A2780" s="15" t="s">
        <v>31</v>
      </c>
      <c r="B2780" s="1">
        <f>SUM(B2764:B2772,B2776:B2778)</f>
        <v>554</v>
      </c>
      <c r="C2780" s="1">
        <f>SUM(C2764:C2772,C2776:C2778)</f>
        <v>3335</v>
      </c>
      <c r="D2780" s="1">
        <f>SUM(D2764:D2772,D2776:D2778)</f>
        <v>3889</v>
      </c>
      <c r="E2780" s="1">
        <f t="shared" ref="E2780:N2780" si="1050">SUM(E2764:E2772,E2776:E2778)</f>
        <v>57428</v>
      </c>
      <c r="F2780" s="1">
        <f t="shared" si="1050"/>
        <v>61216</v>
      </c>
      <c r="G2780" s="1">
        <f t="shared" si="1050"/>
        <v>0</v>
      </c>
      <c r="H2780" s="1">
        <f t="shared" si="1050"/>
        <v>118644</v>
      </c>
      <c r="I2780" s="1">
        <f t="shared" si="1050"/>
        <v>222498</v>
      </c>
      <c r="J2780" s="1">
        <f t="shared" si="1050"/>
        <v>222530</v>
      </c>
      <c r="K2780" s="1">
        <f t="shared" si="1050"/>
        <v>445028</v>
      </c>
      <c r="L2780" s="1">
        <f t="shared" si="1050"/>
        <v>563672</v>
      </c>
      <c r="M2780" s="5">
        <f t="shared" si="1050"/>
        <v>10393</v>
      </c>
      <c r="N2780" s="5">
        <f t="shared" si="1050"/>
        <v>0</v>
      </c>
      <c r="O2780" s="82">
        <f>SUM(O2764:O2772,O2776:O2778)</f>
        <v>10393</v>
      </c>
    </row>
    <row r="2781" spans="1:15" ht="6.75" customHeight="1" thickBot="1" x14ac:dyDescent="0.2">
      <c r="A2781" s="19"/>
      <c r="B2781" s="3"/>
      <c r="C2781" s="3"/>
      <c r="D2781" s="3"/>
      <c r="E2781" s="3"/>
      <c r="F2781" s="3"/>
      <c r="G2781" s="3"/>
      <c r="H2781" s="3"/>
      <c r="I2781" s="3"/>
      <c r="J2781" s="3"/>
      <c r="K2781" s="3"/>
      <c r="L2781" s="3"/>
      <c r="M2781" s="3"/>
      <c r="N2781" s="47"/>
      <c r="O2781" s="48"/>
    </row>
    <row r="2782" spans="1:15" x14ac:dyDescent="0.15">
      <c r="A2782" s="22"/>
      <c r="B2782" s="22"/>
      <c r="C2782" s="22"/>
      <c r="D2782" s="22"/>
      <c r="E2782" s="22"/>
      <c r="F2782" s="22"/>
      <c r="G2782" s="22"/>
      <c r="H2782" s="22"/>
      <c r="I2782" s="22"/>
      <c r="J2782" s="22"/>
      <c r="K2782" s="22"/>
      <c r="L2782" s="22"/>
      <c r="M2782" s="22"/>
      <c r="N2782" s="23"/>
      <c r="O2782" s="23"/>
    </row>
    <row r="2783" spans="1:15" ht="15" thickBot="1" x14ac:dyDescent="0.2">
      <c r="A2783" s="22"/>
      <c r="B2783" s="22"/>
      <c r="C2783" s="22"/>
      <c r="D2783" s="22"/>
      <c r="E2783" s="22"/>
      <c r="F2783" s="22"/>
      <c r="G2783" s="22"/>
      <c r="H2783" s="22"/>
      <c r="I2783" s="22"/>
      <c r="J2783" s="22"/>
      <c r="K2783" s="22"/>
      <c r="L2783" s="22"/>
      <c r="M2783" s="22"/>
      <c r="N2783" s="23"/>
      <c r="O2783" s="23"/>
    </row>
    <row r="2784" spans="1:15" x14ac:dyDescent="0.15">
      <c r="A2784" s="24" t="s">
        <v>1</v>
      </c>
      <c r="B2784" s="25"/>
      <c r="C2784" s="26"/>
      <c r="D2784" s="26"/>
      <c r="E2784" s="26" t="s">
        <v>185</v>
      </c>
      <c r="F2784" s="26"/>
      <c r="G2784" s="26"/>
      <c r="H2784" s="26"/>
      <c r="I2784" s="25"/>
      <c r="J2784" s="26"/>
      <c r="K2784" s="26"/>
      <c r="L2784" s="26" t="s">
        <v>35</v>
      </c>
      <c r="M2784" s="26"/>
      <c r="N2784" s="49"/>
      <c r="O2784" s="50"/>
    </row>
    <row r="2785" spans="1:15" x14ac:dyDescent="0.15">
      <c r="A2785" s="51"/>
      <c r="B2785" s="28"/>
      <c r="C2785" s="30" t="s">
        <v>7</v>
      </c>
      <c r="D2785" s="30"/>
      <c r="E2785" s="28"/>
      <c r="F2785" s="30" t="s">
        <v>8</v>
      </c>
      <c r="G2785" s="30"/>
      <c r="H2785" s="28" t="s">
        <v>32</v>
      </c>
      <c r="I2785" s="28"/>
      <c r="J2785" s="30" t="s">
        <v>7</v>
      </c>
      <c r="K2785" s="30"/>
      <c r="L2785" s="28"/>
      <c r="M2785" s="30" t="s">
        <v>8</v>
      </c>
      <c r="N2785" s="52"/>
      <c r="O2785" s="53" t="s">
        <v>9</v>
      </c>
    </row>
    <row r="2786" spans="1:15" x14ac:dyDescent="0.15">
      <c r="A2786" s="54" t="s">
        <v>13</v>
      </c>
      <c r="B2786" s="28" t="s">
        <v>33</v>
      </c>
      <c r="C2786" s="28" t="s">
        <v>34</v>
      </c>
      <c r="D2786" s="28" t="s">
        <v>17</v>
      </c>
      <c r="E2786" s="28" t="s">
        <v>33</v>
      </c>
      <c r="F2786" s="28" t="s">
        <v>34</v>
      </c>
      <c r="G2786" s="28" t="s">
        <v>17</v>
      </c>
      <c r="H2786" s="31"/>
      <c r="I2786" s="28" t="s">
        <v>33</v>
      </c>
      <c r="J2786" s="28" t="s">
        <v>34</v>
      </c>
      <c r="K2786" s="28" t="s">
        <v>17</v>
      </c>
      <c r="L2786" s="28" t="s">
        <v>33</v>
      </c>
      <c r="M2786" s="28" t="s">
        <v>34</v>
      </c>
      <c r="N2786" s="55" t="s">
        <v>17</v>
      </c>
      <c r="O2786" s="56"/>
    </row>
    <row r="2787" spans="1:15" ht="6.75" customHeight="1" x14ac:dyDescent="0.15">
      <c r="A2787" s="57"/>
      <c r="B2787" s="28"/>
      <c r="C2787" s="28"/>
      <c r="D2787" s="28"/>
      <c r="E2787" s="28"/>
      <c r="F2787" s="28"/>
      <c r="G2787" s="28"/>
      <c r="H2787" s="28"/>
      <c r="I2787" s="28"/>
      <c r="J2787" s="28"/>
      <c r="K2787" s="28"/>
      <c r="L2787" s="28"/>
      <c r="M2787" s="28"/>
      <c r="N2787" s="55"/>
      <c r="O2787" s="53"/>
    </row>
    <row r="2788" spans="1:15" ht="18.75" customHeight="1" x14ac:dyDescent="0.15">
      <c r="A2788" s="14" t="s">
        <v>18</v>
      </c>
      <c r="B2788" s="75">
        <v>1</v>
      </c>
      <c r="C2788" s="75">
        <v>5</v>
      </c>
      <c r="D2788" s="5">
        <f t="shared" ref="D2788:D2799" si="1051">SUM(B2788:C2788)</f>
        <v>6</v>
      </c>
      <c r="E2788" s="75">
        <v>48</v>
      </c>
      <c r="F2788" s="75">
        <v>26</v>
      </c>
      <c r="G2788" s="5">
        <f t="shared" ref="G2788:G2799" si="1052">SUM(E2788:F2788)</f>
        <v>74</v>
      </c>
      <c r="H2788" s="5">
        <f t="shared" ref="H2788:H2799" si="1053">D2788+G2788</f>
        <v>80</v>
      </c>
      <c r="I2788" s="46">
        <v>0</v>
      </c>
      <c r="J2788" s="46">
        <v>0</v>
      </c>
      <c r="K2788" s="1">
        <f t="shared" ref="K2788:K2799" si="1054">SUM(I2788:J2788)</f>
        <v>0</v>
      </c>
      <c r="L2788" s="46">
        <v>7773</v>
      </c>
      <c r="M2788" s="46">
        <v>16976</v>
      </c>
      <c r="N2788" s="1">
        <f t="shared" ref="N2788:N2799" si="1055">SUM(L2788:M2788)</f>
        <v>24749</v>
      </c>
      <c r="O2788" s="8">
        <f t="shared" ref="O2788:O2799" si="1056">K2788+N2788</f>
        <v>24749</v>
      </c>
    </row>
    <row r="2789" spans="1:15" ht="18.75" customHeight="1" x14ac:dyDescent="0.15">
      <c r="A2789" s="14" t="s">
        <v>19</v>
      </c>
      <c r="B2789" s="75">
        <v>1</v>
      </c>
      <c r="C2789" s="75">
        <v>5</v>
      </c>
      <c r="D2789" s="5">
        <f t="shared" si="1051"/>
        <v>6</v>
      </c>
      <c r="E2789" s="75">
        <v>46</v>
      </c>
      <c r="F2789" s="75">
        <v>25</v>
      </c>
      <c r="G2789" s="5">
        <f t="shared" si="1052"/>
        <v>71</v>
      </c>
      <c r="H2789" s="5">
        <f t="shared" si="1053"/>
        <v>77</v>
      </c>
      <c r="I2789" s="46">
        <v>0</v>
      </c>
      <c r="J2789" s="46">
        <v>0</v>
      </c>
      <c r="K2789" s="1">
        <f t="shared" si="1054"/>
        <v>0</v>
      </c>
      <c r="L2789" s="46">
        <v>6511</v>
      </c>
      <c r="M2789" s="46">
        <v>14879</v>
      </c>
      <c r="N2789" s="1">
        <f t="shared" si="1055"/>
        <v>21390</v>
      </c>
      <c r="O2789" s="8">
        <f t="shared" si="1056"/>
        <v>21390</v>
      </c>
    </row>
    <row r="2790" spans="1:15" ht="18.75" customHeight="1" x14ac:dyDescent="0.15">
      <c r="A2790" s="14" t="s">
        <v>20</v>
      </c>
      <c r="B2790" s="75">
        <v>1</v>
      </c>
      <c r="C2790" s="75">
        <v>8</v>
      </c>
      <c r="D2790" s="5">
        <f t="shared" si="1051"/>
        <v>9</v>
      </c>
      <c r="E2790" s="75">
        <v>81</v>
      </c>
      <c r="F2790" s="75">
        <v>41</v>
      </c>
      <c r="G2790" s="5">
        <f t="shared" si="1052"/>
        <v>122</v>
      </c>
      <c r="H2790" s="5">
        <f t="shared" si="1053"/>
        <v>131</v>
      </c>
      <c r="I2790" s="46">
        <v>0</v>
      </c>
      <c r="J2790" s="46">
        <v>0</v>
      </c>
      <c r="K2790" s="1">
        <f t="shared" si="1054"/>
        <v>0</v>
      </c>
      <c r="L2790" s="46">
        <v>8285</v>
      </c>
      <c r="M2790" s="46">
        <v>18826</v>
      </c>
      <c r="N2790" s="1">
        <f t="shared" si="1055"/>
        <v>27111</v>
      </c>
      <c r="O2790" s="8">
        <f t="shared" si="1056"/>
        <v>27111</v>
      </c>
    </row>
    <row r="2791" spans="1:15" ht="18.75" customHeight="1" x14ac:dyDescent="0.15">
      <c r="A2791" s="14" t="s">
        <v>21</v>
      </c>
      <c r="B2791" s="75">
        <v>1</v>
      </c>
      <c r="C2791" s="75">
        <v>3</v>
      </c>
      <c r="D2791" s="5">
        <f t="shared" si="1051"/>
        <v>4</v>
      </c>
      <c r="E2791" s="75">
        <v>55</v>
      </c>
      <c r="F2791" s="75">
        <v>29</v>
      </c>
      <c r="G2791" s="5">
        <f t="shared" si="1052"/>
        <v>84</v>
      </c>
      <c r="H2791" s="5">
        <f t="shared" si="1053"/>
        <v>88</v>
      </c>
      <c r="I2791" s="46">
        <v>0</v>
      </c>
      <c r="J2791" s="46">
        <v>0</v>
      </c>
      <c r="K2791" s="1">
        <f t="shared" si="1054"/>
        <v>0</v>
      </c>
      <c r="L2791" s="46">
        <v>7781</v>
      </c>
      <c r="M2791" s="46">
        <v>16554</v>
      </c>
      <c r="N2791" s="1">
        <f t="shared" si="1055"/>
        <v>24335</v>
      </c>
      <c r="O2791" s="8">
        <f t="shared" si="1056"/>
        <v>24335</v>
      </c>
    </row>
    <row r="2792" spans="1:15" ht="18.75" customHeight="1" x14ac:dyDescent="0.15">
      <c r="A2792" s="14" t="s">
        <v>22</v>
      </c>
      <c r="B2792" s="75">
        <v>1</v>
      </c>
      <c r="C2792" s="75">
        <v>5</v>
      </c>
      <c r="D2792" s="5">
        <f t="shared" si="1051"/>
        <v>6</v>
      </c>
      <c r="E2792" s="75">
        <v>43</v>
      </c>
      <c r="F2792" s="75">
        <v>31</v>
      </c>
      <c r="G2792" s="5">
        <f t="shared" si="1052"/>
        <v>74</v>
      </c>
      <c r="H2792" s="5">
        <f t="shared" si="1053"/>
        <v>80</v>
      </c>
      <c r="I2792" s="46">
        <v>0</v>
      </c>
      <c r="J2792" s="46">
        <v>0</v>
      </c>
      <c r="K2792" s="1">
        <f t="shared" si="1054"/>
        <v>0</v>
      </c>
      <c r="L2792" s="46">
        <v>7770</v>
      </c>
      <c r="M2792" s="46">
        <v>16025</v>
      </c>
      <c r="N2792" s="1">
        <f t="shared" si="1055"/>
        <v>23795</v>
      </c>
      <c r="O2792" s="8">
        <f t="shared" si="1056"/>
        <v>23795</v>
      </c>
    </row>
    <row r="2793" spans="1:15" ht="18.75" customHeight="1" x14ac:dyDescent="0.15">
      <c r="A2793" s="14" t="s">
        <v>23</v>
      </c>
      <c r="B2793" s="75">
        <v>1</v>
      </c>
      <c r="C2793" s="75">
        <v>7</v>
      </c>
      <c r="D2793" s="5">
        <f t="shared" si="1051"/>
        <v>8</v>
      </c>
      <c r="E2793" s="75">
        <v>27</v>
      </c>
      <c r="F2793" s="75">
        <v>28</v>
      </c>
      <c r="G2793" s="5">
        <f t="shared" si="1052"/>
        <v>55</v>
      </c>
      <c r="H2793" s="5">
        <f t="shared" si="1053"/>
        <v>63</v>
      </c>
      <c r="I2793" s="46">
        <v>0</v>
      </c>
      <c r="J2793" s="46">
        <v>0</v>
      </c>
      <c r="K2793" s="1">
        <f t="shared" si="1054"/>
        <v>0</v>
      </c>
      <c r="L2793" s="46">
        <v>7814</v>
      </c>
      <c r="M2793" s="46">
        <v>18142</v>
      </c>
      <c r="N2793" s="1">
        <f t="shared" si="1055"/>
        <v>25956</v>
      </c>
      <c r="O2793" s="8">
        <f t="shared" si="1056"/>
        <v>25956</v>
      </c>
    </row>
    <row r="2794" spans="1:15" ht="18.75" customHeight="1" x14ac:dyDescent="0.15">
      <c r="A2794" s="14" t="s">
        <v>24</v>
      </c>
      <c r="B2794" s="75">
        <v>1</v>
      </c>
      <c r="C2794" s="75">
        <v>5</v>
      </c>
      <c r="D2794" s="5">
        <f t="shared" si="1051"/>
        <v>6</v>
      </c>
      <c r="E2794" s="75">
        <v>27</v>
      </c>
      <c r="F2794" s="75">
        <v>42</v>
      </c>
      <c r="G2794" s="5">
        <f t="shared" si="1052"/>
        <v>69</v>
      </c>
      <c r="H2794" s="5">
        <f t="shared" si="1053"/>
        <v>75</v>
      </c>
      <c r="I2794" s="46">
        <v>0</v>
      </c>
      <c r="J2794" s="46">
        <v>0</v>
      </c>
      <c r="K2794" s="1">
        <f t="shared" si="1054"/>
        <v>0</v>
      </c>
      <c r="L2794" s="46">
        <v>7148</v>
      </c>
      <c r="M2794" s="46">
        <v>15299</v>
      </c>
      <c r="N2794" s="1">
        <f t="shared" si="1055"/>
        <v>22447</v>
      </c>
      <c r="O2794" s="8">
        <f t="shared" si="1056"/>
        <v>22447</v>
      </c>
    </row>
    <row r="2795" spans="1:15" ht="18.75" customHeight="1" x14ac:dyDescent="0.15">
      <c r="A2795" s="14" t="s">
        <v>25</v>
      </c>
      <c r="B2795" s="75">
        <v>1</v>
      </c>
      <c r="C2795" s="75">
        <v>12</v>
      </c>
      <c r="D2795" s="5">
        <f t="shared" si="1051"/>
        <v>13</v>
      </c>
      <c r="E2795" s="75">
        <v>33</v>
      </c>
      <c r="F2795" s="75">
        <v>55</v>
      </c>
      <c r="G2795" s="5">
        <f t="shared" si="1052"/>
        <v>88</v>
      </c>
      <c r="H2795" s="5">
        <f t="shared" si="1053"/>
        <v>101</v>
      </c>
      <c r="I2795" s="46">
        <v>0</v>
      </c>
      <c r="J2795" s="46">
        <v>0</v>
      </c>
      <c r="K2795" s="1">
        <f t="shared" si="1054"/>
        <v>0</v>
      </c>
      <c r="L2795" s="46">
        <v>6780</v>
      </c>
      <c r="M2795" s="46">
        <v>14856</v>
      </c>
      <c r="N2795" s="1">
        <f t="shared" si="1055"/>
        <v>21636</v>
      </c>
      <c r="O2795" s="8">
        <f t="shared" si="1056"/>
        <v>21636</v>
      </c>
    </row>
    <row r="2796" spans="1:15" ht="18.75" customHeight="1" x14ac:dyDescent="0.15">
      <c r="A2796" s="14" t="s">
        <v>26</v>
      </c>
      <c r="B2796" s="75">
        <v>1</v>
      </c>
      <c r="C2796" s="75">
        <v>7</v>
      </c>
      <c r="D2796" s="5">
        <f t="shared" si="1051"/>
        <v>8</v>
      </c>
      <c r="E2796" s="75">
        <v>63</v>
      </c>
      <c r="F2796" s="75">
        <v>43</v>
      </c>
      <c r="G2796" s="5">
        <f t="shared" si="1052"/>
        <v>106</v>
      </c>
      <c r="H2796" s="5">
        <f t="shared" si="1053"/>
        <v>114</v>
      </c>
      <c r="I2796" s="46">
        <v>0</v>
      </c>
      <c r="J2796" s="46">
        <v>0</v>
      </c>
      <c r="K2796" s="1">
        <f t="shared" si="1054"/>
        <v>0</v>
      </c>
      <c r="L2796" s="46">
        <v>7142</v>
      </c>
      <c r="M2796" s="46">
        <v>15454</v>
      </c>
      <c r="N2796" s="1">
        <f t="shared" si="1055"/>
        <v>22596</v>
      </c>
      <c r="O2796" s="8">
        <f t="shared" si="1056"/>
        <v>22596</v>
      </c>
    </row>
    <row r="2797" spans="1:15" ht="18.75" customHeight="1" x14ac:dyDescent="0.15">
      <c r="A2797" s="14" t="s">
        <v>27</v>
      </c>
      <c r="B2797" s="75">
        <v>2</v>
      </c>
      <c r="C2797" s="75">
        <v>5</v>
      </c>
      <c r="D2797" s="5">
        <f t="shared" si="1051"/>
        <v>7</v>
      </c>
      <c r="E2797" s="75">
        <v>77</v>
      </c>
      <c r="F2797" s="75">
        <v>52</v>
      </c>
      <c r="G2797" s="5">
        <f t="shared" si="1052"/>
        <v>129</v>
      </c>
      <c r="H2797" s="5">
        <f t="shared" si="1053"/>
        <v>136</v>
      </c>
      <c r="I2797" s="46">
        <v>0</v>
      </c>
      <c r="J2797" s="46">
        <v>0</v>
      </c>
      <c r="K2797" s="1">
        <f t="shared" si="1054"/>
        <v>0</v>
      </c>
      <c r="L2797" s="46">
        <v>7531</v>
      </c>
      <c r="M2797" s="46">
        <v>17393</v>
      </c>
      <c r="N2797" s="1">
        <f t="shared" si="1055"/>
        <v>24924</v>
      </c>
      <c r="O2797" s="8">
        <f t="shared" si="1056"/>
        <v>24924</v>
      </c>
    </row>
    <row r="2798" spans="1:15" ht="18.75" customHeight="1" x14ac:dyDescent="0.15">
      <c r="A2798" s="14" t="s">
        <v>28</v>
      </c>
      <c r="B2798" s="75">
        <v>1</v>
      </c>
      <c r="C2798" s="75">
        <v>4</v>
      </c>
      <c r="D2798" s="5">
        <f t="shared" si="1051"/>
        <v>5</v>
      </c>
      <c r="E2798" s="75">
        <v>53</v>
      </c>
      <c r="F2798" s="75">
        <v>45</v>
      </c>
      <c r="G2798" s="5">
        <f t="shared" si="1052"/>
        <v>98</v>
      </c>
      <c r="H2798" s="5">
        <f t="shared" si="1053"/>
        <v>103</v>
      </c>
      <c r="I2798" s="46">
        <v>0</v>
      </c>
      <c r="J2798" s="46">
        <v>0</v>
      </c>
      <c r="K2798" s="1">
        <f t="shared" si="1054"/>
        <v>0</v>
      </c>
      <c r="L2798" s="46">
        <v>7490</v>
      </c>
      <c r="M2798" s="46">
        <v>18848</v>
      </c>
      <c r="N2798" s="1">
        <f t="shared" si="1055"/>
        <v>26338</v>
      </c>
      <c r="O2798" s="8">
        <f t="shared" si="1056"/>
        <v>26338</v>
      </c>
    </row>
    <row r="2799" spans="1:15" ht="18.75" customHeight="1" x14ac:dyDescent="0.15">
      <c r="A2799" s="14" t="s">
        <v>29</v>
      </c>
      <c r="B2799" s="75">
        <v>1</v>
      </c>
      <c r="C2799" s="75">
        <v>8</v>
      </c>
      <c r="D2799" s="5">
        <f t="shared" si="1051"/>
        <v>9</v>
      </c>
      <c r="E2799" s="75">
        <v>58</v>
      </c>
      <c r="F2799" s="75">
        <v>44</v>
      </c>
      <c r="G2799" s="5">
        <f t="shared" si="1052"/>
        <v>102</v>
      </c>
      <c r="H2799" s="5">
        <f t="shared" si="1053"/>
        <v>111</v>
      </c>
      <c r="I2799" s="46">
        <v>0</v>
      </c>
      <c r="J2799" s="46">
        <v>0</v>
      </c>
      <c r="K2799" s="1">
        <f t="shared" si="1054"/>
        <v>0</v>
      </c>
      <c r="L2799" s="46">
        <v>10085</v>
      </c>
      <c r="M2799" s="46">
        <v>24380</v>
      </c>
      <c r="N2799" s="1">
        <f t="shared" si="1055"/>
        <v>34465</v>
      </c>
      <c r="O2799" s="8">
        <f t="shared" si="1056"/>
        <v>34465</v>
      </c>
    </row>
    <row r="2800" spans="1:15" ht="11.25" customHeight="1" x14ac:dyDescent="0.15">
      <c r="A2800" s="15"/>
      <c r="B2800" s="5"/>
      <c r="C2800" s="5"/>
      <c r="D2800" s="5"/>
      <c r="E2800" s="5"/>
      <c r="F2800" s="5"/>
      <c r="G2800" s="5"/>
      <c r="H2800" s="5"/>
      <c r="I2800" s="1"/>
      <c r="J2800" s="1"/>
      <c r="K2800" s="1"/>
      <c r="L2800" s="1"/>
      <c r="M2800" s="1"/>
      <c r="N2800" s="1"/>
      <c r="O2800" s="8"/>
    </row>
    <row r="2801" spans="1:15" ht="18.75" customHeight="1" x14ac:dyDescent="0.15">
      <c r="A2801" s="15" t="s">
        <v>30</v>
      </c>
      <c r="B2801" s="5">
        <f t="shared" ref="B2801:J2801" si="1057">SUM(B2788:B2800)</f>
        <v>13</v>
      </c>
      <c r="C2801" s="5">
        <f t="shared" si="1057"/>
        <v>74</v>
      </c>
      <c r="D2801" s="5">
        <f t="shared" si="1057"/>
        <v>87</v>
      </c>
      <c r="E2801" s="5">
        <f t="shared" si="1057"/>
        <v>611</v>
      </c>
      <c r="F2801" s="5">
        <f t="shared" si="1057"/>
        <v>461</v>
      </c>
      <c r="G2801" s="5">
        <f t="shared" si="1057"/>
        <v>1072</v>
      </c>
      <c r="H2801" s="5">
        <f t="shared" si="1057"/>
        <v>1159</v>
      </c>
      <c r="I2801" s="1">
        <f t="shared" si="1057"/>
        <v>0</v>
      </c>
      <c r="J2801" s="1">
        <f t="shared" si="1057"/>
        <v>0</v>
      </c>
      <c r="K2801" s="1">
        <f>SUM(K2788:K2800)</f>
        <v>0</v>
      </c>
      <c r="L2801" s="1">
        <f>SUM(L2788:L2800)</f>
        <v>92110</v>
      </c>
      <c r="M2801" s="1">
        <f>SUM(M2788:M2800)</f>
        <v>207632</v>
      </c>
      <c r="N2801" s="1">
        <f>SUM(N2788:N2800)</f>
        <v>299742</v>
      </c>
      <c r="O2801" s="8">
        <f>SUM(O2788:O2800)</f>
        <v>299742</v>
      </c>
    </row>
    <row r="2802" spans="1:15" ht="6.75" customHeight="1" x14ac:dyDescent="0.15">
      <c r="A2802" s="15"/>
      <c r="B2802" s="5"/>
      <c r="C2802" s="5"/>
      <c r="D2802" s="5"/>
      <c r="E2802" s="5"/>
      <c r="F2802" s="5"/>
      <c r="G2802" s="5"/>
      <c r="H2802" s="5"/>
      <c r="I2802" s="1"/>
      <c r="J2802" s="1"/>
      <c r="K2802" s="1"/>
      <c r="L2802" s="1"/>
      <c r="M2802" s="1"/>
      <c r="N2802" s="1"/>
      <c r="O2802" s="8"/>
    </row>
    <row r="2803" spans="1:15" ht="18.75" customHeight="1" x14ac:dyDescent="0.15">
      <c r="A2803" s="16" t="s">
        <v>18</v>
      </c>
      <c r="B2803" s="106">
        <v>1</v>
      </c>
      <c r="C2803" s="106">
        <v>6</v>
      </c>
      <c r="D2803" s="7">
        <f>SUM(B2803:C2803)</f>
        <v>7</v>
      </c>
      <c r="E2803" s="106">
        <v>52</v>
      </c>
      <c r="F2803" s="106">
        <v>25</v>
      </c>
      <c r="G2803" s="7">
        <f>SUM(E2803:F2803)</f>
        <v>77</v>
      </c>
      <c r="H2803" s="7">
        <f>D2803+G2803</f>
        <v>84</v>
      </c>
      <c r="I2803" s="71">
        <v>0</v>
      </c>
      <c r="J2803" s="71">
        <v>0</v>
      </c>
      <c r="K2803" s="17">
        <f>SUM(I2803:J2803)</f>
        <v>0</v>
      </c>
      <c r="L2803" s="71">
        <v>7001</v>
      </c>
      <c r="M2803" s="71">
        <v>15361</v>
      </c>
      <c r="N2803" s="17">
        <f>SUM(L2803:M2803)</f>
        <v>22362</v>
      </c>
      <c r="O2803" s="18">
        <f>K2803+N2803</f>
        <v>22362</v>
      </c>
    </row>
    <row r="2804" spans="1:15" ht="18.75" customHeight="1" x14ac:dyDescent="0.15">
      <c r="A2804" s="14" t="s">
        <v>19</v>
      </c>
      <c r="B2804" s="75">
        <v>1</v>
      </c>
      <c r="C2804" s="75">
        <v>4</v>
      </c>
      <c r="D2804" s="5">
        <f>SUM(B2804:C2804)</f>
        <v>5</v>
      </c>
      <c r="E2804" s="75">
        <v>59</v>
      </c>
      <c r="F2804" s="75">
        <v>31</v>
      </c>
      <c r="G2804" s="5">
        <f>SUM(E2804:F2804)</f>
        <v>90</v>
      </c>
      <c r="H2804" s="5">
        <f>D2804+G2804</f>
        <v>95</v>
      </c>
      <c r="I2804" s="46">
        <v>0</v>
      </c>
      <c r="J2804" s="46">
        <v>0</v>
      </c>
      <c r="K2804" s="1">
        <f>SUM(I2804:J2804)</f>
        <v>0</v>
      </c>
      <c r="L2804" s="46">
        <v>6021</v>
      </c>
      <c r="M2804" s="46">
        <v>16511</v>
      </c>
      <c r="N2804" s="1">
        <f>SUM(L2804:M2804)</f>
        <v>22532</v>
      </c>
      <c r="O2804" s="8">
        <f>K2804+N2804</f>
        <v>22532</v>
      </c>
    </row>
    <row r="2805" spans="1:15" ht="18.75" customHeight="1" x14ac:dyDescent="0.15">
      <c r="A2805" s="14" t="s">
        <v>20</v>
      </c>
      <c r="B2805" s="75">
        <v>1</v>
      </c>
      <c r="C2805" s="75">
        <v>5</v>
      </c>
      <c r="D2805" s="5">
        <f>SUM(B2805:C2805)</f>
        <v>6</v>
      </c>
      <c r="E2805" s="75">
        <v>69</v>
      </c>
      <c r="F2805" s="75">
        <v>51</v>
      </c>
      <c r="G2805" s="5">
        <f>SUM(E2805:F2805)</f>
        <v>120</v>
      </c>
      <c r="H2805" s="5">
        <f>D2805+G2805</f>
        <v>126</v>
      </c>
      <c r="I2805" s="46">
        <v>0</v>
      </c>
      <c r="J2805" s="46">
        <v>0</v>
      </c>
      <c r="K2805" s="1">
        <f>SUM(I2805:J2805)</f>
        <v>0</v>
      </c>
      <c r="L2805" s="46">
        <v>8134</v>
      </c>
      <c r="M2805" s="46">
        <v>19279</v>
      </c>
      <c r="N2805" s="1">
        <f>SUM(L2805:M2805)</f>
        <v>27413</v>
      </c>
      <c r="O2805" s="8">
        <f>K2805+N2805</f>
        <v>27413</v>
      </c>
    </row>
    <row r="2806" spans="1:15" ht="11.25" customHeight="1" x14ac:dyDescent="0.15">
      <c r="A2806" s="15"/>
      <c r="B2806" s="5"/>
      <c r="C2806" s="5"/>
      <c r="D2806" s="5"/>
      <c r="E2806" s="5"/>
      <c r="F2806" s="5"/>
      <c r="G2806" s="5"/>
      <c r="H2806" s="5"/>
      <c r="I2806" s="1"/>
      <c r="J2806" s="1"/>
      <c r="K2806" s="1"/>
      <c r="L2806" s="1"/>
      <c r="M2806" s="1"/>
      <c r="N2806" s="1"/>
      <c r="O2806" s="8"/>
    </row>
    <row r="2807" spans="1:15" ht="18.75" customHeight="1" x14ac:dyDescent="0.15">
      <c r="A2807" s="15" t="s">
        <v>31</v>
      </c>
      <c r="B2807" s="5">
        <f>SUM(B2791:B2799,B2803:B2805)</f>
        <v>13</v>
      </c>
      <c r="C2807" s="5">
        <f>SUM(C2791:C2799,C2803:C2805)</f>
        <v>71</v>
      </c>
      <c r="D2807" s="5">
        <f>SUM(D2791:D2799,D2803:D2805)</f>
        <v>84</v>
      </c>
      <c r="E2807" s="5">
        <f t="shared" ref="E2807:J2807" si="1058">SUM(E2791:E2799,E2803:E2805)</f>
        <v>616</v>
      </c>
      <c r="F2807" s="5">
        <f t="shared" si="1058"/>
        <v>476</v>
      </c>
      <c r="G2807" s="5">
        <f t="shared" si="1058"/>
        <v>1092</v>
      </c>
      <c r="H2807" s="5">
        <f t="shared" si="1058"/>
        <v>1176</v>
      </c>
      <c r="I2807" s="1">
        <f t="shared" si="1058"/>
        <v>0</v>
      </c>
      <c r="J2807" s="1">
        <f t="shared" si="1058"/>
        <v>0</v>
      </c>
      <c r="K2807" s="1">
        <f>SUM(K2791:K2799,K2803:K2805)</f>
        <v>0</v>
      </c>
      <c r="L2807" s="9">
        <f>SUM(L2791:L2799,L2803:L2805)</f>
        <v>90697</v>
      </c>
      <c r="M2807" s="9">
        <f>SUM(M2791:M2799,M2803:M2805)</f>
        <v>208102</v>
      </c>
      <c r="N2807" s="9">
        <f>SUM(N2791:N2799,N2803:N2805)</f>
        <v>298799</v>
      </c>
      <c r="O2807" s="8">
        <f>SUM(O2791:O2799,O2803:O2805)</f>
        <v>298799</v>
      </c>
    </row>
    <row r="2808" spans="1:15" ht="6.75" customHeight="1" thickBot="1" x14ac:dyDescent="0.2">
      <c r="A2808" s="19"/>
      <c r="B2808" s="3"/>
      <c r="C2808" s="3"/>
      <c r="D2808" s="3"/>
      <c r="E2808" s="3"/>
      <c r="F2808" s="3"/>
      <c r="G2808" s="3"/>
      <c r="H2808" s="3"/>
      <c r="I2808" s="3"/>
      <c r="J2808" s="3"/>
      <c r="K2808" s="3"/>
      <c r="L2808" s="3"/>
      <c r="M2808" s="3"/>
      <c r="N2808" s="3"/>
      <c r="O2808" s="20"/>
    </row>
    <row r="2809" spans="1:15" ht="17.25" x14ac:dyDescent="0.15">
      <c r="A2809" s="173" t="str">
        <f>A2755</f>
        <v>平　成　２　９　年　空　港　管　理　状　況　調　書</v>
      </c>
      <c r="B2809" s="173"/>
      <c r="C2809" s="173"/>
      <c r="D2809" s="173"/>
      <c r="E2809" s="173"/>
      <c r="F2809" s="173"/>
      <c r="G2809" s="173"/>
      <c r="H2809" s="173"/>
      <c r="I2809" s="173"/>
      <c r="J2809" s="173"/>
      <c r="K2809" s="173"/>
      <c r="L2809" s="173"/>
      <c r="M2809" s="173"/>
      <c r="N2809" s="173"/>
      <c r="O2809" s="173"/>
    </row>
    <row r="2810" spans="1:15" ht="15" thickBot="1" x14ac:dyDescent="0.2">
      <c r="A2810" s="21" t="s">
        <v>0</v>
      </c>
      <c r="B2810" s="21" t="s">
        <v>95</v>
      </c>
      <c r="C2810" s="22"/>
      <c r="D2810" s="22"/>
      <c r="E2810" s="22"/>
      <c r="F2810" s="22"/>
      <c r="G2810" s="22"/>
      <c r="H2810" s="22"/>
      <c r="I2810" s="22"/>
      <c r="J2810" s="22"/>
      <c r="K2810" s="22"/>
      <c r="L2810" s="22"/>
      <c r="M2810" s="22"/>
      <c r="N2810" s="23"/>
      <c r="O2810" s="23"/>
    </row>
    <row r="2811" spans="1:15" ht="17.25" customHeight="1" x14ac:dyDescent="0.15">
      <c r="A2811" s="24" t="s">
        <v>1</v>
      </c>
      <c r="B2811" s="25"/>
      <c r="C2811" s="26" t="s">
        <v>2</v>
      </c>
      <c r="D2811" s="26"/>
      <c r="E2811" s="174" t="s">
        <v>52</v>
      </c>
      <c r="F2811" s="175"/>
      <c r="G2811" s="175"/>
      <c r="H2811" s="175"/>
      <c r="I2811" s="175"/>
      <c r="J2811" s="175"/>
      <c r="K2811" s="175"/>
      <c r="L2811" s="176"/>
      <c r="M2811" s="174" t="s">
        <v>3</v>
      </c>
      <c r="N2811" s="175"/>
      <c r="O2811" s="177"/>
    </row>
    <row r="2812" spans="1:15" ht="17.25" customHeight="1" x14ac:dyDescent="0.15">
      <c r="A2812" s="27"/>
      <c r="B2812" s="28" t="s">
        <v>4</v>
      </c>
      <c r="C2812" s="28" t="s">
        <v>5</v>
      </c>
      <c r="D2812" s="28" t="s">
        <v>6</v>
      </c>
      <c r="E2812" s="28"/>
      <c r="F2812" s="29" t="s">
        <v>7</v>
      </c>
      <c r="G2812" s="29"/>
      <c r="H2812" s="30"/>
      <c r="I2812" s="28"/>
      <c r="J2812" s="30" t="s">
        <v>8</v>
      </c>
      <c r="K2812" s="30"/>
      <c r="L2812" s="28" t="s">
        <v>9</v>
      </c>
      <c r="M2812" s="31" t="s">
        <v>10</v>
      </c>
      <c r="N2812" s="32" t="s">
        <v>11</v>
      </c>
      <c r="O2812" s="33" t="s">
        <v>12</v>
      </c>
    </row>
    <row r="2813" spans="1:15" ht="17.25" customHeight="1" x14ac:dyDescent="0.15">
      <c r="A2813" s="27" t="s">
        <v>13</v>
      </c>
      <c r="B2813" s="31"/>
      <c r="C2813" s="31"/>
      <c r="D2813" s="31"/>
      <c r="E2813" s="28" t="s">
        <v>14</v>
      </c>
      <c r="F2813" s="28" t="s">
        <v>15</v>
      </c>
      <c r="G2813" s="28" t="s">
        <v>16</v>
      </c>
      <c r="H2813" s="28" t="s">
        <v>17</v>
      </c>
      <c r="I2813" s="28" t="s">
        <v>14</v>
      </c>
      <c r="J2813" s="28" t="s">
        <v>15</v>
      </c>
      <c r="K2813" s="28" t="s">
        <v>17</v>
      </c>
      <c r="L2813" s="31"/>
      <c r="M2813" s="40"/>
      <c r="N2813" s="41"/>
      <c r="O2813" s="42"/>
    </row>
    <row r="2814" spans="1:15" ht="6.75" customHeight="1" x14ac:dyDescent="0.15">
      <c r="A2814" s="43"/>
      <c r="B2814" s="28"/>
      <c r="C2814" s="28"/>
      <c r="D2814" s="28"/>
      <c r="E2814" s="28"/>
      <c r="F2814" s="28"/>
      <c r="G2814" s="28"/>
      <c r="H2814" s="28"/>
      <c r="I2814" s="28"/>
      <c r="J2814" s="28"/>
      <c r="K2814" s="28"/>
      <c r="L2814" s="28"/>
      <c r="M2814" s="44"/>
      <c r="N2814" s="9"/>
      <c r="O2814" s="45"/>
    </row>
    <row r="2815" spans="1:15" ht="18.75" customHeight="1" x14ac:dyDescent="0.15">
      <c r="A2815" s="113" t="s">
        <v>18</v>
      </c>
      <c r="B2815" s="4">
        <v>0</v>
      </c>
      <c r="C2815" s="4">
        <v>93</v>
      </c>
      <c r="D2815" s="5">
        <f>SUM(B2815:C2815)</f>
        <v>93</v>
      </c>
      <c r="E2815" s="4">
        <v>0</v>
      </c>
      <c r="F2815" s="4">
        <v>0</v>
      </c>
      <c r="G2815" s="4">
        <v>0</v>
      </c>
      <c r="H2815" s="5">
        <f>SUM(E2815:G2815)</f>
        <v>0</v>
      </c>
      <c r="I2815" s="4">
        <v>5767</v>
      </c>
      <c r="J2815" s="4">
        <v>5258</v>
      </c>
      <c r="K2815" s="5">
        <f>SUM(I2815:J2815)</f>
        <v>11025</v>
      </c>
      <c r="L2815" s="5">
        <f>H2815+K2815</f>
        <v>11025</v>
      </c>
      <c r="M2815" s="5">
        <v>131</v>
      </c>
      <c r="N2815" s="5">
        <v>0</v>
      </c>
      <c r="O2815" s="82">
        <f>SUM(M2815:N2815)</f>
        <v>131</v>
      </c>
    </row>
    <row r="2816" spans="1:15" ht="18.75" customHeight="1" x14ac:dyDescent="0.15">
      <c r="A2816" s="113" t="s">
        <v>19</v>
      </c>
      <c r="B2816" s="4">
        <v>0</v>
      </c>
      <c r="C2816" s="4">
        <v>86</v>
      </c>
      <c r="D2816" s="5">
        <f t="shared" ref="D2816:D2826" si="1059">SUM(B2816:C2816)</f>
        <v>86</v>
      </c>
      <c r="E2816" s="4">
        <v>0</v>
      </c>
      <c r="F2816" s="4">
        <v>0</v>
      </c>
      <c r="G2816" s="4">
        <v>0</v>
      </c>
      <c r="H2816" s="5">
        <f t="shared" ref="H2816:H2826" si="1060">SUM(E2816:G2816)</f>
        <v>0</v>
      </c>
      <c r="I2816" s="4">
        <v>5309</v>
      </c>
      <c r="J2816" s="4">
        <v>5532</v>
      </c>
      <c r="K2816" s="5">
        <f t="shared" ref="K2816:K2826" si="1061">SUM(I2816:J2816)</f>
        <v>10841</v>
      </c>
      <c r="L2816" s="5">
        <f t="shared" ref="L2816:L2826" si="1062">H2816+K2816</f>
        <v>10841</v>
      </c>
      <c r="M2816" s="5">
        <v>132</v>
      </c>
      <c r="N2816" s="5">
        <v>0</v>
      </c>
      <c r="O2816" s="82">
        <f t="shared" ref="O2816:O2826" si="1063">SUM(M2816:N2816)</f>
        <v>132</v>
      </c>
    </row>
    <row r="2817" spans="1:15" ht="18.75" customHeight="1" x14ac:dyDescent="0.15">
      <c r="A2817" s="113" t="s">
        <v>20</v>
      </c>
      <c r="B2817" s="4">
        <v>0</v>
      </c>
      <c r="C2817" s="4">
        <v>106</v>
      </c>
      <c r="D2817" s="5">
        <f t="shared" si="1059"/>
        <v>106</v>
      </c>
      <c r="E2817" s="4">
        <v>0</v>
      </c>
      <c r="F2817" s="4">
        <v>0</v>
      </c>
      <c r="G2817" s="4">
        <v>0</v>
      </c>
      <c r="H2817" s="5">
        <f t="shared" si="1060"/>
        <v>0</v>
      </c>
      <c r="I2817" s="4">
        <v>7372</v>
      </c>
      <c r="J2817" s="4">
        <v>7072</v>
      </c>
      <c r="K2817" s="5">
        <f t="shared" si="1061"/>
        <v>14444</v>
      </c>
      <c r="L2817" s="5">
        <f t="shared" si="1062"/>
        <v>14444</v>
      </c>
      <c r="M2817" s="5">
        <v>204</v>
      </c>
      <c r="N2817" s="5">
        <v>0</v>
      </c>
      <c r="O2817" s="82">
        <f t="shared" si="1063"/>
        <v>204</v>
      </c>
    </row>
    <row r="2818" spans="1:15" ht="18.75" customHeight="1" x14ac:dyDescent="0.15">
      <c r="A2818" s="113" t="s">
        <v>21</v>
      </c>
      <c r="B2818" s="4">
        <v>6</v>
      </c>
      <c r="C2818" s="4">
        <v>96</v>
      </c>
      <c r="D2818" s="5">
        <f t="shared" si="1059"/>
        <v>102</v>
      </c>
      <c r="E2818" s="4">
        <v>605</v>
      </c>
      <c r="F2818" s="4">
        <v>757</v>
      </c>
      <c r="G2818" s="4">
        <v>0</v>
      </c>
      <c r="H2818" s="5">
        <f t="shared" si="1060"/>
        <v>1362</v>
      </c>
      <c r="I2818" s="4">
        <v>6087</v>
      </c>
      <c r="J2818" s="4">
        <v>6839</v>
      </c>
      <c r="K2818" s="5">
        <f t="shared" si="1061"/>
        <v>12926</v>
      </c>
      <c r="L2818" s="5">
        <f t="shared" si="1062"/>
        <v>14288</v>
      </c>
      <c r="M2818" s="5">
        <v>258</v>
      </c>
      <c r="N2818" s="5">
        <v>0</v>
      </c>
      <c r="O2818" s="82">
        <f t="shared" si="1063"/>
        <v>258</v>
      </c>
    </row>
    <row r="2819" spans="1:15" ht="18.75" customHeight="1" x14ac:dyDescent="0.15">
      <c r="A2819" s="113" t="s">
        <v>22</v>
      </c>
      <c r="B2819" s="4">
        <v>5</v>
      </c>
      <c r="C2819" s="4">
        <v>190</v>
      </c>
      <c r="D2819" s="5">
        <f t="shared" si="1059"/>
        <v>195</v>
      </c>
      <c r="E2819" s="4">
        <v>674</v>
      </c>
      <c r="F2819" s="4">
        <v>523</v>
      </c>
      <c r="G2819" s="4">
        <v>0</v>
      </c>
      <c r="H2819" s="5">
        <f t="shared" si="1060"/>
        <v>1197</v>
      </c>
      <c r="I2819" s="4">
        <v>6808</v>
      </c>
      <c r="J2819" s="4">
        <v>7142</v>
      </c>
      <c r="K2819" s="5">
        <f t="shared" si="1061"/>
        <v>13950</v>
      </c>
      <c r="L2819" s="5">
        <f t="shared" si="1062"/>
        <v>15147</v>
      </c>
      <c r="M2819" s="5">
        <v>306</v>
      </c>
      <c r="N2819" s="5">
        <v>0</v>
      </c>
      <c r="O2819" s="82">
        <f t="shared" si="1063"/>
        <v>306</v>
      </c>
    </row>
    <row r="2820" spans="1:15" ht="18.75" customHeight="1" x14ac:dyDescent="0.15">
      <c r="A2820" s="113" t="s">
        <v>23</v>
      </c>
      <c r="B2820" s="4">
        <v>0</v>
      </c>
      <c r="C2820" s="4">
        <v>104</v>
      </c>
      <c r="D2820" s="5">
        <f t="shared" si="1059"/>
        <v>104</v>
      </c>
      <c r="E2820" s="4">
        <v>0</v>
      </c>
      <c r="F2820" s="4">
        <v>0</v>
      </c>
      <c r="G2820" s="4">
        <v>0</v>
      </c>
      <c r="H2820" s="5">
        <f t="shared" si="1060"/>
        <v>0</v>
      </c>
      <c r="I2820" s="4">
        <v>7090</v>
      </c>
      <c r="J2820" s="4">
        <v>7081</v>
      </c>
      <c r="K2820" s="5">
        <f t="shared" si="1061"/>
        <v>14171</v>
      </c>
      <c r="L2820" s="5">
        <f t="shared" si="1062"/>
        <v>14171</v>
      </c>
      <c r="M2820" s="5">
        <v>250</v>
      </c>
      <c r="N2820" s="5">
        <v>0</v>
      </c>
      <c r="O2820" s="82">
        <f t="shared" si="1063"/>
        <v>250</v>
      </c>
    </row>
    <row r="2821" spans="1:15" ht="18.75" customHeight="1" x14ac:dyDescent="0.15">
      <c r="A2821" s="113" t="s">
        <v>24</v>
      </c>
      <c r="B2821" s="4">
        <v>0</v>
      </c>
      <c r="C2821" s="4">
        <v>89</v>
      </c>
      <c r="D2821" s="5">
        <f t="shared" si="1059"/>
        <v>89</v>
      </c>
      <c r="E2821" s="4">
        <v>0</v>
      </c>
      <c r="F2821" s="4">
        <v>0</v>
      </c>
      <c r="G2821" s="4">
        <v>0</v>
      </c>
      <c r="H2821" s="5">
        <f t="shared" si="1060"/>
        <v>0</v>
      </c>
      <c r="I2821" s="4">
        <v>6558</v>
      </c>
      <c r="J2821" s="4">
        <v>6880</v>
      </c>
      <c r="K2821" s="5">
        <f t="shared" si="1061"/>
        <v>13438</v>
      </c>
      <c r="L2821" s="5">
        <f t="shared" si="1062"/>
        <v>13438</v>
      </c>
      <c r="M2821" s="5">
        <v>229</v>
      </c>
      <c r="N2821" s="5">
        <v>0</v>
      </c>
      <c r="O2821" s="82">
        <f t="shared" si="1063"/>
        <v>229</v>
      </c>
    </row>
    <row r="2822" spans="1:15" ht="18.75" customHeight="1" x14ac:dyDescent="0.15">
      <c r="A2822" s="113" t="s">
        <v>25</v>
      </c>
      <c r="B2822" s="4">
        <v>0</v>
      </c>
      <c r="C2822" s="4">
        <v>130</v>
      </c>
      <c r="D2822" s="5">
        <f t="shared" si="1059"/>
        <v>130</v>
      </c>
      <c r="E2822" s="4">
        <v>0</v>
      </c>
      <c r="F2822" s="4">
        <v>0</v>
      </c>
      <c r="G2822" s="4">
        <v>0</v>
      </c>
      <c r="H2822" s="5">
        <f t="shared" si="1060"/>
        <v>0</v>
      </c>
      <c r="I2822" s="4">
        <v>7594</v>
      </c>
      <c r="J2822" s="4">
        <v>8128</v>
      </c>
      <c r="K2822" s="5">
        <f t="shared" si="1061"/>
        <v>15722</v>
      </c>
      <c r="L2822" s="5">
        <f t="shared" si="1062"/>
        <v>15722</v>
      </c>
      <c r="M2822" s="5">
        <v>260</v>
      </c>
      <c r="N2822" s="5">
        <v>0</v>
      </c>
      <c r="O2822" s="82">
        <f t="shared" si="1063"/>
        <v>260</v>
      </c>
    </row>
    <row r="2823" spans="1:15" ht="18.75" customHeight="1" x14ac:dyDescent="0.15">
      <c r="A2823" s="113" t="s">
        <v>26</v>
      </c>
      <c r="B2823" s="4">
        <v>0</v>
      </c>
      <c r="C2823" s="4">
        <v>169</v>
      </c>
      <c r="D2823" s="5">
        <f t="shared" si="1059"/>
        <v>169</v>
      </c>
      <c r="E2823" s="4">
        <v>0</v>
      </c>
      <c r="F2823" s="4">
        <v>0</v>
      </c>
      <c r="G2823" s="4">
        <v>0</v>
      </c>
      <c r="H2823" s="5">
        <f t="shared" si="1060"/>
        <v>0</v>
      </c>
      <c r="I2823" s="4">
        <v>7258</v>
      </c>
      <c r="J2823" s="4">
        <v>7486</v>
      </c>
      <c r="K2823" s="5">
        <f t="shared" si="1061"/>
        <v>14744</v>
      </c>
      <c r="L2823" s="5">
        <f t="shared" si="1062"/>
        <v>14744</v>
      </c>
      <c r="M2823" s="5">
        <v>268</v>
      </c>
      <c r="N2823" s="5">
        <v>0</v>
      </c>
      <c r="O2823" s="82">
        <f t="shared" si="1063"/>
        <v>268</v>
      </c>
    </row>
    <row r="2824" spans="1:15" ht="18.75" customHeight="1" x14ac:dyDescent="0.15">
      <c r="A2824" s="113" t="s">
        <v>27</v>
      </c>
      <c r="B2824" s="4">
        <v>3</v>
      </c>
      <c r="C2824" s="4">
        <v>234</v>
      </c>
      <c r="D2824" s="5">
        <f t="shared" si="1059"/>
        <v>237</v>
      </c>
      <c r="E2824" s="4">
        <v>295</v>
      </c>
      <c r="F2824" s="4">
        <v>298</v>
      </c>
      <c r="G2824" s="4">
        <v>0</v>
      </c>
      <c r="H2824" s="5">
        <f t="shared" si="1060"/>
        <v>593</v>
      </c>
      <c r="I2824" s="4">
        <v>7698</v>
      </c>
      <c r="J2824" s="4">
        <v>8392</v>
      </c>
      <c r="K2824" s="5">
        <f t="shared" si="1061"/>
        <v>16090</v>
      </c>
      <c r="L2824" s="5">
        <f t="shared" si="1062"/>
        <v>16683</v>
      </c>
      <c r="M2824" s="5">
        <v>261</v>
      </c>
      <c r="N2824" s="5">
        <v>0</v>
      </c>
      <c r="O2824" s="82">
        <f t="shared" si="1063"/>
        <v>261</v>
      </c>
    </row>
    <row r="2825" spans="1:15" ht="18.75" customHeight="1" x14ac:dyDescent="0.15">
      <c r="A2825" s="113" t="s">
        <v>28</v>
      </c>
      <c r="B2825" s="4">
        <v>0</v>
      </c>
      <c r="C2825" s="4">
        <v>136</v>
      </c>
      <c r="D2825" s="5">
        <f t="shared" si="1059"/>
        <v>136</v>
      </c>
      <c r="E2825" s="4">
        <v>0</v>
      </c>
      <c r="F2825" s="4">
        <v>0</v>
      </c>
      <c r="G2825" s="4">
        <v>0</v>
      </c>
      <c r="H2825" s="5">
        <f t="shared" si="1060"/>
        <v>0</v>
      </c>
      <c r="I2825" s="4">
        <v>7594</v>
      </c>
      <c r="J2825" s="4">
        <v>8281</v>
      </c>
      <c r="K2825" s="5">
        <f t="shared" si="1061"/>
        <v>15875</v>
      </c>
      <c r="L2825" s="5">
        <f t="shared" si="1062"/>
        <v>15875</v>
      </c>
      <c r="M2825" s="5">
        <v>186</v>
      </c>
      <c r="N2825" s="5">
        <v>0</v>
      </c>
      <c r="O2825" s="82">
        <f t="shared" si="1063"/>
        <v>186</v>
      </c>
    </row>
    <row r="2826" spans="1:15" ht="18.75" customHeight="1" x14ac:dyDescent="0.15">
      <c r="A2826" s="113" t="s">
        <v>29</v>
      </c>
      <c r="B2826" s="4">
        <v>0</v>
      </c>
      <c r="C2826" s="4">
        <v>72</v>
      </c>
      <c r="D2826" s="5">
        <f t="shared" si="1059"/>
        <v>72</v>
      </c>
      <c r="E2826" s="4">
        <v>0</v>
      </c>
      <c r="F2826" s="4">
        <v>0</v>
      </c>
      <c r="G2826" s="4">
        <v>0</v>
      </c>
      <c r="H2826" s="5">
        <f t="shared" si="1060"/>
        <v>0</v>
      </c>
      <c r="I2826" s="4">
        <v>5355</v>
      </c>
      <c r="J2826" s="4">
        <v>6876</v>
      </c>
      <c r="K2826" s="5">
        <f t="shared" si="1061"/>
        <v>12231</v>
      </c>
      <c r="L2826" s="5">
        <f t="shared" si="1062"/>
        <v>12231</v>
      </c>
      <c r="M2826" s="5">
        <v>93</v>
      </c>
      <c r="N2826" s="5">
        <v>0</v>
      </c>
      <c r="O2826" s="82">
        <f t="shared" si="1063"/>
        <v>93</v>
      </c>
    </row>
    <row r="2827" spans="1:15" ht="11.25" customHeight="1" x14ac:dyDescent="0.15">
      <c r="A2827" s="113"/>
      <c r="B2827" s="5"/>
      <c r="C2827" s="5"/>
      <c r="D2827" s="5"/>
      <c r="E2827" s="5"/>
      <c r="F2827" s="5"/>
      <c r="G2827" s="5"/>
      <c r="H2827" s="5"/>
      <c r="I2827" s="5"/>
      <c r="J2827" s="5"/>
      <c r="K2827" s="5"/>
      <c r="L2827" s="5"/>
      <c r="M2827" s="5"/>
      <c r="N2827" s="4"/>
      <c r="O2827" s="82"/>
    </row>
    <row r="2828" spans="1:15" ht="18.75" customHeight="1" x14ac:dyDescent="0.15">
      <c r="A2828" s="113" t="s">
        <v>30</v>
      </c>
      <c r="B2828" s="5">
        <f>SUM(B2815:B2826)</f>
        <v>14</v>
      </c>
      <c r="C2828" s="5">
        <f>SUM(C2815:C2826)</f>
        <v>1505</v>
      </c>
      <c r="D2828" s="5">
        <f>SUM(D2815:D2826)</f>
        <v>1519</v>
      </c>
      <c r="E2828" s="5">
        <f>SUM(E2815:E2826)</f>
        <v>1574</v>
      </c>
      <c r="F2828" s="5">
        <f t="shared" ref="F2828:M2828" si="1064">SUM(F2815:F2826)</f>
        <v>1578</v>
      </c>
      <c r="G2828" s="5">
        <f t="shared" si="1064"/>
        <v>0</v>
      </c>
      <c r="H2828" s="5">
        <f t="shared" si="1064"/>
        <v>3152</v>
      </c>
      <c r="I2828" s="5">
        <f t="shared" si="1064"/>
        <v>80490</v>
      </c>
      <c r="J2828" s="5">
        <f t="shared" si="1064"/>
        <v>84967</v>
      </c>
      <c r="K2828" s="5">
        <f t="shared" si="1064"/>
        <v>165457</v>
      </c>
      <c r="L2828" s="5">
        <f t="shared" si="1064"/>
        <v>168609</v>
      </c>
      <c r="M2828" s="5">
        <f t="shared" si="1064"/>
        <v>2578</v>
      </c>
      <c r="N2828" s="5">
        <f>SUM(N2815:N2826)</f>
        <v>0</v>
      </c>
      <c r="O2828" s="82">
        <f>SUM(O2815:O2826)</f>
        <v>2578</v>
      </c>
    </row>
    <row r="2829" spans="1:15" ht="6.75" customHeight="1" x14ac:dyDescent="0.15">
      <c r="A2829" s="114"/>
      <c r="B2829" s="77"/>
      <c r="C2829" s="77"/>
      <c r="D2829" s="77"/>
      <c r="E2829" s="77"/>
      <c r="F2829" s="77"/>
      <c r="G2829" s="77"/>
      <c r="H2829" s="77"/>
      <c r="I2829" s="77"/>
      <c r="J2829" s="77"/>
      <c r="K2829" s="77"/>
      <c r="L2829" s="77"/>
      <c r="M2829" s="77"/>
      <c r="N2829" s="77"/>
      <c r="O2829" s="84"/>
    </row>
    <row r="2830" spans="1:15" ht="18.75" customHeight="1" x14ac:dyDescent="0.15">
      <c r="A2830" s="113" t="s">
        <v>18</v>
      </c>
      <c r="B2830" s="4">
        <v>0</v>
      </c>
      <c r="C2830" s="4">
        <v>89</v>
      </c>
      <c r="D2830" s="5">
        <f>SUM(B2830:C2830)</f>
        <v>89</v>
      </c>
      <c r="E2830" s="4">
        <v>0</v>
      </c>
      <c r="F2830" s="4">
        <v>0</v>
      </c>
      <c r="G2830" s="4">
        <v>0</v>
      </c>
      <c r="H2830" s="5">
        <f>SUM(E2830:G2830)</f>
        <v>0</v>
      </c>
      <c r="I2830" s="4">
        <v>5519</v>
      </c>
      <c r="J2830" s="4">
        <v>5347</v>
      </c>
      <c r="K2830" s="5">
        <f>SUM(I2830:J2830)</f>
        <v>10866</v>
      </c>
      <c r="L2830" s="5">
        <f>H2830+K2830</f>
        <v>10866</v>
      </c>
      <c r="M2830" s="5">
        <v>110</v>
      </c>
      <c r="N2830" s="5">
        <v>0</v>
      </c>
      <c r="O2830" s="82">
        <f>SUM(M2830:N2830)</f>
        <v>110</v>
      </c>
    </row>
    <row r="2831" spans="1:15" ht="18.75" customHeight="1" x14ac:dyDescent="0.15">
      <c r="A2831" s="113" t="s">
        <v>19</v>
      </c>
      <c r="B2831" s="4">
        <v>0</v>
      </c>
      <c r="C2831" s="4">
        <v>108</v>
      </c>
      <c r="D2831" s="5">
        <f>SUM(B2831:C2831)</f>
        <v>108</v>
      </c>
      <c r="E2831" s="4">
        <v>0</v>
      </c>
      <c r="F2831" s="4">
        <v>0</v>
      </c>
      <c r="G2831" s="4">
        <v>0</v>
      </c>
      <c r="H2831" s="5">
        <f>SUM(E2831:G2831)</f>
        <v>0</v>
      </c>
      <c r="I2831" s="4">
        <v>5340</v>
      </c>
      <c r="J2831" s="4">
        <v>6010</v>
      </c>
      <c r="K2831" s="5">
        <f>SUM(I2831:J2831)</f>
        <v>11350</v>
      </c>
      <c r="L2831" s="5">
        <f>H2831+K2831</f>
        <v>11350</v>
      </c>
      <c r="M2831" s="5">
        <v>106</v>
      </c>
      <c r="N2831" s="5">
        <v>0</v>
      </c>
      <c r="O2831" s="82">
        <f>SUM(M2831:N2831)</f>
        <v>106</v>
      </c>
    </row>
    <row r="2832" spans="1:15" ht="18.75" customHeight="1" x14ac:dyDescent="0.15">
      <c r="A2832" s="113" t="s">
        <v>20</v>
      </c>
      <c r="B2832" s="4">
        <v>0</v>
      </c>
      <c r="C2832" s="4">
        <v>92</v>
      </c>
      <c r="D2832" s="5">
        <f>SUM(B2832:C2832)</f>
        <v>92</v>
      </c>
      <c r="E2832" s="4">
        <v>0</v>
      </c>
      <c r="F2832" s="4">
        <v>0</v>
      </c>
      <c r="G2832" s="4">
        <v>0</v>
      </c>
      <c r="H2832" s="5">
        <f>SUM(E2832:G2832)</f>
        <v>0</v>
      </c>
      <c r="I2832" s="4">
        <v>6162</v>
      </c>
      <c r="J2832" s="4">
        <v>6615</v>
      </c>
      <c r="K2832" s="5">
        <f>SUM(I2832:J2832)</f>
        <v>12777</v>
      </c>
      <c r="L2832" s="5">
        <f>H2832+K2832</f>
        <v>12777</v>
      </c>
      <c r="M2832" s="5">
        <v>227</v>
      </c>
      <c r="N2832" s="5">
        <v>0</v>
      </c>
      <c r="O2832" s="82">
        <f>SUM(M2832:N2832)</f>
        <v>227</v>
      </c>
    </row>
    <row r="2833" spans="1:15" ht="11.25" customHeight="1" x14ac:dyDescent="0.15">
      <c r="A2833" s="113"/>
      <c r="B2833" s="5"/>
      <c r="C2833" s="5"/>
      <c r="D2833" s="5"/>
      <c r="E2833" s="5"/>
      <c r="F2833" s="5"/>
      <c r="G2833" s="5"/>
      <c r="H2833" s="5"/>
      <c r="I2833" s="5"/>
      <c r="J2833" s="5"/>
      <c r="K2833" s="5"/>
      <c r="L2833" s="5"/>
      <c r="M2833" s="5"/>
      <c r="N2833" s="5"/>
      <c r="O2833" s="82"/>
    </row>
    <row r="2834" spans="1:15" ht="18.75" customHeight="1" x14ac:dyDescent="0.15">
      <c r="A2834" s="113" t="s">
        <v>31</v>
      </c>
      <c r="B2834" s="5">
        <f>SUM(B2818:B2826,B2830:B2832)</f>
        <v>14</v>
      </c>
      <c r="C2834" s="5">
        <f>SUM(C2818:C2826,C2830:C2832)</f>
        <v>1509</v>
      </c>
      <c r="D2834" s="5">
        <f>SUM(D2818:D2826,D2830:D2832)</f>
        <v>1523</v>
      </c>
      <c r="E2834" s="5">
        <f t="shared" ref="E2834:N2834" si="1065">SUM(E2818:E2826,E2830:E2832)</f>
        <v>1574</v>
      </c>
      <c r="F2834" s="5">
        <f t="shared" si="1065"/>
        <v>1578</v>
      </c>
      <c r="G2834" s="5">
        <f t="shared" si="1065"/>
        <v>0</v>
      </c>
      <c r="H2834" s="5">
        <f t="shared" si="1065"/>
        <v>3152</v>
      </c>
      <c r="I2834" s="5">
        <f t="shared" si="1065"/>
        <v>79063</v>
      </c>
      <c r="J2834" s="5">
        <f t="shared" si="1065"/>
        <v>85077</v>
      </c>
      <c r="K2834" s="5">
        <f t="shared" si="1065"/>
        <v>164140</v>
      </c>
      <c r="L2834" s="5">
        <f t="shared" si="1065"/>
        <v>167292</v>
      </c>
      <c r="M2834" s="5">
        <f t="shared" si="1065"/>
        <v>2554</v>
      </c>
      <c r="N2834" s="5">
        <f t="shared" si="1065"/>
        <v>0</v>
      </c>
      <c r="O2834" s="82">
        <f>SUM(O2818:O2826,O2830:O2832)</f>
        <v>2554</v>
      </c>
    </row>
    <row r="2835" spans="1:15" ht="6.75" customHeight="1" thickBot="1" x14ac:dyDescent="0.2">
      <c r="A2835" s="115"/>
      <c r="B2835" s="99"/>
      <c r="C2835" s="99"/>
      <c r="D2835" s="99"/>
      <c r="E2835" s="99"/>
      <c r="F2835" s="99"/>
      <c r="G2835" s="99"/>
      <c r="H2835" s="99"/>
      <c r="I2835" s="99"/>
      <c r="J2835" s="99"/>
      <c r="K2835" s="99"/>
      <c r="L2835" s="99"/>
      <c r="M2835" s="99"/>
      <c r="N2835" s="100"/>
      <c r="O2835" s="101"/>
    </row>
    <row r="2836" spans="1:15" x14ac:dyDescent="0.15">
      <c r="A2836" s="102"/>
      <c r="B2836" s="102"/>
      <c r="C2836" s="102"/>
      <c r="D2836" s="102"/>
      <c r="E2836" s="102"/>
      <c r="F2836" s="102"/>
      <c r="G2836" s="102"/>
      <c r="H2836" s="102"/>
      <c r="I2836" s="102"/>
      <c r="J2836" s="102"/>
      <c r="K2836" s="102"/>
      <c r="L2836" s="102"/>
      <c r="M2836" s="102"/>
      <c r="N2836" s="102"/>
      <c r="O2836" s="102"/>
    </row>
    <row r="2837" spans="1:15" ht="15" thickBot="1" x14ac:dyDescent="0.2">
      <c r="A2837" s="102"/>
      <c r="B2837" s="102"/>
      <c r="C2837" s="102"/>
      <c r="D2837" s="102"/>
      <c r="E2837" s="102"/>
      <c r="F2837" s="102"/>
      <c r="G2837" s="102"/>
      <c r="H2837" s="102"/>
      <c r="I2837" s="102"/>
      <c r="J2837" s="102"/>
      <c r="K2837" s="102"/>
      <c r="L2837" s="102"/>
      <c r="M2837" s="102"/>
      <c r="N2837" s="102"/>
      <c r="O2837" s="102"/>
    </row>
    <row r="2838" spans="1:15" x14ac:dyDescent="0.15">
      <c r="A2838" s="116" t="s">
        <v>1</v>
      </c>
      <c r="B2838" s="117"/>
      <c r="C2838" s="103"/>
      <c r="D2838" s="103"/>
      <c r="E2838" s="103" t="s">
        <v>50</v>
      </c>
      <c r="F2838" s="103"/>
      <c r="G2838" s="103"/>
      <c r="H2838" s="103"/>
      <c r="I2838" s="117"/>
      <c r="J2838" s="103"/>
      <c r="K2838" s="103"/>
      <c r="L2838" s="103" t="s">
        <v>35</v>
      </c>
      <c r="M2838" s="103"/>
      <c r="N2838" s="103"/>
      <c r="O2838" s="104"/>
    </row>
    <row r="2839" spans="1:15" x14ac:dyDescent="0.15">
      <c r="A2839" s="118"/>
      <c r="B2839" s="119"/>
      <c r="C2839" s="120" t="s">
        <v>7</v>
      </c>
      <c r="D2839" s="120"/>
      <c r="E2839" s="119"/>
      <c r="F2839" s="120" t="s">
        <v>8</v>
      </c>
      <c r="G2839" s="120"/>
      <c r="H2839" s="119" t="s">
        <v>32</v>
      </c>
      <c r="I2839" s="119"/>
      <c r="J2839" s="120" t="s">
        <v>7</v>
      </c>
      <c r="K2839" s="120"/>
      <c r="L2839" s="119"/>
      <c r="M2839" s="120" t="s">
        <v>8</v>
      </c>
      <c r="N2839" s="120"/>
      <c r="O2839" s="121" t="s">
        <v>9</v>
      </c>
    </row>
    <row r="2840" spans="1:15" x14ac:dyDescent="0.15">
      <c r="A2840" s="122" t="s">
        <v>13</v>
      </c>
      <c r="B2840" s="119" t="s">
        <v>33</v>
      </c>
      <c r="C2840" s="119" t="s">
        <v>34</v>
      </c>
      <c r="D2840" s="119" t="s">
        <v>17</v>
      </c>
      <c r="E2840" s="119" t="s">
        <v>33</v>
      </c>
      <c r="F2840" s="119" t="s">
        <v>34</v>
      </c>
      <c r="G2840" s="119" t="s">
        <v>17</v>
      </c>
      <c r="H2840" s="123"/>
      <c r="I2840" s="119" t="s">
        <v>33</v>
      </c>
      <c r="J2840" s="119" t="s">
        <v>34</v>
      </c>
      <c r="K2840" s="119" t="s">
        <v>17</v>
      </c>
      <c r="L2840" s="119" t="s">
        <v>33</v>
      </c>
      <c r="M2840" s="119" t="s">
        <v>34</v>
      </c>
      <c r="N2840" s="119" t="s">
        <v>17</v>
      </c>
      <c r="O2840" s="124"/>
    </row>
    <row r="2841" spans="1:15" ht="6.75" customHeight="1" x14ac:dyDescent="0.15">
      <c r="A2841" s="125"/>
      <c r="B2841" s="119"/>
      <c r="C2841" s="119"/>
      <c r="D2841" s="119"/>
      <c r="E2841" s="119"/>
      <c r="F2841" s="119"/>
      <c r="G2841" s="119"/>
      <c r="H2841" s="119"/>
      <c r="I2841" s="119"/>
      <c r="J2841" s="119"/>
      <c r="K2841" s="119"/>
      <c r="L2841" s="119"/>
      <c r="M2841" s="119"/>
      <c r="N2841" s="119"/>
      <c r="O2841" s="121"/>
    </row>
    <row r="2842" spans="1:15" ht="18.75" customHeight="1" x14ac:dyDescent="0.15">
      <c r="A2842" s="113" t="s">
        <v>18</v>
      </c>
      <c r="B2842" s="75">
        <v>0</v>
      </c>
      <c r="C2842" s="75">
        <v>0</v>
      </c>
      <c r="D2842" s="5">
        <f t="shared" ref="D2842:D2853" si="1066">SUM(B2842:C2842)</f>
        <v>0</v>
      </c>
      <c r="E2842" s="75">
        <v>2</v>
      </c>
      <c r="F2842" s="75">
        <v>0</v>
      </c>
      <c r="G2842" s="5">
        <f t="shared" ref="G2842:G2853" si="1067">SUM(E2842:F2842)</f>
        <v>2</v>
      </c>
      <c r="H2842" s="5">
        <f t="shared" ref="H2842:H2853" si="1068">D2842+G2842</f>
        <v>2</v>
      </c>
      <c r="I2842" s="4">
        <v>0</v>
      </c>
      <c r="J2842" s="4">
        <v>0</v>
      </c>
      <c r="K2842" s="5">
        <f t="shared" ref="K2842:K2853" si="1069">SUM(I2842:J2842)</f>
        <v>0</v>
      </c>
      <c r="L2842" s="4">
        <v>0</v>
      </c>
      <c r="M2842" s="4">
        <v>0</v>
      </c>
      <c r="N2842" s="5">
        <f t="shared" ref="N2842:N2853" si="1070">SUM(L2842:M2842)</f>
        <v>0</v>
      </c>
      <c r="O2842" s="82">
        <f t="shared" ref="O2842:O2853" si="1071">K2842+N2842</f>
        <v>0</v>
      </c>
    </row>
    <row r="2843" spans="1:15" ht="18.75" customHeight="1" x14ac:dyDescent="0.15">
      <c r="A2843" s="113" t="s">
        <v>19</v>
      </c>
      <c r="B2843" s="75">
        <v>0</v>
      </c>
      <c r="C2843" s="75">
        <v>0</v>
      </c>
      <c r="D2843" s="5">
        <f t="shared" si="1066"/>
        <v>0</v>
      </c>
      <c r="E2843" s="75">
        <v>2</v>
      </c>
      <c r="F2843" s="75">
        <v>0</v>
      </c>
      <c r="G2843" s="5">
        <f t="shared" si="1067"/>
        <v>2</v>
      </c>
      <c r="H2843" s="5">
        <f t="shared" si="1068"/>
        <v>2</v>
      </c>
      <c r="I2843" s="4">
        <v>0</v>
      </c>
      <c r="J2843" s="4">
        <v>0</v>
      </c>
      <c r="K2843" s="5">
        <f t="shared" si="1069"/>
        <v>0</v>
      </c>
      <c r="L2843" s="4">
        <v>0</v>
      </c>
      <c r="M2843" s="4">
        <v>0</v>
      </c>
      <c r="N2843" s="5">
        <f t="shared" si="1070"/>
        <v>0</v>
      </c>
      <c r="O2843" s="82">
        <f t="shared" si="1071"/>
        <v>0</v>
      </c>
    </row>
    <row r="2844" spans="1:15" ht="18.75" customHeight="1" x14ac:dyDescent="0.15">
      <c r="A2844" s="113" t="s">
        <v>20</v>
      </c>
      <c r="B2844" s="75">
        <v>0</v>
      </c>
      <c r="C2844" s="75">
        <v>0</v>
      </c>
      <c r="D2844" s="5">
        <f t="shared" si="1066"/>
        <v>0</v>
      </c>
      <c r="E2844" s="75">
        <v>5</v>
      </c>
      <c r="F2844" s="75">
        <v>1</v>
      </c>
      <c r="G2844" s="5">
        <f t="shared" si="1067"/>
        <v>6</v>
      </c>
      <c r="H2844" s="5">
        <f t="shared" si="1068"/>
        <v>6</v>
      </c>
      <c r="I2844" s="4">
        <v>0</v>
      </c>
      <c r="J2844" s="4">
        <v>0</v>
      </c>
      <c r="K2844" s="5">
        <f t="shared" si="1069"/>
        <v>0</v>
      </c>
      <c r="L2844" s="4">
        <v>0</v>
      </c>
      <c r="M2844" s="4">
        <v>0</v>
      </c>
      <c r="N2844" s="5">
        <f t="shared" si="1070"/>
        <v>0</v>
      </c>
      <c r="O2844" s="82">
        <f t="shared" si="1071"/>
        <v>0</v>
      </c>
    </row>
    <row r="2845" spans="1:15" ht="18.75" customHeight="1" x14ac:dyDescent="0.15">
      <c r="A2845" s="113" t="s">
        <v>21</v>
      </c>
      <c r="B2845" s="75">
        <v>0</v>
      </c>
      <c r="C2845" s="75">
        <v>0</v>
      </c>
      <c r="D2845" s="5">
        <f t="shared" si="1066"/>
        <v>0</v>
      </c>
      <c r="E2845" s="75">
        <v>3</v>
      </c>
      <c r="F2845" s="75">
        <v>0</v>
      </c>
      <c r="G2845" s="5">
        <f t="shared" si="1067"/>
        <v>3</v>
      </c>
      <c r="H2845" s="5">
        <f t="shared" si="1068"/>
        <v>3</v>
      </c>
      <c r="I2845" s="4">
        <v>0</v>
      </c>
      <c r="J2845" s="4">
        <v>0</v>
      </c>
      <c r="K2845" s="5">
        <f t="shared" si="1069"/>
        <v>0</v>
      </c>
      <c r="L2845" s="4">
        <v>0</v>
      </c>
      <c r="M2845" s="4">
        <v>0</v>
      </c>
      <c r="N2845" s="5">
        <f t="shared" si="1070"/>
        <v>0</v>
      </c>
      <c r="O2845" s="82">
        <f t="shared" si="1071"/>
        <v>0</v>
      </c>
    </row>
    <row r="2846" spans="1:15" ht="18.75" customHeight="1" x14ac:dyDescent="0.15">
      <c r="A2846" s="113" t="s">
        <v>22</v>
      </c>
      <c r="B2846" s="75">
        <v>0</v>
      </c>
      <c r="C2846" s="75">
        <v>0</v>
      </c>
      <c r="D2846" s="5">
        <f t="shared" si="1066"/>
        <v>0</v>
      </c>
      <c r="E2846" s="75">
        <v>0</v>
      </c>
      <c r="F2846" s="75">
        <v>0</v>
      </c>
      <c r="G2846" s="5">
        <f t="shared" si="1067"/>
        <v>0</v>
      </c>
      <c r="H2846" s="5">
        <f t="shared" si="1068"/>
        <v>0</v>
      </c>
      <c r="I2846" s="4">
        <v>0</v>
      </c>
      <c r="J2846" s="4">
        <v>0</v>
      </c>
      <c r="K2846" s="5">
        <f t="shared" si="1069"/>
        <v>0</v>
      </c>
      <c r="L2846" s="4">
        <v>0</v>
      </c>
      <c r="M2846" s="4">
        <v>0</v>
      </c>
      <c r="N2846" s="5">
        <f t="shared" si="1070"/>
        <v>0</v>
      </c>
      <c r="O2846" s="82">
        <f t="shared" si="1071"/>
        <v>0</v>
      </c>
    </row>
    <row r="2847" spans="1:15" ht="18.75" customHeight="1" x14ac:dyDescent="0.15">
      <c r="A2847" s="113" t="s">
        <v>23</v>
      </c>
      <c r="B2847" s="75">
        <v>0</v>
      </c>
      <c r="C2847" s="75">
        <v>0</v>
      </c>
      <c r="D2847" s="5">
        <f t="shared" si="1066"/>
        <v>0</v>
      </c>
      <c r="E2847" s="75">
        <v>1</v>
      </c>
      <c r="F2847" s="75">
        <v>1</v>
      </c>
      <c r="G2847" s="5">
        <f t="shared" si="1067"/>
        <v>2</v>
      </c>
      <c r="H2847" s="5">
        <f t="shared" si="1068"/>
        <v>2</v>
      </c>
      <c r="I2847" s="4">
        <v>0</v>
      </c>
      <c r="J2847" s="4">
        <v>0</v>
      </c>
      <c r="K2847" s="5">
        <f t="shared" si="1069"/>
        <v>0</v>
      </c>
      <c r="L2847" s="4">
        <v>0</v>
      </c>
      <c r="M2847" s="4">
        <v>0</v>
      </c>
      <c r="N2847" s="5">
        <f t="shared" si="1070"/>
        <v>0</v>
      </c>
      <c r="O2847" s="82">
        <f t="shared" si="1071"/>
        <v>0</v>
      </c>
    </row>
    <row r="2848" spans="1:15" ht="18.75" customHeight="1" x14ac:dyDescent="0.15">
      <c r="A2848" s="113" t="s">
        <v>24</v>
      </c>
      <c r="B2848" s="75">
        <v>0</v>
      </c>
      <c r="C2848" s="75">
        <v>0</v>
      </c>
      <c r="D2848" s="5">
        <f t="shared" si="1066"/>
        <v>0</v>
      </c>
      <c r="E2848" s="75">
        <v>0</v>
      </c>
      <c r="F2848" s="75">
        <v>0</v>
      </c>
      <c r="G2848" s="5">
        <f t="shared" si="1067"/>
        <v>0</v>
      </c>
      <c r="H2848" s="5">
        <f t="shared" si="1068"/>
        <v>0</v>
      </c>
      <c r="I2848" s="4">
        <v>0</v>
      </c>
      <c r="J2848" s="4">
        <v>0</v>
      </c>
      <c r="K2848" s="5">
        <f t="shared" si="1069"/>
        <v>0</v>
      </c>
      <c r="L2848" s="4">
        <v>0</v>
      </c>
      <c r="M2848" s="4">
        <v>0</v>
      </c>
      <c r="N2848" s="5">
        <f t="shared" si="1070"/>
        <v>0</v>
      </c>
      <c r="O2848" s="82">
        <f t="shared" si="1071"/>
        <v>0</v>
      </c>
    </row>
    <row r="2849" spans="1:15" ht="18.75" customHeight="1" x14ac:dyDescent="0.15">
      <c r="A2849" s="113" t="s">
        <v>25</v>
      </c>
      <c r="B2849" s="75">
        <v>0</v>
      </c>
      <c r="C2849" s="75">
        <v>0</v>
      </c>
      <c r="D2849" s="5">
        <f t="shared" si="1066"/>
        <v>0</v>
      </c>
      <c r="E2849" s="75">
        <v>1</v>
      </c>
      <c r="F2849" s="75">
        <v>0</v>
      </c>
      <c r="G2849" s="5">
        <f t="shared" si="1067"/>
        <v>1</v>
      </c>
      <c r="H2849" s="5">
        <f t="shared" si="1068"/>
        <v>1</v>
      </c>
      <c r="I2849" s="4">
        <v>0</v>
      </c>
      <c r="J2849" s="4">
        <v>0</v>
      </c>
      <c r="K2849" s="5">
        <f t="shared" si="1069"/>
        <v>0</v>
      </c>
      <c r="L2849" s="4">
        <v>0</v>
      </c>
      <c r="M2849" s="4">
        <v>0</v>
      </c>
      <c r="N2849" s="5">
        <f t="shared" si="1070"/>
        <v>0</v>
      </c>
      <c r="O2849" s="82">
        <f t="shared" si="1071"/>
        <v>0</v>
      </c>
    </row>
    <row r="2850" spans="1:15" ht="18.75" customHeight="1" x14ac:dyDescent="0.15">
      <c r="A2850" s="113" t="s">
        <v>26</v>
      </c>
      <c r="B2850" s="75">
        <v>0</v>
      </c>
      <c r="C2850" s="75">
        <v>0</v>
      </c>
      <c r="D2850" s="5">
        <f t="shared" si="1066"/>
        <v>0</v>
      </c>
      <c r="E2850" s="75">
        <v>1</v>
      </c>
      <c r="F2850" s="75">
        <v>1</v>
      </c>
      <c r="G2850" s="5">
        <f t="shared" si="1067"/>
        <v>2</v>
      </c>
      <c r="H2850" s="5">
        <f t="shared" si="1068"/>
        <v>2</v>
      </c>
      <c r="I2850" s="4">
        <v>0</v>
      </c>
      <c r="J2850" s="4">
        <v>0</v>
      </c>
      <c r="K2850" s="5">
        <f t="shared" si="1069"/>
        <v>0</v>
      </c>
      <c r="L2850" s="4">
        <v>0</v>
      </c>
      <c r="M2850" s="4">
        <v>0</v>
      </c>
      <c r="N2850" s="5">
        <f t="shared" si="1070"/>
        <v>0</v>
      </c>
      <c r="O2850" s="82">
        <f t="shared" si="1071"/>
        <v>0</v>
      </c>
    </row>
    <row r="2851" spans="1:15" ht="18.75" customHeight="1" x14ac:dyDescent="0.15">
      <c r="A2851" s="113" t="s">
        <v>27</v>
      </c>
      <c r="B2851" s="75">
        <v>0</v>
      </c>
      <c r="C2851" s="75">
        <v>0</v>
      </c>
      <c r="D2851" s="5">
        <f t="shared" si="1066"/>
        <v>0</v>
      </c>
      <c r="E2851" s="75">
        <v>0</v>
      </c>
      <c r="F2851" s="75">
        <v>1</v>
      </c>
      <c r="G2851" s="5">
        <f t="shared" si="1067"/>
        <v>1</v>
      </c>
      <c r="H2851" s="5">
        <f t="shared" si="1068"/>
        <v>1</v>
      </c>
      <c r="I2851" s="4">
        <v>0</v>
      </c>
      <c r="J2851" s="4">
        <v>0</v>
      </c>
      <c r="K2851" s="5">
        <f t="shared" si="1069"/>
        <v>0</v>
      </c>
      <c r="L2851" s="4">
        <v>0</v>
      </c>
      <c r="M2851" s="4">
        <v>0</v>
      </c>
      <c r="N2851" s="5">
        <f t="shared" si="1070"/>
        <v>0</v>
      </c>
      <c r="O2851" s="82">
        <f t="shared" si="1071"/>
        <v>0</v>
      </c>
    </row>
    <row r="2852" spans="1:15" ht="18.75" customHeight="1" x14ac:dyDescent="0.15">
      <c r="A2852" s="113" t="s">
        <v>28</v>
      </c>
      <c r="B2852" s="75">
        <v>0</v>
      </c>
      <c r="C2852" s="75">
        <v>0</v>
      </c>
      <c r="D2852" s="5">
        <f t="shared" si="1066"/>
        <v>0</v>
      </c>
      <c r="E2852" s="75">
        <v>0</v>
      </c>
      <c r="F2852" s="75">
        <v>0</v>
      </c>
      <c r="G2852" s="5">
        <f t="shared" si="1067"/>
        <v>0</v>
      </c>
      <c r="H2852" s="5">
        <f t="shared" si="1068"/>
        <v>0</v>
      </c>
      <c r="I2852" s="4">
        <v>0</v>
      </c>
      <c r="J2852" s="4">
        <v>0</v>
      </c>
      <c r="K2852" s="5">
        <f t="shared" si="1069"/>
        <v>0</v>
      </c>
      <c r="L2852" s="4">
        <v>0</v>
      </c>
      <c r="M2852" s="4">
        <v>0</v>
      </c>
      <c r="N2852" s="5">
        <f t="shared" si="1070"/>
        <v>0</v>
      </c>
      <c r="O2852" s="82">
        <f t="shared" si="1071"/>
        <v>0</v>
      </c>
    </row>
    <row r="2853" spans="1:15" ht="18.75" customHeight="1" x14ac:dyDescent="0.15">
      <c r="A2853" s="113" t="s">
        <v>29</v>
      </c>
      <c r="B2853" s="75">
        <v>0</v>
      </c>
      <c r="C2853" s="75">
        <v>0</v>
      </c>
      <c r="D2853" s="5">
        <f t="shared" si="1066"/>
        <v>0</v>
      </c>
      <c r="E2853" s="75">
        <v>0</v>
      </c>
      <c r="F2853" s="75">
        <v>0</v>
      </c>
      <c r="G2853" s="5">
        <f t="shared" si="1067"/>
        <v>0</v>
      </c>
      <c r="H2853" s="5">
        <f t="shared" si="1068"/>
        <v>0</v>
      </c>
      <c r="I2853" s="4">
        <v>0</v>
      </c>
      <c r="J2853" s="4">
        <v>0</v>
      </c>
      <c r="K2853" s="5">
        <f t="shared" si="1069"/>
        <v>0</v>
      </c>
      <c r="L2853" s="4">
        <v>0</v>
      </c>
      <c r="M2853" s="4">
        <v>0</v>
      </c>
      <c r="N2853" s="5">
        <f t="shared" si="1070"/>
        <v>0</v>
      </c>
      <c r="O2853" s="82">
        <f t="shared" si="1071"/>
        <v>0</v>
      </c>
    </row>
    <row r="2854" spans="1:15" ht="11.25" customHeight="1" x14ac:dyDescent="0.15">
      <c r="A2854" s="113"/>
      <c r="B2854" s="5"/>
      <c r="C2854" s="5"/>
      <c r="D2854" s="5"/>
      <c r="E2854" s="5"/>
      <c r="F2854" s="5"/>
      <c r="G2854" s="5"/>
      <c r="H2854" s="5"/>
      <c r="I2854" s="5"/>
      <c r="J2854" s="5"/>
      <c r="K2854" s="5"/>
      <c r="L2854" s="5"/>
      <c r="M2854" s="5"/>
      <c r="N2854" s="5"/>
      <c r="O2854" s="82"/>
    </row>
    <row r="2855" spans="1:15" ht="18.75" customHeight="1" x14ac:dyDescent="0.15">
      <c r="A2855" s="113" t="s">
        <v>30</v>
      </c>
      <c r="B2855" s="5">
        <f t="shared" ref="B2855:J2855" si="1072">SUM(B2842:B2854)</f>
        <v>0</v>
      </c>
      <c r="C2855" s="5">
        <f t="shared" si="1072"/>
        <v>0</v>
      </c>
      <c r="D2855" s="5">
        <f t="shared" si="1072"/>
        <v>0</v>
      </c>
      <c r="E2855" s="5">
        <f t="shared" si="1072"/>
        <v>15</v>
      </c>
      <c r="F2855" s="5">
        <f t="shared" si="1072"/>
        <v>4</v>
      </c>
      <c r="G2855" s="5">
        <f t="shared" si="1072"/>
        <v>19</v>
      </c>
      <c r="H2855" s="5">
        <f t="shared" si="1072"/>
        <v>19</v>
      </c>
      <c r="I2855" s="5">
        <f t="shared" si="1072"/>
        <v>0</v>
      </c>
      <c r="J2855" s="5">
        <f t="shared" si="1072"/>
        <v>0</v>
      </c>
      <c r="K2855" s="5">
        <f>SUM(K2842:K2854)</f>
        <v>0</v>
      </c>
      <c r="L2855" s="5">
        <f>SUM(L2842:L2854)</f>
        <v>0</v>
      </c>
      <c r="M2855" s="5">
        <f>SUM(M2842:M2854)</f>
        <v>0</v>
      </c>
      <c r="N2855" s="5">
        <f>SUM(N2842:N2854)</f>
        <v>0</v>
      </c>
      <c r="O2855" s="82">
        <f>SUM(O2842:O2854)</f>
        <v>0</v>
      </c>
    </row>
    <row r="2856" spans="1:15" ht="6.75" customHeight="1" x14ac:dyDescent="0.15">
      <c r="A2856" s="113"/>
      <c r="B2856" s="5"/>
      <c r="C2856" s="5"/>
      <c r="D2856" s="5"/>
      <c r="E2856" s="5"/>
      <c r="F2856" s="5"/>
      <c r="G2856" s="5"/>
      <c r="H2856" s="5"/>
      <c r="I2856" s="5"/>
      <c r="J2856" s="5"/>
      <c r="K2856" s="5"/>
      <c r="L2856" s="5"/>
      <c r="M2856" s="5"/>
      <c r="N2856" s="5"/>
      <c r="O2856" s="82"/>
    </row>
    <row r="2857" spans="1:15" ht="18.75" customHeight="1" x14ac:dyDescent="0.15">
      <c r="A2857" s="126" t="s">
        <v>18</v>
      </c>
      <c r="B2857" s="106">
        <v>0</v>
      </c>
      <c r="C2857" s="106">
        <v>0</v>
      </c>
      <c r="D2857" s="7">
        <f>SUM(B2857:C2857)</f>
        <v>0</v>
      </c>
      <c r="E2857" s="106">
        <v>0</v>
      </c>
      <c r="F2857" s="106">
        <v>0</v>
      </c>
      <c r="G2857" s="7">
        <f>SUM(E2857:F2857)</f>
        <v>0</v>
      </c>
      <c r="H2857" s="7">
        <f>D2857+G2857</f>
        <v>0</v>
      </c>
      <c r="I2857" s="6">
        <v>0</v>
      </c>
      <c r="J2857" s="6">
        <v>0</v>
      </c>
      <c r="K2857" s="7">
        <f>SUM(I2857:J2857)</f>
        <v>0</v>
      </c>
      <c r="L2857" s="6">
        <v>0</v>
      </c>
      <c r="M2857" s="6">
        <v>0</v>
      </c>
      <c r="N2857" s="7">
        <f>SUM(L2857:M2857)</f>
        <v>0</v>
      </c>
      <c r="O2857" s="88">
        <f>K2857+N2857</f>
        <v>0</v>
      </c>
    </row>
    <row r="2858" spans="1:15" ht="18.75" customHeight="1" x14ac:dyDescent="0.15">
      <c r="A2858" s="113" t="s">
        <v>19</v>
      </c>
      <c r="B2858" s="75">
        <v>0</v>
      </c>
      <c r="C2858" s="75">
        <v>0</v>
      </c>
      <c r="D2858" s="5">
        <f>SUM(B2858:C2858)</f>
        <v>0</v>
      </c>
      <c r="E2858" s="75">
        <v>0</v>
      </c>
      <c r="F2858" s="75">
        <v>0</v>
      </c>
      <c r="G2858" s="5">
        <f>SUM(E2858:F2858)</f>
        <v>0</v>
      </c>
      <c r="H2858" s="5">
        <f>D2858+G2858</f>
        <v>0</v>
      </c>
      <c r="I2858" s="4">
        <v>0</v>
      </c>
      <c r="J2858" s="4">
        <v>0</v>
      </c>
      <c r="K2858" s="5">
        <f>SUM(I2858:J2858)</f>
        <v>0</v>
      </c>
      <c r="L2858" s="4">
        <v>0</v>
      </c>
      <c r="M2858" s="4">
        <v>0</v>
      </c>
      <c r="N2858" s="5">
        <f>SUM(L2858:M2858)</f>
        <v>0</v>
      </c>
      <c r="O2858" s="82">
        <f>K2858+N2858</f>
        <v>0</v>
      </c>
    </row>
    <row r="2859" spans="1:15" ht="18.75" customHeight="1" x14ac:dyDescent="0.15">
      <c r="A2859" s="113" t="s">
        <v>20</v>
      </c>
      <c r="B2859" s="75">
        <v>0</v>
      </c>
      <c r="C2859" s="75">
        <v>0</v>
      </c>
      <c r="D2859" s="5">
        <f>SUM(B2859:C2859)</f>
        <v>0</v>
      </c>
      <c r="E2859" s="75">
        <v>1</v>
      </c>
      <c r="F2859" s="75">
        <v>1</v>
      </c>
      <c r="G2859" s="5">
        <f>SUM(E2859:F2859)</f>
        <v>2</v>
      </c>
      <c r="H2859" s="5">
        <f>D2859+G2859</f>
        <v>2</v>
      </c>
      <c r="I2859" s="4">
        <v>0</v>
      </c>
      <c r="J2859" s="4">
        <v>0</v>
      </c>
      <c r="K2859" s="5">
        <f>SUM(I2859:J2859)</f>
        <v>0</v>
      </c>
      <c r="L2859" s="4">
        <v>0</v>
      </c>
      <c r="M2859" s="4">
        <v>0</v>
      </c>
      <c r="N2859" s="5">
        <f>SUM(L2859:M2859)</f>
        <v>0</v>
      </c>
      <c r="O2859" s="82">
        <f>K2859+N2859</f>
        <v>0</v>
      </c>
    </row>
    <row r="2860" spans="1:15" ht="11.25" customHeight="1" x14ac:dyDescent="0.15">
      <c r="A2860" s="113"/>
      <c r="B2860" s="5"/>
      <c r="C2860" s="5"/>
      <c r="D2860" s="5"/>
      <c r="E2860" s="5"/>
      <c r="F2860" s="5"/>
      <c r="G2860" s="5"/>
      <c r="H2860" s="5"/>
      <c r="I2860" s="5"/>
      <c r="J2860" s="5"/>
      <c r="K2860" s="5"/>
      <c r="L2860" s="5"/>
      <c r="M2860" s="5"/>
      <c r="N2860" s="5"/>
      <c r="O2860" s="82"/>
    </row>
    <row r="2861" spans="1:15" ht="18.75" customHeight="1" x14ac:dyDescent="0.15">
      <c r="A2861" s="113" t="s">
        <v>31</v>
      </c>
      <c r="B2861" s="5">
        <f>SUM(B2845:B2853,B2857:B2859)</f>
        <v>0</v>
      </c>
      <c r="C2861" s="5">
        <f>SUM(C2845:C2853,C2857:C2859)</f>
        <v>0</v>
      </c>
      <c r="D2861" s="5">
        <f>SUM(D2845:D2853,D2857:D2859)</f>
        <v>0</v>
      </c>
      <c r="E2861" s="5">
        <f t="shared" ref="E2861:J2861" si="1073">SUM(E2845:E2853,E2857:E2859)</f>
        <v>7</v>
      </c>
      <c r="F2861" s="5">
        <f t="shared" si="1073"/>
        <v>4</v>
      </c>
      <c r="G2861" s="5">
        <f t="shared" si="1073"/>
        <v>11</v>
      </c>
      <c r="H2861" s="5">
        <f t="shared" si="1073"/>
        <v>11</v>
      </c>
      <c r="I2861" s="5">
        <f t="shared" si="1073"/>
        <v>0</v>
      </c>
      <c r="J2861" s="5">
        <f t="shared" si="1073"/>
        <v>0</v>
      </c>
      <c r="K2861" s="5">
        <f>SUM(K2845:K2853,K2857:K2859)</f>
        <v>0</v>
      </c>
      <c r="L2861" s="4">
        <f>SUM(L2845:L2853,L2857:L2859)</f>
        <v>0</v>
      </c>
      <c r="M2861" s="4">
        <f>SUM(M2845:M2853,M2857:M2859)</f>
        <v>0</v>
      </c>
      <c r="N2861" s="4">
        <f>SUM(N2845:N2853,N2857:N2859)</f>
        <v>0</v>
      </c>
      <c r="O2861" s="82">
        <f>SUM(O2845:O2853,O2857:O2859)</f>
        <v>0</v>
      </c>
    </row>
    <row r="2862" spans="1:15" ht="6.75" customHeight="1" thickBot="1" x14ac:dyDescent="0.2">
      <c r="A2862" s="115"/>
      <c r="B2862" s="99"/>
      <c r="C2862" s="99"/>
      <c r="D2862" s="99"/>
      <c r="E2862" s="99"/>
      <c r="F2862" s="99"/>
      <c r="G2862" s="99"/>
      <c r="H2862" s="99"/>
      <c r="I2862" s="99"/>
      <c r="J2862" s="99"/>
      <c r="K2862" s="99"/>
      <c r="L2862" s="99"/>
      <c r="M2862" s="99"/>
      <c r="N2862" s="99"/>
      <c r="O2862" s="127"/>
    </row>
    <row r="2863" spans="1:15" ht="17.25" x14ac:dyDescent="0.15">
      <c r="A2863" s="179" t="str">
        <f>A2809</f>
        <v>平　成　２　９　年　空　港　管　理　状　況　調　書</v>
      </c>
      <c r="B2863" s="179"/>
      <c r="C2863" s="179"/>
      <c r="D2863" s="179"/>
      <c r="E2863" s="179"/>
      <c r="F2863" s="179"/>
      <c r="G2863" s="179"/>
      <c r="H2863" s="179"/>
      <c r="I2863" s="179"/>
      <c r="J2863" s="179"/>
      <c r="K2863" s="179"/>
      <c r="L2863" s="179"/>
      <c r="M2863" s="179"/>
      <c r="N2863" s="179"/>
      <c r="O2863" s="179"/>
    </row>
    <row r="2864" spans="1:15" ht="15" thickBot="1" x14ac:dyDescent="0.2">
      <c r="A2864" s="128" t="s">
        <v>0</v>
      </c>
      <c r="B2864" s="128" t="s">
        <v>96</v>
      </c>
      <c r="C2864" s="102"/>
      <c r="D2864" s="102"/>
      <c r="E2864" s="102"/>
      <c r="F2864" s="102"/>
      <c r="G2864" s="102"/>
      <c r="H2864" s="102"/>
      <c r="I2864" s="102"/>
      <c r="J2864" s="102"/>
      <c r="K2864" s="102"/>
      <c r="L2864" s="102"/>
      <c r="M2864" s="102"/>
      <c r="N2864" s="102"/>
      <c r="O2864" s="102"/>
    </row>
    <row r="2865" spans="1:15" ht="17.25" customHeight="1" x14ac:dyDescent="0.15">
      <c r="A2865" s="116" t="s">
        <v>1</v>
      </c>
      <c r="B2865" s="117"/>
      <c r="C2865" s="103" t="s">
        <v>2</v>
      </c>
      <c r="D2865" s="103"/>
      <c r="E2865" s="180" t="s">
        <v>52</v>
      </c>
      <c r="F2865" s="181"/>
      <c r="G2865" s="181"/>
      <c r="H2865" s="181"/>
      <c r="I2865" s="181"/>
      <c r="J2865" s="181"/>
      <c r="K2865" s="181"/>
      <c r="L2865" s="182"/>
      <c r="M2865" s="180" t="s">
        <v>3</v>
      </c>
      <c r="N2865" s="181"/>
      <c r="O2865" s="183"/>
    </row>
    <row r="2866" spans="1:15" ht="17.25" customHeight="1" x14ac:dyDescent="0.15">
      <c r="A2866" s="129"/>
      <c r="B2866" s="119" t="s">
        <v>4</v>
      </c>
      <c r="C2866" s="119" t="s">
        <v>5</v>
      </c>
      <c r="D2866" s="119" t="s">
        <v>6</v>
      </c>
      <c r="E2866" s="119"/>
      <c r="F2866" s="130" t="s">
        <v>7</v>
      </c>
      <c r="G2866" s="130"/>
      <c r="H2866" s="120"/>
      <c r="I2866" s="119"/>
      <c r="J2866" s="120" t="s">
        <v>8</v>
      </c>
      <c r="K2866" s="120"/>
      <c r="L2866" s="119" t="s">
        <v>9</v>
      </c>
      <c r="M2866" s="123" t="s">
        <v>10</v>
      </c>
      <c r="N2866" s="131" t="s">
        <v>11</v>
      </c>
      <c r="O2866" s="132" t="s">
        <v>12</v>
      </c>
    </row>
    <row r="2867" spans="1:15" ht="17.25" customHeight="1" x14ac:dyDescent="0.15">
      <c r="A2867" s="129" t="s">
        <v>13</v>
      </c>
      <c r="B2867" s="123"/>
      <c r="C2867" s="123"/>
      <c r="D2867" s="123"/>
      <c r="E2867" s="119" t="s">
        <v>14</v>
      </c>
      <c r="F2867" s="119" t="s">
        <v>15</v>
      </c>
      <c r="G2867" s="119" t="s">
        <v>16</v>
      </c>
      <c r="H2867" s="119" t="s">
        <v>17</v>
      </c>
      <c r="I2867" s="119" t="s">
        <v>14</v>
      </c>
      <c r="J2867" s="119" t="s">
        <v>15</v>
      </c>
      <c r="K2867" s="119" t="s">
        <v>17</v>
      </c>
      <c r="L2867" s="123"/>
      <c r="M2867" s="133"/>
      <c r="N2867" s="93"/>
      <c r="O2867" s="134"/>
    </row>
    <row r="2868" spans="1:15" ht="6.75" customHeight="1" x14ac:dyDescent="0.15">
      <c r="A2868" s="135"/>
      <c r="B2868" s="119"/>
      <c r="C2868" s="119"/>
      <c r="D2868" s="119"/>
      <c r="E2868" s="119"/>
      <c r="F2868" s="119"/>
      <c r="G2868" s="119"/>
      <c r="H2868" s="119"/>
      <c r="I2868" s="119"/>
      <c r="J2868" s="119"/>
      <c r="K2868" s="119"/>
      <c r="L2868" s="119"/>
      <c r="M2868" s="136"/>
      <c r="N2868" s="4"/>
      <c r="O2868" s="137"/>
    </row>
    <row r="2869" spans="1:15" ht="18.75" customHeight="1" x14ac:dyDescent="0.15">
      <c r="A2869" s="113" t="s">
        <v>18</v>
      </c>
      <c r="B2869" s="4">
        <v>0</v>
      </c>
      <c r="C2869" s="4">
        <v>129</v>
      </c>
      <c r="D2869" s="5">
        <f>SUM(B2869:C2869)</f>
        <v>129</v>
      </c>
      <c r="E2869" s="4">
        <v>0</v>
      </c>
      <c r="F2869" s="4">
        <v>0</v>
      </c>
      <c r="G2869" s="4">
        <v>0</v>
      </c>
      <c r="H2869" s="5">
        <f>SUM(E2869:G2869)</f>
        <v>0</v>
      </c>
      <c r="I2869" s="4">
        <v>0</v>
      </c>
      <c r="J2869" s="4">
        <v>0</v>
      </c>
      <c r="K2869" s="5">
        <f>SUM(I2869:J2869)</f>
        <v>0</v>
      </c>
      <c r="L2869" s="5">
        <f>H2869+K2869</f>
        <v>0</v>
      </c>
      <c r="M2869" s="5">
        <v>5</v>
      </c>
      <c r="N2869" s="5">
        <v>1</v>
      </c>
      <c r="O2869" s="82">
        <f>SUM(M2869:N2869)</f>
        <v>6</v>
      </c>
    </row>
    <row r="2870" spans="1:15" ht="18.75" customHeight="1" x14ac:dyDescent="0.15">
      <c r="A2870" s="113" t="s">
        <v>19</v>
      </c>
      <c r="B2870" s="4">
        <v>0</v>
      </c>
      <c r="C2870" s="4">
        <v>149</v>
      </c>
      <c r="D2870" s="5">
        <f t="shared" ref="D2870:D2880" si="1074">SUM(B2870:C2870)</f>
        <v>149</v>
      </c>
      <c r="E2870" s="4">
        <v>0</v>
      </c>
      <c r="F2870" s="4">
        <v>0</v>
      </c>
      <c r="G2870" s="4">
        <v>0</v>
      </c>
      <c r="H2870" s="5">
        <f t="shared" ref="H2870:H2880" si="1075">SUM(E2870:G2870)</f>
        <v>0</v>
      </c>
      <c r="I2870" s="4">
        <v>0</v>
      </c>
      <c r="J2870" s="4">
        <v>0</v>
      </c>
      <c r="K2870" s="5">
        <f t="shared" ref="K2870:K2880" si="1076">SUM(I2870:J2870)</f>
        <v>0</v>
      </c>
      <c r="L2870" s="5">
        <f t="shared" ref="L2870:L2880" si="1077">H2870+K2870</f>
        <v>0</v>
      </c>
      <c r="M2870" s="5">
        <v>9</v>
      </c>
      <c r="N2870" s="5">
        <v>1</v>
      </c>
      <c r="O2870" s="82">
        <f t="shared" ref="O2870:O2880" si="1078">SUM(M2870:N2870)</f>
        <v>10</v>
      </c>
    </row>
    <row r="2871" spans="1:15" ht="18.75" customHeight="1" x14ac:dyDescent="0.15">
      <c r="A2871" s="113" t="s">
        <v>20</v>
      </c>
      <c r="B2871" s="4">
        <v>0</v>
      </c>
      <c r="C2871" s="4">
        <v>297</v>
      </c>
      <c r="D2871" s="5">
        <f t="shared" si="1074"/>
        <v>297</v>
      </c>
      <c r="E2871" s="4">
        <v>0</v>
      </c>
      <c r="F2871" s="4">
        <v>0</v>
      </c>
      <c r="G2871" s="4">
        <v>0</v>
      </c>
      <c r="H2871" s="5">
        <f t="shared" si="1075"/>
        <v>0</v>
      </c>
      <c r="I2871" s="4">
        <v>0</v>
      </c>
      <c r="J2871" s="4">
        <v>0</v>
      </c>
      <c r="K2871" s="5">
        <f t="shared" si="1076"/>
        <v>0</v>
      </c>
      <c r="L2871" s="5">
        <f t="shared" si="1077"/>
        <v>0</v>
      </c>
      <c r="M2871" s="5">
        <v>20</v>
      </c>
      <c r="N2871" s="5">
        <v>2</v>
      </c>
      <c r="O2871" s="82">
        <f t="shared" si="1078"/>
        <v>22</v>
      </c>
    </row>
    <row r="2872" spans="1:15" ht="18.75" customHeight="1" x14ac:dyDescent="0.15">
      <c r="A2872" s="113" t="s">
        <v>21</v>
      </c>
      <c r="B2872" s="4">
        <v>0</v>
      </c>
      <c r="C2872" s="4">
        <v>250</v>
      </c>
      <c r="D2872" s="5">
        <f t="shared" si="1074"/>
        <v>250</v>
      </c>
      <c r="E2872" s="4">
        <v>0</v>
      </c>
      <c r="F2872" s="4">
        <v>0</v>
      </c>
      <c r="G2872" s="4">
        <v>0</v>
      </c>
      <c r="H2872" s="5">
        <f t="shared" si="1075"/>
        <v>0</v>
      </c>
      <c r="I2872" s="4">
        <v>0</v>
      </c>
      <c r="J2872" s="4">
        <v>0</v>
      </c>
      <c r="K2872" s="5">
        <f t="shared" si="1076"/>
        <v>0</v>
      </c>
      <c r="L2872" s="5">
        <f t="shared" si="1077"/>
        <v>0</v>
      </c>
      <c r="M2872" s="5">
        <v>21</v>
      </c>
      <c r="N2872" s="5">
        <v>2</v>
      </c>
      <c r="O2872" s="82">
        <f t="shared" si="1078"/>
        <v>23</v>
      </c>
    </row>
    <row r="2873" spans="1:15" ht="18.75" customHeight="1" x14ac:dyDescent="0.15">
      <c r="A2873" s="113" t="s">
        <v>22</v>
      </c>
      <c r="B2873" s="4">
        <v>0</v>
      </c>
      <c r="C2873" s="4">
        <v>315</v>
      </c>
      <c r="D2873" s="5">
        <f t="shared" si="1074"/>
        <v>315</v>
      </c>
      <c r="E2873" s="4">
        <v>0</v>
      </c>
      <c r="F2873" s="4">
        <v>0</v>
      </c>
      <c r="G2873" s="4">
        <v>0</v>
      </c>
      <c r="H2873" s="5">
        <f t="shared" si="1075"/>
        <v>0</v>
      </c>
      <c r="I2873" s="4">
        <v>0</v>
      </c>
      <c r="J2873" s="4">
        <v>0</v>
      </c>
      <c r="K2873" s="5">
        <f t="shared" si="1076"/>
        <v>0</v>
      </c>
      <c r="L2873" s="5">
        <f t="shared" si="1077"/>
        <v>0</v>
      </c>
      <c r="M2873" s="5">
        <v>17</v>
      </c>
      <c r="N2873" s="5">
        <v>5</v>
      </c>
      <c r="O2873" s="82">
        <f t="shared" si="1078"/>
        <v>22</v>
      </c>
    </row>
    <row r="2874" spans="1:15" ht="18.75" customHeight="1" x14ac:dyDescent="0.15">
      <c r="A2874" s="113" t="s">
        <v>23</v>
      </c>
      <c r="B2874" s="4">
        <v>0</v>
      </c>
      <c r="C2874" s="4">
        <v>387</v>
      </c>
      <c r="D2874" s="5">
        <f t="shared" si="1074"/>
        <v>387</v>
      </c>
      <c r="E2874" s="4">
        <v>0</v>
      </c>
      <c r="F2874" s="4">
        <v>0</v>
      </c>
      <c r="G2874" s="4">
        <v>0</v>
      </c>
      <c r="H2874" s="5">
        <f t="shared" si="1075"/>
        <v>0</v>
      </c>
      <c r="I2874" s="4">
        <v>0</v>
      </c>
      <c r="J2874" s="4">
        <v>0</v>
      </c>
      <c r="K2874" s="5">
        <f t="shared" si="1076"/>
        <v>0</v>
      </c>
      <c r="L2874" s="5">
        <f t="shared" si="1077"/>
        <v>0</v>
      </c>
      <c r="M2874" s="5">
        <v>16</v>
      </c>
      <c r="N2874" s="5">
        <v>2</v>
      </c>
      <c r="O2874" s="82">
        <f t="shared" si="1078"/>
        <v>18</v>
      </c>
    </row>
    <row r="2875" spans="1:15" ht="18.75" customHeight="1" x14ac:dyDescent="0.15">
      <c r="A2875" s="113" t="s">
        <v>24</v>
      </c>
      <c r="B2875" s="4">
        <v>0</v>
      </c>
      <c r="C2875" s="4">
        <v>215</v>
      </c>
      <c r="D2875" s="5">
        <f t="shared" si="1074"/>
        <v>215</v>
      </c>
      <c r="E2875" s="4">
        <v>0</v>
      </c>
      <c r="F2875" s="4">
        <v>0</v>
      </c>
      <c r="G2875" s="4">
        <v>0</v>
      </c>
      <c r="H2875" s="5">
        <f t="shared" si="1075"/>
        <v>0</v>
      </c>
      <c r="I2875" s="4">
        <v>0</v>
      </c>
      <c r="J2875" s="4">
        <v>0</v>
      </c>
      <c r="K2875" s="5">
        <f t="shared" si="1076"/>
        <v>0</v>
      </c>
      <c r="L2875" s="5">
        <f t="shared" si="1077"/>
        <v>0</v>
      </c>
      <c r="M2875" s="5">
        <v>19</v>
      </c>
      <c r="N2875" s="5">
        <v>1</v>
      </c>
      <c r="O2875" s="82">
        <f t="shared" si="1078"/>
        <v>20</v>
      </c>
    </row>
    <row r="2876" spans="1:15" ht="18.75" customHeight="1" x14ac:dyDescent="0.15">
      <c r="A2876" s="113" t="s">
        <v>25</v>
      </c>
      <c r="B2876" s="4">
        <v>0</v>
      </c>
      <c r="C2876" s="4">
        <v>440</v>
      </c>
      <c r="D2876" s="5">
        <f t="shared" si="1074"/>
        <v>440</v>
      </c>
      <c r="E2876" s="4">
        <v>0</v>
      </c>
      <c r="F2876" s="4">
        <v>0</v>
      </c>
      <c r="G2876" s="4">
        <v>0</v>
      </c>
      <c r="H2876" s="5">
        <f t="shared" si="1075"/>
        <v>0</v>
      </c>
      <c r="I2876" s="4">
        <v>0</v>
      </c>
      <c r="J2876" s="4">
        <v>0</v>
      </c>
      <c r="K2876" s="5">
        <f t="shared" si="1076"/>
        <v>0</v>
      </c>
      <c r="L2876" s="5">
        <f t="shared" si="1077"/>
        <v>0</v>
      </c>
      <c r="M2876" s="5">
        <v>23</v>
      </c>
      <c r="N2876" s="5">
        <v>2</v>
      </c>
      <c r="O2876" s="82">
        <f t="shared" si="1078"/>
        <v>25</v>
      </c>
    </row>
    <row r="2877" spans="1:15" ht="18.75" customHeight="1" x14ac:dyDescent="0.15">
      <c r="A2877" s="113" t="s">
        <v>26</v>
      </c>
      <c r="B2877" s="4">
        <v>0</v>
      </c>
      <c r="C2877" s="4">
        <v>510</v>
      </c>
      <c r="D2877" s="5">
        <f t="shared" si="1074"/>
        <v>510</v>
      </c>
      <c r="E2877" s="4">
        <v>0</v>
      </c>
      <c r="F2877" s="4">
        <v>0</v>
      </c>
      <c r="G2877" s="4">
        <v>0</v>
      </c>
      <c r="H2877" s="5">
        <f t="shared" si="1075"/>
        <v>0</v>
      </c>
      <c r="I2877" s="4">
        <v>0</v>
      </c>
      <c r="J2877" s="4">
        <v>0</v>
      </c>
      <c r="K2877" s="5">
        <f t="shared" si="1076"/>
        <v>0</v>
      </c>
      <c r="L2877" s="5">
        <f t="shared" si="1077"/>
        <v>0</v>
      </c>
      <c r="M2877" s="5">
        <v>28</v>
      </c>
      <c r="N2877" s="5">
        <v>2</v>
      </c>
      <c r="O2877" s="82">
        <f t="shared" si="1078"/>
        <v>30</v>
      </c>
    </row>
    <row r="2878" spans="1:15" ht="18.75" customHeight="1" x14ac:dyDescent="0.15">
      <c r="A2878" s="113" t="s">
        <v>27</v>
      </c>
      <c r="B2878" s="4">
        <v>0</v>
      </c>
      <c r="C2878" s="4">
        <v>384</v>
      </c>
      <c r="D2878" s="5">
        <f t="shared" si="1074"/>
        <v>384</v>
      </c>
      <c r="E2878" s="4">
        <v>0</v>
      </c>
      <c r="F2878" s="4">
        <v>0</v>
      </c>
      <c r="G2878" s="4">
        <v>0</v>
      </c>
      <c r="H2878" s="5">
        <f t="shared" si="1075"/>
        <v>0</v>
      </c>
      <c r="I2878" s="4">
        <v>0</v>
      </c>
      <c r="J2878" s="4">
        <v>0</v>
      </c>
      <c r="K2878" s="5">
        <f t="shared" si="1076"/>
        <v>0</v>
      </c>
      <c r="L2878" s="5">
        <f t="shared" si="1077"/>
        <v>0</v>
      </c>
      <c r="M2878" s="5">
        <v>18</v>
      </c>
      <c r="N2878" s="5">
        <v>1</v>
      </c>
      <c r="O2878" s="82">
        <f t="shared" si="1078"/>
        <v>19</v>
      </c>
    </row>
    <row r="2879" spans="1:15" ht="18.75" customHeight="1" x14ac:dyDescent="0.15">
      <c r="A2879" s="113" t="s">
        <v>28</v>
      </c>
      <c r="B2879" s="4">
        <v>0</v>
      </c>
      <c r="C2879" s="4">
        <v>287</v>
      </c>
      <c r="D2879" s="5">
        <f t="shared" si="1074"/>
        <v>287</v>
      </c>
      <c r="E2879" s="4">
        <v>0</v>
      </c>
      <c r="F2879" s="4">
        <v>0</v>
      </c>
      <c r="G2879" s="4">
        <v>0</v>
      </c>
      <c r="H2879" s="5">
        <f t="shared" si="1075"/>
        <v>0</v>
      </c>
      <c r="I2879" s="4">
        <v>0</v>
      </c>
      <c r="J2879" s="4">
        <v>0</v>
      </c>
      <c r="K2879" s="5">
        <f t="shared" si="1076"/>
        <v>0</v>
      </c>
      <c r="L2879" s="5">
        <f t="shared" si="1077"/>
        <v>0</v>
      </c>
      <c r="M2879" s="5">
        <v>18</v>
      </c>
      <c r="N2879" s="5">
        <v>2</v>
      </c>
      <c r="O2879" s="82">
        <f t="shared" si="1078"/>
        <v>20</v>
      </c>
    </row>
    <row r="2880" spans="1:15" ht="18.75" customHeight="1" x14ac:dyDescent="0.15">
      <c r="A2880" s="113" t="s">
        <v>29</v>
      </c>
      <c r="B2880" s="4">
        <v>0</v>
      </c>
      <c r="C2880" s="4">
        <v>172</v>
      </c>
      <c r="D2880" s="5">
        <f t="shared" si="1074"/>
        <v>172</v>
      </c>
      <c r="E2880" s="4">
        <v>0</v>
      </c>
      <c r="F2880" s="4">
        <v>0</v>
      </c>
      <c r="G2880" s="4">
        <v>0</v>
      </c>
      <c r="H2880" s="5">
        <f t="shared" si="1075"/>
        <v>0</v>
      </c>
      <c r="I2880" s="4">
        <v>0</v>
      </c>
      <c r="J2880" s="4">
        <v>0</v>
      </c>
      <c r="K2880" s="5">
        <f t="shared" si="1076"/>
        <v>0</v>
      </c>
      <c r="L2880" s="5">
        <f t="shared" si="1077"/>
        <v>0</v>
      </c>
      <c r="M2880" s="5">
        <v>7</v>
      </c>
      <c r="N2880" s="5">
        <v>1</v>
      </c>
      <c r="O2880" s="82">
        <f t="shared" si="1078"/>
        <v>8</v>
      </c>
    </row>
    <row r="2881" spans="1:15" ht="11.25" customHeight="1" x14ac:dyDescent="0.15">
      <c r="A2881" s="113"/>
      <c r="B2881" s="5"/>
      <c r="C2881" s="5"/>
      <c r="D2881" s="5"/>
      <c r="E2881" s="5"/>
      <c r="F2881" s="5"/>
      <c r="G2881" s="5"/>
      <c r="H2881" s="5"/>
      <c r="I2881" s="5"/>
      <c r="J2881" s="5"/>
      <c r="K2881" s="5"/>
      <c r="L2881" s="5"/>
      <c r="M2881" s="5"/>
      <c r="N2881" s="4"/>
      <c r="O2881" s="82"/>
    </row>
    <row r="2882" spans="1:15" ht="18.75" customHeight="1" x14ac:dyDescent="0.15">
      <c r="A2882" s="113" t="s">
        <v>30</v>
      </c>
      <c r="B2882" s="5">
        <f>SUM(B2869:B2880)</f>
        <v>0</v>
      </c>
      <c r="C2882" s="5">
        <f>SUM(C2869:C2880)</f>
        <v>3535</v>
      </c>
      <c r="D2882" s="5">
        <f>SUM(D2869:D2880)</f>
        <v>3535</v>
      </c>
      <c r="E2882" s="5">
        <f>SUM(E2869:E2880)</f>
        <v>0</v>
      </c>
      <c r="F2882" s="5">
        <f t="shared" ref="F2882:M2882" si="1079">SUM(F2869:F2880)</f>
        <v>0</v>
      </c>
      <c r="G2882" s="5">
        <f t="shared" si="1079"/>
        <v>0</v>
      </c>
      <c r="H2882" s="5">
        <f t="shared" si="1079"/>
        <v>0</v>
      </c>
      <c r="I2882" s="5">
        <f t="shared" si="1079"/>
        <v>0</v>
      </c>
      <c r="J2882" s="5">
        <f t="shared" si="1079"/>
        <v>0</v>
      </c>
      <c r="K2882" s="5">
        <f t="shared" si="1079"/>
        <v>0</v>
      </c>
      <c r="L2882" s="5">
        <f t="shared" si="1079"/>
        <v>0</v>
      </c>
      <c r="M2882" s="5">
        <f t="shared" si="1079"/>
        <v>201</v>
      </c>
      <c r="N2882" s="5">
        <f>SUM(N2869:N2880)</f>
        <v>22</v>
      </c>
      <c r="O2882" s="82">
        <f>SUM(O2869:O2880)</f>
        <v>223</v>
      </c>
    </row>
    <row r="2883" spans="1:15" ht="6.75" customHeight="1" x14ac:dyDescent="0.15">
      <c r="A2883" s="114"/>
      <c r="B2883" s="77"/>
      <c r="C2883" s="77"/>
      <c r="D2883" s="77"/>
      <c r="E2883" s="77"/>
      <c r="F2883" s="77"/>
      <c r="G2883" s="77"/>
      <c r="H2883" s="77"/>
      <c r="I2883" s="77"/>
      <c r="J2883" s="77"/>
      <c r="K2883" s="77"/>
      <c r="L2883" s="77"/>
      <c r="M2883" s="77"/>
      <c r="N2883" s="77"/>
      <c r="O2883" s="84"/>
    </row>
    <row r="2884" spans="1:15" ht="18.75" customHeight="1" x14ac:dyDescent="0.15">
      <c r="A2884" s="113" t="s">
        <v>18</v>
      </c>
      <c r="B2884" s="4">
        <v>0</v>
      </c>
      <c r="C2884" s="4">
        <v>70</v>
      </c>
      <c r="D2884" s="5">
        <f>SUM(B2884:C2884)</f>
        <v>70</v>
      </c>
      <c r="E2884" s="4">
        <v>0</v>
      </c>
      <c r="F2884" s="4">
        <v>0</v>
      </c>
      <c r="G2884" s="4">
        <v>0</v>
      </c>
      <c r="H2884" s="5">
        <f>SUM(E2884:G2884)</f>
        <v>0</v>
      </c>
      <c r="I2884" s="4">
        <v>0</v>
      </c>
      <c r="J2884" s="4">
        <v>0</v>
      </c>
      <c r="K2884" s="5">
        <f>SUM(I2884:J2884)</f>
        <v>0</v>
      </c>
      <c r="L2884" s="5">
        <f>H2884+K2884</f>
        <v>0</v>
      </c>
      <c r="M2884" s="5">
        <v>1</v>
      </c>
      <c r="N2884" s="5">
        <v>0</v>
      </c>
      <c r="O2884" s="82">
        <f>SUM(M2884:N2884)</f>
        <v>1</v>
      </c>
    </row>
    <row r="2885" spans="1:15" ht="18.75" customHeight="1" x14ac:dyDescent="0.15">
      <c r="A2885" s="113" t="s">
        <v>19</v>
      </c>
      <c r="B2885" s="4">
        <v>0</v>
      </c>
      <c r="C2885" s="4">
        <v>16</v>
      </c>
      <c r="D2885" s="5">
        <f>SUM(B2885:C2885)</f>
        <v>16</v>
      </c>
      <c r="E2885" s="4">
        <v>0</v>
      </c>
      <c r="F2885" s="4">
        <v>0</v>
      </c>
      <c r="G2885" s="4">
        <v>0</v>
      </c>
      <c r="H2885" s="5">
        <f>SUM(E2885:G2885)</f>
        <v>0</v>
      </c>
      <c r="I2885" s="4">
        <v>0</v>
      </c>
      <c r="J2885" s="4">
        <v>0</v>
      </c>
      <c r="K2885" s="5">
        <f>SUM(I2885:J2885)</f>
        <v>0</v>
      </c>
      <c r="L2885" s="5">
        <f>H2885+K2885</f>
        <v>0</v>
      </c>
      <c r="M2885" s="5">
        <v>3</v>
      </c>
      <c r="N2885" s="5">
        <v>0</v>
      </c>
      <c r="O2885" s="82">
        <f>SUM(M2885:N2885)</f>
        <v>3</v>
      </c>
    </row>
    <row r="2886" spans="1:15" ht="18.75" customHeight="1" x14ac:dyDescent="0.15">
      <c r="A2886" s="113" t="s">
        <v>20</v>
      </c>
      <c r="B2886" s="4">
        <v>0</v>
      </c>
      <c r="C2886" s="4">
        <v>172</v>
      </c>
      <c r="D2886" s="5">
        <f>SUM(B2886:C2886)</f>
        <v>172</v>
      </c>
      <c r="E2886" s="4">
        <v>0</v>
      </c>
      <c r="F2886" s="4">
        <v>0</v>
      </c>
      <c r="G2886" s="4">
        <v>0</v>
      </c>
      <c r="H2886" s="5">
        <f>SUM(E2886:G2886)</f>
        <v>0</v>
      </c>
      <c r="I2886" s="4">
        <v>0</v>
      </c>
      <c r="J2886" s="4">
        <v>0</v>
      </c>
      <c r="K2886" s="5">
        <f>SUM(I2886:J2886)</f>
        <v>0</v>
      </c>
      <c r="L2886" s="5">
        <f>H2886+K2886</f>
        <v>0</v>
      </c>
      <c r="M2886" s="5">
        <v>16</v>
      </c>
      <c r="N2886" s="5">
        <v>1</v>
      </c>
      <c r="O2886" s="82">
        <f>SUM(M2886:N2886)</f>
        <v>17</v>
      </c>
    </row>
    <row r="2887" spans="1:15" ht="11.25" customHeight="1" x14ac:dyDescent="0.15">
      <c r="A2887" s="113"/>
      <c r="B2887" s="5"/>
      <c r="C2887" s="5"/>
      <c r="D2887" s="5"/>
      <c r="E2887" s="5"/>
      <c r="F2887" s="5"/>
      <c r="G2887" s="5"/>
      <c r="H2887" s="5"/>
      <c r="I2887" s="5"/>
      <c r="J2887" s="5"/>
      <c r="K2887" s="5"/>
      <c r="L2887" s="5"/>
      <c r="M2887" s="5"/>
      <c r="N2887" s="5"/>
      <c r="O2887" s="82"/>
    </row>
    <row r="2888" spans="1:15" ht="18.75" customHeight="1" x14ac:dyDescent="0.15">
      <c r="A2888" s="113" t="s">
        <v>31</v>
      </c>
      <c r="B2888" s="5">
        <f>SUM(B2872:B2880,B2884:B2886)</f>
        <v>0</v>
      </c>
      <c r="C2888" s="5">
        <f>SUM(C2872:C2880,C2884:C2886)</f>
        <v>3218</v>
      </c>
      <c r="D2888" s="5">
        <f>SUM(D2872:D2880,D2884:D2886)</f>
        <v>3218</v>
      </c>
      <c r="E2888" s="5">
        <f t="shared" ref="E2888:N2888" si="1080">SUM(E2872:E2880,E2884:E2886)</f>
        <v>0</v>
      </c>
      <c r="F2888" s="5">
        <f t="shared" si="1080"/>
        <v>0</v>
      </c>
      <c r="G2888" s="5">
        <f t="shared" si="1080"/>
        <v>0</v>
      </c>
      <c r="H2888" s="5">
        <f t="shared" si="1080"/>
        <v>0</v>
      </c>
      <c r="I2888" s="5">
        <f t="shared" si="1080"/>
        <v>0</v>
      </c>
      <c r="J2888" s="5">
        <f t="shared" si="1080"/>
        <v>0</v>
      </c>
      <c r="K2888" s="5">
        <f t="shared" si="1080"/>
        <v>0</v>
      </c>
      <c r="L2888" s="5">
        <f t="shared" si="1080"/>
        <v>0</v>
      </c>
      <c r="M2888" s="5">
        <f t="shared" si="1080"/>
        <v>187</v>
      </c>
      <c r="N2888" s="5">
        <f t="shared" si="1080"/>
        <v>19</v>
      </c>
      <c r="O2888" s="82">
        <f>SUM(O2872:O2880,O2884:O2886)</f>
        <v>206</v>
      </c>
    </row>
    <row r="2889" spans="1:15" ht="6.75" customHeight="1" thickBot="1" x14ac:dyDescent="0.2">
      <c r="A2889" s="115"/>
      <c r="B2889" s="99"/>
      <c r="C2889" s="99"/>
      <c r="D2889" s="99"/>
      <c r="E2889" s="99"/>
      <c r="F2889" s="99"/>
      <c r="G2889" s="99"/>
      <c r="H2889" s="99"/>
      <c r="I2889" s="99"/>
      <c r="J2889" s="99"/>
      <c r="K2889" s="99"/>
      <c r="L2889" s="99"/>
      <c r="M2889" s="99"/>
      <c r="N2889" s="100"/>
      <c r="O2889" s="101"/>
    </row>
    <row r="2890" spans="1:15" x14ac:dyDescent="0.15">
      <c r="A2890" s="102"/>
      <c r="B2890" s="102"/>
      <c r="C2890" s="102"/>
      <c r="D2890" s="102"/>
      <c r="E2890" s="102"/>
      <c r="F2890" s="102"/>
      <c r="G2890" s="102"/>
      <c r="H2890" s="102"/>
      <c r="I2890" s="102"/>
      <c r="J2890" s="102"/>
      <c r="K2890" s="102"/>
      <c r="L2890" s="102"/>
      <c r="M2890" s="102"/>
      <c r="N2890" s="102"/>
      <c r="O2890" s="102"/>
    </row>
    <row r="2891" spans="1:15" ht="15" thickBot="1" x14ac:dyDescent="0.2">
      <c r="A2891" s="102"/>
      <c r="B2891" s="102"/>
      <c r="C2891" s="102"/>
      <c r="D2891" s="102"/>
      <c r="E2891" s="102"/>
      <c r="F2891" s="102"/>
      <c r="G2891" s="102"/>
      <c r="H2891" s="102"/>
      <c r="I2891" s="102"/>
      <c r="J2891" s="102"/>
      <c r="K2891" s="102"/>
      <c r="L2891" s="102"/>
      <c r="M2891" s="102"/>
      <c r="N2891" s="102"/>
      <c r="O2891" s="102"/>
    </row>
    <row r="2892" spans="1:15" x14ac:dyDescent="0.15">
      <c r="A2892" s="116" t="s">
        <v>1</v>
      </c>
      <c r="B2892" s="117"/>
      <c r="C2892" s="103"/>
      <c r="D2892" s="103"/>
      <c r="E2892" s="103" t="s">
        <v>50</v>
      </c>
      <c r="F2892" s="103"/>
      <c r="G2892" s="103"/>
      <c r="H2892" s="103"/>
      <c r="I2892" s="117"/>
      <c r="J2892" s="103"/>
      <c r="K2892" s="103"/>
      <c r="L2892" s="103" t="s">
        <v>35</v>
      </c>
      <c r="M2892" s="103"/>
      <c r="N2892" s="103"/>
      <c r="O2892" s="104"/>
    </row>
    <row r="2893" spans="1:15" x14ac:dyDescent="0.15">
      <c r="A2893" s="118"/>
      <c r="B2893" s="119"/>
      <c r="C2893" s="120" t="s">
        <v>7</v>
      </c>
      <c r="D2893" s="120"/>
      <c r="E2893" s="119"/>
      <c r="F2893" s="120" t="s">
        <v>8</v>
      </c>
      <c r="G2893" s="120"/>
      <c r="H2893" s="119" t="s">
        <v>32</v>
      </c>
      <c r="I2893" s="119"/>
      <c r="J2893" s="120" t="s">
        <v>7</v>
      </c>
      <c r="K2893" s="120"/>
      <c r="L2893" s="119"/>
      <c r="M2893" s="120" t="s">
        <v>8</v>
      </c>
      <c r="N2893" s="120"/>
      <c r="O2893" s="121" t="s">
        <v>9</v>
      </c>
    </row>
    <row r="2894" spans="1:15" x14ac:dyDescent="0.15">
      <c r="A2894" s="122" t="s">
        <v>13</v>
      </c>
      <c r="B2894" s="119" t="s">
        <v>33</v>
      </c>
      <c r="C2894" s="119" t="s">
        <v>34</v>
      </c>
      <c r="D2894" s="119" t="s">
        <v>17</v>
      </c>
      <c r="E2894" s="119" t="s">
        <v>33</v>
      </c>
      <c r="F2894" s="119" t="s">
        <v>34</v>
      </c>
      <c r="G2894" s="119" t="s">
        <v>17</v>
      </c>
      <c r="H2894" s="123"/>
      <c r="I2894" s="119" t="s">
        <v>33</v>
      </c>
      <c r="J2894" s="119" t="s">
        <v>34</v>
      </c>
      <c r="K2894" s="119" t="s">
        <v>17</v>
      </c>
      <c r="L2894" s="119" t="s">
        <v>33</v>
      </c>
      <c r="M2894" s="119" t="s">
        <v>34</v>
      </c>
      <c r="N2894" s="119" t="s">
        <v>17</v>
      </c>
      <c r="O2894" s="124"/>
    </row>
    <row r="2895" spans="1:15" ht="6.75" customHeight="1" x14ac:dyDescent="0.15">
      <c r="A2895" s="125"/>
      <c r="B2895" s="119"/>
      <c r="C2895" s="119"/>
      <c r="D2895" s="119"/>
      <c r="E2895" s="119"/>
      <c r="F2895" s="119"/>
      <c r="G2895" s="119"/>
      <c r="H2895" s="119"/>
      <c r="I2895" s="119"/>
      <c r="J2895" s="119"/>
      <c r="K2895" s="119"/>
      <c r="L2895" s="119"/>
      <c r="M2895" s="119"/>
      <c r="N2895" s="119"/>
      <c r="O2895" s="121"/>
    </row>
    <row r="2896" spans="1:15" ht="18.75" customHeight="1" x14ac:dyDescent="0.15">
      <c r="A2896" s="113" t="s">
        <v>18</v>
      </c>
      <c r="B2896" s="4">
        <v>0</v>
      </c>
      <c r="C2896" s="4">
        <v>0</v>
      </c>
      <c r="D2896" s="5">
        <f t="shared" ref="D2896:D2907" si="1081">SUM(B2896:C2896)</f>
        <v>0</v>
      </c>
      <c r="E2896" s="4">
        <v>0</v>
      </c>
      <c r="F2896" s="4">
        <v>0</v>
      </c>
      <c r="G2896" s="5">
        <f t="shared" ref="G2896:G2907" si="1082">SUM(E2896:F2896)</f>
        <v>0</v>
      </c>
      <c r="H2896" s="5">
        <f t="shared" ref="H2896:H2907" si="1083">D2896+G2896</f>
        <v>0</v>
      </c>
      <c r="I2896" s="4">
        <v>0</v>
      </c>
      <c r="J2896" s="4">
        <v>0</v>
      </c>
      <c r="K2896" s="5">
        <f t="shared" ref="K2896:K2907" si="1084">SUM(I2896:J2896)</f>
        <v>0</v>
      </c>
      <c r="L2896" s="4">
        <v>0</v>
      </c>
      <c r="M2896" s="4">
        <v>0</v>
      </c>
      <c r="N2896" s="5">
        <f t="shared" ref="N2896:N2907" si="1085">SUM(L2896:M2896)</f>
        <v>0</v>
      </c>
      <c r="O2896" s="82">
        <f t="shared" ref="O2896:O2907" si="1086">K2896+N2896</f>
        <v>0</v>
      </c>
    </row>
    <row r="2897" spans="1:15" ht="18.75" customHeight="1" x14ac:dyDescent="0.15">
      <c r="A2897" s="113" t="s">
        <v>19</v>
      </c>
      <c r="B2897" s="4">
        <v>0</v>
      </c>
      <c r="C2897" s="4">
        <v>0</v>
      </c>
      <c r="D2897" s="5">
        <f t="shared" si="1081"/>
        <v>0</v>
      </c>
      <c r="E2897" s="4">
        <v>0</v>
      </c>
      <c r="F2897" s="4">
        <v>0</v>
      </c>
      <c r="G2897" s="5">
        <f t="shared" si="1082"/>
        <v>0</v>
      </c>
      <c r="H2897" s="5">
        <f t="shared" si="1083"/>
        <v>0</v>
      </c>
      <c r="I2897" s="4">
        <v>0</v>
      </c>
      <c r="J2897" s="4">
        <v>0</v>
      </c>
      <c r="K2897" s="5">
        <f t="shared" si="1084"/>
        <v>0</v>
      </c>
      <c r="L2897" s="4">
        <v>0</v>
      </c>
      <c r="M2897" s="4">
        <v>0</v>
      </c>
      <c r="N2897" s="5">
        <f t="shared" si="1085"/>
        <v>0</v>
      </c>
      <c r="O2897" s="82">
        <f t="shared" si="1086"/>
        <v>0</v>
      </c>
    </row>
    <row r="2898" spans="1:15" ht="18.75" customHeight="1" x14ac:dyDescent="0.15">
      <c r="A2898" s="113" t="s">
        <v>20</v>
      </c>
      <c r="B2898" s="4">
        <v>0</v>
      </c>
      <c r="C2898" s="4">
        <v>0</v>
      </c>
      <c r="D2898" s="5">
        <f t="shared" si="1081"/>
        <v>0</v>
      </c>
      <c r="E2898" s="4">
        <v>0</v>
      </c>
      <c r="F2898" s="4">
        <v>0</v>
      </c>
      <c r="G2898" s="5">
        <f t="shared" si="1082"/>
        <v>0</v>
      </c>
      <c r="H2898" s="5">
        <f t="shared" si="1083"/>
        <v>0</v>
      </c>
      <c r="I2898" s="4">
        <v>0</v>
      </c>
      <c r="J2898" s="4">
        <v>0</v>
      </c>
      <c r="K2898" s="5">
        <f t="shared" si="1084"/>
        <v>0</v>
      </c>
      <c r="L2898" s="4">
        <v>0</v>
      </c>
      <c r="M2898" s="4">
        <v>0</v>
      </c>
      <c r="N2898" s="5">
        <f t="shared" si="1085"/>
        <v>0</v>
      </c>
      <c r="O2898" s="82">
        <f t="shared" si="1086"/>
        <v>0</v>
      </c>
    </row>
    <row r="2899" spans="1:15" ht="18.75" customHeight="1" x14ac:dyDescent="0.15">
      <c r="A2899" s="113" t="s">
        <v>21</v>
      </c>
      <c r="B2899" s="4">
        <v>0</v>
      </c>
      <c r="C2899" s="4">
        <v>0</v>
      </c>
      <c r="D2899" s="5">
        <f t="shared" si="1081"/>
        <v>0</v>
      </c>
      <c r="E2899" s="4">
        <v>0</v>
      </c>
      <c r="F2899" s="4">
        <v>0</v>
      </c>
      <c r="G2899" s="5">
        <f t="shared" si="1082"/>
        <v>0</v>
      </c>
      <c r="H2899" s="5">
        <f t="shared" si="1083"/>
        <v>0</v>
      </c>
      <c r="I2899" s="4">
        <v>0</v>
      </c>
      <c r="J2899" s="4">
        <v>0</v>
      </c>
      <c r="K2899" s="5">
        <f t="shared" si="1084"/>
        <v>0</v>
      </c>
      <c r="L2899" s="4">
        <v>0</v>
      </c>
      <c r="M2899" s="4">
        <v>0</v>
      </c>
      <c r="N2899" s="5">
        <f t="shared" si="1085"/>
        <v>0</v>
      </c>
      <c r="O2899" s="82">
        <f t="shared" si="1086"/>
        <v>0</v>
      </c>
    </row>
    <row r="2900" spans="1:15" ht="18.75" customHeight="1" x14ac:dyDescent="0.15">
      <c r="A2900" s="113" t="s">
        <v>22</v>
      </c>
      <c r="B2900" s="4">
        <v>0</v>
      </c>
      <c r="C2900" s="4">
        <v>0</v>
      </c>
      <c r="D2900" s="5">
        <f t="shared" si="1081"/>
        <v>0</v>
      </c>
      <c r="E2900" s="4">
        <v>0</v>
      </c>
      <c r="F2900" s="4">
        <v>0</v>
      </c>
      <c r="G2900" s="5">
        <f t="shared" si="1082"/>
        <v>0</v>
      </c>
      <c r="H2900" s="5">
        <f t="shared" si="1083"/>
        <v>0</v>
      </c>
      <c r="I2900" s="4">
        <v>0</v>
      </c>
      <c r="J2900" s="4">
        <v>0</v>
      </c>
      <c r="K2900" s="5">
        <f t="shared" si="1084"/>
        <v>0</v>
      </c>
      <c r="L2900" s="4">
        <v>0</v>
      </c>
      <c r="M2900" s="4">
        <v>0</v>
      </c>
      <c r="N2900" s="5">
        <f t="shared" si="1085"/>
        <v>0</v>
      </c>
      <c r="O2900" s="82">
        <f t="shared" si="1086"/>
        <v>0</v>
      </c>
    </row>
    <row r="2901" spans="1:15" ht="18.75" customHeight="1" x14ac:dyDescent="0.15">
      <c r="A2901" s="113" t="s">
        <v>23</v>
      </c>
      <c r="B2901" s="4">
        <v>0</v>
      </c>
      <c r="C2901" s="4">
        <v>0</v>
      </c>
      <c r="D2901" s="5">
        <f t="shared" si="1081"/>
        <v>0</v>
      </c>
      <c r="E2901" s="4">
        <v>0</v>
      </c>
      <c r="F2901" s="4">
        <v>0</v>
      </c>
      <c r="G2901" s="5">
        <f t="shared" si="1082"/>
        <v>0</v>
      </c>
      <c r="H2901" s="5">
        <f t="shared" si="1083"/>
        <v>0</v>
      </c>
      <c r="I2901" s="4">
        <v>0</v>
      </c>
      <c r="J2901" s="4">
        <v>0</v>
      </c>
      <c r="K2901" s="5">
        <f t="shared" si="1084"/>
        <v>0</v>
      </c>
      <c r="L2901" s="4">
        <v>0</v>
      </c>
      <c r="M2901" s="4">
        <v>0</v>
      </c>
      <c r="N2901" s="5">
        <f t="shared" si="1085"/>
        <v>0</v>
      </c>
      <c r="O2901" s="82">
        <f t="shared" si="1086"/>
        <v>0</v>
      </c>
    </row>
    <row r="2902" spans="1:15" ht="18.75" customHeight="1" x14ac:dyDescent="0.15">
      <c r="A2902" s="113" t="s">
        <v>24</v>
      </c>
      <c r="B2902" s="4">
        <v>0</v>
      </c>
      <c r="C2902" s="4">
        <v>0</v>
      </c>
      <c r="D2902" s="5">
        <f t="shared" si="1081"/>
        <v>0</v>
      </c>
      <c r="E2902" s="4">
        <v>0</v>
      </c>
      <c r="F2902" s="4">
        <v>0</v>
      </c>
      <c r="G2902" s="5">
        <f t="shared" si="1082"/>
        <v>0</v>
      </c>
      <c r="H2902" s="5">
        <f t="shared" si="1083"/>
        <v>0</v>
      </c>
      <c r="I2902" s="4">
        <v>0</v>
      </c>
      <c r="J2902" s="4">
        <v>0</v>
      </c>
      <c r="K2902" s="5">
        <f t="shared" si="1084"/>
        <v>0</v>
      </c>
      <c r="L2902" s="4">
        <v>0</v>
      </c>
      <c r="M2902" s="4">
        <v>0</v>
      </c>
      <c r="N2902" s="5">
        <f t="shared" si="1085"/>
        <v>0</v>
      </c>
      <c r="O2902" s="82">
        <f t="shared" si="1086"/>
        <v>0</v>
      </c>
    </row>
    <row r="2903" spans="1:15" ht="18.75" customHeight="1" x14ac:dyDescent="0.15">
      <c r="A2903" s="113" t="s">
        <v>25</v>
      </c>
      <c r="B2903" s="4">
        <v>0</v>
      </c>
      <c r="C2903" s="4">
        <v>0</v>
      </c>
      <c r="D2903" s="5">
        <f t="shared" si="1081"/>
        <v>0</v>
      </c>
      <c r="E2903" s="4">
        <v>0</v>
      </c>
      <c r="F2903" s="4">
        <v>0</v>
      </c>
      <c r="G2903" s="5">
        <f t="shared" si="1082"/>
        <v>0</v>
      </c>
      <c r="H2903" s="5">
        <f t="shared" si="1083"/>
        <v>0</v>
      </c>
      <c r="I2903" s="4">
        <v>0</v>
      </c>
      <c r="J2903" s="4">
        <v>0</v>
      </c>
      <c r="K2903" s="5">
        <f t="shared" si="1084"/>
        <v>0</v>
      </c>
      <c r="L2903" s="4">
        <v>0</v>
      </c>
      <c r="M2903" s="4">
        <v>0</v>
      </c>
      <c r="N2903" s="5">
        <f t="shared" si="1085"/>
        <v>0</v>
      </c>
      <c r="O2903" s="82">
        <f t="shared" si="1086"/>
        <v>0</v>
      </c>
    </row>
    <row r="2904" spans="1:15" ht="18.75" customHeight="1" x14ac:dyDescent="0.15">
      <c r="A2904" s="113" t="s">
        <v>26</v>
      </c>
      <c r="B2904" s="4">
        <v>0</v>
      </c>
      <c r="C2904" s="4">
        <v>0</v>
      </c>
      <c r="D2904" s="5">
        <f t="shared" si="1081"/>
        <v>0</v>
      </c>
      <c r="E2904" s="4">
        <v>0</v>
      </c>
      <c r="F2904" s="4">
        <v>0</v>
      </c>
      <c r="G2904" s="5">
        <f t="shared" si="1082"/>
        <v>0</v>
      </c>
      <c r="H2904" s="5">
        <f t="shared" si="1083"/>
        <v>0</v>
      </c>
      <c r="I2904" s="4">
        <v>0</v>
      </c>
      <c r="J2904" s="4">
        <v>0</v>
      </c>
      <c r="K2904" s="5">
        <f t="shared" si="1084"/>
        <v>0</v>
      </c>
      <c r="L2904" s="4">
        <v>0</v>
      </c>
      <c r="M2904" s="4">
        <v>0</v>
      </c>
      <c r="N2904" s="5">
        <f t="shared" si="1085"/>
        <v>0</v>
      </c>
      <c r="O2904" s="82">
        <f t="shared" si="1086"/>
        <v>0</v>
      </c>
    </row>
    <row r="2905" spans="1:15" ht="18.75" customHeight="1" x14ac:dyDescent="0.15">
      <c r="A2905" s="113" t="s">
        <v>27</v>
      </c>
      <c r="B2905" s="4">
        <v>0</v>
      </c>
      <c r="C2905" s="4">
        <v>0</v>
      </c>
      <c r="D2905" s="5">
        <f t="shared" si="1081"/>
        <v>0</v>
      </c>
      <c r="E2905" s="4">
        <v>0</v>
      </c>
      <c r="F2905" s="4">
        <v>0</v>
      </c>
      <c r="G2905" s="5">
        <f t="shared" si="1082"/>
        <v>0</v>
      </c>
      <c r="H2905" s="5">
        <f t="shared" si="1083"/>
        <v>0</v>
      </c>
      <c r="I2905" s="4">
        <v>0</v>
      </c>
      <c r="J2905" s="4">
        <v>0</v>
      </c>
      <c r="K2905" s="5">
        <f t="shared" si="1084"/>
        <v>0</v>
      </c>
      <c r="L2905" s="4">
        <v>0</v>
      </c>
      <c r="M2905" s="4">
        <v>0</v>
      </c>
      <c r="N2905" s="5">
        <f t="shared" si="1085"/>
        <v>0</v>
      </c>
      <c r="O2905" s="82">
        <f t="shared" si="1086"/>
        <v>0</v>
      </c>
    </row>
    <row r="2906" spans="1:15" ht="18.75" customHeight="1" x14ac:dyDescent="0.15">
      <c r="A2906" s="113" t="s">
        <v>28</v>
      </c>
      <c r="B2906" s="4">
        <v>0</v>
      </c>
      <c r="C2906" s="4">
        <v>0</v>
      </c>
      <c r="D2906" s="5">
        <f t="shared" si="1081"/>
        <v>0</v>
      </c>
      <c r="E2906" s="4">
        <v>0</v>
      </c>
      <c r="F2906" s="4">
        <v>0</v>
      </c>
      <c r="G2906" s="5">
        <f t="shared" si="1082"/>
        <v>0</v>
      </c>
      <c r="H2906" s="5">
        <f t="shared" si="1083"/>
        <v>0</v>
      </c>
      <c r="I2906" s="4">
        <v>0</v>
      </c>
      <c r="J2906" s="4">
        <v>0</v>
      </c>
      <c r="K2906" s="5">
        <f t="shared" si="1084"/>
        <v>0</v>
      </c>
      <c r="L2906" s="4">
        <v>0</v>
      </c>
      <c r="M2906" s="4">
        <v>0</v>
      </c>
      <c r="N2906" s="5">
        <f t="shared" si="1085"/>
        <v>0</v>
      </c>
      <c r="O2906" s="82">
        <f t="shared" si="1086"/>
        <v>0</v>
      </c>
    </row>
    <row r="2907" spans="1:15" ht="18.75" customHeight="1" x14ac:dyDescent="0.15">
      <c r="A2907" s="113" t="s">
        <v>29</v>
      </c>
      <c r="B2907" s="4">
        <v>0</v>
      </c>
      <c r="C2907" s="4">
        <v>0</v>
      </c>
      <c r="D2907" s="5">
        <f t="shared" si="1081"/>
        <v>0</v>
      </c>
      <c r="E2907" s="4">
        <v>0</v>
      </c>
      <c r="F2907" s="4">
        <v>0</v>
      </c>
      <c r="G2907" s="5">
        <f t="shared" si="1082"/>
        <v>0</v>
      </c>
      <c r="H2907" s="5">
        <f t="shared" si="1083"/>
        <v>0</v>
      </c>
      <c r="I2907" s="4">
        <v>0</v>
      </c>
      <c r="J2907" s="4">
        <v>0</v>
      </c>
      <c r="K2907" s="5">
        <f t="shared" si="1084"/>
        <v>0</v>
      </c>
      <c r="L2907" s="4">
        <v>0</v>
      </c>
      <c r="M2907" s="4">
        <v>0</v>
      </c>
      <c r="N2907" s="5">
        <f t="shared" si="1085"/>
        <v>0</v>
      </c>
      <c r="O2907" s="82">
        <f t="shared" si="1086"/>
        <v>0</v>
      </c>
    </row>
    <row r="2908" spans="1:15" ht="11.25" customHeight="1" x14ac:dyDescent="0.15">
      <c r="A2908" s="113"/>
      <c r="B2908" s="5"/>
      <c r="C2908" s="5"/>
      <c r="D2908" s="5"/>
      <c r="E2908" s="5"/>
      <c r="F2908" s="5"/>
      <c r="G2908" s="5"/>
      <c r="H2908" s="5"/>
      <c r="I2908" s="5"/>
      <c r="J2908" s="5"/>
      <c r="K2908" s="5"/>
      <c r="L2908" s="5"/>
      <c r="M2908" s="5"/>
      <c r="N2908" s="5"/>
      <c r="O2908" s="82"/>
    </row>
    <row r="2909" spans="1:15" ht="18.75" customHeight="1" x14ac:dyDescent="0.15">
      <c r="A2909" s="113" t="s">
        <v>30</v>
      </c>
      <c r="B2909" s="5">
        <f t="shared" ref="B2909:J2909" si="1087">SUM(B2896:B2908)</f>
        <v>0</v>
      </c>
      <c r="C2909" s="5">
        <f t="shared" si="1087"/>
        <v>0</v>
      </c>
      <c r="D2909" s="5">
        <f t="shared" si="1087"/>
        <v>0</v>
      </c>
      <c r="E2909" s="5">
        <f t="shared" si="1087"/>
        <v>0</v>
      </c>
      <c r="F2909" s="5">
        <f t="shared" si="1087"/>
        <v>0</v>
      </c>
      <c r="G2909" s="5">
        <f t="shared" si="1087"/>
        <v>0</v>
      </c>
      <c r="H2909" s="5">
        <f t="shared" si="1087"/>
        <v>0</v>
      </c>
      <c r="I2909" s="5">
        <f t="shared" si="1087"/>
        <v>0</v>
      </c>
      <c r="J2909" s="5">
        <f t="shared" si="1087"/>
        <v>0</v>
      </c>
      <c r="K2909" s="5">
        <f>SUM(K2896:K2908)</f>
        <v>0</v>
      </c>
      <c r="L2909" s="5">
        <f>SUM(L2896:L2908)</f>
        <v>0</v>
      </c>
      <c r="M2909" s="5">
        <f>SUM(M2896:M2908)</f>
        <v>0</v>
      </c>
      <c r="N2909" s="5">
        <f>SUM(N2896:N2908)</f>
        <v>0</v>
      </c>
      <c r="O2909" s="82">
        <f>SUM(O2896:O2908)</f>
        <v>0</v>
      </c>
    </row>
    <row r="2910" spans="1:15" ht="6.75" customHeight="1" x14ac:dyDescent="0.15">
      <c r="A2910" s="113"/>
      <c r="B2910" s="5"/>
      <c r="C2910" s="5"/>
      <c r="D2910" s="5"/>
      <c r="E2910" s="5"/>
      <c r="F2910" s="5"/>
      <c r="G2910" s="5"/>
      <c r="H2910" s="5"/>
      <c r="I2910" s="5"/>
      <c r="J2910" s="5"/>
      <c r="K2910" s="5"/>
      <c r="L2910" s="5"/>
      <c r="M2910" s="5"/>
      <c r="N2910" s="5"/>
      <c r="O2910" s="82"/>
    </row>
    <row r="2911" spans="1:15" ht="18.75" customHeight="1" x14ac:dyDescent="0.15">
      <c r="A2911" s="126" t="s">
        <v>18</v>
      </c>
      <c r="B2911" s="106">
        <v>0</v>
      </c>
      <c r="C2911" s="106">
        <v>0</v>
      </c>
      <c r="D2911" s="7">
        <f>SUM(B2911:C2911)</f>
        <v>0</v>
      </c>
      <c r="E2911" s="106">
        <v>0</v>
      </c>
      <c r="F2911" s="106">
        <v>0</v>
      </c>
      <c r="G2911" s="7">
        <f>SUM(E2911:F2911)</f>
        <v>0</v>
      </c>
      <c r="H2911" s="7">
        <f>D2911+G2911</f>
        <v>0</v>
      </c>
      <c r="I2911" s="6">
        <v>0</v>
      </c>
      <c r="J2911" s="6">
        <v>0</v>
      </c>
      <c r="K2911" s="7">
        <f>SUM(I2911:J2911)</f>
        <v>0</v>
      </c>
      <c r="L2911" s="6">
        <v>0</v>
      </c>
      <c r="M2911" s="6">
        <v>0</v>
      </c>
      <c r="N2911" s="7">
        <f>SUM(L2911:M2911)</f>
        <v>0</v>
      </c>
      <c r="O2911" s="88">
        <f>K2911+N2911</f>
        <v>0</v>
      </c>
    </row>
    <row r="2912" spans="1:15" ht="18.75" customHeight="1" x14ac:dyDescent="0.15">
      <c r="A2912" s="113" t="s">
        <v>19</v>
      </c>
      <c r="B2912" s="75">
        <v>0</v>
      </c>
      <c r="C2912" s="75">
        <v>0</v>
      </c>
      <c r="D2912" s="5">
        <f>SUM(B2912:C2912)</f>
        <v>0</v>
      </c>
      <c r="E2912" s="75">
        <v>0</v>
      </c>
      <c r="F2912" s="75">
        <v>0</v>
      </c>
      <c r="G2912" s="5">
        <f>SUM(E2912:F2912)</f>
        <v>0</v>
      </c>
      <c r="H2912" s="5">
        <f>D2912+G2912</f>
        <v>0</v>
      </c>
      <c r="I2912" s="4">
        <v>0</v>
      </c>
      <c r="J2912" s="4">
        <v>0</v>
      </c>
      <c r="K2912" s="5">
        <f>SUM(I2912:J2912)</f>
        <v>0</v>
      </c>
      <c r="L2912" s="4">
        <v>0</v>
      </c>
      <c r="M2912" s="4">
        <v>0</v>
      </c>
      <c r="N2912" s="5">
        <f>SUM(L2912:M2912)</f>
        <v>0</v>
      </c>
      <c r="O2912" s="82">
        <f>K2912+N2912</f>
        <v>0</v>
      </c>
    </row>
    <row r="2913" spans="1:15" ht="18.75" customHeight="1" x14ac:dyDescent="0.15">
      <c r="A2913" s="113" t="s">
        <v>20</v>
      </c>
      <c r="B2913" s="75">
        <v>0</v>
      </c>
      <c r="C2913" s="75">
        <v>0</v>
      </c>
      <c r="D2913" s="5">
        <f>SUM(B2913:C2913)</f>
        <v>0</v>
      </c>
      <c r="E2913" s="75">
        <v>0</v>
      </c>
      <c r="F2913" s="75">
        <v>0</v>
      </c>
      <c r="G2913" s="5">
        <f>SUM(E2913:F2913)</f>
        <v>0</v>
      </c>
      <c r="H2913" s="5">
        <f>D2913+G2913</f>
        <v>0</v>
      </c>
      <c r="I2913" s="4">
        <v>0</v>
      </c>
      <c r="J2913" s="4">
        <v>0</v>
      </c>
      <c r="K2913" s="5">
        <f>SUM(I2913:J2913)</f>
        <v>0</v>
      </c>
      <c r="L2913" s="4">
        <v>0</v>
      </c>
      <c r="M2913" s="4">
        <v>0</v>
      </c>
      <c r="N2913" s="5">
        <f>SUM(L2913:M2913)</f>
        <v>0</v>
      </c>
      <c r="O2913" s="82">
        <f>K2913+N2913</f>
        <v>0</v>
      </c>
    </row>
    <row r="2914" spans="1:15" ht="11.25" customHeight="1" x14ac:dyDescent="0.15">
      <c r="A2914" s="113"/>
      <c r="B2914" s="5"/>
      <c r="C2914" s="5"/>
      <c r="D2914" s="5"/>
      <c r="E2914" s="5"/>
      <c r="F2914" s="5"/>
      <c r="G2914" s="5"/>
      <c r="H2914" s="5"/>
      <c r="I2914" s="5"/>
      <c r="J2914" s="5"/>
      <c r="K2914" s="5"/>
      <c r="L2914" s="5"/>
      <c r="M2914" s="5"/>
      <c r="N2914" s="5"/>
      <c r="O2914" s="82"/>
    </row>
    <row r="2915" spans="1:15" ht="18.75" customHeight="1" x14ac:dyDescent="0.15">
      <c r="A2915" s="113" t="s">
        <v>31</v>
      </c>
      <c r="B2915" s="5">
        <f>SUM(B2899:B2907,B2911:B2913)</f>
        <v>0</v>
      </c>
      <c r="C2915" s="5">
        <f>SUM(C2899:C2907,C2911:C2913)</f>
        <v>0</v>
      </c>
      <c r="D2915" s="5">
        <f>SUM(D2899:D2907,D2911:D2913)</f>
        <v>0</v>
      </c>
      <c r="E2915" s="5">
        <f t="shared" ref="E2915:J2915" si="1088">SUM(E2899:E2907,E2911:E2913)</f>
        <v>0</v>
      </c>
      <c r="F2915" s="5">
        <f t="shared" si="1088"/>
        <v>0</v>
      </c>
      <c r="G2915" s="5">
        <f t="shared" si="1088"/>
        <v>0</v>
      </c>
      <c r="H2915" s="5">
        <f t="shared" si="1088"/>
        <v>0</v>
      </c>
      <c r="I2915" s="5">
        <f t="shared" si="1088"/>
        <v>0</v>
      </c>
      <c r="J2915" s="5">
        <f t="shared" si="1088"/>
        <v>0</v>
      </c>
      <c r="K2915" s="5">
        <f>SUM(K2899:K2907,K2911:K2913)</f>
        <v>0</v>
      </c>
      <c r="L2915" s="4">
        <f>SUM(L2899:L2907,L2911:L2913)</f>
        <v>0</v>
      </c>
      <c r="M2915" s="4">
        <f>SUM(M2899:M2907,M2911:M2913)</f>
        <v>0</v>
      </c>
      <c r="N2915" s="4">
        <f>SUM(N2899:N2907,N2911:N2913)</f>
        <v>0</v>
      </c>
      <c r="O2915" s="82">
        <f>SUM(O2899:O2907,O2911:O2913)</f>
        <v>0</v>
      </c>
    </row>
    <row r="2916" spans="1:15" ht="6.75" customHeight="1" thickBot="1" x14ac:dyDescent="0.2">
      <c r="A2916" s="115"/>
      <c r="B2916" s="99"/>
      <c r="C2916" s="99"/>
      <c r="D2916" s="99"/>
      <c r="E2916" s="99"/>
      <c r="F2916" s="99"/>
      <c r="G2916" s="99"/>
      <c r="H2916" s="99"/>
      <c r="I2916" s="99"/>
      <c r="J2916" s="99"/>
      <c r="K2916" s="99"/>
      <c r="L2916" s="99"/>
      <c r="M2916" s="99"/>
      <c r="N2916" s="99"/>
      <c r="O2916" s="127"/>
    </row>
    <row r="2917" spans="1:15" ht="17.25" x14ac:dyDescent="0.15">
      <c r="A2917" s="179" t="str">
        <f>A2701</f>
        <v>平　成　２　９　年　空　港　管　理　状　況　調　書</v>
      </c>
      <c r="B2917" s="179"/>
      <c r="C2917" s="179"/>
      <c r="D2917" s="179"/>
      <c r="E2917" s="179"/>
      <c r="F2917" s="179"/>
      <c r="G2917" s="179"/>
      <c r="H2917" s="179"/>
      <c r="I2917" s="179"/>
      <c r="J2917" s="179"/>
      <c r="K2917" s="179"/>
      <c r="L2917" s="179"/>
      <c r="M2917" s="179"/>
      <c r="N2917" s="179"/>
      <c r="O2917" s="179"/>
    </row>
    <row r="2918" spans="1:15" ht="15" thickBot="1" x14ac:dyDescent="0.2">
      <c r="A2918" s="128" t="s">
        <v>0</v>
      </c>
      <c r="B2918" s="128" t="s">
        <v>97</v>
      </c>
      <c r="C2918" s="102"/>
      <c r="D2918" s="102"/>
      <c r="E2918" s="102"/>
      <c r="F2918" s="102"/>
      <c r="G2918" s="102"/>
      <c r="H2918" s="102"/>
      <c r="I2918" s="102"/>
      <c r="J2918" s="102"/>
      <c r="K2918" s="102"/>
      <c r="L2918" s="102"/>
      <c r="M2918" s="102"/>
      <c r="N2918" s="102"/>
      <c r="O2918" s="102"/>
    </row>
    <row r="2919" spans="1:15" ht="17.25" customHeight="1" x14ac:dyDescent="0.15">
      <c r="A2919" s="116" t="s">
        <v>1</v>
      </c>
      <c r="B2919" s="117"/>
      <c r="C2919" s="103" t="s">
        <v>2</v>
      </c>
      <c r="D2919" s="103"/>
      <c r="E2919" s="180" t="s">
        <v>52</v>
      </c>
      <c r="F2919" s="181"/>
      <c r="G2919" s="181"/>
      <c r="H2919" s="181"/>
      <c r="I2919" s="181"/>
      <c r="J2919" s="181"/>
      <c r="K2919" s="181"/>
      <c r="L2919" s="182"/>
      <c r="M2919" s="180" t="s">
        <v>3</v>
      </c>
      <c r="N2919" s="181"/>
      <c r="O2919" s="183"/>
    </row>
    <row r="2920" spans="1:15" ht="17.25" customHeight="1" x14ac:dyDescent="0.15">
      <c r="A2920" s="129"/>
      <c r="B2920" s="119" t="s">
        <v>4</v>
      </c>
      <c r="C2920" s="119" t="s">
        <v>5</v>
      </c>
      <c r="D2920" s="119" t="s">
        <v>6</v>
      </c>
      <c r="E2920" s="119"/>
      <c r="F2920" s="130" t="s">
        <v>7</v>
      </c>
      <c r="G2920" s="130"/>
      <c r="H2920" s="120"/>
      <c r="I2920" s="119"/>
      <c r="J2920" s="120" t="s">
        <v>8</v>
      </c>
      <c r="K2920" s="120"/>
      <c r="L2920" s="119" t="s">
        <v>9</v>
      </c>
      <c r="M2920" s="123" t="s">
        <v>10</v>
      </c>
      <c r="N2920" s="131" t="s">
        <v>11</v>
      </c>
      <c r="O2920" s="132" t="s">
        <v>12</v>
      </c>
    </row>
    <row r="2921" spans="1:15" ht="17.25" customHeight="1" x14ac:dyDescent="0.15">
      <c r="A2921" s="129" t="s">
        <v>13</v>
      </c>
      <c r="B2921" s="123"/>
      <c r="C2921" s="123"/>
      <c r="D2921" s="123"/>
      <c r="E2921" s="119" t="s">
        <v>14</v>
      </c>
      <c r="F2921" s="119" t="s">
        <v>15</v>
      </c>
      <c r="G2921" s="119" t="s">
        <v>16</v>
      </c>
      <c r="H2921" s="119" t="s">
        <v>17</v>
      </c>
      <c r="I2921" s="119" t="s">
        <v>14</v>
      </c>
      <c r="J2921" s="119" t="s">
        <v>15</v>
      </c>
      <c r="K2921" s="119" t="s">
        <v>17</v>
      </c>
      <c r="L2921" s="123"/>
      <c r="M2921" s="133"/>
      <c r="N2921" s="93"/>
      <c r="O2921" s="134"/>
    </row>
    <row r="2922" spans="1:15" ht="6.75" customHeight="1" x14ac:dyDescent="0.15">
      <c r="A2922" s="135"/>
      <c r="B2922" s="119"/>
      <c r="C2922" s="119"/>
      <c r="D2922" s="119"/>
      <c r="E2922" s="119"/>
      <c r="F2922" s="119"/>
      <c r="G2922" s="119"/>
      <c r="H2922" s="119"/>
      <c r="I2922" s="119"/>
      <c r="J2922" s="119"/>
      <c r="K2922" s="119"/>
      <c r="L2922" s="119"/>
      <c r="M2922" s="136"/>
      <c r="N2922" s="4"/>
      <c r="O2922" s="137"/>
    </row>
    <row r="2923" spans="1:15" ht="18.75" customHeight="1" x14ac:dyDescent="0.15">
      <c r="A2923" s="113" t="s">
        <v>18</v>
      </c>
      <c r="B2923" s="4">
        <v>2</v>
      </c>
      <c r="C2923" s="4">
        <v>1073</v>
      </c>
      <c r="D2923" s="5">
        <f>SUM(B2923:C2923)</f>
        <v>1075</v>
      </c>
      <c r="E2923" s="4">
        <v>13</v>
      </c>
      <c r="F2923" s="4">
        <v>13</v>
      </c>
      <c r="G2923" s="4">
        <v>0</v>
      </c>
      <c r="H2923" s="5">
        <f>SUM(E2923:G2923)</f>
        <v>26</v>
      </c>
      <c r="I2923" s="4">
        <v>118795</v>
      </c>
      <c r="J2923" s="4">
        <v>119314</v>
      </c>
      <c r="K2923" s="5">
        <f>SUM(I2923:J2923)</f>
        <v>238109</v>
      </c>
      <c r="L2923" s="5">
        <f>H2923+K2923</f>
        <v>238135</v>
      </c>
      <c r="M2923" s="5">
        <v>4841</v>
      </c>
      <c r="N2923" s="5">
        <v>0</v>
      </c>
      <c r="O2923" s="82">
        <f>SUM(M2923:N2923)</f>
        <v>4841</v>
      </c>
    </row>
    <row r="2924" spans="1:15" ht="18.75" customHeight="1" x14ac:dyDescent="0.15">
      <c r="A2924" s="113" t="s">
        <v>19</v>
      </c>
      <c r="B2924" s="4">
        <v>0</v>
      </c>
      <c r="C2924" s="4">
        <v>991</v>
      </c>
      <c r="D2924" s="5">
        <f t="shared" ref="D2924:D2934" si="1089">SUM(B2924:C2924)</f>
        <v>991</v>
      </c>
      <c r="E2924" s="4">
        <v>0</v>
      </c>
      <c r="F2924" s="4">
        <v>0</v>
      </c>
      <c r="G2924" s="4">
        <v>0</v>
      </c>
      <c r="H2924" s="5">
        <f t="shared" ref="H2924:H2934" si="1090">SUM(E2924:G2924)</f>
        <v>0</v>
      </c>
      <c r="I2924" s="4">
        <v>113208</v>
      </c>
      <c r="J2924" s="4">
        <v>114727</v>
      </c>
      <c r="K2924" s="5">
        <f t="shared" ref="K2924:K2934" si="1091">SUM(I2924:J2924)</f>
        <v>227935</v>
      </c>
      <c r="L2924" s="5">
        <f t="shared" ref="L2924:L2934" si="1092">H2924+K2924</f>
        <v>227935</v>
      </c>
      <c r="M2924" s="5">
        <v>4510</v>
      </c>
      <c r="N2924" s="5">
        <v>0</v>
      </c>
      <c r="O2924" s="82">
        <f t="shared" ref="O2924:O2934" si="1093">SUM(M2924:N2924)</f>
        <v>4510</v>
      </c>
    </row>
    <row r="2925" spans="1:15" ht="18.75" customHeight="1" x14ac:dyDescent="0.15">
      <c r="A2925" s="113" t="s">
        <v>20</v>
      </c>
      <c r="B2925" s="4">
        <v>0</v>
      </c>
      <c r="C2925" s="4">
        <v>1178</v>
      </c>
      <c r="D2925" s="5">
        <f t="shared" si="1089"/>
        <v>1178</v>
      </c>
      <c r="E2925" s="4">
        <v>0</v>
      </c>
      <c r="F2925" s="4">
        <v>0</v>
      </c>
      <c r="G2925" s="4">
        <v>0</v>
      </c>
      <c r="H2925" s="5">
        <f t="shared" si="1090"/>
        <v>0</v>
      </c>
      <c r="I2925" s="4">
        <v>137921</v>
      </c>
      <c r="J2925" s="4">
        <v>141450</v>
      </c>
      <c r="K2925" s="5">
        <f t="shared" si="1091"/>
        <v>279371</v>
      </c>
      <c r="L2925" s="5">
        <f t="shared" si="1092"/>
        <v>279371</v>
      </c>
      <c r="M2925" s="5">
        <v>4881</v>
      </c>
      <c r="N2925" s="5">
        <v>0</v>
      </c>
      <c r="O2925" s="82">
        <f t="shared" si="1093"/>
        <v>4881</v>
      </c>
    </row>
    <row r="2926" spans="1:15" ht="18.75" customHeight="1" x14ac:dyDescent="0.15">
      <c r="A2926" s="113" t="s">
        <v>21</v>
      </c>
      <c r="B2926" s="4">
        <v>3</v>
      </c>
      <c r="C2926" s="4">
        <v>1089</v>
      </c>
      <c r="D2926" s="5">
        <f t="shared" si="1089"/>
        <v>1092</v>
      </c>
      <c r="E2926" s="4">
        <v>2</v>
      </c>
      <c r="F2926" s="4">
        <v>5</v>
      </c>
      <c r="G2926" s="4">
        <v>0</v>
      </c>
      <c r="H2926" s="5">
        <f t="shared" si="1090"/>
        <v>7</v>
      </c>
      <c r="I2926" s="4">
        <v>117014</v>
      </c>
      <c r="J2926" s="4">
        <v>116732</v>
      </c>
      <c r="K2926" s="5">
        <f t="shared" si="1091"/>
        <v>233746</v>
      </c>
      <c r="L2926" s="5">
        <f t="shared" si="1092"/>
        <v>233753</v>
      </c>
      <c r="M2926" s="5">
        <v>4666</v>
      </c>
      <c r="N2926" s="5">
        <v>0</v>
      </c>
      <c r="O2926" s="82">
        <f t="shared" si="1093"/>
        <v>4666</v>
      </c>
    </row>
    <row r="2927" spans="1:15" ht="18.75" customHeight="1" x14ac:dyDescent="0.15">
      <c r="A2927" s="113" t="s">
        <v>22</v>
      </c>
      <c r="B2927" s="4">
        <v>1</v>
      </c>
      <c r="C2927" s="4">
        <v>1173</v>
      </c>
      <c r="D2927" s="5">
        <f t="shared" si="1089"/>
        <v>1174</v>
      </c>
      <c r="E2927" s="4">
        <v>22</v>
      </c>
      <c r="F2927" s="4">
        <v>10</v>
      </c>
      <c r="G2927" s="4">
        <v>0</v>
      </c>
      <c r="H2927" s="5">
        <f t="shared" si="1090"/>
        <v>32</v>
      </c>
      <c r="I2927" s="4">
        <v>126415</v>
      </c>
      <c r="J2927" s="4">
        <v>128373</v>
      </c>
      <c r="K2927" s="5">
        <f t="shared" si="1091"/>
        <v>254788</v>
      </c>
      <c r="L2927" s="5">
        <f t="shared" si="1092"/>
        <v>254820</v>
      </c>
      <c r="M2927" s="5">
        <v>5079</v>
      </c>
      <c r="N2927" s="5">
        <v>0</v>
      </c>
      <c r="O2927" s="82">
        <f t="shared" si="1093"/>
        <v>5079</v>
      </c>
    </row>
    <row r="2928" spans="1:15" ht="18.75" customHeight="1" x14ac:dyDescent="0.15">
      <c r="A2928" s="113" t="s">
        <v>23</v>
      </c>
      <c r="B2928" s="4">
        <v>0</v>
      </c>
      <c r="C2928" s="4">
        <v>1098</v>
      </c>
      <c r="D2928" s="5">
        <f t="shared" si="1089"/>
        <v>1098</v>
      </c>
      <c r="E2928" s="4">
        <v>0</v>
      </c>
      <c r="F2928" s="4">
        <v>0</v>
      </c>
      <c r="G2928" s="4">
        <v>0</v>
      </c>
      <c r="H2928" s="5">
        <f t="shared" si="1090"/>
        <v>0</v>
      </c>
      <c r="I2928" s="4">
        <v>120735</v>
      </c>
      <c r="J2928" s="4">
        <v>120326</v>
      </c>
      <c r="K2928" s="5">
        <f t="shared" si="1091"/>
        <v>241061</v>
      </c>
      <c r="L2928" s="5">
        <f t="shared" si="1092"/>
        <v>241061</v>
      </c>
      <c r="M2928" s="5">
        <v>4878</v>
      </c>
      <c r="N2928" s="5">
        <v>0</v>
      </c>
      <c r="O2928" s="82">
        <f t="shared" si="1093"/>
        <v>4878</v>
      </c>
    </row>
    <row r="2929" spans="1:15" ht="18.75" customHeight="1" x14ac:dyDescent="0.15">
      <c r="A2929" s="113" t="s">
        <v>24</v>
      </c>
      <c r="B2929" s="4">
        <v>1</v>
      </c>
      <c r="C2929" s="4">
        <v>1159</v>
      </c>
      <c r="D2929" s="5">
        <f t="shared" si="1089"/>
        <v>1160</v>
      </c>
      <c r="E2929" s="4">
        <v>0</v>
      </c>
      <c r="F2929" s="4">
        <v>0</v>
      </c>
      <c r="G2929" s="4">
        <v>0</v>
      </c>
      <c r="H2929" s="5">
        <f t="shared" si="1090"/>
        <v>0</v>
      </c>
      <c r="I2929" s="4">
        <v>135352</v>
      </c>
      <c r="J2929" s="4">
        <v>136151</v>
      </c>
      <c r="K2929" s="5">
        <f t="shared" si="1091"/>
        <v>271503</v>
      </c>
      <c r="L2929" s="5">
        <f t="shared" si="1092"/>
        <v>271503</v>
      </c>
      <c r="M2929" s="5">
        <v>5050</v>
      </c>
      <c r="N2929" s="5">
        <v>0</v>
      </c>
      <c r="O2929" s="82">
        <f t="shared" si="1093"/>
        <v>5050</v>
      </c>
    </row>
    <row r="2930" spans="1:15" ht="18.75" customHeight="1" x14ac:dyDescent="0.15">
      <c r="A2930" s="113" t="s">
        <v>25</v>
      </c>
      <c r="B2930" s="4">
        <v>1</v>
      </c>
      <c r="C2930" s="4">
        <v>1186</v>
      </c>
      <c r="D2930" s="5">
        <f t="shared" si="1089"/>
        <v>1187</v>
      </c>
      <c r="E2930" s="4">
        <v>0</v>
      </c>
      <c r="F2930" s="4">
        <v>0</v>
      </c>
      <c r="G2930" s="4">
        <v>0</v>
      </c>
      <c r="H2930" s="5">
        <f t="shared" si="1090"/>
        <v>0</v>
      </c>
      <c r="I2930" s="4">
        <v>146006</v>
      </c>
      <c r="J2930" s="4">
        <v>148826</v>
      </c>
      <c r="K2930" s="5">
        <f t="shared" si="1091"/>
        <v>294832</v>
      </c>
      <c r="L2930" s="5">
        <f t="shared" si="1092"/>
        <v>294832</v>
      </c>
      <c r="M2930" s="5">
        <v>5123</v>
      </c>
      <c r="N2930" s="5">
        <v>0</v>
      </c>
      <c r="O2930" s="82">
        <f t="shared" si="1093"/>
        <v>5123</v>
      </c>
    </row>
    <row r="2931" spans="1:15" ht="18.75" customHeight="1" x14ac:dyDescent="0.15">
      <c r="A2931" s="113" t="s">
        <v>26</v>
      </c>
      <c r="B2931" s="4">
        <v>3</v>
      </c>
      <c r="C2931" s="4">
        <v>1139</v>
      </c>
      <c r="D2931" s="5">
        <f t="shared" si="1089"/>
        <v>1142</v>
      </c>
      <c r="E2931" s="4">
        <v>17</v>
      </c>
      <c r="F2931" s="4">
        <v>17</v>
      </c>
      <c r="G2931" s="4">
        <v>0</v>
      </c>
      <c r="H2931" s="5">
        <f t="shared" si="1090"/>
        <v>34</v>
      </c>
      <c r="I2931" s="4">
        <v>138626</v>
      </c>
      <c r="J2931" s="4">
        <v>141442</v>
      </c>
      <c r="K2931" s="5">
        <f t="shared" si="1091"/>
        <v>280068</v>
      </c>
      <c r="L2931" s="5">
        <f t="shared" si="1092"/>
        <v>280102</v>
      </c>
      <c r="M2931" s="5">
        <v>4796</v>
      </c>
      <c r="N2931" s="5">
        <v>0</v>
      </c>
      <c r="O2931" s="82">
        <f t="shared" si="1093"/>
        <v>4796</v>
      </c>
    </row>
    <row r="2932" spans="1:15" ht="18.75" customHeight="1" x14ac:dyDescent="0.15">
      <c r="A2932" s="113" t="s">
        <v>27</v>
      </c>
      <c r="B2932" s="4">
        <v>0</v>
      </c>
      <c r="C2932" s="4">
        <v>1133</v>
      </c>
      <c r="D2932" s="5">
        <f t="shared" si="1089"/>
        <v>1133</v>
      </c>
      <c r="E2932" s="4">
        <v>2</v>
      </c>
      <c r="F2932" s="4">
        <v>0</v>
      </c>
      <c r="G2932" s="4">
        <v>0</v>
      </c>
      <c r="H2932" s="5">
        <f t="shared" si="1090"/>
        <v>2</v>
      </c>
      <c r="I2932" s="4">
        <v>133746</v>
      </c>
      <c r="J2932" s="4">
        <v>136800</v>
      </c>
      <c r="K2932" s="5">
        <f t="shared" si="1091"/>
        <v>270546</v>
      </c>
      <c r="L2932" s="5">
        <f t="shared" si="1092"/>
        <v>270548</v>
      </c>
      <c r="M2932" s="5">
        <v>4765</v>
      </c>
      <c r="N2932" s="5">
        <v>0</v>
      </c>
      <c r="O2932" s="82">
        <f t="shared" si="1093"/>
        <v>4765</v>
      </c>
    </row>
    <row r="2933" spans="1:15" ht="18.75" customHeight="1" x14ac:dyDescent="0.15">
      <c r="A2933" s="113" t="s">
        <v>28</v>
      </c>
      <c r="B2933" s="4">
        <v>2</v>
      </c>
      <c r="C2933" s="4">
        <v>1238</v>
      </c>
      <c r="D2933" s="5">
        <f t="shared" si="1089"/>
        <v>1240</v>
      </c>
      <c r="E2933" s="4">
        <v>4</v>
      </c>
      <c r="F2933" s="4">
        <v>5</v>
      </c>
      <c r="G2933" s="4">
        <v>0</v>
      </c>
      <c r="H2933" s="5">
        <f t="shared" si="1090"/>
        <v>9</v>
      </c>
      <c r="I2933" s="4">
        <v>132225</v>
      </c>
      <c r="J2933" s="4">
        <v>134295</v>
      </c>
      <c r="K2933" s="5">
        <f t="shared" si="1091"/>
        <v>266520</v>
      </c>
      <c r="L2933" s="5">
        <f t="shared" si="1092"/>
        <v>266529</v>
      </c>
      <c r="M2933" s="5">
        <v>4570</v>
      </c>
      <c r="N2933" s="5">
        <v>0</v>
      </c>
      <c r="O2933" s="82">
        <f t="shared" si="1093"/>
        <v>4570</v>
      </c>
    </row>
    <row r="2934" spans="1:15" ht="18.75" customHeight="1" x14ac:dyDescent="0.15">
      <c r="A2934" s="113" t="s">
        <v>29</v>
      </c>
      <c r="B2934" s="4">
        <v>0</v>
      </c>
      <c r="C2934" s="4">
        <v>1315</v>
      </c>
      <c r="D2934" s="5">
        <f t="shared" si="1089"/>
        <v>1315</v>
      </c>
      <c r="E2934" s="4">
        <v>0</v>
      </c>
      <c r="F2934" s="4">
        <v>0</v>
      </c>
      <c r="G2934" s="4">
        <v>0</v>
      </c>
      <c r="H2934" s="5">
        <f t="shared" si="1090"/>
        <v>0</v>
      </c>
      <c r="I2934" s="4">
        <v>124321</v>
      </c>
      <c r="J2934" s="4">
        <v>126132</v>
      </c>
      <c r="K2934" s="5">
        <f t="shared" si="1091"/>
        <v>250453</v>
      </c>
      <c r="L2934" s="5">
        <f t="shared" si="1092"/>
        <v>250453</v>
      </c>
      <c r="M2934" s="5">
        <v>4744</v>
      </c>
      <c r="N2934" s="5">
        <v>0</v>
      </c>
      <c r="O2934" s="82">
        <f t="shared" si="1093"/>
        <v>4744</v>
      </c>
    </row>
    <row r="2935" spans="1:15" ht="11.25" customHeight="1" x14ac:dyDescent="0.15">
      <c r="A2935" s="113"/>
      <c r="B2935" s="5"/>
      <c r="C2935" s="5"/>
      <c r="D2935" s="5"/>
      <c r="E2935" s="5"/>
      <c r="F2935" s="5"/>
      <c r="G2935" s="5"/>
      <c r="H2935" s="5"/>
      <c r="I2935" s="5"/>
      <c r="J2935" s="5"/>
      <c r="K2935" s="5"/>
      <c r="L2935" s="5"/>
      <c r="M2935" s="5"/>
      <c r="N2935" s="4"/>
      <c r="O2935" s="82"/>
    </row>
    <row r="2936" spans="1:15" ht="18.75" customHeight="1" x14ac:dyDescent="0.15">
      <c r="A2936" s="113" t="s">
        <v>30</v>
      </c>
      <c r="B2936" s="5">
        <f>SUM(B2923:B2934)</f>
        <v>13</v>
      </c>
      <c r="C2936" s="5">
        <f>SUM(C2923:C2934)</f>
        <v>13772</v>
      </c>
      <c r="D2936" s="5">
        <f>SUM(D2923:D2934)</f>
        <v>13785</v>
      </c>
      <c r="E2936" s="5">
        <f>SUM(E2923:E2934)</f>
        <v>60</v>
      </c>
      <c r="F2936" s="5">
        <f t="shared" ref="F2936:M2936" si="1094">SUM(F2923:F2934)</f>
        <v>50</v>
      </c>
      <c r="G2936" s="5">
        <f t="shared" si="1094"/>
        <v>0</v>
      </c>
      <c r="H2936" s="5">
        <f t="shared" si="1094"/>
        <v>110</v>
      </c>
      <c r="I2936" s="5">
        <f t="shared" si="1094"/>
        <v>1544364</v>
      </c>
      <c r="J2936" s="5">
        <f t="shared" si="1094"/>
        <v>1564568</v>
      </c>
      <c r="K2936" s="5">
        <f t="shared" si="1094"/>
        <v>3108932</v>
      </c>
      <c r="L2936" s="5">
        <f t="shared" si="1094"/>
        <v>3109042</v>
      </c>
      <c r="M2936" s="5">
        <f t="shared" si="1094"/>
        <v>57903</v>
      </c>
      <c r="N2936" s="5">
        <f>SUM(N2923:N2934)</f>
        <v>0</v>
      </c>
      <c r="O2936" s="82">
        <f>SUM(O2923:O2934)</f>
        <v>57903</v>
      </c>
    </row>
    <row r="2937" spans="1:15" ht="6.75" customHeight="1" x14ac:dyDescent="0.15">
      <c r="A2937" s="114"/>
      <c r="B2937" s="77"/>
      <c r="C2937" s="77"/>
      <c r="D2937" s="77"/>
      <c r="E2937" s="77"/>
      <c r="F2937" s="77"/>
      <c r="G2937" s="77"/>
      <c r="H2937" s="77"/>
      <c r="I2937" s="77"/>
      <c r="J2937" s="77"/>
      <c r="K2937" s="77"/>
      <c r="L2937" s="77"/>
      <c r="M2937" s="77"/>
      <c r="N2937" s="77"/>
      <c r="O2937" s="84"/>
    </row>
    <row r="2938" spans="1:15" ht="18.75" customHeight="1" x14ac:dyDescent="0.15">
      <c r="A2938" s="113" t="s">
        <v>18</v>
      </c>
      <c r="B2938" s="4">
        <v>1</v>
      </c>
      <c r="C2938" s="4">
        <v>1123</v>
      </c>
      <c r="D2938" s="5">
        <f>SUM(B2938:C2938)</f>
        <v>1124</v>
      </c>
      <c r="E2938" s="4">
        <v>10</v>
      </c>
      <c r="F2938" s="4">
        <v>14</v>
      </c>
      <c r="G2938" s="4">
        <v>0</v>
      </c>
      <c r="H2938" s="5">
        <f>SUM(E2938:G2938)</f>
        <v>24</v>
      </c>
      <c r="I2938" s="4">
        <v>121758</v>
      </c>
      <c r="J2938" s="4">
        <v>119412</v>
      </c>
      <c r="K2938" s="5">
        <f>SUM(I2938:J2938)</f>
        <v>241170</v>
      </c>
      <c r="L2938" s="5">
        <f>H2938+K2938</f>
        <v>241194</v>
      </c>
      <c r="M2938" s="5">
        <v>4811</v>
      </c>
      <c r="N2938" s="5">
        <v>0</v>
      </c>
      <c r="O2938" s="82">
        <f>SUM(M2938:N2938)</f>
        <v>4811</v>
      </c>
    </row>
    <row r="2939" spans="1:15" ht="18.75" customHeight="1" x14ac:dyDescent="0.15">
      <c r="A2939" s="113" t="s">
        <v>19</v>
      </c>
      <c r="B2939" s="4">
        <v>0</v>
      </c>
      <c r="C2939" s="4">
        <v>1030</v>
      </c>
      <c r="D2939" s="5">
        <f>SUM(B2939:C2939)</f>
        <v>1030</v>
      </c>
      <c r="E2939" s="4">
        <v>0</v>
      </c>
      <c r="F2939" s="4">
        <v>0</v>
      </c>
      <c r="G2939" s="4">
        <v>0</v>
      </c>
      <c r="H2939" s="5">
        <f>SUM(E2939:G2939)</f>
        <v>0</v>
      </c>
      <c r="I2939" s="4">
        <v>122211</v>
      </c>
      <c r="J2939" s="4">
        <v>123625</v>
      </c>
      <c r="K2939" s="5">
        <f>SUM(I2939:J2939)</f>
        <v>245836</v>
      </c>
      <c r="L2939" s="5">
        <f>H2939+K2939</f>
        <v>245836</v>
      </c>
      <c r="M2939" s="5">
        <v>4476</v>
      </c>
      <c r="N2939" s="5">
        <v>0</v>
      </c>
      <c r="O2939" s="82">
        <f>SUM(M2939:N2939)</f>
        <v>4476</v>
      </c>
    </row>
    <row r="2940" spans="1:15" ht="18.75" customHeight="1" x14ac:dyDescent="0.15">
      <c r="A2940" s="113" t="s">
        <v>20</v>
      </c>
      <c r="B2940" s="4">
        <v>3</v>
      </c>
      <c r="C2940" s="4">
        <v>1170</v>
      </c>
      <c r="D2940" s="5">
        <f>SUM(B2940:C2940)</f>
        <v>1173</v>
      </c>
      <c r="E2940" s="4">
        <v>3</v>
      </c>
      <c r="F2940" s="4">
        <v>10</v>
      </c>
      <c r="G2940" s="4">
        <v>0</v>
      </c>
      <c r="H2940" s="5">
        <f>SUM(E2940:G2940)</f>
        <v>13</v>
      </c>
      <c r="I2940" s="4">
        <v>140407</v>
      </c>
      <c r="J2940" s="4">
        <v>145143</v>
      </c>
      <c r="K2940" s="5">
        <f>SUM(I2940:J2940)</f>
        <v>285550</v>
      </c>
      <c r="L2940" s="5">
        <f>H2940+K2940</f>
        <v>285563</v>
      </c>
      <c r="M2940" s="5">
        <v>4972</v>
      </c>
      <c r="N2940" s="5">
        <v>0</v>
      </c>
      <c r="O2940" s="82">
        <f>SUM(M2940:N2940)</f>
        <v>4972</v>
      </c>
    </row>
    <row r="2941" spans="1:15" ht="11.25" customHeight="1" x14ac:dyDescent="0.15">
      <c r="A2941" s="113"/>
      <c r="B2941" s="5"/>
      <c r="C2941" s="5"/>
      <c r="D2941" s="5"/>
      <c r="E2941" s="5"/>
      <c r="F2941" s="5"/>
      <c r="G2941" s="5"/>
      <c r="H2941" s="5"/>
      <c r="I2941" s="5"/>
      <c r="J2941" s="5"/>
      <c r="K2941" s="5"/>
      <c r="L2941" s="5"/>
      <c r="M2941" s="5"/>
      <c r="N2941" s="5"/>
      <c r="O2941" s="82"/>
    </row>
    <row r="2942" spans="1:15" ht="18.75" customHeight="1" x14ac:dyDescent="0.15">
      <c r="A2942" s="113" t="s">
        <v>31</v>
      </c>
      <c r="B2942" s="5">
        <f>SUM(B2926:B2934,B2938:B2940)</f>
        <v>15</v>
      </c>
      <c r="C2942" s="5">
        <f>SUM(C2926:C2934,C2938:C2940)</f>
        <v>13853</v>
      </c>
      <c r="D2942" s="5">
        <f>SUM(D2926:D2934,D2938:D2940)</f>
        <v>13868</v>
      </c>
      <c r="E2942" s="5">
        <f t="shared" ref="E2942:N2942" si="1095">SUM(E2926:E2934,E2938:E2940)</f>
        <v>60</v>
      </c>
      <c r="F2942" s="5">
        <f t="shared" si="1095"/>
        <v>61</v>
      </c>
      <c r="G2942" s="5">
        <f t="shared" si="1095"/>
        <v>0</v>
      </c>
      <c r="H2942" s="5">
        <f t="shared" si="1095"/>
        <v>121</v>
      </c>
      <c r="I2942" s="5">
        <f t="shared" si="1095"/>
        <v>1558816</v>
      </c>
      <c r="J2942" s="5">
        <f t="shared" si="1095"/>
        <v>1577257</v>
      </c>
      <c r="K2942" s="5">
        <f t="shared" si="1095"/>
        <v>3136073</v>
      </c>
      <c r="L2942" s="5">
        <f t="shared" si="1095"/>
        <v>3136194</v>
      </c>
      <c r="M2942" s="5">
        <f t="shared" si="1095"/>
        <v>57930</v>
      </c>
      <c r="N2942" s="5">
        <f t="shared" si="1095"/>
        <v>0</v>
      </c>
      <c r="O2942" s="82">
        <f>SUM(O2926:O2934,O2938:O2940)</f>
        <v>57930</v>
      </c>
    </row>
    <row r="2943" spans="1:15" ht="6.75" customHeight="1" thickBot="1" x14ac:dyDescent="0.2">
      <c r="A2943" s="115"/>
      <c r="B2943" s="99"/>
      <c r="C2943" s="99"/>
      <c r="D2943" s="99"/>
      <c r="E2943" s="99"/>
      <c r="F2943" s="99"/>
      <c r="G2943" s="99"/>
      <c r="H2943" s="99"/>
      <c r="I2943" s="99"/>
      <c r="J2943" s="99"/>
      <c r="K2943" s="99"/>
      <c r="L2943" s="99"/>
      <c r="M2943" s="99"/>
      <c r="N2943" s="100"/>
      <c r="O2943" s="101"/>
    </row>
    <row r="2944" spans="1:15" x14ac:dyDescent="0.15">
      <c r="A2944" s="102"/>
      <c r="B2944" s="102"/>
      <c r="C2944" s="102"/>
      <c r="D2944" s="102"/>
      <c r="E2944" s="102"/>
      <c r="F2944" s="102"/>
      <c r="G2944" s="102"/>
      <c r="H2944" s="102"/>
      <c r="I2944" s="102"/>
      <c r="J2944" s="102"/>
      <c r="K2944" s="102"/>
      <c r="L2944" s="102"/>
      <c r="M2944" s="102"/>
      <c r="N2944" s="102"/>
      <c r="O2944" s="102"/>
    </row>
    <row r="2945" spans="1:15" ht="15" thickBot="1" x14ac:dyDescent="0.2">
      <c r="A2945" s="102"/>
      <c r="B2945" s="102"/>
      <c r="C2945" s="102"/>
      <c r="D2945" s="102"/>
      <c r="E2945" s="102"/>
      <c r="F2945" s="102"/>
      <c r="G2945" s="102"/>
      <c r="H2945" s="102"/>
      <c r="I2945" s="102"/>
      <c r="J2945" s="102"/>
      <c r="K2945" s="102"/>
      <c r="L2945" s="102"/>
      <c r="M2945" s="102"/>
      <c r="N2945" s="102"/>
      <c r="O2945" s="102"/>
    </row>
    <row r="2946" spans="1:15" x14ac:dyDescent="0.15">
      <c r="A2946" s="116" t="s">
        <v>1</v>
      </c>
      <c r="B2946" s="117"/>
      <c r="C2946" s="103"/>
      <c r="D2946" s="103"/>
      <c r="E2946" s="103" t="s">
        <v>50</v>
      </c>
      <c r="F2946" s="103"/>
      <c r="G2946" s="103"/>
      <c r="H2946" s="103"/>
      <c r="I2946" s="117"/>
      <c r="J2946" s="103"/>
      <c r="K2946" s="103"/>
      <c r="L2946" s="103" t="s">
        <v>35</v>
      </c>
      <c r="M2946" s="103"/>
      <c r="N2946" s="103"/>
      <c r="O2946" s="104"/>
    </row>
    <row r="2947" spans="1:15" x14ac:dyDescent="0.15">
      <c r="A2947" s="118"/>
      <c r="B2947" s="119"/>
      <c r="C2947" s="120" t="s">
        <v>7</v>
      </c>
      <c r="D2947" s="120"/>
      <c r="E2947" s="119"/>
      <c r="F2947" s="120" t="s">
        <v>8</v>
      </c>
      <c r="G2947" s="120"/>
      <c r="H2947" s="119" t="s">
        <v>32</v>
      </c>
      <c r="I2947" s="119"/>
      <c r="J2947" s="120" t="s">
        <v>7</v>
      </c>
      <c r="K2947" s="120"/>
      <c r="L2947" s="119"/>
      <c r="M2947" s="120" t="s">
        <v>8</v>
      </c>
      <c r="N2947" s="120"/>
      <c r="O2947" s="121" t="s">
        <v>9</v>
      </c>
    </row>
    <row r="2948" spans="1:15" x14ac:dyDescent="0.15">
      <c r="A2948" s="122" t="s">
        <v>13</v>
      </c>
      <c r="B2948" s="119" t="s">
        <v>33</v>
      </c>
      <c r="C2948" s="119" t="s">
        <v>34</v>
      </c>
      <c r="D2948" s="119" t="s">
        <v>17</v>
      </c>
      <c r="E2948" s="119" t="s">
        <v>33</v>
      </c>
      <c r="F2948" s="119" t="s">
        <v>34</v>
      </c>
      <c r="G2948" s="119" t="s">
        <v>17</v>
      </c>
      <c r="H2948" s="123"/>
      <c r="I2948" s="119" t="s">
        <v>33</v>
      </c>
      <c r="J2948" s="119" t="s">
        <v>34</v>
      </c>
      <c r="K2948" s="119" t="s">
        <v>17</v>
      </c>
      <c r="L2948" s="119" t="s">
        <v>33</v>
      </c>
      <c r="M2948" s="119" t="s">
        <v>34</v>
      </c>
      <c r="N2948" s="119" t="s">
        <v>17</v>
      </c>
      <c r="O2948" s="124"/>
    </row>
    <row r="2949" spans="1:15" ht="6.75" customHeight="1" x14ac:dyDescent="0.15">
      <c r="A2949" s="125"/>
      <c r="B2949" s="119"/>
      <c r="C2949" s="119"/>
      <c r="D2949" s="119"/>
      <c r="E2949" s="119"/>
      <c r="F2949" s="119"/>
      <c r="G2949" s="119"/>
      <c r="H2949" s="119"/>
      <c r="I2949" s="119"/>
      <c r="J2949" s="119"/>
      <c r="K2949" s="119"/>
      <c r="L2949" s="119"/>
      <c r="M2949" s="119"/>
      <c r="N2949" s="119"/>
      <c r="O2949" s="121"/>
    </row>
    <row r="2950" spans="1:15" ht="18.75" customHeight="1" x14ac:dyDescent="0.15">
      <c r="A2950" s="113" t="s">
        <v>18</v>
      </c>
      <c r="B2950" s="4">
        <v>0</v>
      </c>
      <c r="C2950" s="4">
        <v>0</v>
      </c>
      <c r="D2950" s="5">
        <f t="shared" ref="D2950:D2961" si="1096">SUM(B2950:C2950)</f>
        <v>0</v>
      </c>
      <c r="E2950" s="75">
        <v>0</v>
      </c>
      <c r="F2950" s="75">
        <v>0</v>
      </c>
      <c r="G2950" s="5">
        <f t="shared" ref="G2950:G2961" si="1097">SUM(E2950:F2950)</f>
        <v>0</v>
      </c>
      <c r="H2950" s="5">
        <f t="shared" ref="H2950:H2961" si="1098">D2950+G2950</f>
        <v>0</v>
      </c>
      <c r="I2950" s="4">
        <v>0</v>
      </c>
      <c r="J2950" s="4">
        <v>0</v>
      </c>
      <c r="K2950" s="5">
        <f t="shared" ref="K2950:K2961" si="1099">SUM(I2950:J2950)</f>
        <v>0</v>
      </c>
      <c r="L2950" s="4">
        <v>0</v>
      </c>
      <c r="M2950" s="4">
        <v>0</v>
      </c>
      <c r="N2950" s="5">
        <f t="shared" ref="N2950:N2961" si="1100">SUM(L2950:M2950)</f>
        <v>0</v>
      </c>
      <c r="O2950" s="82">
        <f t="shared" ref="O2950:O2961" si="1101">K2950+N2950</f>
        <v>0</v>
      </c>
    </row>
    <row r="2951" spans="1:15" ht="18.75" customHeight="1" x14ac:dyDescent="0.15">
      <c r="A2951" s="113" t="s">
        <v>19</v>
      </c>
      <c r="B2951" s="4">
        <v>0</v>
      </c>
      <c r="C2951" s="4">
        <v>0</v>
      </c>
      <c r="D2951" s="5">
        <f t="shared" si="1096"/>
        <v>0</v>
      </c>
      <c r="E2951" s="75">
        <v>0</v>
      </c>
      <c r="F2951" s="75">
        <v>0</v>
      </c>
      <c r="G2951" s="5">
        <f t="shared" si="1097"/>
        <v>0</v>
      </c>
      <c r="H2951" s="5">
        <f t="shared" si="1098"/>
        <v>0</v>
      </c>
      <c r="I2951" s="4">
        <v>0</v>
      </c>
      <c r="J2951" s="4">
        <v>0</v>
      </c>
      <c r="K2951" s="5">
        <f t="shared" si="1099"/>
        <v>0</v>
      </c>
      <c r="L2951" s="4">
        <v>0</v>
      </c>
      <c r="M2951" s="4">
        <v>0</v>
      </c>
      <c r="N2951" s="5">
        <f t="shared" si="1100"/>
        <v>0</v>
      </c>
      <c r="O2951" s="82">
        <f t="shared" si="1101"/>
        <v>0</v>
      </c>
    </row>
    <row r="2952" spans="1:15" ht="18.75" customHeight="1" x14ac:dyDescent="0.15">
      <c r="A2952" s="113" t="s">
        <v>20</v>
      </c>
      <c r="B2952" s="4">
        <v>0</v>
      </c>
      <c r="C2952" s="4">
        <v>0</v>
      </c>
      <c r="D2952" s="5">
        <f t="shared" si="1096"/>
        <v>0</v>
      </c>
      <c r="E2952" s="75">
        <v>0</v>
      </c>
      <c r="F2952" s="75">
        <v>0</v>
      </c>
      <c r="G2952" s="5">
        <f t="shared" si="1097"/>
        <v>0</v>
      </c>
      <c r="H2952" s="5">
        <f t="shared" si="1098"/>
        <v>0</v>
      </c>
      <c r="I2952" s="4">
        <v>0</v>
      </c>
      <c r="J2952" s="4">
        <v>0</v>
      </c>
      <c r="K2952" s="5">
        <f t="shared" si="1099"/>
        <v>0</v>
      </c>
      <c r="L2952" s="4">
        <v>0</v>
      </c>
      <c r="M2952" s="4">
        <v>0</v>
      </c>
      <c r="N2952" s="5">
        <f t="shared" si="1100"/>
        <v>0</v>
      </c>
      <c r="O2952" s="82">
        <f t="shared" si="1101"/>
        <v>0</v>
      </c>
    </row>
    <row r="2953" spans="1:15" ht="18.75" customHeight="1" x14ac:dyDescent="0.15">
      <c r="A2953" s="113" t="s">
        <v>21</v>
      </c>
      <c r="B2953" s="4">
        <v>0</v>
      </c>
      <c r="C2953" s="4">
        <v>0</v>
      </c>
      <c r="D2953" s="5">
        <f t="shared" si="1096"/>
        <v>0</v>
      </c>
      <c r="E2953" s="4">
        <v>0</v>
      </c>
      <c r="F2953" s="4">
        <v>0</v>
      </c>
      <c r="G2953" s="5">
        <f t="shared" si="1097"/>
        <v>0</v>
      </c>
      <c r="H2953" s="5">
        <f t="shared" si="1098"/>
        <v>0</v>
      </c>
      <c r="I2953" s="4">
        <v>0</v>
      </c>
      <c r="J2953" s="4">
        <v>0</v>
      </c>
      <c r="K2953" s="5">
        <f t="shared" si="1099"/>
        <v>0</v>
      </c>
      <c r="L2953" s="4">
        <v>0</v>
      </c>
      <c r="M2953" s="4">
        <v>0</v>
      </c>
      <c r="N2953" s="5">
        <f t="shared" si="1100"/>
        <v>0</v>
      </c>
      <c r="O2953" s="82">
        <f t="shared" si="1101"/>
        <v>0</v>
      </c>
    </row>
    <row r="2954" spans="1:15" ht="18.75" customHeight="1" x14ac:dyDescent="0.15">
      <c r="A2954" s="113" t="s">
        <v>22</v>
      </c>
      <c r="B2954" s="4">
        <v>0</v>
      </c>
      <c r="C2954" s="4">
        <v>0</v>
      </c>
      <c r="D2954" s="5">
        <f t="shared" si="1096"/>
        <v>0</v>
      </c>
      <c r="E2954" s="4">
        <v>0</v>
      </c>
      <c r="F2954" s="4">
        <v>0</v>
      </c>
      <c r="G2954" s="5">
        <f t="shared" si="1097"/>
        <v>0</v>
      </c>
      <c r="H2954" s="5">
        <f t="shared" si="1098"/>
        <v>0</v>
      </c>
      <c r="I2954" s="4">
        <v>0</v>
      </c>
      <c r="J2954" s="4">
        <v>0</v>
      </c>
      <c r="K2954" s="5">
        <f t="shared" si="1099"/>
        <v>0</v>
      </c>
      <c r="L2954" s="4">
        <v>0</v>
      </c>
      <c r="M2954" s="4">
        <v>0</v>
      </c>
      <c r="N2954" s="5">
        <f t="shared" si="1100"/>
        <v>0</v>
      </c>
      <c r="O2954" s="82">
        <f t="shared" si="1101"/>
        <v>0</v>
      </c>
    </row>
    <row r="2955" spans="1:15" ht="18.75" customHeight="1" x14ac:dyDescent="0.15">
      <c r="A2955" s="113" t="s">
        <v>23</v>
      </c>
      <c r="B2955" s="4">
        <v>0</v>
      </c>
      <c r="C2955" s="4">
        <v>0</v>
      </c>
      <c r="D2955" s="5">
        <f t="shared" si="1096"/>
        <v>0</v>
      </c>
      <c r="E2955" s="4">
        <v>0</v>
      </c>
      <c r="F2955" s="4">
        <v>0</v>
      </c>
      <c r="G2955" s="5">
        <f t="shared" si="1097"/>
        <v>0</v>
      </c>
      <c r="H2955" s="5">
        <f t="shared" si="1098"/>
        <v>0</v>
      </c>
      <c r="I2955" s="4">
        <v>0</v>
      </c>
      <c r="J2955" s="4">
        <v>0</v>
      </c>
      <c r="K2955" s="5">
        <f t="shared" si="1099"/>
        <v>0</v>
      </c>
      <c r="L2955" s="4">
        <v>0</v>
      </c>
      <c r="M2955" s="4">
        <v>0</v>
      </c>
      <c r="N2955" s="5">
        <f t="shared" si="1100"/>
        <v>0</v>
      </c>
      <c r="O2955" s="82">
        <f t="shared" si="1101"/>
        <v>0</v>
      </c>
    </row>
    <row r="2956" spans="1:15" ht="18.75" customHeight="1" x14ac:dyDescent="0.15">
      <c r="A2956" s="113" t="s">
        <v>24</v>
      </c>
      <c r="B2956" s="4">
        <v>0</v>
      </c>
      <c r="C2956" s="4">
        <v>0</v>
      </c>
      <c r="D2956" s="5">
        <f t="shared" si="1096"/>
        <v>0</v>
      </c>
      <c r="E2956" s="4">
        <v>0</v>
      </c>
      <c r="F2956" s="4">
        <v>0</v>
      </c>
      <c r="G2956" s="5">
        <f t="shared" si="1097"/>
        <v>0</v>
      </c>
      <c r="H2956" s="5">
        <f t="shared" si="1098"/>
        <v>0</v>
      </c>
      <c r="I2956" s="4">
        <v>0</v>
      </c>
      <c r="J2956" s="4">
        <v>0</v>
      </c>
      <c r="K2956" s="5">
        <f t="shared" si="1099"/>
        <v>0</v>
      </c>
      <c r="L2956" s="4">
        <v>0</v>
      </c>
      <c r="M2956" s="4">
        <v>0</v>
      </c>
      <c r="N2956" s="5">
        <f t="shared" si="1100"/>
        <v>0</v>
      </c>
      <c r="O2956" s="82">
        <f t="shared" si="1101"/>
        <v>0</v>
      </c>
    </row>
    <row r="2957" spans="1:15" ht="18.75" customHeight="1" x14ac:dyDescent="0.15">
      <c r="A2957" s="113" t="s">
        <v>25</v>
      </c>
      <c r="B2957" s="4">
        <v>0</v>
      </c>
      <c r="C2957" s="4">
        <v>0</v>
      </c>
      <c r="D2957" s="5">
        <f t="shared" si="1096"/>
        <v>0</v>
      </c>
      <c r="E2957" s="4">
        <v>0</v>
      </c>
      <c r="F2957" s="4">
        <v>0</v>
      </c>
      <c r="G2957" s="5">
        <f t="shared" si="1097"/>
        <v>0</v>
      </c>
      <c r="H2957" s="5">
        <f t="shared" si="1098"/>
        <v>0</v>
      </c>
      <c r="I2957" s="4">
        <v>0</v>
      </c>
      <c r="J2957" s="4">
        <v>0</v>
      </c>
      <c r="K2957" s="5">
        <f t="shared" si="1099"/>
        <v>0</v>
      </c>
      <c r="L2957" s="4">
        <v>0</v>
      </c>
      <c r="M2957" s="4">
        <v>0</v>
      </c>
      <c r="N2957" s="5">
        <f t="shared" si="1100"/>
        <v>0</v>
      </c>
      <c r="O2957" s="82">
        <f t="shared" si="1101"/>
        <v>0</v>
      </c>
    </row>
    <row r="2958" spans="1:15" ht="18.75" customHeight="1" x14ac:dyDescent="0.15">
      <c r="A2958" s="113" t="s">
        <v>26</v>
      </c>
      <c r="B2958" s="4">
        <v>0</v>
      </c>
      <c r="C2958" s="4">
        <v>0</v>
      </c>
      <c r="D2958" s="5">
        <f t="shared" si="1096"/>
        <v>0</v>
      </c>
      <c r="E2958" s="4">
        <v>0</v>
      </c>
      <c r="F2958" s="4">
        <v>0</v>
      </c>
      <c r="G2958" s="5">
        <f t="shared" si="1097"/>
        <v>0</v>
      </c>
      <c r="H2958" s="5">
        <f t="shared" si="1098"/>
        <v>0</v>
      </c>
      <c r="I2958" s="4">
        <v>0</v>
      </c>
      <c r="J2958" s="4">
        <v>0</v>
      </c>
      <c r="K2958" s="5">
        <f t="shared" si="1099"/>
        <v>0</v>
      </c>
      <c r="L2958" s="4">
        <v>0</v>
      </c>
      <c r="M2958" s="4">
        <v>0</v>
      </c>
      <c r="N2958" s="5">
        <f t="shared" si="1100"/>
        <v>0</v>
      </c>
      <c r="O2958" s="82">
        <f t="shared" si="1101"/>
        <v>0</v>
      </c>
    </row>
    <row r="2959" spans="1:15" ht="18.75" customHeight="1" x14ac:dyDescent="0.15">
      <c r="A2959" s="113" t="s">
        <v>27</v>
      </c>
      <c r="B2959" s="4">
        <v>0</v>
      </c>
      <c r="C2959" s="4">
        <v>0</v>
      </c>
      <c r="D2959" s="5">
        <f t="shared" si="1096"/>
        <v>0</v>
      </c>
      <c r="E2959" s="4">
        <v>0</v>
      </c>
      <c r="F2959" s="4">
        <v>0</v>
      </c>
      <c r="G2959" s="5">
        <f t="shared" si="1097"/>
        <v>0</v>
      </c>
      <c r="H2959" s="5">
        <f t="shared" si="1098"/>
        <v>0</v>
      </c>
      <c r="I2959" s="4">
        <v>0</v>
      </c>
      <c r="J2959" s="4">
        <v>0</v>
      </c>
      <c r="K2959" s="5">
        <f t="shared" si="1099"/>
        <v>0</v>
      </c>
      <c r="L2959" s="4">
        <v>0</v>
      </c>
      <c r="M2959" s="4">
        <v>0</v>
      </c>
      <c r="N2959" s="5">
        <f t="shared" si="1100"/>
        <v>0</v>
      </c>
      <c r="O2959" s="82">
        <f t="shared" si="1101"/>
        <v>0</v>
      </c>
    </row>
    <row r="2960" spans="1:15" ht="18.75" customHeight="1" x14ac:dyDescent="0.15">
      <c r="A2960" s="113" t="s">
        <v>28</v>
      </c>
      <c r="B2960" s="4">
        <v>0</v>
      </c>
      <c r="C2960" s="4">
        <v>0</v>
      </c>
      <c r="D2960" s="5">
        <f t="shared" si="1096"/>
        <v>0</v>
      </c>
      <c r="E2960" s="4">
        <v>0</v>
      </c>
      <c r="F2960" s="4">
        <v>0</v>
      </c>
      <c r="G2960" s="5">
        <f t="shared" si="1097"/>
        <v>0</v>
      </c>
      <c r="H2960" s="5">
        <f t="shared" si="1098"/>
        <v>0</v>
      </c>
      <c r="I2960" s="4">
        <v>0</v>
      </c>
      <c r="J2960" s="4">
        <v>0</v>
      </c>
      <c r="K2960" s="5">
        <f t="shared" si="1099"/>
        <v>0</v>
      </c>
      <c r="L2960" s="4">
        <v>0</v>
      </c>
      <c r="M2960" s="4">
        <v>0</v>
      </c>
      <c r="N2960" s="5">
        <f t="shared" si="1100"/>
        <v>0</v>
      </c>
      <c r="O2960" s="82">
        <f t="shared" si="1101"/>
        <v>0</v>
      </c>
    </row>
    <row r="2961" spans="1:15" ht="18.75" customHeight="1" x14ac:dyDescent="0.15">
      <c r="A2961" s="113" t="s">
        <v>29</v>
      </c>
      <c r="B2961" s="4">
        <v>0</v>
      </c>
      <c r="C2961" s="4">
        <v>0</v>
      </c>
      <c r="D2961" s="5">
        <f t="shared" si="1096"/>
        <v>0</v>
      </c>
      <c r="E2961" s="4">
        <v>0</v>
      </c>
      <c r="F2961" s="4">
        <v>0</v>
      </c>
      <c r="G2961" s="5">
        <f t="shared" si="1097"/>
        <v>0</v>
      </c>
      <c r="H2961" s="5">
        <f t="shared" si="1098"/>
        <v>0</v>
      </c>
      <c r="I2961" s="4">
        <v>0</v>
      </c>
      <c r="J2961" s="4">
        <v>0</v>
      </c>
      <c r="K2961" s="5">
        <f t="shared" si="1099"/>
        <v>0</v>
      </c>
      <c r="L2961" s="4">
        <v>0</v>
      </c>
      <c r="M2961" s="4">
        <v>0</v>
      </c>
      <c r="N2961" s="5">
        <f t="shared" si="1100"/>
        <v>0</v>
      </c>
      <c r="O2961" s="82">
        <f t="shared" si="1101"/>
        <v>0</v>
      </c>
    </row>
    <row r="2962" spans="1:15" ht="11.25" customHeight="1" x14ac:dyDescent="0.15">
      <c r="A2962" s="113"/>
      <c r="B2962" s="5"/>
      <c r="C2962" s="5"/>
      <c r="D2962" s="5"/>
      <c r="E2962" s="5"/>
      <c r="F2962" s="5"/>
      <c r="G2962" s="5"/>
      <c r="H2962" s="5"/>
      <c r="I2962" s="5"/>
      <c r="J2962" s="5"/>
      <c r="K2962" s="5"/>
      <c r="L2962" s="5"/>
      <c r="M2962" s="5"/>
      <c r="N2962" s="5"/>
      <c r="O2962" s="82"/>
    </row>
    <row r="2963" spans="1:15" ht="18.75" customHeight="1" x14ac:dyDescent="0.15">
      <c r="A2963" s="113" t="s">
        <v>30</v>
      </c>
      <c r="B2963" s="5">
        <f t="shared" ref="B2963:J2963" si="1102">SUM(B2950:B2962)</f>
        <v>0</v>
      </c>
      <c r="C2963" s="5">
        <f t="shared" si="1102"/>
        <v>0</v>
      </c>
      <c r="D2963" s="5">
        <f t="shared" si="1102"/>
        <v>0</v>
      </c>
      <c r="E2963" s="5">
        <f t="shared" si="1102"/>
        <v>0</v>
      </c>
      <c r="F2963" s="5">
        <f t="shared" si="1102"/>
        <v>0</v>
      </c>
      <c r="G2963" s="5">
        <f t="shared" si="1102"/>
        <v>0</v>
      </c>
      <c r="H2963" s="5">
        <f t="shared" si="1102"/>
        <v>0</v>
      </c>
      <c r="I2963" s="5">
        <f t="shared" si="1102"/>
        <v>0</v>
      </c>
      <c r="J2963" s="5">
        <f t="shared" si="1102"/>
        <v>0</v>
      </c>
      <c r="K2963" s="5">
        <f>SUM(K2950:K2962)</f>
        <v>0</v>
      </c>
      <c r="L2963" s="5">
        <f>SUM(L2950:L2962)</f>
        <v>0</v>
      </c>
      <c r="M2963" s="5">
        <f>SUM(M2950:M2962)</f>
        <v>0</v>
      </c>
      <c r="N2963" s="5">
        <f>SUM(N2950:N2962)</f>
        <v>0</v>
      </c>
      <c r="O2963" s="82">
        <f>SUM(O2950:O2962)</f>
        <v>0</v>
      </c>
    </row>
    <row r="2964" spans="1:15" ht="6.75" customHeight="1" x14ac:dyDescent="0.15">
      <c r="A2964" s="113"/>
      <c r="B2964" s="5"/>
      <c r="C2964" s="5"/>
      <c r="D2964" s="5"/>
      <c r="E2964" s="5"/>
      <c r="F2964" s="5"/>
      <c r="G2964" s="5"/>
      <c r="H2964" s="5"/>
      <c r="I2964" s="5"/>
      <c r="J2964" s="5"/>
      <c r="K2964" s="5"/>
      <c r="L2964" s="5"/>
      <c r="M2964" s="5"/>
      <c r="N2964" s="5"/>
      <c r="O2964" s="82"/>
    </row>
    <row r="2965" spans="1:15" ht="18.75" customHeight="1" x14ac:dyDescent="0.15">
      <c r="A2965" s="126" t="s">
        <v>18</v>
      </c>
      <c r="B2965" s="106">
        <v>0</v>
      </c>
      <c r="C2965" s="106">
        <v>0</v>
      </c>
      <c r="D2965" s="7">
        <f>SUM(B2965:C2965)</f>
        <v>0</v>
      </c>
      <c r="E2965" s="106">
        <v>0</v>
      </c>
      <c r="F2965" s="106">
        <v>0</v>
      </c>
      <c r="G2965" s="7">
        <f>SUM(E2965:F2965)</f>
        <v>0</v>
      </c>
      <c r="H2965" s="7">
        <f>D2965+G2965</f>
        <v>0</v>
      </c>
      <c r="I2965" s="6">
        <v>0</v>
      </c>
      <c r="J2965" s="6">
        <v>0</v>
      </c>
      <c r="K2965" s="7">
        <f>SUM(I2965:J2965)</f>
        <v>0</v>
      </c>
      <c r="L2965" s="6">
        <v>0</v>
      </c>
      <c r="M2965" s="6">
        <v>0</v>
      </c>
      <c r="N2965" s="7">
        <f>SUM(L2965:M2965)</f>
        <v>0</v>
      </c>
      <c r="O2965" s="88">
        <f>K2965+N2965</f>
        <v>0</v>
      </c>
    </row>
    <row r="2966" spans="1:15" ht="18.75" customHeight="1" x14ac:dyDescent="0.15">
      <c r="A2966" s="113" t="s">
        <v>19</v>
      </c>
      <c r="B2966" s="75">
        <v>0</v>
      </c>
      <c r="C2966" s="75">
        <v>0</v>
      </c>
      <c r="D2966" s="5">
        <f>SUM(B2966:C2966)</f>
        <v>0</v>
      </c>
      <c r="E2966" s="75">
        <v>0</v>
      </c>
      <c r="F2966" s="75">
        <v>0</v>
      </c>
      <c r="G2966" s="5">
        <f>SUM(E2966:F2966)</f>
        <v>0</v>
      </c>
      <c r="H2966" s="5">
        <f>D2966+G2966</f>
        <v>0</v>
      </c>
      <c r="I2966" s="4">
        <v>0</v>
      </c>
      <c r="J2966" s="4">
        <v>0</v>
      </c>
      <c r="K2966" s="5">
        <f>SUM(I2966:J2966)</f>
        <v>0</v>
      </c>
      <c r="L2966" s="4">
        <v>0</v>
      </c>
      <c r="M2966" s="4">
        <v>0</v>
      </c>
      <c r="N2966" s="5">
        <f>SUM(L2966:M2966)</f>
        <v>0</v>
      </c>
      <c r="O2966" s="82">
        <f>K2966+N2966</f>
        <v>0</v>
      </c>
    </row>
    <row r="2967" spans="1:15" ht="18.75" customHeight="1" x14ac:dyDescent="0.15">
      <c r="A2967" s="113" t="s">
        <v>20</v>
      </c>
      <c r="B2967" s="75">
        <v>0</v>
      </c>
      <c r="C2967" s="75">
        <v>0</v>
      </c>
      <c r="D2967" s="5">
        <f>SUM(B2967:C2967)</f>
        <v>0</v>
      </c>
      <c r="E2967" s="75">
        <v>0</v>
      </c>
      <c r="F2967" s="75">
        <v>0</v>
      </c>
      <c r="G2967" s="5">
        <f>SUM(E2967:F2967)</f>
        <v>0</v>
      </c>
      <c r="H2967" s="5">
        <f>D2967+G2967</f>
        <v>0</v>
      </c>
      <c r="I2967" s="4">
        <v>0</v>
      </c>
      <c r="J2967" s="4">
        <v>0</v>
      </c>
      <c r="K2967" s="5">
        <f>SUM(I2967:J2967)</f>
        <v>0</v>
      </c>
      <c r="L2967" s="4">
        <v>0</v>
      </c>
      <c r="M2967" s="4">
        <v>0</v>
      </c>
      <c r="N2967" s="5">
        <f>SUM(L2967:M2967)</f>
        <v>0</v>
      </c>
      <c r="O2967" s="82">
        <f>K2967+N2967</f>
        <v>0</v>
      </c>
    </row>
    <row r="2968" spans="1:15" ht="11.25" customHeight="1" x14ac:dyDescent="0.15">
      <c r="A2968" s="113"/>
      <c r="B2968" s="5"/>
      <c r="C2968" s="5"/>
      <c r="D2968" s="5"/>
      <c r="E2968" s="5"/>
      <c r="F2968" s="5"/>
      <c r="G2968" s="5"/>
      <c r="H2968" s="5"/>
      <c r="I2968" s="5"/>
      <c r="J2968" s="5"/>
      <c r="K2968" s="5"/>
      <c r="L2968" s="5"/>
      <c r="M2968" s="5"/>
      <c r="N2968" s="5"/>
      <c r="O2968" s="82"/>
    </row>
    <row r="2969" spans="1:15" ht="18.75" customHeight="1" x14ac:dyDescent="0.15">
      <c r="A2969" s="113" t="s">
        <v>31</v>
      </c>
      <c r="B2969" s="5">
        <f>SUM(B2953:B2961,B2965:B2967)</f>
        <v>0</v>
      </c>
      <c r="C2969" s="5">
        <f>SUM(C2953:C2961,C2965:C2967)</f>
        <v>0</v>
      </c>
      <c r="D2969" s="5">
        <f>SUM(D2953:D2961,D2965:D2967)</f>
        <v>0</v>
      </c>
      <c r="E2969" s="5">
        <f t="shared" ref="E2969:J2969" si="1103">SUM(E2953:E2961,E2965:E2967)</f>
        <v>0</v>
      </c>
      <c r="F2969" s="5">
        <f t="shared" si="1103"/>
        <v>0</v>
      </c>
      <c r="G2969" s="5">
        <f t="shared" si="1103"/>
        <v>0</v>
      </c>
      <c r="H2969" s="5">
        <f t="shared" si="1103"/>
        <v>0</v>
      </c>
      <c r="I2969" s="5">
        <f t="shared" si="1103"/>
        <v>0</v>
      </c>
      <c r="J2969" s="5">
        <f t="shared" si="1103"/>
        <v>0</v>
      </c>
      <c r="K2969" s="5">
        <f>SUM(K2953:K2961,K2965:K2967)</f>
        <v>0</v>
      </c>
      <c r="L2969" s="4">
        <f>SUM(L2953:L2961,L2965:L2967)</f>
        <v>0</v>
      </c>
      <c r="M2969" s="4">
        <f>SUM(M2953:M2961,M2965:M2967)</f>
        <v>0</v>
      </c>
      <c r="N2969" s="4">
        <f>SUM(N2953:N2961,N2965:N2967)</f>
        <v>0</v>
      </c>
      <c r="O2969" s="82">
        <f>SUM(O2953:O2961,O2965:O2967)</f>
        <v>0</v>
      </c>
    </row>
    <row r="2970" spans="1:15" ht="6.75" customHeight="1" thickBot="1" x14ac:dyDescent="0.2">
      <c r="A2970" s="115"/>
      <c r="B2970" s="99"/>
      <c r="C2970" s="99"/>
      <c r="D2970" s="99"/>
      <c r="E2970" s="99"/>
      <c r="F2970" s="99"/>
      <c r="G2970" s="99"/>
      <c r="H2970" s="99"/>
      <c r="I2970" s="99"/>
      <c r="J2970" s="99"/>
      <c r="K2970" s="99"/>
      <c r="L2970" s="99"/>
      <c r="M2970" s="99"/>
      <c r="N2970" s="99"/>
      <c r="O2970" s="127"/>
    </row>
    <row r="2971" spans="1:15" ht="17.25" x14ac:dyDescent="0.15">
      <c r="A2971" s="179" t="str">
        <f>A2917</f>
        <v>平　成　２　９　年　空　港　管　理　状　況　調　書</v>
      </c>
      <c r="B2971" s="179"/>
      <c r="C2971" s="179"/>
      <c r="D2971" s="179"/>
      <c r="E2971" s="179"/>
      <c r="F2971" s="179"/>
      <c r="G2971" s="179"/>
      <c r="H2971" s="179"/>
      <c r="I2971" s="179"/>
      <c r="J2971" s="179"/>
      <c r="K2971" s="179"/>
      <c r="L2971" s="179"/>
      <c r="M2971" s="179"/>
      <c r="N2971" s="179"/>
      <c r="O2971" s="179"/>
    </row>
    <row r="2972" spans="1:15" ht="15" thickBot="1" x14ac:dyDescent="0.2">
      <c r="A2972" s="128" t="s">
        <v>0</v>
      </c>
      <c r="B2972" s="128" t="s">
        <v>98</v>
      </c>
      <c r="C2972" s="102"/>
      <c r="D2972" s="102"/>
      <c r="E2972" s="102"/>
      <c r="F2972" s="102"/>
      <c r="G2972" s="102"/>
      <c r="H2972" s="102"/>
      <c r="I2972" s="102"/>
      <c r="J2972" s="102"/>
      <c r="K2972" s="102"/>
      <c r="L2972" s="102"/>
      <c r="M2972" s="102"/>
      <c r="N2972" s="102"/>
      <c r="O2972" s="102"/>
    </row>
    <row r="2973" spans="1:15" ht="17.25" customHeight="1" x14ac:dyDescent="0.15">
      <c r="A2973" s="116" t="s">
        <v>1</v>
      </c>
      <c r="B2973" s="117"/>
      <c r="C2973" s="103" t="s">
        <v>2</v>
      </c>
      <c r="D2973" s="103"/>
      <c r="E2973" s="180" t="s">
        <v>52</v>
      </c>
      <c r="F2973" s="181"/>
      <c r="G2973" s="181"/>
      <c r="H2973" s="181"/>
      <c r="I2973" s="181"/>
      <c r="J2973" s="181"/>
      <c r="K2973" s="181"/>
      <c r="L2973" s="182"/>
      <c r="M2973" s="180" t="s">
        <v>3</v>
      </c>
      <c r="N2973" s="181"/>
      <c r="O2973" s="183"/>
    </row>
    <row r="2974" spans="1:15" ht="17.25" customHeight="1" x14ac:dyDescent="0.15">
      <c r="A2974" s="129"/>
      <c r="B2974" s="119" t="s">
        <v>4</v>
      </c>
      <c r="C2974" s="119" t="s">
        <v>5</v>
      </c>
      <c r="D2974" s="119" t="s">
        <v>6</v>
      </c>
      <c r="E2974" s="119"/>
      <c r="F2974" s="130" t="s">
        <v>7</v>
      </c>
      <c r="G2974" s="130"/>
      <c r="H2974" s="120"/>
      <c r="I2974" s="119"/>
      <c r="J2974" s="120" t="s">
        <v>8</v>
      </c>
      <c r="K2974" s="120"/>
      <c r="L2974" s="119" t="s">
        <v>9</v>
      </c>
      <c r="M2974" s="123" t="s">
        <v>10</v>
      </c>
      <c r="N2974" s="131" t="s">
        <v>11</v>
      </c>
      <c r="O2974" s="132" t="s">
        <v>12</v>
      </c>
    </row>
    <row r="2975" spans="1:15" ht="17.25" customHeight="1" x14ac:dyDescent="0.15">
      <c r="A2975" s="129" t="s">
        <v>13</v>
      </c>
      <c r="B2975" s="123"/>
      <c r="C2975" s="123"/>
      <c r="D2975" s="123"/>
      <c r="E2975" s="119" t="s">
        <v>14</v>
      </c>
      <c r="F2975" s="119" t="s">
        <v>15</v>
      </c>
      <c r="G2975" s="119" t="s">
        <v>16</v>
      </c>
      <c r="H2975" s="119" t="s">
        <v>17</v>
      </c>
      <c r="I2975" s="119" t="s">
        <v>14</v>
      </c>
      <c r="J2975" s="119" t="s">
        <v>15</v>
      </c>
      <c r="K2975" s="119" t="s">
        <v>17</v>
      </c>
      <c r="L2975" s="123"/>
      <c r="M2975" s="133"/>
      <c r="N2975" s="93"/>
      <c r="O2975" s="134"/>
    </row>
    <row r="2976" spans="1:15" ht="6.75" customHeight="1" x14ac:dyDescent="0.15">
      <c r="A2976" s="135"/>
      <c r="B2976" s="119"/>
      <c r="C2976" s="119"/>
      <c r="D2976" s="119"/>
      <c r="E2976" s="119"/>
      <c r="F2976" s="119"/>
      <c r="G2976" s="119"/>
      <c r="H2976" s="119"/>
      <c r="I2976" s="119"/>
      <c r="J2976" s="119"/>
      <c r="K2976" s="119"/>
      <c r="L2976" s="119"/>
      <c r="M2976" s="136"/>
      <c r="N2976" s="4"/>
      <c r="O2976" s="137"/>
    </row>
    <row r="2977" spans="1:15" ht="18.75" customHeight="1" x14ac:dyDescent="0.15">
      <c r="A2977" s="113" t="s">
        <v>18</v>
      </c>
      <c r="B2977" s="4">
        <v>0</v>
      </c>
      <c r="C2977" s="4">
        <v>178</v>
      </c>
      <c r="D2977" s="5">
        <f>SUM(B2977:C2977)</f>
        <v>178</v>
      </c>
      <c r="E2977" s="4">
        <v>0</v>
      </c>
      <c r="F2977" s="4">
        <v>0</v>
      </c>
      <c r="G2977" s="4">
        <v>0</v>
      </c>
      <c r="H2977" s="5">
        <f>SUM(E2977:G2977)</f>
        <v>0</v>
      </c>
      <c r="I2977" s="4">
        <v>4600</v>
      </c>
      <c r="J2977" s="4">
        <v>4122</v>
      </c>
      <c r="K2977" s="5">
        <f>SUM(I2977:J2977)</f>
        <v>8722</v>
      </c>
      <c r="L2977" s="5">
        <f>H2977+K2977</f>
        <v>8722</v>
      </c>
      <c r="M2977" s="5">
        <v>140</v>
      </c>
      <c r="N2977" s="5">
        <v>1</v>
      </c>
      <c r="O2977" s="82">
        <f>SUM(M2977:N2977)</f>
        <v>141</v>
      </c>
    </row>
    <row r="2978" spans="1:15" ht="18.75" customHeight="1" x14ac:dyDescent="0.15">
      <c r="A2978" s="113" t="s">
        <v>19</v>
      </c>
      <c r="B2978" s="4">
        <v>0</v>
      </c>
      <c r="C2978" s="4">
        <v>146</v>
      </c>
      <c r="D2978" s="5">
        <f t="shared" ref="D2978:D2988" si="1104">SUM(B2978:C2978)</f>
        <v>146</v>
      </c>
      <c r="E2978" s="4">
        <v>0</v>
      </c>
      <c r="F2978" s="4">
        <v>0</v>
      </c>
      <c r="G2978" s="4">
        <v>0</v>
      </c>
      <c r="H2978" s="5">
        <f t="shared" ref="H2978:H2988" si="1105">SUM(E2978:G2978)</f>
        <v>0</v>
      </c>
      <c r="I2978" s="4">
        <v>4282</v>
      </c>
      <c r="J2978" s="4">
        <v>4624</v>
      </c>
      <c r="K2978" s="5">
        <f t="shared" ref="K2978:K2988" si="1106">SUM(I2978:J2978)</f>
        <v>8906</v>
      </c>
      <c r="L2978" s="5">
        <f t="shared" ref="L2978:L2988" si="1107">H2978+K2978</f>
        <v>8906</v>
      </c>
      <c r="M2978" s="5">
        <v>155</v>
      </c>
      <c r="N2978" s="5">
        <v>1</v>
      </c>
      <c r="O2978" s="82">
        <f t="shared" ref="O2978:O2988" si="1108">SUM(M2978:N2978)</f>
        <v>156</v>
      </c>
    </row>
    <row r="2979" spans="1:15" ht="18.75" customHeight="1" x14ac:dyDescent="0.15">
      <c r="A2979" s="113" t="s">
        <v>20</v>
      </c>
      <c r="B2979" s="4">
        <v>0</v>
      </c>
      <c r="C2979" s="4">
        <v>179</v>
      </c>
      <c r="D2979" s="5">
        <f t="shared" si="1104"/>
        <v>179</v>
      </c>
      <c r="E2979" s="4">
        <v>0</v>
      </c>
      <c r="F2979" s="4">
        <v>0</v>
      </c>
      <c r="G2979" s="4">
        <v>0</v>
      </c>
      <c r="H2979" s="5">
        <f t="shared" si="1105"/>
        <v>0</v>
      </c>
      <c r="I2979" s="4">
        <v>5463</v>
      </c>
      <c r="J2979" s="4">
        <v>5746</v>
      </c>
      <c r="K2979" s="5">
        <f t="shared" si="1106"/>
        <v>11209</v>
      </c>
      <c r="L2979" s="5">
        <f t="shared" si="1107"/>
        <v>11209</v>
      </c>
      <c r="M2979" s="5">
        <v>162</v>
      </c>
      <c r="N2979" s="5">
        <v>1</v>
      </c>
      <c r="O2979" s="82">
        <f t="shared" si="1108"/>
        <v>163</v>
      </c>
    </row>
    <row r="2980" spans="1:15" ht="18.75" customHeight="1" x14ac:dyDescent="0.15">
      <c r="A2980" s="113" t="s">
        <v>21</v>
      </c>
      <c r="B2980" s="4">
        <v>0</v>
      </c>
      <c r="C2980" s="4">
        <v>211</v>
      </c>
      <c r="D2980" s="5">
        <f t="shared" si="1104"/>
        <v>211</v>
      </c>
      <c r="E2980" s="4">
        <v>0</v>
      </c>
      <c r="F2980" s="4">
        <v>0</v>
      </c>
      <c r="G2980" s="4">
        <v>0</v>
      </c>
      <c r="H2980" s="5">
        <f t="shared" si="1105"/>
        <v>0</v>
      </c>
      <c r="I2980" s="4">
        <v>4682</v>
      </c>
      <c r="J2980" s="4">
        <v>4920</v>
      </c>
      <c r="K2980" s="5">
        <f t="shared" si="1106"/>
        <v>9602</v>
      </c>
      <c r="L2980" s="5">
        <f t="shared" si="1107"/>
        <v>9602</v>
      </c>
      <c r="M2980" s="5">
        <v>163</v>
      </c>
      <c r="N2980" s="5">
        <v>2</v>
      </c>
      <c r="O2980" s="82">
        <f t="shared" si="1108"/>
        <v>165</v>
      </c>
    </row>
    <row r="2981" spans="1:15" ht="18.75" customHeight="1" x14ac:dyDescent="0.15">
      <c r="A2981" s="113" t="s">
        <v>22</v>
      </c>
      <c r="B2981" s="4">
        <v>0</v>
      </c>
      <c r="C2981" s="4">
        <v>218</v>
      </c>
      <c r="D2981" s="5">
        <f t="shared" si="1104"/>
        <v>218</v>
      </c>
      <c r="E2981" s="4">
        <v>0</v>
      </c>
      <c r="F2981" s="4">
        <v>0</v>
      </c>
      <c r="G2981" s="4">
        <v>0</v>
      </c>
      <c r="H2981" s="5">
        <f t="shared" si="1105"/>
        <v>0</v>
      </c>
      <c r="I2981" s="4">
        <v>5582</v>
      </c>
      <c r="J2981" s="4">
        <v>5590</v>
      </c>
      <c r="K2981" s="5">
        <f t="shared" si="1106"/>
        <v>11172</v>
      </c>
      <c r="L2981" s="5">
        <f t="shared" si="1107"/>
        <v>11172</v>
      </c>
      <c r="M2981" s="5">
        <v>188</v>
      </c>
      <c r="N2981" s="5">
        <v>1</v>
      </c>
      <c r="O2981" s="82">
        <f t="shared" si="1108"/>
        <v>189</v>
      </c>
    </row>
    <row r="2982" spans="1:15" ht="18.75" customHeight="1" x14ac:dyDescent="0.15">
      <c r="A2982" s="113" t="s">
        <v>23</v>
      </c>
      <c r="B2982" s="4">
        <v>0</v>
      </c>
      <c r="C2982" s="4">
        <v>184</v>
      </c>
      <c r="D2982" s="5">
        <f t="shared" si="1104"/>
        <v>184</v>
      </c>
      <c r="E2982" s="4">
        <v>0</v>
      </c>
      <c r="F2982" s="4">
        <v>0</v>
      </c>
      <c r="G2982" s="4">
        <v>0</v>
      </c>
      <c r="H2982" s="5">
        <f t="shared" si="1105"/>
        <v>0</v>
      </c>
      <c r="I2982" s="4">
        <v>4343</v>
      </c>
      <c r="J2982" s="4">
        <v>4703</v>
      </c>
      <c r="K2982" s="5">
        <f t="shared" si="1106"/>
        <v>9046</v>
      </c>
      <c r="L2982" s="5">
        <f t="shared" si="1107"/>
        <v>9046</v>
      </c>
      <c r="M2982" s="5">
        <v>148</v>
      </c>
      <c r="N2982" s="5">
        <v>2</v>
      </c>
      <c r="O2982" s="82">
        <f t="shared" si="1108"/>
        <v>150</v>
      </c>
    </row>
    <row r="2983" spans="1:15" ht="18.75" customHeight="1" x14ac:dyDescent="0.15">
      <c r="A2983" s="113" t="s">
        <v>24</v>
      </c>
      <c r="B2983" s="4">
        <v>0</v>
      </c>
      <c r="C2983" s="4">
        <v>210</v>
      </c>
      <c r="D2983" s="5">
        <f t="shared" si="1104"/>
        <v>210</v>
      </c>
      <c r="E2983" s="4">
        <v>0</v>
      </c>
      <c r="F2983" s="4">
        <v>0</v>
      </c>
      <c r="G2983" s="4">
        <v>0</v>
      </c>
      <c r="H2983" s="5">
        <f t="shared" si="1105"/>
        <v>0</v>
      </c>
      <c r="I2983" s="4">
        <v>5045</v>
      </c>
      <c r="J2983" s="4">
        <v>5676</v>
      </c>
      <c r="K2983" s="5">
        <f t="shared" si="1106"/>
        <v>10721</v>
      </c>
      <c r="L2983" s="5">
        <f t="shared" si="1107"/>
        <v>10721</v>
      </c>
      <c r="M2983" s="5">
        <v>146</v>
      </c>
      <c r="N2983" s="5">
        <v>1</v>
      </c>
      <c r="O2983" s="82">
        <f t="shared" si="1108"/>
        <v>147</v>
      </c>
    </row>
    <row r="2984" spans="1:15" ht="18.75" customHeight="1" x14ac:dyDescent="0.15">
      <c r="A2984" s="113" t="s">
        <v>25</v>
      </c>
      <c r="B2984" s="4">
        <v>0</v>
      </c>
      <c r="C2984" s="4">
        <v>246</v>
      </c>
      <c r="D2984" s="5">
        <f t="shared" si="1104"/>
        <v>246</v>
      </c>
      <c r="E2984" s="4">
        <v>0</v>
      </c>
      <c r="F2984" s="4">
        <v>0</v>
      </c>
      <c r="G2984" s="4">
        <v>0</v>
      </c>
      <c r="H2984" s="5">
        <f t="shared" si="1105"/>
        <v>0</v>
      </c>
      <c r="I2984" s="4">
        <v>6928</v>
      </c>
      <c r="J2984" s="4">
        <v>7097</v>
      </c>
      <c r="K2984" s="5">
        <f t="shared" si="1106"/>
        <v>14025</v>
      </c>
      <c r="L2984" s="5">
        <f t="shared" si="1107"/>
        <v>14025</v>
      </c>
      <c r="M2984" s="5">
        <v>198</v>
      </c>
      <c r="N2984" s="5">
        <v>2</v>
      </c>
      <c r="O2984" s="82">
        <f t="shared" si="1108"/>
        <v>200</v>
      </c>
    </row>
    <row r="2985" spans="1:15" ht="18.75" customHeight="1" x14ac:dyDescent="0.15">
      <c r="A2985" s="113" t="s">
        <v>26</v>
      </c>
      <c r="B2985" s="4">
        <v>0</v>
      </c>
      <c r="C2985" s="4">
        <v>232</v>
      </c>
      <c r="D2985" s="5">
        <f t="shared" si="1104"/>
        <v>232</v>
      </c>
      <c r="E2985" s="4">
        <v>0</v>
      </c>
      <c r="F2985" s="4">
        <v>0</v>
      </c>
      <c r="G2985" s="4">
        <v>0</v>
      </c>
      <c r="H2985" s="5">
        <f t="shared" si="1105"/>
        <v>0</v>
      </c>
      <c r="I2985" s="4">
        <v>5574</v>
      </c>
      <c r="J2985" s="4">
        <v>5918</v>
      </c>
      <c r="K2985" s="5">
        <f t="shared" si="1106"/>
        <v>11492</v>
      </c>
      <c r="L2985" s="5">
        <f t="shared" si="1107"/>
        <v>11492</v>
      </c>
      <c r="M2985" s="5">
        <v>206</v>
      </c>
      <c r="N2985" s="5">
        <v>2</v>
      </c>
      <c r="O2985" s="82">
        <f t="shared" si="1108"/>
        <v>208</v>
      </c>
    </row>
    <row r="2986" spans="1:15" ht="18.75" customHeight="1" x14ac:dyDescent="0.15">
      <c r="A2986" s="113" t="s">
        <v>27</v>
      </c>
      <c r="B2986" s="4">
        <v>0</v>
      </c>
      <c r="C2986" s="4">
        <v>212</v>
      </c>
      <c r="D2986" s="5">
        <f t="shared" si="1104"/>
        <v>212</v>
      </c>
      <c r="E2986" s="4">
        <v>0</v>
      </c>
      <c r="F2986" s="4">
        <v>0</v>
      </c>
      <c r="G2986" s="4">
        <v>0</v>
      </c>
      <c r="H2986" s="5">
        <f t="shared" si="1105"/>
        <v>0</v>
      </c>
      <c r="I2986" s="4">
        <v>5931</v>
      </c>
      <c r="J2986" s="4">
        <v>5509</v>
      </c>
      <c r="K2986" s="5">
        <f t="shared" si="1106"/>
        <v>11440</v>
      </c>
      <c r="L2986" s="5">
        <f t="shared" si="1107"/>
        <v>11440</v>
      </c>
      <c r="M2986" s="5">
        <v>178</v>
      </c>
      <c r="N2986" s="5">
        <v>2</v>
      </c>
      <c r="O2986" s="82">
        <f t="shared" si="1108"/>
        <v>180</v>
      </c>
    </row>
    <row r="2987" spans="1:15" ht="18.75" customHeight="1" x14ac:dyDescent="0.15">
      <c r="A2987" s="113" t="s">
        <v>28</v>
      </c>
      <c r="B2987" s="4">
        <v>0</v>
      </c>
      <c r="C2987" s="4">
        <v>251</v>
      </c>
      <c r="D2987" s="5">
        <f t="shared" si="1104"/>
        <v>251</v>
      </c>
      <c r="E2987" s="4">
        <v>0</v>
      </c>
      <c r="F2987" s="4">
        <v>0</v>
      </c>
      <c r="G2987" s="4">
        <v>0</v>
      </c>
      <c r="H2987" s="5">
        <f t="shared" si="1105"/>
        <v>0</v>
      </c>
      <c r="I2987" s="4">
        <v>5983</v>
      </c>
      <c r="J2987" s="4">
        <v>6360</v>
      </c>
      <c r="K2987" s="5">
        <f t="shared" si="1106"/>
        <v>12343</v>
      </c>
      <c r="L2987" s="5">
        <f t="shared" si="1107"/>
        <v>12343</v>
      </c>
      <c r="M2987" s="5">
        <v>119</v>
      </c>
      <c r="N2987" s="5">
        <v>4</v>
      </c>
      <c r="O2987" s="82">
        <f t="shared" si="1108"/>
        <v>123</v>
      </c>
    </row>
    <row r="2988" spans="1:15" ht="18.75" customHeight="1" x14ac:dyDescent="0.15">
      <c r="A2988" s="113" t="s">
        <v>29</v>
      </c>
      <c r="B2988" s="4">
        <v>0</v>
      </c>
      <c r="C2988" s="4">
        <v>212</v>
      </c>
      <c r="D2988" s="5">
        <f t="shared" si="1104"/>
        <v>212</v>
      </c>
      <c r="E2988" s="4">
        <v>0</v>
      </c>
      <c r="F2988" s="4">
        <v>0</v>
      </c>
      <c r="G2988" s="4">
        <v>0</v>
      </c>
      <c r="H2988" s="5">
        <f t="shared" si="1105"/>
        <v>0</v>
      </c>
      <c r="I2988" s="4">
        <v>4471</v>
      </c>
      <c r="J2988" s="4">
        <v>5293</v>
      </c>
      <c r="K2988" s="5">
        <f t="shared" si="1106"/>
        <v>9764</v>
      </c>
      <c r="L2988" s="5">
        <f t="shared" si="1107"/>
        <v>9764</v>
      </c>
      <c r="M2988" s="5">
        <v>93</v>
      </c>
      <c r="N2988" s="5">
        <v>3</v>
      </c>
      <c r="O2988" s="82">
        <f t="shared" si="1108"/>
        <v>96</v>
      </c>
    </row>
    <row r="2989" spans="1:15" ht="11.25" customHeight="1" x14ac:dyDescent="0.15">
      <c r="A2989" s="113"/>
      <c r="B2989" s="5"/>
      <c r="C2989" s="5"/>
      <c r="D2989" s="5"/>
      <c r="E2989" s="5"/>
      <c r="F2989" s="5"/>
      <c r="G2989" s="5"/>
      <c r="H2989" s="5"/>
      <c r="I2989" s="5"/>
      <c r="J2989" s="5"/>
      <c r="K2989" s="5"/>
      <c r="L2989" s="5"/>
      <c r="M2989" s="5"/>
      <c r="N2989" s="4"/>
      <c r="O2989" s="82"/>
    </row>
    <row r="2990" spans="1:15" ht="18.75" customHeight="1" x14ac:dyDescent="0.15">
      <c r="A2990" s="113" t="s">
        <v>30</v>
      </c>
      <c r="B2990" s="5">
        <f>SUM(B2977:B2988)</f>
        <v>0</v>
      </c>
      <c r="C2990" s="5">
        <f>SUM(C2977:C2988)</f>
        <v>2479</v>
      </c>
      <c r="D2990" s="5">
        <f>SUM(D2977:D2988)</f>
        <v>2479</v>
      </c>
      <c r="E2990" s="5">
        <f>SUM(E2977:E2988)</f>
        <v>0</v>
      </c>
      <c r="F2990" s="5">
        <f t="shared" ref="F2990:M2990" si="1109">SUM(F2977:F2988)</f>
        <v>0</v>
      </c>
      <c r="G2990" s="5">
        <f t="shared" si="1109"/>
        <v>0</v>
      </c>
      <c r="H2990" s="5">
        <f t="shared" si="1109"/>
        <v>0</v>
      </c>
      <c r="I2990" s="5">
        <f t="shared" si="1109"/>
        <v>62884</v>
      </c>
      <c r="J2990" s="5">
        <f t="shared" si="1109"/>
        <v>65558</v>
      </c>
      <c r="K2990" s="5">
        <f t="shared" si="1109"/>
        <v>128442</v>
      </c>
      <c r="L2990" s="5">
        <f t="shared" si="1109"/>
        <v>128442</v>
      </c>
      <c r="M2990" s="5">
        <f t="shared" si="1109"/>
        <v>1896</v>
      </c>
      <c r="N2990" s="5">
        <f>SUM(N2977:N2988)</f>
        <v>22</v>
      </c>
      <c r="O2990" s="82">
        <f>SUM(O2977:O2988)</f>
        <v>1918</v>
      </c>
    </row>
    <row r="2991" spans="1:15" ht="6.75" customHeight="1" x14ac:dyDescent="0.15">
      <c r="A2991" s="114"/>
      <c r="B2991" s="77"/>
      <c r="C2991" s="77"/>
      <c r="D2991" s="77"/>
      <c r="E2991" s="77"/>
      <c r="F2991" s="77"/>
      <c r="G2991" s="77"/>
      <c r="H2991" s="77"/>
      <c r="I2991" s="77"/>
      <c r="J2991" s="77"/>
      <c r="K2991" s="77"/>
      <c r="L2991" s="77"/>
      <c r="M2991" s="77"/>
      <c r="N2991" s="77"/>
      <c r="O2991" s="84"/>
    </row>
    <row r="2992" spans="1:15" ht="18.75" customHeight="1" x14ac:dyDescent="0.15">
      <c r="A2992" s="113" t="s">
        <v>18</v>
      </c>
      <c r="B2992" s="4">
        <v>11</v>
      </c>
      <c r="C2992" s="4">
        <v>192</v>
      </c>
      <c r="D2992" s="5">
        <f>SUM(B2992:C2992)</f>
        <v>203</v>
      </c>
      <c r="E2992" s="4">
        <v>389</v>
      </c>
      <c r="F2992" s="4">
        <v>389</v>
      </c>
      <c r="G2992" s="4">
        <v>0</v>
      </c>
      <c r="H2992" s="5">
        <f>SUM(E2992:G2992)</f>
        <v>778</v>
      </c>
      <c r="I2992" s="4">
        <v>5151</v>
      </c>
      <c r="J2992" s="4">
        <v>4327</v>
      </c>
      <c r="K2992" s="5">
        <f>SUM(I2992:J2992)</f>
        <v>9478</v>
      </c>
      <c r="L2992" s="5">
        <f>H2992+K2992</f>
        <v>10256</v>
      </c>
      <c r="M2992" s="5">
        <v>179</v>
      </c>
      <c r="N2992" s="5">
        <v>2</v>
      </c>
      <c r="O2992" s="82">
        <f>SUM(M2992:N2992)</f>
        <v>181</v>
      </c>
    </row>
    <row r="2993" spans="1:15" ht="18.75" customHeight="1" x14ac:dyDescent="0.15">
      <c r="A2993" s="113" t="s">
        <v>19</v>
      </c>
      <c r="B2993" s="4">
        <v>0</v>
      </c>
      <c r="C2993" s="4">
        <v>188</v>
      </c>
      <c r="D2993" s="5">
        <f>SUM(B2993:C2993)</f>
        <v>188</v>
      </c>
      <c r="E2993" s="4">
        <v>0</v>
      </c>
      <c r="F2993" s="4">
        <v>0</v>
      </c>
      <c r="G2993" s="4">
        <v>0</v>
      </c>
      <c r="H2993" s="5">
        <f>SUM(E2993:G2993)</f>
        <v>0</v>
      </c>
      <c r="I2993" s="4">
        <v>5186</v>
      </c>
      <c r="J2993" s="4">
        <v>5275</v>
      </c>
      <c r="K2993" s="5">
        <f>SUM(I2993:J2993)</f>
        <v>10461</v>
      </c>
      <c r="L2993" s="5">
        <f>H2993+K2993</f>
        <v>10461</v>
      </c>
      <c r="M2993" s="5">
        <v>151</v>
      </c>
      <c r="N2993" s="5">
        <v>2</v>
      </c>
      <c r="O2993" s="82">
        <f>SUM(M2993:N2993)</f>
        <v>153</v>
      </c>
    </row>
    <row r="2994" spans="1:15" ht="18.75" customHeight="1" x14ac:dyDescent="0.15">
      <c r="A2994" s="113" t="s">
        <v>20</v>
      </c>
      <c r="B2994" s="4">
        <v>0</v>
      </c>
      <c r="C2994" s="4">
        <v>218</v>
      </c>
      <c r="D2994" s="5">
        <f>SUM(B2994:C2994)</f>
        <v>218</v>
      </c>
      <c r="E2994" s="4">
        <v>0</v>
      </c>
      <c r="F2994" s="4">
        <v>0</v>
      </c>
      <c r="G2994" s="4">
        <v>0</v>
      </c>
      <c r="H2994" s="5">
        <f>SUM(E2994:G2994)</f>
        <v>0</v>
      </c>
      <c r="I2994" s="4">
        <v>6322</v>
      </c>
      <c r="J2994" s="4">
        <v>6850</v>
      </c>
      <c r="K2994" s="5">
        <f>SUM(I2994:J2994)</f>
        <v>13172</v>
      </c>
      <c r="L2994" s="5">
        <f>H2994+K2994</f>
        <v>13172</v>
      </c>
      <c r="M2994" s="5">
        <v>193</v>
      </c>
      <c r="N2994" s="5">
        <v>2</v>
      </c>
      <c r="O2994" s="82">
        <f>SUM(M2994:N2994)</f>
        <v>195</v>
      </c>
    </row>
    <row r="2995" spans="1:15" ht="11.25" customHeight="1" x14ac:dyDescent="0.15">
      <c r="A2995" s="113"/>
      <c r="B2995" s="5"/>
      <c r="C2995" s="5"/>
      <c r="D2995" s="5"/>
      <c r="E2995" s="5"/>
      <c r="F2995" s="5"/>
      <c r="G2995" s="5"/>
      <c r="H2995" s="5"/>
      <c r="I2995" s="5"/>
      <c r="J2995" s="5"/>
      <c r="K2995" s="5"/>
      <c r="L2995" s="5"/>
      <c r="M2995" s="5"/>
      <c r="N2995" s="5"/>
      <c r="O2995" s="82"/>
    </row>
    <row r="2996" spans="1:15" ht="18.75" customHeight="1" x14ac:dyDescent="0.15">
      <c r="A2996" s="113" t="s">
        <v>31</v>
      </c>
      <c r="B2996" s="5">
        <f>SUM(B2980:B2988,B2992:B2994)</f>
        <v>11</v>
      </c>
      <c r="C2996" s="5">
        <f>SUM(C2980:C2988,C2992:C2994)</f>
        <v>2574</v>
      </c>
      <c r="D2996" s="5">
        <f>SUM(D2980:D2988,D2992:D2994)</f>
        <v>2585</v>
      </c>
      <c r="E2996" s="5">
        <f t="shared" ref="E2996:N2996" si="1110">SUM(E2980:E2988,E2992:E2994)</f>
        <v>389</v>
      </c>
      <c r="F2996" s="5">
        <f t="shared" si="1110"/>
        <v>389</v>
      </c>
      <c r="G2996" s="5">
        <f t="shared" si="1110"/>
        <v>0</v>
      </c>
      <c r="H2996" s="5">
        <f t="shared" si="1110"/>
        <v>778</v>
      </c>
      <c r="I2996" s="5">
        <f t="shared" si="1110"/>
        <v>65198</v>
      </c>
      <c r="J2996" s="5">
        <f t="shared" si="1110"/>
        <v>67518</v>
      </c>
      <c r="K2996" s="5">
        <f t="shared" si="1110"/>
        <v>132716</v>
      </c>
      <c r="L2996" s="5">
        <f t="shared" si="1110"/>
        <v>133494</v>
      </c>
      <c r="M2996" s="5">
        <f t="shared" si="1110"/>
        <v>1962</v>
      </c>
      <c r="N2996" s="5">
        <f t="shared" si="1110"/>
        <v>25</v>
      </c>
      <c r="O2996" s="82">
        <f>SUM(O2980:O2988,O2992:O2994)</f>
        <v>1987</v>
      </c>
    </row>
    <row r="2997" spans="1:15" ht="6.75" customHeight="1" thickBot="1" x14ac:dyDescent="0.2">
      <c r="A2997" s="115"/>
      <c r="B2997" s="99"/>
      <c r="C2997" s="99"/>
      <c r="D2997" s="99"/>
      <c r="E2997" s="99"/>
      <c r="F2997" s="99"/>
      <c r="G2997" s="99"/>
      <c r="H2997" s="99"/>
      <c r="I2997" s="99"/>
      <c r="J2997" s="99"/>
      <c r="K2997" s="99"/>
      <c r="L2997" s="99"/>
      <c r="M2997" s="99"/>
      <c r="N2997" s="100"/>
      <c r="O2997" s="101"/>
    </row>
    <row r="2998" spans="1:15" x14ac:dyDescent="0.15">
      <c r="A2998" s="102"/>
      <c r="B2998" s="102"/>
      <c r="C2998" s="102"/>
      <c r="D2998" s="102"/>
      <c r="E2998" s="102"/>
      <c r="F2998" s="102"/>
      <c r="G2998" s="102"/>
      <c r="H2998" s="102"/>
      <c r="I2998" s="102"/>
      <c r="J2998" s="102"/>
      <c r="K2998" s="102"/>
      <c r="L2998" s="102"/>
      <c r="M2998" s="102"/>
      <c r="N2998" s="102"/>
      <c r="O2998" s="102"/>
    </row>
    <row r="2999" spans="1:15" ht="15" thickBot="1" x14ac:dyDescent="0.2">
      <c r="A2999" s="102"/>
      <c r="B2999" s="102"/>
      <c r="C2999" s="102"/>
      <c r="D2999" s="102"/>
      <c r="E2999" s="102"/>
      <c r="F2999" s="102"/>
      <c r="G2999" s="102"/>
      <c r="H2999" s="102"/>
      <c r="I2999" s="102"/>
      <c r="J2999" s="102"/>
      <c r="K2999" s="102"/>
      <c r="L2999" s="102"/>
      <c r="M2999" s="102"/>
      <c r="N2999" s="102"/>
      <c r="O2999" s="102"/>
    </row>
    <row r="3000" spans="1:15" x14ac:dyDescent="0.15">
      <c r="A3000" s="116" t="s">
        <v>1</v>
      </c>
      <c r="B3000" s="117"/>
      <c r="C3000" s="103"/>
      <c r="D3000" s="103"/>
      <c r="E3000" s="103" t="s">
        <v>50</v>
      </c>
      <c r="F3000" s="103"/>
      <c r="G3000" s="103"/>
      <c r="H3000" s="103"/>
      <c r="I3000" s="117"/>
      <c r="J3000" s="103"/>
      <c r="K3000" s="103"/>
      <c r="L3000" s="103" t="s">
        <v>35</v>
      </c>
      <c r="M3000" s="103"/>
      <c r="N3000" s="103"/>
      <c r="O3000" s="104"/>
    </row>
    <row r="3001" spans="1:15" x14ac:dyDescent="0.15">
      <c r="A3001" s="118"/>
      <c r="B3001" s="119"/>
      <c r="C3001" s="120" t="s">
        <v>7</v>
      </c>
      <c r="D3001" s="120"/>
      <c r="E3001" s="119"/>
      <c r="F3001" s="120" t="s">
        <v>8</v>
      </c>
      <c r="G3001" s="120"/>
      <c r="H3001" s="119" t="s">
        <v>32</v>
      </c>
      <c r="I3001" s="119"/>
      <c r="J3001" s="120" t="s">
        <v>7</v>
      </c>
      <c r="K3001" s="120"/>
      <c r="L3001" s="119"/>
      <c r="M3001" s="120" t="s">
        <v>8</v>
      </c>
      <c r="N3001" s="120"/>
      <c r="O3001" s="121" t="s">
        <v>9</v>
      </c>
    </row>
    <row r="3002" spans="1:15" x14ac:dyDescent="0.15">
      <c r="A3002" s="122" t="s">
        <v>13</v>
      </c>
      <c r="B3002" s="119" t="s">
        <v>33</v>
      </c>
      <c r="C3002" s="119" t="s">
        <v>34</v>
      </c>
      <c r="D3002" s="119" t="s">
        <v>17</v>
      </c>
      <c r="E3002" s="119" t="s">
        <v>33</v>
      </c>
      <c r="F3002" s="119" t="s">
        <v>34</v>
      </c>
      <c r="G3002" s="119" t="s">
        <v>17</v>
      </c>
      <c r="H3002" s="123"/>
      <c r="I3002" s="119" t="s">
        <v>33</v>
      </c>
      <c r="J3002" s="119" t="s">
        <v>34</v>
      </c>
      <c r="K3002" s="119" t="s">
        <v>17</v>
      </c>
      <c r="L3002" s="119" t="s">
        <v>33</v>
      </c>
      <c r="M3002" s="119" t="s">
        <v>34</v>
      </c>
      <c r="N3002" s="119" t="s">
        <v>17</v>
      </c>
      <c r="O3002" s="124"/>
    </row>
    <row r="3003" spans="1:15" ht="6.75" customHeight="1" x14ac:dyDescent="0.15">
      <c r="A3003" s="125"/>
      <c r="B3003" s="119"/>
      <c r="C3003" s="119"/>
      <c r="D3003" s="119"/>
      <c r="E3003" s="119"/>
      <c r="F3003" s="119"/>
      <c r="G3003" s="119"/>
      <c r="H3003" s="119"/>
      <c r="I3003" s="119"/>
      <c r="J3003" s="119"/>
      <c r="K3003" s="119"/>
      <c r="L3003" s="119"/>
      <c r="M3003" s="119"/>
      <c r="N3003" s="119"/>
      <c r="O3003" s="121"/>
    </row>
    <row r="3004" spans="1:15" ht="18.75" customHeight="1" x14ac:dyDescent="0.15">
      <c r="A3004" s="113" t="s">
        <v>18</v>
      </c>
      <c r="B3004" s="75">
        <v>0</v>
      </c>
      <c r="C3004" s="75">
        <v>0</v>
      </c>
      <c r="D3004" s="5">
        <f t="shared" ref="D3004:D3015" si="1111">SUM(B3004:C3004)</f>
        <v>0</v>
      </c>
      <c r="E3004" s="75">
        <v>0</v>
      </c>
      <c r="F3004" s="75">
        <v>0</v>
      </c>
      <c r="G3004" s="5">
        <f t="shared" ref="G3004:G3015" si="1112">SUM(E3004:F3004)</f>
        <v>0</v>
      </c>
      <c r="H3004" s="5">
        <f t="shared" ref="H3004:H3015" si="1113">D3004+G3004</f>
        <v>0</v>
      </c>
      <c r="I3004" s="75">
        <v>0</v>
      </c>
      <c r="J3004" s="75">
        <v>0</v>
      </c>
      <c r="K3004" s="5">
        <f t="shared" ref="K3004:K3015" si="1114">SUM(I3004:J3004)</f>
        <v>0</v>
      </c>
      <c r="L3004" s="75">
        <v>0</v>
      </c>
      <c r="M3004" s="75">
        <v>0</v>
      </c>
      <c r="N3004" s="5">
        <f t="shared" ref="N3004:N3015" si="1115">SUM(L3004:M3004)</f>
        <v>0</v>
      </c>
      <c r="O3004" s="82">
        <f t="shared" ref="O3004:O3015" si="1116">K3004+N3004</f>
        <v>0</v>
      </c>
    </row>
    <row r="3005" spans="1:15" ht="18.75" customHeight="1" x14ac:dyDescent="0.15">
      <c r="A3005" s="113" t="s">
        <v>19</v>
      </c>
      <c r="B3005" s="75">
        <v>0</v>
      </c>
      <c r="C3005" s="75">
        <v>0</v>
      </c>
      <c r="D3005" s="5">
        <f t="shared" si="1111"/>
        <v>0</v>
      </c>
      <c r="E3005" s="75">
        <v>0</v>
      </c>
      <c r="F3005" s="75">
        <v>0</v>
      </c>
      <c r="G3005" s="5">
        <f t="shared" si="1112"/>
        <v>0</v>
      </c>
      <c r="H3005" s="5">
        <f t="shared" si="1113"/>
        <v>0</v>
      </c>
      <c r="I3005" s="75">
        <v>0</v>
      </c>
      <c r="J3005" s="75">
        <v>0</v>
      </c>
      <c r="K3005" s="5">
        <f t="shared" si="1114"/>
        <v>0</v>
      </c>
      <c r="L3005" s="75">
        <v>0</v>
      </c>
      <c r="M3005" s="75">
        <v>0</v>
      </c>
      <c r="N3005" s="5">
        <f t="shared" si="1115"/>
        <v>0</v>
      </c>
      <c r="O3005" s="82">
        <f t="shared" si="1116"/>
        <v>0</v>
      </c>
    </row>
    <row r="3006" spans="1:15" ht="18.75" customHeight="1" x14ac:dyDescent="0.15">
      <c r="A3006" s="113" t="s">
        <v>20</v>
      </c>
      <c r="B3006" s="75">
        <v>0</v>
      </c>
      <c r="C3006" s="75">
        <v>0</v>
      </c>
      <c r="D3006" s="5">
        <f t="shared" si="1111"/>
        <v>0</v>
      </c>
      <c r="E3006" s="75">
        <v>0</v>
      </c>
      <c r="F3006" s="75">
        <v>0</v>
      </c>
      <c r="G3006" s="5">
        <f t="shared" si="1112"/>
        <v>0</v>
      </c>
      <c r="H3006" s="5">
        <f t="shared" si="1113"/>
        <v>0</v>
      </c>
      <c r="I3006" s="75">
        <v>0</v>
      </c>
      <c r="J3006" s="75">
        <v>0</v>
      </c>
      <c r="K3006" s="5">
        <f t="shared" si="1114"/>
        <v>0</v>
      </c>
      <c r="L3006" s="75">
        <v>0</v>
      </c>
      <c r="M3006" s="75">
        <v>0</v>
      </c>
      <c r="N3006" s="5">
        <f t="shared" si="1115"/>
        <v>0</v>
      </c>
      <c r="O3006" s="82">
        <f t="shared" si="1116"/>
        <v>0</v>
      </c>
    </row>
    <row r="3007" spans="1:15" ht="18.75" customHeight="1" x14ac:dyDescent="0.15">
      <c r="A3007" s="113" t="s">
        <v>21</v>
      </c>
      <c r="B3007" s="4">
        <v>0</v>
      </c>
      <c r="C3007" s="4">
        <v>0</v>
      </c>
      <c r="D3007" s="5">
        <f t="shared" si="1111"/>
        <v>0</v>
      </c>
      <c r="E3007" s="75">
        <v>0</v>
      </c>
      <c r="F3007" s="75">
        <v>0</v>
      </c>
      <c r="G3007" s="5">
        <f t="shared" si="1112"/>
        <v>0</v>
      </c>
      <c r="H3007" s="5">
        <f t="shared" si="1113"/>
        <v>0</v>
      </c>
      <c r="I3007" s="4">
        <v>0</v>
      </c>
      <c r="J3007" s="4">
        <v>0</v>
      </c>
      <c r="K3007" s="5">
        <f t="shared" si="1114"/>
        <v>0</v>
      </c>
      <c r="L3007" s="4">
        <v>0</v>
      </c>
      <c r="M3007" s="4">
        <v>0</v>
      </c>
      <c r="N3007" s="5">
        <f t="shared" si="1115"/>
        <v>0</v>
      </c>
      <c r="O3007" s="82">
        <f t="shared" si="1116"/>
        <v>0</v>
      </c>
    </row>
    <row r="3008" spans="1:15" ht="18.75" customHeight="1" x14ac:dyDescent="0.15">
      <c r="A3008" s="113" t="s">
        <v>22</v>
      </c>
      <c r="B3008" s="4">
        <v>0</v>
      </c>
      <c r="C3008" s="4">
        <v>0</v>
      </c>
      <c r="D3008" s="5">
        <f t="shared" si="1111"/>
        <v>0</v>
      </c>
      <c r="E3008" s="75">
        <v>0</v>
      </c>
      <c r="F3008" s="75">
        <v>0</v>
      </c>
      <c r="G3008" s="5">
        <f t="shared" si="1112"/>
        <v>0</v>
      </c>
      <c r="H3008" s="5">
        <f t="shared" si="1113"/>
        <v>0</v>
      </c>
      <c r="I3008" s="4">
        <v>0</v>
      </c>
      <c r="J3008" s="4">
        <v>0</v>
      </c>
      <c r="K3008" s="5">
        <f t="shared" si="1114"/>
        <v>0</v>
      </c>
      <c r="L3008" s="4">
        <v>0</v>
      </c>
      <c r="M3008" s="4">
        <v>0</v>
      </c>
      <c r="N3008" s="5">
        <f t="shared" si="1115"/>
        <v>0</v>
      </c>
      <c r="O3008" s="82">
        <f t="shared" si="1116"/>
        <v>0</v>
      </c>
    </row>
    <row r="3009" spans="1:15" ht="18.75" customHeight="1" x14ac:dyDescent="0.15">
      <c r="A3009" s="113" t="s">
        <v>23</v>
      </c>
      <c r="B3009" s="4">
        <v>0</v>
      </c>
      <c r="C3009" s="4">
        <v>0</v>
      </c>
      <c r="D3009" s="5">
        <f t="shared" si="1111"/>
        <v>0</v>
      </c>
      <c r="E3009" s="75">
        <v>1</v>
      </c>
      <c r="F3009" s="75">
        <v>0</v>
      </c>
      <c r="G3009" s="5">
        <f t="shared" si="1112"/>
        <v>1</v>
      </c>
      <c r="H3009" s="5">
        <f t="shared" si="1113"/>
        <v>1</v>
      </c>
      <c r="I3009" s="4">
        <v>0</v>
      </c>
      <c r="J3009" s="4">
        <v>0</v>
      </c>
      <c r="K3009" s="5">
        <f t="shared" si="1114"/>
        <v>0</v>
      </c>
      <c r="L3009" s="4">
        <v>0</v>
      </c>
      <c r="M3009" s="4">
        <v>0</v>
      </c>
      <c r="N3009" s="5">
        <f t="shared" si="1115"/>
        <v>0</v>
      </c>
      <c r="O3009" s="82">
        <f t="shared" si="1116"/>
        <v>0</v>
      </c>
    </row>
    <row r="3010" spans="1:15" ht="18.75" customHeight="1" x14ac:dyDescent="0.15">
      <c r="A3010" s="113" t="s">
        <v>24</v>
      </c>
      <c r="B3010" s="4">
        <v>0</v>
      </c>
      <c r="C3010" s="4">
        <v>0</v>
      </c>
      <c r="D3010" s="5">
        <f t="shared" si="1111"/>
        <v>0</v>
      </c>
      <c r="E3010" s="75">
        <v>0</v>
      </c>
      <c r="F3010" s="75">
        <v>0</v>
      </c>
      <c r="G3010" s="5">
        <f t="shared" si="1112"/>
        <v>0</v>
      </c>
      <c r="H3010" s="5">
        <f t="shared" si="1113"/>
        <v>0</v>
      </c>
      <c r="I3010" s="4">
        <v>0</v>
      </c>
      <c r="J3010" s="4">
        <v>0</v>
      </c>
      <c r="K3010" s="5">
        <f t="shared" si="1114"/>
        <v>0</v>
      </c>
      <c r="L3010" s="4">
        <v>0</v>
      </c>
      <c r="M3010" s="4">
        <v>0</v>
      </c>
      <c r="N3010" s="5">
        <f t="shared" si="1115"/>
        <v>0</v>
      </c>
      <c r="O3010" s="82">
        <f t="shared" si="1116"/>
        <v>0</v>
      </c>
    </row>
    <row r="3011" spans="1:15" ht="18.75" customHeight="1" x14ac:dyDescent="0.15">
      <c r="A3011" s="113" t="s">
        <v>25</v>
      </c>
      <c r="B3011" s="4">
        <v>0</v>
      </c>
      <c r="C3011" s="4">
        <v>0</v>
      </c>
      <c r="D3011" s="5">
        <f t="shared" si="1111"/>
        <v>0</v>
      </c>
      <c r="E3011" s="75">
        <v>1</v>
      </c>
      <c r="F3011" s="75">
        <v>0</v>
      </c>
      <c r="G3011" s="5">
        <f t="shared" si="1112"/>
        <v>1</v>
      </c>
      <c r="H3011" s="5">
        <f t="shared" si="1113"/>
        <v>1</v>
      </c>
      <c r="I3011" s="4">
        <v>0</v>
      </c>
      <c r="J3011" s="4">
        <v>0</v>
      </c>
      <c r="K3011" s="5">
        <f t="shared" si="1114"/>
        <v>0</v>
      </c>
      <c r="L3011" s="4">
        <v>0</v>
      </c>
      <c r="M3011" s="4">
        <v>0</v>
      </c>
      <c r="N3011" s="5">
        <f t="shared" si="1115"/>
        <v>0</v>
      </c>
      <c r="O3011" s="82">
        <f t="shared" si="1116"/>
        <v>0</v>
      </c>
    </row>
    <row r="3012" spans="1:15" ht="18.75" customHeight="1" x14ac:dyDescent="0.15">
      <c r="A3012" s="113" t="s">
        <v>26</v>
      </c>
      <c r="B3012" s="4">
        <v>0</v>
      </c>
      <c r="C3012" s="4">
        <v>0</v>
      </c>
      <c r="D3012" s="5">
        <f t="shared" si="1111"/>
        <v>0</v>
      </c>
      <c r="E3012" s="75">
        <v>0</v>
      </c>
      <c r="F3012" s="75">
        <v>0</v>
      </c>
      <c r="G3012" s="5">
        <f t="shared" si="1112"/>
        <v>0</v>
      </c>
      <c r="H3012" s="5">
        <f t="shared" si="1113"/>
        <v>0</v>
      </c>
      <c r="I3012" s="4">
        <v>0</v>
      </c>
      <c r="J3012" s="4">
        <v>0</v>
      </c>
      <c r="K3012" s="5">
        <f t="shared" si="1114"/>
        <v>0</v>
      </c>
      <c r="L3012" s="4">
        <v>0</v>
      </c>
      <c r="M3012" s="4">
        <v>0</v>
      </c>
      <c r="N3012" s="5">
        <f t="shared" si="1115"/>
        <v>0</v>
      </c>
      <c r="O3012" s="82">
        <f t="shared" si="1116"/>
        <v>0</v>
      </c>
    </row>
    <row r="3013" spans="1:15" ht="18.75" customHeight="1" x14ac:dyDescent="0.15">
      <c r="A3013" s="113" t="s">
        <v>27</v>
      </c>
      <c r="B3013" s="4">
        <v>0</v>
      </c>
      <c r="C3013" s="4">
        <v>0</v>
      </c>
      <c r="D3013" s="5">
        <f t="shared" si="1111"/>
        <v>0</v>
      </c>
      <c r="E3013" s="75">
        <v>0</v>
      </c>
      <c r="F3013" s="75">
        <v>0</v>
      </c>
      <c r="G3013" s="5">
        <f t="shared" si="1112"/>
        <v>0</v>
      </c>
      <c r="H3013" s="5">
        <f t="shared" si="1113"/>
        <v>0</v>
      </c>
      <c r="I3013" s="4">
        <v>0</v>
      </c>
      <c r="J3013" s="4">
        <v>0</v>
      </c>
      <c r="K3013" s="5">
        <f t="shared" si="1114"/>
        <v>0</v>
      </c>
      <c r="L3013" s="4">
        <v>0</v>
      </c>
      <c r="M3013" s="4">
        <v>0</v>
      </c>
      <c r="N3013" s="5">
        <f t="shared" si="1115"/>
        <v>0</v>
      </c>
      <c r="O3013" s="82">
        <f t="shared" si="1116"/>
        <v>0</v>
      </c>
    </row>
    <row r="3014" spans="1:15" ht="18.75" customHeight="1" x14ac:dyDescent="0.15">
      <c r="A3014" s="113" t="s">
        <v>28</v>
      </c>
      <c r="B3014" s="4">
        <v>0</v>
      </c>
      <c r="C3014" s="4">
        <v>0</v>
      </c>
      <c r="D3014" s="5">
        <f t="shared" si="1111"/>
        <v>0</v>
      </c>
      <c r="E3014" s="75">
        <v>0</v>
      </c>
      <c r="F3014" s="75">
        <v>0</v>
      </c>
      <c r="G3014" s="5">
        <f t="shared" si="1112"/>
        <v>0</v>
      </c>
      <c r="H3014" s="5">
        <f t="shared" si="1113"/>
        <v>0</v>
      </c>
      <c r="I3014" s="4">
        <v>0</v>
      </c>
      <c r="J3014" s="4">
        <v>0</v>
      </c>
      <c r="K3014" s="5">
        <f t="shared" si="1114"/>
        <v>0</v>
      </c>
      <c r="L3014" s="4">
        <v>0</v>
      </c>
      <c r="M3014" s="4">
        <v>0</v>
      </c>
      <c r="N3014" s="5">
        <f t="shared" si="1115"/>
        <v>0</v>
      </c>
      <c r="O3014" s="82">
        <f t="shared" si="1116"/>
        <v>0</v>
      </c>
    </row>
    <row r="3015" spans="1:15" ht="18.75" customHeight="1" x14ac:dyDescent="0.15">
      <c r="A3015" s="113" t="s">
        <v>29</v>
      </c>
      <c r="B3015" s="4">
        <v>0</v>
      </c>
      <c r="C3015" s="4">
        <v>0</v>
      </c>
      <c r="D3015" s="5">
        <f t="shared" si="1111"/>
        <v>0</v>
      </c>
      <c r="E3015" s="75">
        <v>0</v>
      </c>
      <c r="F3015" s="75">
        <v>0</v>
      </c>
      <c r="G3015" s="5">
        <f t="shared" si="1112"/>
        <v>0</v>
      </c>
      <c r="H3015" s="5">
        <f t="shared" si="1113"/>
        <v>0</v>
      </c>
      <c r="I3015" s="4">
        <v>0</v>
      </c>
      <c r="J3015" s="4">
        <v>0</v>
      </c>
      <c r="K3015" s="5">
        <f t="shared" si="1114"/>
        <v>0</v>
      </c>
      <c r="L3015" s="4">
        <v>0</v>
      </c>
      <c r="M3015" s="4">
        <v>0</v>
      </c>
      <c r="N3015" s="5">
        <f t="shared" si="1115"/>
        <v>0</v>
      </c>
      <c r="O3015" s="82">
        <f t="shared" si="1116"/>
        <v>0</v>
      </c>
    </row>
    <row r="3016" spans="1:15" ht="11.25" customHeight="1" x14ac:dyDescent="0.15">
      <c r="A3016" s="113"/>
      <c r="B3016" s="5"/>
      <c r="C3016" s="5"/>
      <c r="D3016" s="5"/>
      <c r="E3016" s="5"/>
      <c r="F3016" s="5"/>
      <c r="G3016" s="5"/>
      <c r="H3016" s="5"/>
      <c r="I3016" s="5"/>
      <c r="J3016" s="5"/>
      <c r="K3016" s="5"/>
      <c r="L3016" s="5"/>
      <c r="M3016" s="5"/>
      <c r="N3016" s="5"/>
      <c r="O3016" s="82"/>
    </row>
    <row r="3017" spans="1:15" ht="18.75" customHeight="1" x14ac:dyDescent="0.15">
      <c r="A3017" s="113" t="s">
        <v>30</v>
      </c>
      <c r="B3017" s="5">
        <f t="shared" ref="B3017:J3017" si="1117">SUM(B3004:B3016)</f>
        <v>0</v>
      </c>
      <c r="C3017" s="5">
        <f t="shared" si="1117"/>
        <v>0</v>
      </c>
      <c r="D3017" s="5">
        <f t="shared" si="1117"/>
        <v>0</v>
      </c>
      <c r="E3017" s="5">
        <f t="shared" si="1117"/>
        <v>2</v>
      </c>
      <c r="F3017" s="5">
        <f t="shared" si="1117"/>
        <v>0</v>
      </c>
      <c r="G3017" s="5">
        <f>SUM(G3004:G3016)</f>
        <v>2</v>
      </c>
      <c r="H3017" s="5">
        <f t="shared" si="1117"/>
        <v>2</v>
      </c>
      <c r="I3017" s="5">
        <f t="shared" si="1117"/>
        <v>0</v>
      </c>
      <c r="J3017" s="5">
        <f t="shared" si="1117"/>
        <v>0</v>
      </c>
      <c r="K3017" s="5">
        <f>SUM(K3004:K3016)</f>
        <v>0</v>
      </c>
      <c r="L3017" s="5">
        <f>SUM(L3004:L3016)</f>
        <v>0</v>
      </c>
      <c r="M3017" s="5">
        <f>SUM(M3004:M3016)</f>
        <v>0</v>
      </c>
      <c r="N3017" s="5">
        <f>SUM(N3004:N3016)</f>
        <v>0</v>
      </c>
      <c r="O3017" s="82">
        <f>SUM(O3004:O3016)</f>
        <v>0</v>
      </c>
    </row>
    <row r="3018" spans="1:15" ht="6.75" customHeight="1" x14ac:dyDescent="0.15">
      <c r="A3018" s="113"/>
      <c r="B3018" s="5"/>
      <c r="C3018" s="5"/>
      <c r="D3018" s="5"/>
      <c r="E3018" s="5"/>
      <c r="F3018" s="5"/>
      <c r="G3018" s="5"/>
      <c r="H3018" s="5"/>
      <c r="I3018" s="5"/>
      <c r="J3018" s="5"/>
      <c r="K3018" s="5"/>
      <c r="L3018" s="5"/>
      <c r="M3018" s="5"/>
      <c r="N3018" s="5"/>
      <c r="O3018" s="82"/>
    </row>
    <row r="3019" spans="1:15" ht="18.75" customHeight="1" x14ac:dyDescent="0.15">
      <c r="A3019" s="126" t="s">
        <v>18</v>
      </c>
      <c r="B3019" s="106">
        <v>0</v>
      </c>
      <c r="C3019" s="106">
        <v>0</v>
      </c>
      <c r="D3019" s="7">
        <f>SUM(B3019:C3019)</f>
        <v>0</v>
      </c>
      <c r="E3019" s="106">
        <v>0</v>
      </c>
      <c r="F3019" s="106">
        <v>0</v>
      </c>
      <c r="G3019" s="7">
        <f>SUM(E3019:F3019)</f>
        <v>0</v>
      </c>
      <c r="H3019" s="7">
        <f>D3019+G3019</f>
        <v>0</v>
      </c>
      <c r="I3019" s="6">
        <v>0</v>
      </c>
      <c r="J3019" s="6">
        <v>0</v>
      </c>
      <c r="K3019" s="7">
        <f>SUM(I3019:J3019)</f>
        <v>0</v>
      </c>
      <c r="L3019" s="6">
        <v>0</v>
      </c>
      <c r="M3019" s="6">
        <v>0</v>
      </c>
      <c r="N3019" s="7">
        <f>SUM(L3019:M3019)</f>
        <v>0</v>
      </c>
      <c r="O3019" s="88">
        <f>K3019+N3019</f>
        <v>0</v>
      </c>
    </row>
    <row r="3020" spans="1:15" ht="18.75" customHeight="1" x14ac:dyDescent="0.15">
      <c r="A3020" s="113" t="s">
        <v>19</v>
      </c>
      <c r="B3020" s="75">
        <v>0</v>
      </c>
      <c r="C3020" s="75">
        <v>0</v>
      </c>
      <c r="D3020" s="5">
        <f>SUM(B3020:C3020)</f>
        <v>0</v>
      </c>
      <c r="E3020" s="75">
        <v>0</v>
      </c>
      <c r="F3020" s="75">
        <v>0</v>
      </c>
      <c r="G3020" s="5">
        <f>SUM(E3020:F3020)</f>
        <v>0</v>
      </c>
      <c r="H3020" s="5">
        <f>D3020+G3020</f>
        <v>0</v>
      </c>
      <c r="I3020" s="4">
        <v>0</v>
      </c>
      <c r="J3020" s="4">
        <v>0</v>
      </c>
      <c r="K3020" s="5">
        <f>SUM(I3020:J3020)</f>
        <v>0</v>
      </c>
      <c r="L3020" s="4">
        <v>0</v>
      </c>
      <c r="M3020" s="4">
        <v>0</v>
      </c>
      <c r="N3020" s="5">
        <f>SUM(L3020:M3020)</f>
        <v>0</v>
      </c>
      <c r="O3020" s="82">
        <f>K3020+N3020</f>
        <v>0</v>
      </c>
    </row>
    <row r="3021" spans="1:15" ht="18.75" customHeight="1" x14ac:dyDescent="0.15">
      <c r="A3021" s="113" t="s">
        <v>20</v>
      </c>
      <c r="B3021" s="75">
        <v>0</v>
      </c>
      <c r="C3021" s="75">
        <v>0</v>
      </c>
      <c r="D3021" s="5">
        <f>SUM(B3021:C3021)</f>
        <v>0</v>
      </c>
      <c r="E3021" s="75">
        <v>0</v>
      </c>
      <c r="F3021" s="75">
        <v>1</v>
      </c>
      <c r="G3021" s="5">
        <f>SUM(E3021:F3021)</f>
        <v>1</v>
      </c>
      <c r="H3021" s="5">
        <f>D3021+G3021</f>
        <v>1</v>
      </c>
      <c r="I3021" s="4">
        <v>0</v>
      </c>
      <c r="J3021" s="4">
        <v>0</v>
      </c>
      <c r="K3021" s="5">
        <f>SUM(I3021:J3021)</f>
        <v>0</v>
      </c>
      <c r="L3021" s="4">
        <v>0</v>
      </c>
      <c r="M3021" s="4">
        <v>0</v>
      </c>
      <c r="N3021" s="5">
        <f>SUM(L3021:M3021)</f>
        <v>0</v>
      </c>
      <c r="O3021" s="82">
        <f>K3021+N3021</f>
        <v>0</v>
      </c>
    </row>
    <row r="3022" spans="1:15" ht="11.25" customHeight="1" x14ac:dyDescent="0.15">
      <c r="A3022" s="113"/>
      <c r="B3022" s="5"/>
      <c r="C3022" s="5"/>
      <c r="D3022" s="5"/>
      <c r="E3022" s="5"/>
      <c r="F3022" s="5"/>
      <c r="G3022" s="5"/>
      <c r="H3022" s="5"/>
      <c r="I3022" s="5"/>
      <c r="J3022" s="5"/>
      <c r="K3022" s="5"/>
      <c r="L3022" s="5"/>
      <c r="M3022" s="5"/>
      <c r="N3022" s="5"/>
      <c r="O3022" s="82"/>
    </row>
    <row r="3023" spans="1:15" ht="18.75" customHeight="1" x14ac:dyDescent="0.15">
      <c r="A3023" s="113" t="s">
        <v>31</v>
      </c>
      <c r="B3023" s="5">
        <f>SUM(B3007:B3015,B3019:B3021)</f>
        <v>0</v>
      </c>
      <c r="C3023" s="5">
        <f>SUM(C3007:C3015,C3019:C3021)</f>
        <v>0</v>
      </c>
      <c r="D3023" s="5">
        <f>SUM(D3007:D3015,D3019:D3021)</f>
        <v>0</v>
      </c>
      <c r="E3023" s="5">
        <f t="shared" ref="E3023:J3023" si="1118">SUM(E3007:E3015,E3019:E3021)</f>
        <v>2</v>
      </c>
      <c r="F3023" s="5">
        <f t="shared" si="1118"/>
        <v>1</v>
      </c>
      <c r="G3023" s="5">
        <f t="shared" si="1118"/>
        <v>3</v>
      </c>
      <c r="H3023" s="5">
        <f t="shared" si="1118"/>
        <v>3</v>
      </c>
      <c r="I3023" s="5">
        <f t="shared" si="1118"/>
        <v>0</v>
      </c>
      <c r="J3023" s="5">
        <f t="shared" si="1118"/>
        <v>0</v>
      </c>
      <c r="K3023" s="5">
        <f>SUM(K3007:K3015,K3019:K3021)</f>
        <v>0</v>
      </c>
      <c r="L3023" s="4">
        <f>SUM(L3007:L3015,L3019:L3021)</f>
        <v>0</v>
      </c>
      <c r="M3023" s="4">
        <f>SUM(M3007:M3015,M3019:M3021)</f>
        <v>0</v>
      </c>
      <c r="N3023" s="4">
        <f>SUM(N3007:N3015,N3019:N3021)</f>
        <v>0</v>
      </c>
      <c r="O3023" s="82">
        <f>SUM(O3007:O3015,O3019:O3021)</f>
        <v>0</v>
      </c>
    </row>
    <row r="3024" spans="1:15" ht="6.75" customHeight="1" thickBot="1" x14ac:dyDescent="0.2">
      <c r="A3024" s="115"/>
      <c r="B3024" s="99"/>
      <c r="C3024" s="99"/>
      <c r="D3024" s="99"/>
      <c r="E3024" s="99"/>
      <c r="F3024" s="99"/>
      <c r="G3024" s="99"/>
      <c r="H3024" s="99"/>
      <c r="I3024" s="99"/>
      <c r="J3024" s="99"/>
      <c r="K3024" s="99"/>
      <c r="L3024" s="99"/>
      <c r="M3024" s="99"/>
      <c r="N3024" s="99"/>
      <c r="O3024" s="127"/>
    </row>
    <row r="3025" spans="1:15" ht="17.25" x14ac:dyDescent="0.15">
      <c r="A3025" s="179" t="str">
        <f>A2971</f>
        <v>平　成　２　９　年　空　港　管　理　状　況　調　書</v>
      </c>
      <c r="B3025" s="179"/>
      <c r="C3025" s="179"/>
      <c r="D3025" s="179"/>
      <c r="E3025" s="179"/>
      <c r="F3025" s="179"/>
      <c r="G3025" s="179"/>
      <c r="H3025" s="179"/>
      <c r="I3025" s="179"/>
      <c r="J3025" s="179"/>
      <c r="K3025" s="179"/>
      <c r="L3025" s="179"/>
      <c r="M3025" s="179"/>
      <c r="N3025" s="179"/>
      <c r="O3025" s="179"/>
    </row>
    <row r="3026" spans="1:15" ht="15" thickBot="1" x14ac:dyDescent="0.2">
      <c r="A3026" s="128" t="s">
        <v>0</v>
      </c>
      <c r="B3026" s="128" t="s">
        <v>99</v>
      </c>
      <c r="C3026" s="102"/>
      <c r="D3026" s="102"/>
      <c r="E3026" s="102"/>
      <c r="F3026" s="102"/>
      <c r="G3026" s="102"/>
      <c r="H3026" s="102"/>
      <c r="I3026" s="102"/>
      <c r="J3026" s="102"/>
      <c r="K3026" s="102"/>
      <c r="L3026" s="102"/>
      <c r="M3026" s="102"/>
      <c r="N3026" s="102"/>
      <c r="O3026" s="102"/>
    </row>
    <row r="3027" spans="1:15" ht="17.25" customHeight="1" x14ac:dyDescent="0.15">
      <c r="A3027" s="116" t="s">
        <v>1</v>
      </c>
      <c r="B3027" s="117"/>
      <c r="C3027" s="103" t="s">
        <v>2</v>
      </c>
      <c r="D3027" s="103"/>
      <c r="E3027" s="180" t="s">
        <v>52</v>
      </c>
      <c r="F3027" s="181"/>
      <c r="G3027" s="181"/>
      <c r="H3027" s="181"/>
      <c r="I3027" s="181"/>
      <c r="J3027" s="181"/>
      <c r="K3027" s="181"/>
      <c r="L3027" s="182"/>
      <c r="M3027" s="180" t="s">
        <v>3</v>
      </c>
      <c r="N3027" s="181"/>
      <c r="O3027" s="183"/>
    </row>
    <row r="3028" spans="1:15" ht="17.25" customHeight="1" x14ac:dyDescent="0.15">
      <c r="A3028" s="129"/>
      <c r="B3028" s="119" t="s">
        <v>4</v>
      </c>
      <c r="C3028" s="119" t="s">
        <v>5</v>
      </c>
      <c r="D3028" s="119" t="s">
        <v>6</v>
      </c>
      <c r="E3028" s="119"/>
      <c r="F3028" s="130" t="s">
        <v>7</v>
      </c>
      <c r="G3028" s="130"/>
      <c r="H3028" s="120"/>
      <c r="I3028" s="119"/>
      <c r="J3028" s="120" t="s">
        <v>8</v>
      </c>
      <c r="K3028" s="120"/>
      <c r="L3028" s="119" t="s">
        <v>9</v>
      </c>
      <c r="M3028" s="123" t="s">
        <v>10</v>
      </c>
      <c r="N3028" s="131" t="s">
        <v>11</v>
      </c>
      <c r="O3028" s="132" t="s">
        <v>12</v>
      </c>
    </row>
    <row r="3029" spans="1:15" ht="17.25" customHeight="1" x14ac:dyDescent="0.15">
      <c r="A3029" s="129" t="s">
        <v>13</v>
      </c>
      <c r="B3029" s="123"/>
      <c r="C3029" s="123"/>
      <c r="D3029" s="123"/>
      <c r="E3029" s="119" t="s">
        <v>14</v>
      </c>
      <c r="F3029" s="119" t="s">
        <v>15</v>
      </c>
      <c r="G3029" s="119" t="s">
        <v>16</v>
      </c>
      <c r="H3029" s="119" t="s">
        <v>17</v>
      </c>
      <c r="I3029" s="119" t="s">
        <v>14</v>
      </c>
      <c r="J3029" s="119" t="s">
        <v>15</v>
      </c>
      <c r="K3029" s="119" t="s">
        <v>17</v>
      </c>
      <c r="L3029" s="123"/>
      <c r="M3029" s="133"/>
      <c r="N3029" s="93"/>
      <c r="O3029" s="134"/>
    </row>
    <row r="3030" spans="1:15" ht="6.75" customHeight="1" x14ac:dyDescent="0.15">
      <c r="A3030" s="135"/>
      <c r="B3030" s="119"/>
      <c r="C3030" s="119"/>
      <c r="D3030" s="119"/>
      <c r="E3030" s="119"/>
      <c r="F3030" s="119"/>
      <c r="G3030" s="119"/>
      <c r="H3030" s="119"/>
      <c r="I3030" s="119"/>
      <c r="J3030" s="119"/>
      <c r="K3030" s="119"/>
      <c r="L3030" s="119"/>
      <c r="M3030" s="136"/>
      <c r="N3030" s="4"/>
      <c r="O3030" s="137"/>
    </row>
    <row r="3031" spans="1:15" ht="18.75" customHeight="1" x14ac:dyDescent="0.15">
      <c r="A3031" s="113" t="s">
        <v>18</v>
      </c>
      <c r="B3031" s="4">
        <v>0</v>
      </c>
      <c r="C3031" s="4">
        <v>162</v>
      </c>
      <c r="D3031" s="5">
        <f>SUM(B3031:C3031)</f>
        <v>162</v>
      </c>
      <c r="E3031" s="4">
        <v>0</v>
      </c>
      <c r="F3031" s="4">
        <v>0</v>
      </c>
      <c r="G3031" s="4">
        <v>0</v>
      </c>
      <c r="H3031" s="5">
        <f>SUM(E3031:G3031)</f>
        <v>0</v>
      </c>
      <c r="I3031" s="4">
        <v>12511</v>
      </c>
      <c r="J3031" s="4">
        <v>10290</v>
      </c>
      <c r="K3031" s="5">
        <f>SUM(I3031:J3031)</f>
        <v>22801</v>
      </c>
      <c r="L3031" s="5">
        <f>H3031+K3031</f>
        <v>22801</v>
      </c>
      <c r="M3031" s="5">
        <v>370</v>
      </c>
      <c r="N3031" s="5">
        <v>0</v>
      </c>
      <c r="O3031" s="82">
        <f>SUM(M3031:N3031)</f>
        <v>370</v>
      </c>
    </row>
    <row r="3032" spans="1:15" ht="18.75" customHeight="1" x14ac:dyDescent="0.15">
      <c r="A3032" s="113" t="s">
        <v>19</v>
      </c>
      <c r="B3032" s="4">
        <v>0</v>
      </c>
      <c r="C3032" s="4">
        <v>204</v>
      </c>
      <c r="D3032" s="5">
        <f t="shared" ref="D3032:D3042" si="1119">SUM(B3032:C3032)</f>
        <v>204</v>
      </c>
      <c r="E3032" s="4">
        <v>0</v>
      </c>
      <c r="F3032" s="4">
        <v>0</v>
      </c>
      <c r="G3032" s="4">
        <v>0</v>
      </c>
      <c r="H3032" s="5">
        <f t="shared" ref="H3032:H3042" si="1120">SUM(E3032:G3032)</f>
        <v>0</v>
      </c>
      <c r="I3032" s="4">
        <v>10776</v>
      </c>
      <c r="J3032" s="4">
        <v>10960</v>
      </c>
      <c r="K3032" s="5">
        <f t="shared" ref="K3032:K3042" si="1121">SUM(I3032:J3032)</f>
        <v>21736</v>
      </c>
      <c r="L3032" s="5">
        <f t="shared" ref="L3032:L3042" si="1122">H3032+K3032</f>
        <v>21736</v>
      </c>
      <c r="M3032" s="5">
        <v>400</v>
      </c>
      <c r="N3032" s="5">
        <v>0</v>
      </c>
      <c r="O3032" s="82">
        <f t="shared" ref="O3032:O3042" si="1123">SUM(M3032:N3032)</f>
        <v>400</v>
      </c>
    </row>
    <row r="3033" spans="1:15" ht="18.75" customHeight="1" x14ac:dyDescent="0.15">
      <c r="A3033" s="113" t="s">
        <v>20</v>
      </c>
      <c r="B3033" s="4">
        <v>0</v>
      </c>
      <c r="C3033" s="4">
        <v>266</v>
      </c>
      <c r="D3033" s="5">
        <f t="shared" si="1119"/>
        <v>266</v>
      </c>
      <c r="E3033" s="4">
        <v>0</v>
      </c>
      <c r="F3033" s="4">
        <v>0</v>
      </c>
      <c r="G3033" s="4">
        <v>0</v>
      </c>
      <c r="H3033" s="5">
        <f t="shared" si="1120"/>
        <v>0</v>
      </c>
      <c r="I3033" s="4">
        <v>17074</v>
      </c>
      <c r="J3033" s="4">
        <v>17009</v>
      </c>
      <c r="K3033" s="5">
        <f t="shared" si="1121"/>
        <v>34083</v>
      </c>
      <c r="L3033" s="5">
        <f t="shared" si="1122"/>
        <v>34083</v>
      </c>
      <c r="M3033" s="5">
        <v>453</v>
      </c>
      <c r="N3033" s="5">
        <v>0</v>
      </c>
      <c r="O3033" s="82">
        <f t="shared" si="1123"/>
        <v>453</v>
      </c>
    </row>
    <row r="3034" spans="1:15" ht="18.75" customHeight="1" x14ac:dyDescent="0.15">
      <c r="A3034" s="113" t="s">
        <v>21</v>
      </c>
      <c r="B3034" s="4">
        <v>0</v>
      </c>
      <c r="C3034" s="4">
        <v>228</v>
      </c>
      <c r="D3034" s="5">
        <f t="shared" si="1119"/>
        <v>228</v>
      </c>
      <c r="E3034" s="4">
        <v>0</v>
      </c>
      <c r="F3034" s="4">
        <v>0</v>
      </c>
      <c r="G3034" s="4">
        <v>0</v>
      </c>
      <c r="H3034" s="5">
        <f t="shared" si="1120"/>
        <v>0</v>
      </c>
      <c r="I3034" s="4">
        <v>14645</v>
      </c>
      <c r="J3034" s="4">
        <v>15208</v>
      </c>
      <c r="K3034" s="5">
        <f t="shared" si="1121"/>
        <v>29853</v>
      </c>
      <c r="L3034" s="5">
        <f t="shared" si="1122"/>
        <v>29853</v>
      </c>
      <c r="M3034" s="5">
        <v>606</v>
      </c>
      <c r="N3034" s="4">
        <v>0</v>
      </c>
      <c r="O3034" s="82">
        <f t="shared" si="1123"/>
        <v>606</v>
      </c>
    </row>
    <row r="3035" spans="1:15" ht="18.75" customHeight="1" x14ac:dyDescent="0.15">
      <c r="A3035" s="113" t="s">
        <v>22</v>
      </c>
      <c r="B3035" s="4">
        <v>0</v>
      </c>
      <c r="C3035" s="4">
        <v>248</v>
      </c>
      <c r="D3035" s="5">
        <f t="shared" si="1119"/>
        <v>248</v>
      </c>
      <c r="E3035" s="4">
        <v>0</v>
      </c>
      <c r="F3035" s="4">
        <v>0</v>
      </c>
      <c r="G3035" s="4">
        <v>0</v>
      </c>
      <c r="H3035" s="5">
        <f t="shared" si="1120"/>
        <v>0</v>
      </c>
      <c r="I3035" s="4">
        <v>17636</v>
      </c>
      <c r="J3035" s="4">
        <v>17173</v>
      </c>
      <c r="K3035" s="5">
        <f t="shared" si="1121"/>
        <v>34809</v>
      </c>
      <c r="L3035" s="5">
        <f t="shared" si="1122"/>
        <v>34809</v>
      </c>
      <c r="M3035" s="5">
        <v>717</v>
      </c>
      <c r="N3035" s="4">
        <v>0</v>
      </c>
      <c r="O3035" s="82">
        <f t="shared" si="1123"/>
        <v>717</v>
      </c>
    </row>
    <row r="3036" spans="1:15" ht="18.75" customHeight="1" x14ac:dyDescent="0.15">
      <c r="A3036" s="113" t="s">
        <v>23</v>
      </c>
      <c r="B3036" s="4">
        <v>0</v>
      </c>
      <c r="C3036" s="4">
        <v>236</v>
      </c>
      <c r="D3036" s="5">
        <f t="shared" si="1119"/>
        <v>236</v>
      </c>
      <c r="E3036" s="4">
        <v>0</v>
      </c>
      <c r="F3036" s="4">
        <v>0</v>
      </c>
      <c r="G3036" s="4">
        <v>0</v>
      </c>
      <c r="H3036" s="5">
        <f t="shared" si="1120"/>
        <v>0</v>
      </c>
      <c r="I3036" s="4">
        <v>15289</v>
      </c>
      <c r="J3036" s="4">
        <v>15701</v>
      </c>
      <c r="K3036" s="5">
        <f t="shared" si="1121"/>
        <v>30990</v>
      </c>
      <c r="L3036" s="5">
        <f t="shared" si="1122"/>
        <v>30990</v>
      </c>
      <c r="M3036" s="5">
        <v>672</v>
      </c>
      <c r="N3036" s="4">
        <v>0</v>
      </c>
      <c r="O3036" s="82">
        <f t="shared" si="1123"/>
        <v>672</v>
      </c>
    </row>
    <row r="3037" spans="1:15" ht="18.75" customHeight="1" x14ac:dyDescent="0.15">
      <c r="A3037" s="113" t="s">
        <v>24</v>
      </c>
      <c r="B3037" s="4">
        <v>0</v>
      </c>
      <c r="C3037" s="4">
        <v>221</v>
      </c>
      <c r="D3037" s="5">
        <f t="shared" si="1119"/>
        <v>221</v>
      </c>
      <c r="E3037" s="4">
        <v>0</v>
      </c>
      <c r="F3037" s="4">
        <v>0</v>
      </c>
      <c r="G3037" s="4">
        <v>0</v>
      </c>
      <c r="H3037" s="5">
        <f t="shared" si="1120"/>
        <v>0</v>
      </c>
      <c r="I3037" s="4">
        <v>16351</v>
      </c>
      <c r="J3037" s="4">
        <v>17448</v>
      </c>
      <c r="K3037" s="5">
        <f t="shared" si="1121"/>
        <v>33799</v>
      </c>
      <c r="L3037" s="5">
        <f t="shared" si="1122"/>
        <v>33799</v>
      </c>
      <c r="M3037" s="5">
        <v>672</v>
      </c>
      <c r="N3037" s="4">
        <v>0</v>
      </c>
      <c r="O3037" s="82">
        <f t="shared" si="1123"/>
        <v>672</v>
      </c>
    </row>
    <row r="3038" spans="1:15" ht="18.75" customHeight="1" x14ac:dyDescent="0.15">
      <c r="A3038" s="113" t="s">
        <v>25</v>
      </c>
      <c r="B3038" s="4">
        <v>0</v>
      </c>
      <c r="C3038" s="4">
        <v>225</v>
      </c>
      <c r="D3038" s="5">
        <f t="shared" si="1119"/>
        <v>225</v>
      </c>
      <c r="E3038" s="4">
        <v>0</v>
      </c>
      <c r="F3038" s="4">
        <v>0</v>
      </c>
      <c r="G3038" s="4">
        <v>0</v>
      </c>
      <c r="H3038" s="5">
        <f t="shared" si="1120"/>
        <v>0</v>
      </c>
      <c r="I3038" s="4">
        <v>20207</v>
      </c>
      <c r="J3038" s="4">
        <v>19963</v>
      </c>
      <c r="K3038" s="5">
        <f t="shared" si="1121"/>
        <v>40170</v>
      </c>
      <c r="L3038" s="5">
        <f t="shared" si="1122"/>
        <v>40170</v>
      </c>
      <c r="M3038" s="5">
        <v>734</v>
      </c>
      <c r="N3038" s="4">
        <v>0</v>
      </c>
      <c r="O3038" s="82">
        <f t="shared" si="1123"/>
        <v>734</v>
      </c>
    </row>
    <row r="3039" spans="1:15" ht="18.75" customHeight="1" x14ac:dyDescent="0.15">
      <c r="A3039" s="113" t="s">
        <v>26</v>
      </c>
      <c r="B3039" s="4">
        <v>1</v>
      </c>
      <c r="C3039" s="4">
        <v>301</v>
      </c>
      <c r="D3039" s="5">
        <f t="shared" si="1119"/>
        <v>302</v>
      </c>
      <c r="E3039" s="4">
        <v>0</v>
      </c>
      <c r="F3039" s="4">
        <v>48</v>
      </c>
      <c r="G3039" s="4">
        <v>0</v>
      </c>
      <c r="H3039" s="5">
        <f t="shared" si="1120"/>
        <v>48</v>
      </c>
      <c r="I3039" s="4">
        <v>16728</v>
      </c>
      <c r="J3039" s="4">
        <v>17034</v>
      </c>
      <c r="K3039" s="5">
        <f t="shared" si="1121"/>
        <v>33762</v>
      </c>
      <c r="L3039" s="5">
        <f t="shared" si="1122"/>
        <v>33810</v>
      </c>
      <c r="M3039" s="5">
        <v>660</v>
      </c>
      <c r="N3039" s="4">
        <v>0</v>
      </c>
      <c r="O3039" s="82">
        <f t="shared" si="1123"/>
        <v>660</v>
      </c>
    </row>
    <row r="3040" spans="1:15" ht="18.75" customHeight="1" x14ac:dyDescent="0.15">
      <c r="A3040" s="113" t="s">
        <v>27</v>
      </c>
      <c r="B3040" s="4">
        <v>7</v>
      </c>
      <c r="C3040" s="4">
        <v>276</v>
      </c>
      <c r="D3040" s="5">
        <f t="shared" si="1119"/>
        <v>283</v>
      </c>
      <c r="E3040" s="4">
        <v>186</v>
      </c>
      <c r="F3040" s="4">
        <v>139</v>
      </c>
      <c r="G3040" s="4">
        <v>0</v>
      </c>
      <c r="H3040" s="5">
        <f t="shared" si="1120"/>
        <v>325</v>
      </c>
      <c r="I3040" s="4">
        <v>24740</v>
      </c>
      <c r="J3040" s="4">
        <v>24739</v>
      </c>
      <c r="K3040" s="5">
        <f t="shared" si="1121"/>
        <v>49479</v>
      </c>
      <c r="L3040" s="5">
        <f t="shared" si="1122"/>
        <v>49804</v>
      </c>
      <c r="M3040" s="5">
        <v>652</v>
      </c>
      <c r="N3040" s="4">
        <v>0</v>
      </c>
      <c r="O3040" s="82">
        <f t="shared" si="1123"/>
        <v>652</v>
      </c>
    </row>
    <row r="3041" spans="1:15" ht="18.75" customHeight="1" x14ac:dyDescent="0.15">
      <c r="A3041" s="113" t="s">
        <v>28</v>
      </c>
      <c r="B3041" s="4">
        <v>10</v>
      </c>
      <c r="C3041" s="4">
        <v>192</v>
      </c>
      <c r="D3041" s="5">
        <f t="shared" si="1119"/>
        <v>202</v>
      </c>
      <c r="E3041" s="4">
        <v>154</v>
      </c>
      <c r="F3041" s="4">
        <v>187</v>
      </c>
      <c r="G3041" s="4">
        <v>0</v>
      </c>
      <c r="H3041" s="5">
        <f t="shared" si="1120"/>
        <v>341</v>
      </c>
      <c r="I3041" s="4">
        <v>19102</v>
      </c>
      <c r="J3041" s="4">
        <v>19821</v>
      </c>
      <c r="K3041" s="5">
        <f t="shared" si="1121"/>
        <v>38923</v>
      </c>
      <c r="L3041" s="5">
        <f t="shared" si="1122"/>
        <v>39264</v>
      </c>
      <c r="M3041" s="5">
        <v>508</v>
      </c>
      <c r="N3041" s="4">
        <v>0</v>
      </c>
      <c r="O3041" s="82">
        <f t="shared" si="1123"/>
        <v>508</v>
      </c>
    </row>
    <row r="3042" spans="1:15" ht="18.75" customHeight="1" x14ac:dyDescent="0.15">
      <c r="A3042" s="113" t="s">
        <v>29</v>
      </c>
      <c r="B3042" s="4">
        <v>3</v>
      </c>
      <c r="C3042" s="4">
        <v>199</v>
      </c>
      <c r="D3042" s="5">
        <f t="shared" si="1119"/>
        <v>202</v>
      </c>
      <c r="E3042" s="4">
        <v>53</v>
      </c>
      <c r="F3042" s="4">
        <v>55</v>
      </c>
      <c r="G3042" s="4">
        <v>0</v>
      </c>
      <c r="H3042" s="5">
        <f t="shared" si="1120"/>
        <v>108</v>
      </c>
      <c r="I3042" s="4">
        <v>13457</v>
      </c>
      <c r="J3042" s="4">
        <v>15892</v>
      </c>
      <c r="K3042" s="5">
        <f t="shared" si="1121"/>
        <v>29349</v>
      </c>
      <c r="L3042" s="5">
        <f t="shared" si="1122"/>
        <v>29457</v>
      </c>
      <c r="M3042" s="5">
        <v>383</v>
      </c>
      <c r="N3042" s="4">
        <v>0</v>
      </c>
      <c r="O3042" s="82">
        <f t="shared" si="1123"/>
        <v>383</v>
      </c>
    </row>
    <row r="3043" spans="1:15" ht="11.25" customHeight="1" x14ac:dyDescent="0.15">
      <c r="A3043" s="113"/>
      <c r="B3043" s="5"/>
      <c r="C3043" s="5"/>
      <c r="D3043" s="5"/>
      <c r="E3043" s="5"/>
      <c r="F3043" s="5"/>
      <c r="G3043" s="5"/>
      <c r="H3043" s="5"/>
      <c r="I3043" s="5"/>
      <c r="J3043" s="5"/>
      <c r="K3043" s="5"/>
      <c r="L3043" s="5"/>
      <c r="M3043" s="5"/>
      <c r="N3043" s="4"/>
      <c r="O3043" s="82"/>
    </row>
    <row r="3044" spans="1:15" ht="18.75" customHeight="1" x14ac:dyDescent="0.15">
      <c r="A3044" s="113" t="s">
        <v>30</v>
      </c>
      <c r="B3044" s="5">
        <f>SUM(B3031:B3042)</f>
        <v>21</v>
      </c>
      <c r="C3044" s="5">
        <f>SUM(C3031:C3042)</f>
        <v>2758</v>
      </c>
      <c r="D3044" s="5">
        <f>SUM(D3031:D3042)</f>
        <v>2779</v>
      </c>
      <c r="E3044" s="5">
        <f>SUM(E3031:E3042)</f>
        <v>393</v>
      </c>
      <c r="F3044" s="5">
        <f t="shared" ref="F3044:M3044" si="1124">SUM(F3031:F3042)</f>
        <v>429</v>
      </c>
      <c r="G3044" s="5">
        <f t="shared" si="1124"/>
        <v>0</v>
      </c>
      <c r="H3044" s="5">
        <f t="shared" si="1124"/>
        <v>822</v>
      </c>
      <c r="I3044" s="5">
        <f t="shared" si="1124"/>
        <v>198516</v>
      </c>
      <c r="J3044" s="5">
        <f t="shared" si="1124"/>
        <v>201238</v>
      </c>
      <c r="K3044" s="5">
        <f t="shared" si="1124"/>
        <v>399754</v>
      </c>
      <c r="L3044" s="5">
        <f t="shared" si="1124"/>
        <v>400576</v>
      </c>
      <c r="M3044" s="5">
        <f t="shared" si="1124"/>
        <v>6827</v>
      </c>
      <c r="N3044" s="5">
        <f>SUM(N3031:N3042)</f>
        <v>0</v>
      </c>
      <c r="O3044" s="82">
        <f>SUM(O3031:O3042)</f>
        <v>6827</v>
      </c>
    </row>
    <row r="3045" spans="1:15" ht="6.75" customHeight="1" x14ac:dyDescent="0.15">
      <c r="A3045" s="114"/>
      <c r="B3045" s="77"/>
      <c r="C3045" s="77"/>
      <c r="D3045" s="77"/>
      <c r="E3045" s="77"/>
      <c r="F3045" s="77"/>
      <c r="G3045" s="77"/>
      <c r="H3045" s="77"/>
      <c r="I3045" s="77"/>
      <c r="J3045" s="77"/>
      <c r="K3045" s="77"/>
      <c r="L3045" s="77"/>
      <c r="M3045" s="77"/>
      <c r="N3045" s="77"/>
      <c r="O3045" s="84"/>
    </row>
    <row r="3046" spans="1:15" ht="18.75" customHeight="1" x14ac:dyDescent="0.15">
      <c r="A3046" s="113" t="s">
        <v>18</v>
      </c>
      <c r="B3046" s="4">
        <v>0</v>
      </c>
      <c r="C3046" s="4">
        <v>220</v>
      </c>
      <c r="D3046" s="5">
        <f>SUM(B3046:C3046)</f>
        <v>220</v>
      </c>
      <c r="E3046" s="4">
        <v>0</v>
      </c>
      <c r="F3046" s="4">
        <v>0</v>
      </c>
      <c r="G3046" s="4">
        <v>0</v>
      </c>
      <c r="H3046" s="5">
        <f>SUM(E3046:G3046)</f>
        <v>0</v>
      </c>
      <c r="I3046" s="4">
        <v>12699</v>
      </c>
      <c r="J3046" s="4">
        <v>10566</v>
      </c>
      <c r="K3046" s="5">
        <f>SUM(I3046:J3046)</f>
        <v>23265</v>
      </c>
      <c r="L3046" s="5">
        <f>H3046+K3046</f>
        <v>23265</v>
      </c>
      <c r="M3046" s="5">
        <v>368</v>
      </c>
      <c r="N3046" s="5">
        <v>0</v>
      </c>
      <c r="O3046" s="82">
        <f>SUM(M3046:N3046)</f>
        <v>368</v>
      </c>
    </row>
    <row r="3047" spans="1:15" ht="18.75" customHeight="1" x14ac:dyDescent="0.15">
      <c r="A3047" s="113" t="s">
        <v>19</v>
      </c>
      <c r="B3047" s="4">
        <v>8</v>
      </c>
      <c r="C3047" s="4">
        <v>186</v>
      </c>
      <c r="D3047" s="5">
        <f>SUM(B3047:C3047)</f>
        <v>194</v>
      </c>
      <c r="E3047" s="4">
        <v>235</v>
      </c>
      <c r="F3047" s="4">
        <v>285</v>
      </c>
      <c r="G3047" s="4">
        <v>0</v>
      </c>
      <c r="H3047" s="5">
        <f>SUM(E3047:G3047)</f>
        <v>520</v>
      </c>
      <c r="I3047" s="4">
        <v>11940</v>
      </c>
      <c r="J3047" s="4">
        <v>12180</v>
      </c>
      <c r="K3047" s="5">
        <f>SUM(I3047:J3047)</f>
        <v>24120</v>
      </c>
      <c r="L3047" s="5">
        <f>H3047+K3047</f>
        <v>24640</v>
      </c>
      <c r="M3047" s="5">
        <v>351</v>
      </c>
      <c r="N3047" s="5">
        <v>0</v>
      </c>
      <c r="O3047" s="82">
        <f>SUM(M3047:N3047)</f>
        <v>351</v>
      </c>
    </row>
    <row r="3048" spans="1:15" ht="18.75" customHeight="1" x14ac:dyDescent="0.15">
      <c r="A3048" s="113" t="s">
        <v>20</v>
      </c>
      <c r="B3048" s="4">
        <v>1</v>
      </c>
      <c r="C3048" s="4">
        <v>240</v>
      </c>
      <c r="D3048" s="5">
        <f>SUM(B3048:C3048)</f>
        <v>241</v>
      </c>
      <c r="E3048" s="4">
        <v>48</v>
      </c>
      <c r="F3048" s="4">
        <v>40</v>
      </c>
      <c r="G3048" s="4">
        <v>0</v>
      </c>
      <c r="H3048" s="5">
        <f>SUM(E3048:G3048)</f>
        <v>88</v>
      </c>
      <c r="I3048" s="4">
        <v>16520</v>
      </c>
      <c r="J3048" s="4">
        <v>17057</v>
      </c>
      <c r="K3048" s="5">
        <f>SUM(I3048:J3048)</f>
        <v>33577</v>
      </c>
      <c r="L3048" s="5">
        <f>H3048+K3048</f>
        <v>33665</v>
      </c>
      <c r="M3048" s="5">
        <v>608</v>
      </c>
      <c r="N3048" s="5">
        <v>0</v>
      </c>
      <c r="O3048" s="82">
        <f>SUM(M3048:N3048)</f>
        <v>608</v>
      </c>
    </row>
    <row r="3049" spans="1:15" ht="11.25" customHeight="1" x14ac:dyDescent="0.15">
      <c r="A3049" s="113"/>
      <c r="B3049" s="5"/>
      <c r="C3049" s="5"/>
      <c r="D3049" s="5"/>
      <c r="E3049" s="5"/>
      <c r="F3049" s="5"/>
      <c r="G3049" s="5"/>
      <c r="H3049" s="5"/>
      <c r="I3049" s="5"/>
      <c r="J3049" s="5"/>
      <c r="K3049" s="5"/>
      <c r="L3049" s="5"/>
      <c r="M3049" s="5"/>
      <c r="N3049" s="5"/>
      <c r="O3049" s="82"/>
    </row>
    <row r="3050" spans="1:15" ht="18.75" customHeight="1" x14ac:dyDescent="0.15">
      <c r="A3050" s="113" t="s">
        <v>31</v>
      </c>
      <c r="B3050" s="5">
        <f>SUM(B3034:B3042,B3046:B3048)</f>
        <v>30</v>
      </c>
      <c r="C3050" s="5">
        <f>SUM(C3034:C3042,C3046:C3048)</f>
        <v>2772</v>
      </c>
      <c r="D3050" s="5">
        <f>SUM(D3034:D3042,D3046:D3048)</f>
        <v>2802</v>
      </c>
      <c r="E3050" s="5">
        <f t="shared" ref="E3050:N3050" si="1125">SUM(E3034:E3042,E3046:E3048)</f>
        <v>676</v>
      </c>
      <c r="F3050" s="5">
        <f t="shared" si="1125"/>
        <v>754</v>
      </c>
      <c r="G3050" s="5">
        <f t="shared" si="1125"/>
        <v>0</v>
      </c>
      <c r="H3050" s="5">
        <f t="shared" si="1125"/>
        <v>1430</v>
      </c>
      <c r="I3050" s="5">
        <f t="shared" si="1125"/>
        <v>199314</v>
      </c>
      <c r="J3050" s="5">
        <f t="shared" si="1125"/>
        <v>202782</v>
      </c>
      <c r="K3050" s="5">
        <f t="shared" si="1125"/>
        <v>402096</v>
      </c>
      <c r="L3050" s="5">
        <f t="shared" si="1125"/>
        <v>403526</v>
      </c>
      <c r="M3050" s="5">
        <f t="shared" si="1125"/>
        <v>6931</v>
      </c>
      <c r="N3050" s="5">
        <f t="shared" si="1125"/>
        <v>0</v>
      </c>
      <c r="O3050" s="82">
        <f>SUM(O3034:O3042,O3046:O3048)</f>
        <v>6931</v>
      </c>
    </row>
    <row r="3051" spans="1:15" ht="6.75" customHeight="1" thickBot="1" x14ac:dyDescent="0.2">
      <c r="A3051" s="115"/>
      <c r="B3051" s="99"/>
      <c r="C3051" s="99"/>
      <c r="D3051" s="99"/>
      <c r="E3051" s="99"/>
      <c r="F3051" s="99"/>
      <c r="G3051" s="99"/>
      <c r="H3051" s="99"/>
      <c r="I3051" s="99"/>
      <c r="J3051" s="99"/>
      <c r="K3051" s="99"/>
      <c r="L3051" s="99"/>
      <c r="M3051" s="99"/>
      <c r="N3051" s="100"/>
      <c r="O3051" s="101"/>
    </row>
    <row r="3052" spans="1:15" x14ac:dyDescent="0.15">
      <c r="A3052" s="102"/>
      <c r="B3052" s="102"/>
      <c r="C3052" s="102"/>
      <c r="D3052" s="102"/>
      <c r="E3052" s="102"/>
      <c r="F3052" s="102"/>
      <c r="G3052" s="102"/>
      <c r="H3052" s="102"/>
      <c r="I3052" s="102"/>
      <c r="J3052" s="102"/>
      <c r="K3052" s="102"/>
      <c r="L3052" s="102"/>
      <c r="M3052" s="102"/>
      <c r="N3052" s="102"/>
      <c r="O3052" s="102"/>
    </row>
    <row r="3053" spans="1:15" ht="15" thickBot="1" x14ac:dyDescent="0.2">
      <c r="A3053" s="102"/>
      <c r="B3053" s="102"/>
      <c r="C3053" s="102"/>
      <c r="D3053" s="102"/>
      <c r="E3053" s="102"/>
      <c r="F3053" s="102"/>
      <c r="G3053" s="102"/>
      <c r="H3053" s="102"/>
      <c r="I3053" s="102"/>
      <c r="J3053" s="102"/>
      <c r="K3053" s="102"/>
      <c r="L3053" s="102"/>
      <c r="M3053" s="102"/>
      <c r="N3053" s="102"/>
      <c r="O3053" s="102"/>
    </row>
    <row r="3054" spans="1:15" x14ac:dyDescent="0.15">
      <c r="A3054" s="116" t="s">
        <v>1</v>
      </c>
      <c r="B3054" s="117"/>
      <c r="C3054" s="103"/>
      <c r="D3054" s="103"/>
      <c r="E3054" s="103" t="s">
        <v>50</v>
      </c>
      <c r="F3054" s="103"/>
      <c r="G3054" s="103"/>
      <c r="H3054" s="103"/>
      <c r="I3054" s="117"/>
      <c r="J3054" s="103"/>
      <c r="K3054" s="103"/>
      <c r="L3054" s="103" t="s">
        <v>35</v>
      </c>
      <c r="M3054" s="103"/>
      <c r="N3054" s="103"/>
      <c r="O3054" s="104"/>
    </row>
    <row r="3055" spans="1:15" x14ac:dyDescent="0.15">
      <c r="A3055" s="118"/>
      <c r="B3055" s="119"/>
      <c r="C3055" s="120" t="s">
        <v>7</v>
      </c>
      <c r="D3055" s="120"/>
      <c r="E3055" s="119"/>
      <c r="F3055" s="120" t="s">
        <v>8</v>
      </c>
      <c r="G3055" s="120"/>
      <c r="H3055" s="119" t="s">
        <v>32</v>
      </c>
      <c r="I3055" s="119"/>
      <c r="J3055" s="120" t="s">
        <v>7</v>
      </c>
      <c r="K3055" s="120"/>
      <c r="L3055" s="119"/>
      <c r="M3055" s="120" t="s">
        <v>8</v>
      </c>
      <c r="N3055" s="120"/>
      <c r="O3055" s="121" t="s">
        <v>9</v>
      </c>
    </row>
    <row r="3056" spans="1:15" x14ac:dyDescent="0.15">
      <c r="A3056" s="122" t="s">
        <v>13</v>
      </c>
      <c r="B3056" s="119" t="s">
        <v>33</v>
      </c>
      <c r="C3056" s="119" t="s">
        <v>34</v>
      </c>
      <c r="D3056" s="119" t="s">
        <v>17</v>
      </c>
      <c r="E3056" s="119" t="s">
        <v>33</v>
      </c>
      <c r="F3056" s="119" t="s">
        <v>34</v>
      </c>
      <c r="G3056" s="119" t="s">
        <v>17</v>
      </c>
      <c r="H3056" s="123"/>
      <c r="I3056" s="119" t="s">
        <v>33</v>
      </c>
      <c r="J3056" s="119" t="s">
        <v>34</v>
      </c>
      <c r="K3056" s="119" t="s">
        <v>17</v>
      </c>
      <c r="L3056" s="119" t="s">
        <v>33</v>
      </c>
      <c r="M3056" s="119" t="s">
        <v>34</v>
      </c>
      <c r="N3056" s="119" t="s">
        <v>17</v>
      </c>
      <c r="O3056" s="124"/>
    </row>
    <row r="3057" spans="1:15" ht="6.75" customHeight="1" x14ac:dyDescent="0.15">
      <c r="A3057" s="125"/>
      <c r="B3057" s="119"/>
      <c r="C3057" s="119"/>
      <c r="D3057" s="119"/>
      <c r="E3057" s="119"/>
      <c r="F3057" s="119"/>
      <c r="G3057" s="119"/>
      <c r="H3057" s="119"/>
      <c r="I3057" s="119"/>
      <c r="J3057" s="119"/>
      <c r="K3057" s="119"/>
      <c r="L3057" s="119"/>
      <c r="M3057" s="119"/>
      <c r="N3057" s="119"/>
      <c r="O3057" s="121"/>
    </row>
    <row r="3058" spans="1:15" ht="18.75" customHeight="1" x14ac:dyDescent="0.15">
      <c r="A3058" s="113" t="s">
        <v>18</v>
      </c>
      <c r="B3058" s="4">
        <v>0</v>
      </c>
      <c r="C3058" s="4">
        <v>0</v>
      </c>
      <c r="D3058" s="5">
        <f>SUM(B3058:C3058)</f>
        <v>0</v>
      </c>
      <c r="E3058" s="75">
        <v>27</v>
      </c>
      <c r="F3058" s="75">
        <v>12</v>
      </c>
      <c r="G3058" s="5">
        <f t="shared" ref="G3058:G3069" si="1126">SUM(E3058:F3058)</f>
        <v>39</v>
      </c>
      <c r="H3058" s="5">
        <f t="shared" ref="H3058:H3069" si="1127">D3058+G3058</f>
        <v>39</v>
      </c>
      <c r="I3058" s="4">
        <v>0</v>
      </c>
      <c r="J3058" s="4">
        <v>0</v>
      </c>
      <c r="K3058" s="5">
        <f t="shared" ref="K3058:K3069" si="1128">SUM(I3058:J3058)</f>
        <v>0</v>
      </c>
      <c r="L3058" s="4">
        <v>1173</v>
      </c>
      <c r="M3058" s="4">
        <v>0</v>
      </c>
      <c r="N3058" s="5">
        <f t="shared" ref="N3058:N3069" si="1129">SUM(L3058:M3058)</f>
        <v>1173</v>
      </c>
      <c r="O3058" s="82">
        <f t="shared" ref="O3058:O3069" si="1130">K3058+N3058</f>
        <v>1173</v>
      </c>
    </row>
    <row r="3059" spans="1:15" ht="18.75" customHeight="1" x14ac:dyDescent="0.15">
      <c r="A3059" s="113" t="s">
        <v>19</v>
      </c>
      <c r="B3059" s="4">
        <v>0</v>
      </c>
      <c r="C3059" s="4">
        <v>0</v>
      </c>
      <c r="D3059" s="5">
        <f>SUM(B3059:C3059)</f>
        <v>0</v>
      </c>
      <c r="E3059" s="75">
        <v>36</v>
      </c>
      <c r="F3059" s="75">
        <v>18</v>
      </c>
      <c r="G3059" s="5">
        <f t="shared" si="1126"/>
        <v>54</v>
      </c>
      <c r="H3059" s="5">
        <f t="shared" si="1127"/>
        <v>54</v>
      </c>
      <c r="I3059" s="4">
        <v>0</v>
      </c>
      <c r="J3059" s="4">
        <v>0</v>
      </c>
      <c r="K3059" s="5">
        <f t="shared" si="1128"/>
        <v>0</v>
      </c>
      <c r="L3059" s="4">
        <v>1115</v>
      </c>
      <c r="M3059" s="4">
        <v>0</v>
      </c>
      <c r="N3059" s="5">
        <f t="shared" si="1129"/>
        <v>1115</v>
      </c>
      <c r="O3059" s="82">
        <f t="shared" si="1130"/>
        <v>1115</v>
      </c>
    </row>
    <row r="3060" spans="1:15" ht="18.75" customHeight="1" x14ac:dyDescent="0.15">
      <c r="A3060" s="113" t="s">
        <v>20</v>
      </c>
      <c r="B3060" s="4">
        <v>0</v>
      </c>
      <c r="C3060" s="4">
        <v>0</v>
      </c>
      <c r="D3060" s="5">
        <f>SUM(B3060:C3060)</f>
        <v>0</v>
      </c>
      <c r="E3060" s="75">
        <v>42</v>
      </c>
      <c r="F3060" s="75">
        <v>21</v>
      </c>
      <c r="G3060" s="5">
        <f t="shared" si="1126"/>
        <v>63</v>
      </c>
      <c r="H3060" s="5">
        <f t="shared" si="1127"/>
        <v>63</v>
      </c>
      <c r="I3060" s="4">
        <v>0</v>
      </c>
      <c r="J3060" s="4">
        <v>0</v>
      </c>
      <c r="K3060" s="5">
        <f t="shared" si="1128"/>
        <v>0</v>
      </c>
      <c r="L3060" s="4">
        <v>1413</v>
      </c>
      <c r="M3060" s="4">
        <v>0</v>
      </c>
      <c r="N3060" s="5">
        <f t="shared" si="1129"/>
        <v>1413</v>
      </c>
      <c r="O3060" s="82">
        <f t="shared" si="1130"/>
        <v>1413</v>
      </c>
    </row>
    <row r="3061" spans="1:15" ht="18.75" customHeight="1" x14ac:dyDescent="0.15">
      <c r="A3061" s="113" t="s">
        <v>21</v>
      </c>
      <c r="B3061" s="4">
        <v>0</v>
      </c>
      <c r="C3061" s="4">
        <v>0</v>
      </c>
      <c r="D3061" s="5">
        <f t="shared" ref="D3061:D3069" si="1131">SUM(B3061:C3061)</f>
        <v>0</v>
      </c>
      <c r="E3061" s="75">
        <v>30</v>
      </c>
      <c r="F3061" s="75">
        <v>14</v>
      </c>
      <c r="G3061" s="5">
        <f t="shared" si="1126"/>
        <v>44</v>
      </c>
      <c r="H3061" s="5">
        <f t="shared" si="1127"/>
        <v>44</v>
      </c>
      <c r="I3061" s="4">
        <v>0</v>
      </c>
      <c r="J3061" s="4">
        <v>0</v>
      </c>
      <c r="K3061" s="5">
        <f t="shared" si="1128"/>
        <v>0</v>
      </c>
      <c r="L3061" s="4">
        <v>1220</v>
      </c>
      <c r="M3061" s="4">
        <v>0</v>
      </c>
      <c r="N3061" s="5">
        <f t="shared" si="1129"/>
        <v>1220</v>
      </c>
      <c r="O3061" s="82">
        <f t="shared" si="1130"/>
        <v>1220</v>
      </c>
    </row>
    <row r="3062" spans="1:15" ht="18.75" customHeight="1" x14ac:dyDescent="0.15">
      <c r="A3062" s="113" t="s">
        <v>22</v>
      </c>
      <c r="B3062" s="4">
        <v>0</v>
      </c>
      <c r="C3062" s="4">
        <v>0</v>
      </c>
      <c r="D3062" s="5">
        <f t="shared" si="1131"/>
        <v>0</v>
      </c>
      <c r="E3062" s="75">
        <v>34</v>
      </c>
      <c r="F3062" s="75">
        <v>10</v>
      </c>
      <c r="G3062" s="5">
        <f t="shared" si="1126"/>
        <v>44</v>
      </c>
      <c r="H3062" s="5">
        <f t="shared" si="1127"/>
        <v>44</v>
      </c>
      <c r="I3062" s="4">
        <v>0</v>
      </c>
      <c r="J3062" s="4">
        <v>0</v>
      </c>
      <c r="K3062" s="5">
        <f t="shared" si="1128"/>
        <v>0</v>
      </c>
      <c r="L3062" s="4">
        <v>1295</v>
      </c>
      <c r="M3062" s="4">
        <v>0</v>
      </c>
      <c r="N3062" s="5">
        <f t="shared" si="1129"/>
        <v>1295</v>
      </c>
      <c r="O3062" s="82">
        <f t="shared" si="1130"/>
        <v>1295</v>
      </c>
    </row>
    <row r="3063" spans="1:15" ht="18.75" customHeight="1" x14ac:dyDescent="0.15">
      <c r="A3063" s="113" t="s">
        <v>23</v>
      </c>
      <c r="B3063" s="4">
        <v>0</v>
      </c>
      <c r="C3063" s="4">
        <v>0</v>
      </c>
      <c r="D3063" s="5">
        <f t="shared" si="1131"/>
        <v>0</v>
      </c>
      <c r="E3063" s="75">
        <v>36</v>
      </c>
      <c r="F3063" s="75">
        <v>14</v>
      </c>
      <c r="G3063" s="5">
        <f t="shared" si="1126"/>
        <v>50</v>
      </c>
      <c r="H3063" s="5">
        <f t="shared" si="1127"/>
        <v>50</v>
      </c>
      <c r="I3063" s="4">
        <v>0</v>
      </c>
      <c r="J3063" s="4">
        <v>0</v>
      </c>
      <c r="K3063" s="5">
        <f t="shared" si="1128"/>
        <v>0</v>
      </c>
      <c r="L3063" s="4">
        <v>1290</v>
      </c>
      <c r="M3063" s="4">
        <v>0</v>
      </c>
      <c r="N3063" s="5">
        <f t="shared" si="1129"/>
        <v>1290</v>
      </c>
      <c r="O3063" s="82">
        <f t="shared" si="1130"/>
        <v>1290</v>
      </c>
    </row>
    <row r="3064" spans="1:15" ht="18.75" customHeight="1" x14ac:dyDescent="0.15">
      <c r="A3064" s="113" t="s">
        <v>24</v>
      </c>
      <c r="B3064" s="4">
        <v>0</v>
      </c>
      <c r="C3064" s="4">
        <v>0</v>
      </c>
      <c r="D3064" s="5">
        <f t="shared" si="1131"/>
        <v>0</v>
      </c>
      <c r="E3064" s="75">
        <v>34</v>
      </c>
      <c r="F3064" s="75">
        <v>14</v>
      </c>
      <c r="G3064" s="5">
        <f t="shared" si="1126"/>
        <v>48</v>
      </c>
      <c r="H3064" s="5">
        <f t="shared" si="1127"/>
        <v>48</v>
      </c>
      <c r="I3064" s="4">
        <v>0</v>
      </c>
      <c r="J3064" s="4">
        <v>0</v>
      </c>
      <c r="K3064" s="5">
        <f t="shared" si="1128"/>
        <v>0</v>
      </c>
      <c r="L3064" s="4">
        <v>1331</v>
      </c>
      <c r="M3064" s="4">
        <v>0</v>
      </c>
      <c r="N3064" s="5">
        <f t="shared" si="1129"/>
        <v>1331</v>
      </c>
      <c r="O3064" s="82">
        <f t="shared" si="1130"/>
        <v>1331</v>
      </c>
    </row>
    <row r="3065" spans="1:15" ht="18.75" customHeight="1" x14ac:dyDescent="0.15">
      <c r="A3065" s="113" t="s">
        <v>25</v>
      </c>
      <c r="B3065" s="4">
        <v>0</v>
      </c>
      <c r="C3065" s="4">
        <v>0</v>
      </c>
      <c r="D3065" s="5">
        <f t="shared" si="1131"/>
        <v>0</v>
      </c>
      <c r="E3065" s="75">
        <v>38</v>
      </c>
      <c r="F3065" s="75">
        <v>14</v>
      </c>
      <c r="G3065" s="5">
        <f t="shared" si="1126"/>
        <v>52</v>
      </c>
      <c r="H3065" s="5">
        <f t="shared" si="1127"/>
        <v>52</v>
      </c>
      <c r="I3065" s="4">
        <v>0</v>
      </c>
      <c r="J3065" s="4">
        <v>0</v>
      </c>
      <c r="K3065" s="5">
        <f t="shared" si="1128"/>
        <v>0</v>
      </c>
      <c r="L3065" s="4">
        <v>1193</v>
      </c>
      <c r="M3065" s="4">
        <v>0</v>
      </c>
      <c r="N3065" s="5">
        <f t="shared" si="1129"/>
        <v>1193</v>
      </c>
      <c r="O3065" s="82">
        <f t="shared" si="1130"/>
        <v>1193</v>
      </c>
    </row>
    <row r="3066" spans="1:15" ht="18.75" customHeight="1" x14ac:dyDescent="0.15">
      <c r="A3066" s="113" t="s">
        <v>26</v>
      </c>
      <c r="B3066" s="4">
        <v>0</v>
      </c>
      <c r="C3066" s="4">
        <v>0</v>
      </c>
      <c r="D3066" s="5">
        <f t="shared" si="1131"/>
        <v>0</v>
      </c>
      <c r="E3066" s="75">
        <v>41</v>
      </c>
      <c r="F3066" s="75">
        <v>15</v>
      </c>
      <c r="G3066" s="5">
        <f t="shared" si="1126"/>
        <v>56</v>
      </c>
      <c r="H3066" s="5">
        <f t="shared" si="1127"/>
        <v>56</v>
      </c>
      <c r="I3066" s="4">
        <v>0</v>
      </c>
      <c r="J3066" s="4">
        <v>0</v>
      </c>
      <c r="K3066" s="5">
        <f t="shared" si="1128"/>
        <v>0</v>
      </c>
      <c r="L3066" s="4">
        <v>1337</v>
      </c>
      <c r="M3066" s="4">
        <v>0</v>
      </c>
      <c r="N3066" s="5">
        <f t="shared" si="1129"/>
        <v>1337</v>
      </c>
      <c r="O3066" s="82">
        <f t="shared" si="1130"/>
        <v>1337</v>
      </c>
    </row>
    <row r="3067" spans="1:15" ht="18.75" customHeight="1" x14ac:dyDescent="0.15">
      <c r="A3067" s="113" t="s">
        <v>27</v>
      </c>
      <c r="B3067" s="4">
        <v>0</v>
      </c>
      <c r="C3067" s="4">
        <v>0</v>
      </c>
      <c r="D3067" s="5">
        <f t="shared" si="1131"/>
        <v>0</v>
      </c>
      <c r="E3067" s="75">
        <v>44</v>
      </c>
      <c r="F3067" s="75">
        <v>16</v>
      </c>
      <c r="G3067" s="5">
        <f t="shared" si="1126"/>
        <v>60</v>
      </c>
      <c r="H3067" s="5">
        <f t="shared" si="1127"/>
        <v>60</v>
      </c>
      <c r="I3067" s="4">
        <v>0</v>
      </c>
      <c r="J3067" s="4">
        <v>0</v>
      </c>
      <c r="K3067" s="5">
        <f t="shared" si="1128"/>
        <v>0</v>
      </c>
      <c r="L3067" s="4">
        <v>1407</v>
      </c>
      <c r="M3067" s="4">
        <v>0</v>
      </c>
      <c r="N3067" s="5">
        <f t="shared" si="1129"/>
        <v>1407</v>
      </c>
      <c r="O3067" s="82">
        <f t="shared" si="1130"/>
        <v>1407</v>
      </c>
    </row>
    <row r="3068" spans="1:15" ht="18.75" customHeight="1" x14ac:dyDescent="0.15">
      <c r="A3068" s="113" t="s">
        <v>28</v>
      </c>
      <c r="B3068" s="4">
        <v>0</v>
      </c>
      <c r="C3068" s="4">
        <v>0</v>
      </c>
      <c r="D3068" s="5">
        <f t="shared" si="1131"/>
        <v>0</v>
      </c>
      <c r="E3068" s="75">
        <v>38</v>
      </c>
      <c r="F3068" s="75">
        <v>16</v>
      </c>
      <c r="G3068" s="5">
        <f t="shared" si="1126"/>
        <v>54</v>
      </c>
      <c r="H3068" s="5">
        <f t="shared" si="1127"/>
        <v>54</v>
      </c>
      <c r="I3068" s="4">
        <v>0</v>
      </c>
      <c r="J3068" s="4">
        <v>0</v>
      </c>
      <c r="K3068" s="5">
        <f t="shared" si="1128"/>
        <v>0</v>
      </c>
      <c r="L3068" s="4">
        <v>1297</v>
      </c>
      <c r="M3068" s="4">
        <v>0</v>
      </c>
      <c r="N3068" s="5">
        <f t="shared" si="1129"/>
        <v>1297</v>
      </c>
      <c r="O3068" s="82">
        <f t="shared" si="1130"/>
        <v>1297</v>
      </c>
    </row>
    <row r="3069" spans="1:15" ht="18.75" customHeight="1" x14ac:dyDescent="0.15">
      <c r="A3069" s="113" t="s">
        <v>29</v>
      </c>
      <c r="B3069" s="4">
        <v>0</v>
      </c>
      <c r="C3069" s="4">
        <v>0</v>
      </c>
      <c r="D3069" s="5">
        <f t="shared" si="1131"/>
        <v>0</v>
      </c>
      <c r="E3069" s="75">
        <v>52</v>
      </c>
      <c r="F3069" s="75">
        <v>16</v>
      </c>
      <c r="G3069" s="5">
        <f t="shared" si="1126"/>
        <v>68</v>
      </c>
      <c r="H3069" s="5">
        <f t="shared" si="1127"/>
        <v>68</v>
      </c>
      <c r="I3069" s="4">
        <v>0</v>
      </c>
      <c r="J3069" s="4">
        <v>0</v>
      </c>
      <c r="K3069" s="5">
        <f t="shared" si="1128"/>
        <v>0</v>
      </c>
      <c r="L3069" s="4">
        <v>1370</v>
      </c>
      <c r="M3069" s="4">
        <v>0</v>
      </c>
      <c r="N3069" s="5">
        <f t="shared" si="1129"/>
        <v>1370</v>
      </c>
      <c r="O3069" s="82">
        <f t="shared" si="1130"/>
        <v>1370</v>
      </c>
    </row>
    <row r="3070" spans="1:15" ht="11.25" customHeight="1" x14ac:dyDescent="0.15">
      <c r="A3070" s="113"/>
      <c r="B3070" s="5"/>
      <c r="C3070" s="5"/>
      <c r="D3070" s="5"/>
      <c r="E3070" s="5"/>
      <c r="F3070" s="5"/>
      <c r="G3070" s="5"/>
      <c r="H3070" s="5"/>
      <c r="I3070" s="5"/>
      <c r="J3070" s="5"/>
      <c r="K3070" s="5"/>
      <c r="L3070" s="5"/>
      <c r="M3070" s="5"/>
      <c r="N3070" s="5"/>
      <c r="O3070" s="82"/>
    </row>
    <row r="3071" spans="1:15" ht="18.75" customHeight="1" x14ac:dyDescent="0.15">
      <c r="A3071" s="113" t="s">
        <v>30</v>
      </c>
      <c r="B3071" s="5">
        <f t="shared" ref="B3071:J3071" si="1132">SUM(B3058:B3070)</f>
        <v>0</v>
      </c>
      <c r="C3071" s="5">
        <f t="shared" si="1132"/>
        <v>0</v>
      </c>
      <c r="D3071" s="5">
        <f t="shared" si="1132"/>
        <v>0</v>
      </c>
      <c r="E3071" s="5">
        <f t="shared" si="1132"/>
        <v>452</v>
      </c>
      <c r="F3071" s="5">
        <f t="shared" si="1132"/>
        <v>180</v>
      </c>
      <c r="G3071" s="5">
        <f t="shared" si="1132"/>
        <v>632</v>
      </c>
      <c r="H3071" s="5">
        <f t="shared" si="1132"/>
        <v>632</v>
      </c>
      <c r="I3071" s="5">
        <f t="shared" si="1132"/>
        <v>0</v>
      </c>
      <c r="J3071" s="5">
        <f t="shared" si="1132"/>
        <v>0</v>
      </c>
      <c r="K3071" s="5">
        <f>SUM(K3058:K3070)</f>
        <v>0</v>
      </c>
      <c r="L3071" s="5">
        <f>SUM(L3058:L3070)</f>
        <v>15441</v>
      </c>
      <c r="M3071" s="5">
        <f>SUM(M3058:M3070)</f>
        <v>0</v>
      </c>
      <c r="N3071" s="5">
        <f>SUM(N3058:N3070)</f>
        <v>15441</v>
      </c>
      <c r="O3071" s="82">
        <f>SUM(O3058:O3070)</f>
        <v>15441</v>
      </c>
    </row>
    <row r="3072" spans="1:15" ht="6.75" customHeight="1" x14ac:dyDescent="0.15">
      <c r="A3072" s="113"/>
      <c r="B3072" s="5"/>
      <c r="C3072" s="5"/>
      <c r="D3072" s="5"/>
      <c r="E3072" s="5"/>
      <c r="F3072" s="5"/>
      <c r="G3072" s="5"/>
      <c r="H3072" s="5"/>
      <c r="I3072" s="5"/>
      <c r="J3072" s="5"/>
      <c r="K3072" s="5"/>
      <c r="L3072" s="5"/>
      <c r="M3072" s="5"/>
      <c r="N3072" s="5"/>
      <c r="O3072" s="82"/>
    </row>
    <row r="3073" spans="1:15" ht="18.75" customHeight="1" x14ac:dyDescent="0.15">
      <c r="A3073" s="126" t="s">
        <v>18</v>
      </c>
      <c r="B3073" s="106">
        <v>0</v>
      </c>
      <c r="C3073" s="106">
        <v>0</v>
      </c>
      <c r="D3073" s="7">
        <f>SUM(B3073:C3073)</f>
        <v>0</v>
      </c>
      <c r="E3073" s="106">
        <v>37</v>
      </c>
      <c r="F3073" s="106">
        <v>14</v>
      </c>
      <c r="G3073" s="7">
        <f>SUM(E3073:F3073)</f>
        <v>51</v>
      </c>
      <c r="H3073" s="7">
        <f>D3073+G3073</f>
        <v>51</v>
      </c>
      <c r="I3073" s="6">
        <v>0</v>
      </c>
      <c r="J3073" s="6">
        <v>0</v>
      </c>
      <c r="K3073" s="7">
        <f>SUM(I3073:J3073)</f>
        <v>0</v>
      </c>
      <c r="L3073" s="6">
        <v>1113</v>
      </c>
      <c r="M3073" s="6">
        <v>0</v>
      </c>
      <c r="N3073" s="7">
        <f>SUM(L3073:M3073)</f>
        <v>1113</v>
      </c>
      <c r="O3073" s="88">
        <f>K3073+N3073</f>
        <v>1113</v>
      </c>
    </row>
    <row r="3074" spans="1:15" ht="18.75" customHeight="1" x14ac:dyDescent="0.15">
      <c r="A3074" s="113" t="s">
        <v>19</v>
      </c>
      <c r="B3074" s="75">
        <v>0</v>
      </c>
      <c r="C3074" s="75">
        <v>0</v>
      </c>
      <c r="D3074" s="5">
        <f>SUM(B3074:C3074)</f>
        <v>0</v>
      </c>
      <c r="E3074" s="75">
        <v>42</v>
      </c>
      <c r="F3074" s="75">
        <v>14</v>
      </c>
      <c r="G3074" s="5">
        <f>SUM(E3074:F3074)</f>
        <v>56</v>
      </c>
      <c r="H3074" s="5">
        <f>D3074+G3074</f>
        <v>56</v>
      </c>
      <c r="I3074" s="4">
        <v>0</v>
      </c>
      <c r="J3074" s="4">
        <v>0</v>
      </c>
      <c r="K3074" s="5">
        <f>SUM(I3074:J3074)</f>
        <v>0</v>
      </c>
      <c r="L3074" s="4">
        <v>1140</v>
      </c>
      <c r="M3074" s="4">
        <v>0</v>
      </c>
      <c r="N3074" s="5">
        <f>SUM(L3074:M3074)</f>
        <v>1140</v>
      </c>
      <c r="O3074" s="82">
        <f>K3074+N3074</f>
        <v>1140</v>
      </c>
    </row>
    <row r="3075" spans="1:15" ht="18.75" customHeight="1" x14ac:dyDescent="0.15">
      <c r="A3075" s="113" t="s">
        <v>20</v>
      </c>
      <c r="B3075" s="75">
        <v>0</v>
      </c>
      <c r="C3075" s="75">
        <v>0</v>
      </c>
      <c r="D3075" s="5">
        <f>SUM(B3075:C3075)</f>
        <v>0</v>
      </c>
      <c r="E3075" s="75">
        <v>51</v>
      </c>
      <c r="F3075" s="75">
        <v>18</v>
      </c>
      <c r="G3075" s="5">
        <f>SUM(E3075:F3075)</f>
        <v>69</v>
      </c>
      <c r="H3075" s="5">
        <f>D3075+G3075</f>
        <v>69</v>
      </c>
      <c r="I3075" s="4">
        <v>0</v>
      </c>
      <c r="J3075" s="4">
        <v>0</v>
      </c>
      <c r="K3075" s="5">
        <f>SUM(I3075:J3075)</f>
        <v>0</v>
      </c>
      <c r="L3075" s="4">
        <v>1457</v>
      </c>
      <c r="M3075" s="4">
        <v>0</v>
      </c>
      <c r="N3075" s="5">
        <f>SUM(L3075:M3075)</f>
        <v>1457</v>
      </c>
      <c r="O3075" s="82">
        <f>K3075+N3075</f>
        <v>1457</v>
      </c>
    </row>
    <row r="3076" spans="1:15" ht="11.25" customHeight="1" x14ac:dyDescent="0.15">
      <c r="A3076" s="113"/>
      <c r="B3076" s="5"/>
      <c r="C3076" s="5"/>
      <c r="D3076" s="5"/>
      <c r="E3076" s="5"/>
      <c r="F3076" s="5"/>
      <c r="G3076" s="5"/>
      <c r="H3076" s="5"/>
      <c r="I3076" s="5"/>
      <c r="J3076" s="5"/>
      <c r="K3076" s="5"/>
      <c r="L3076" s="5"/>
      <c r="M3076" s="5"/>
      <c r="N3076" s="5"/>
      <c r="O3076" s="82"/>
    </row>
    <row r="3077" spans="1:15" ht="18.75" customHeight="1" x14ac:dyDescent="0.15">
      <c r="A3077" s="113" t="s">
        <v>31</v>
      </c>
      <c r="B3077" s="5">
        <f>SUM(B3061:B3069,B3073:B3075)</f>
        <v>0</v>
      </c>
      <c r="C3077" s="5">
        <f>SUM(C3061:C3069,C3073:C3075)</f>
        <v>0</v>
      </c>
      <c r="D3077" s="5">
        <f>SUM(D3061:D3069,D3073:D3075)</f>
        <v>0</v>
      </c>
      <c r="E3077" s="5">
        <f t="shared" ref="E3077:J3077" si="1133">SUM(E3061:E3069,E3073:E3075)</f>
        <v>477</v>
      </c>
      <c r="F3077" s="5">
        <f t="shared" si="1133"/>
        <v>175</v>
      </c>
      <c r="G3077" s="5">
        <f t="shared" si="1133"/>
        <v>652</v>
      </c>
      <c r="H3077" s="5">
        <f t="shared" si="1133"/>
        <v>652</v>
      </c>
      <c r="I3077" s="5">
        <f t="shared" si="1133"/>
        <v>0</v>
      </c>
      <c r="J3077" s="5">
        <f t="shared" si="1133"/>
        <v>0</v>
      </c>
      <c r="K3077" s="5">
        <f>SUM(K3061:K3069,K3073:K3075)</f>
        <v>0</v>
      </c>
      <c r="L3077" s="4">
        <f>SUM(L3061:L3069,L3073:L3075)</f>
        <v>15450</v>
      </c>
      <c r="M3077" s="4">
        <f>SUM(M3061:M3069,M3073:M3075)</f>
        <v>0</v>
      </c>
      <c r="N3077" s="4">
        <f>SUM(N3061:N3069,N3073:N3075)</f>
        <v>15450</v>
      </c>
      <c r="O3077" s="82">
        <f>SUM(O3061:O3069,O3073:O3075)</f>
        <v>15450</v>
      </c>
    </row>
    <row r="3078" spans="1:15" ht="6.75" customHeight="1" thickBot="1" x14ac:dyDescent="0.2">
      <c r="A3078" s="115"/>
      <c r="B3078" s="99"/>
      <c r="C3078" s="99"/>
      <c r="D3078" s="99"/>
      <c r="E3078" s="99"/>
      <c r="F3078" s="99"/>
      <c r="G3078" s="99"/>
      <c r="H3078" s="99"/>
      <c r="I3078" s="99"/>
      <c r="J3078" s="99"/>
      <c r="K3078" s="99"/>
      <c r="L3078" s="99"/>
      <c r="M3078" s="99"/>
      <c r="N3078" s="99"/>
      <c r="O3078" s="127"/>
    </row>
    <row r="3079" spans="1:15" ht="17.25" x14ac:dyDescent="0.15">
      <c r="A3079" s="179" t="str">
        <f>A3025</f>
        <v>平　成　２　９　年　空　港　管　理　状　況　調　書</v>
      </c>
      <c r="B3079" s="179"/>
      <c r="C3079" s="179"/>
      <c r="D3079" s="179"/>
      <c r="E3079" s="179"/>
      <c r="F3079" s="179"/>
      <c r="G3079" s="179"/>
      <c r="H3079" s="179"/>
      <c r="I3079" s="179"/>
      <c r="J3079" s="179"/>
      <c r="K3079" s="179"/>
      <c r="L3079" s="179"/>
      <c r="M3079" s="179"/>
      <c r="N3079" s="179"/>
      <c r="O3079" s="179"/>
    </row>
    <row r="3080" spans="1:15" ht="15" thickBot="1" x14ac:dyDescent="0.2">
      <c r="A3080" s="128" t="s">
        <v>0</v>
      </c>
      <c r="B3080" s="128" t="s">
        <v>100</v>
      </c>
      <c r="C3080" s="102"/>
      <c r="D3080" s="102"/>
      <c r="E3080" s="102"/>
      <c r="F3080" s="102"/>
      <c r="G3080" s="102"/>
      <c r="H3080" s="102"/>
      <c r="I3080" s="102"/>
      <c r="J3080" s="102"/>
      <c r="K3080" s="102"/>
      <c r="L3080" s="102"/>
      <c r="M3080" s="102"/>
      <c r="N3080" s="102"/>
      <c r="O3080" s="102"/>
    </row>
    <row r="3081" spans="1:15" ht="17.25" customHeight="1" x14ac:dyDescent="0.15">
      <c r="A3081" s="116" t="s">
        <v>1</v>
      </c>
      <c r="B3081" s="117"/>
      <c r="C3081" s="103" t="s">
        <v>2</v>
      </c>
      <c r="D3081" s="103"/>
      <c r="E3081" s="180" t="s">
        <v>52</v>
      </c>
      <c r="F3081" s="181"/>
      <c r="G3081" s="181"/>
      <c r="H3081" s="181"/>
      <c r="I3081" s="181"/>
      <c r="J3081" s="181"/>
      <c r="K3081" s="181"/>
      <c r="L3081" s="182"/>
      <c r="M3081" s="180" t="s">
        <v>3</v>
      </c>
      <c r="N3081" s="181"/>
      <c r="O3081" s="183"/>
    </row>
    <row r="3082" spans="1:15" ht="17.25" customHeight="1" x14ac:dyDescent="0.15">
      <c r="A3082" s="27"/>
      <c r="B3082" s="28" t="s">
        <v>4</v>
      </c>
      <c r="C3082" s="28" t="s">
        <v>5</v>
      </c>
      <c r="D3082" s="28" t="s">
        <v>6</v>
      </c>
      <c r="E3082" s="28"/>
      <c r="F3082" s="29" t="s">
        <v>7</v>
      </c>
      <c r="G3082" s="29"/>
      <c r="H3082" s="30"/>
      <c r="I3082" s="28"/>
      <c r="J3082" s="30" t="s">
        <v>8</v>
      </c>
      <c r="K3082" s="30"/>
      <c r="L3082" s="28" t="s">
        <v>9</v>
      </c>
      <c r="M3082" s="31" t="s">
        <v>10</v>
      </c>
      <c r="N3082" s="32" t="s">
        <v>11</v>
      </c>
      <c r="O3082" s="33" t="s">
        <v>12</v>
      </c>
    </row>
    <row r="3083" spans="1:15" ht="17.25" customHeight="1" x14ac:dyDescent="0.15">
      <c r="A3083" s="27" t="s">
        <v>13</v>
      </c>
      <c r="B3083" s="31"/>
      <c r="C3083" s="31"/>
      <c r="D3083" s="31"/>
      <c r="E3083" s="28" t="s">
        <v>14</v>
      </c>
      <c r="F3083" s="28" t="s">
        <v>15</v>
      </c>
      <c r="G3083" s="28" t="s">
        <v>16</v>
      </c>
      <c r="H3083" s="28" t="s">
        <v>17</v>
      </c>
      <c r="I3083" s="28" t="s">
        <v>14</v>
      </c>
      <c r="J3083" s="28" t="s">
        <v>15</v>
      </c>
      <c r="K3083" s="28" t="s">
        <v>17</v>
      </c>
      <c r="L3083" s="31"/>
      <c r="M3083" s="40"/>
      <c r="N3083" s="41"/>
      <c r="O3083" s="42"/>
    </row>
    <row r="3084" spans="1:15" ht="6.75" customHeight="1" x14ac:dyDescent="0.15">
      <c r="A3084" s="135"/>
      <c r="B3084" s="119"/>
      <c r="C3084" s="119"/>
      <c r="D3084" s="119"/>
      <c r="E3084" s="119"/>
      <c r="F3084" s="119"/>
      <c r="G3084" s="119"/>
      <c r="H3084" s="119"/>
      <c r="I3084" s="119"/>
      <c r="J3084" s="119"/>
      <c r="K3084" s="119"/>
      <c r="L3084" s="119"/>
      <c r="M3084" s="136"/>
      <c r="N3084" s="4"/>
      <c r="O3084" s="137"/>
    </row>
    <row r="3085" spans="1:15" ht="18.75" customHeight="1" x14ac:dyDescent="0.15">
      <c r="A3085" s="113" t="s">
        <v>18</v>
      </c>
      <c r="B3085" s="4">
        <v>0</v>
      </c>
      <c r="C3085" s="4">
        <v>62</v>
      </c>
      <c r="D3085" s="5">
        <f>SUM(B3085:C3085)</f>
        <v>62</v>
      </c>
      <c r="E3085" s="4">
        <v>0</v>
      </c>
      <c r="F3085" s="4">
        <v>0</v>
      </c>
      <c r="G3085" s="4">
        <v>0</v>
      </c>
      <c r="H3085" s="5">
        <f>SUM(E3085:G3085)</f>
        <v>0</v>
      </c>
      <c r="I3085" s="4">
        <v>2032</v>
      </c>
      <c r="J3085" s="4">
        <v>1780</v>
      </c>
      <c r="K3085" s="5">
        <f>SUM(I3085:J3085)</f>
        <v>3812</v>
      </c>
      <c r="L3085" s="5">
        <f>H3085+K3085</f>
        <v>3812</v>
      </c>
      <c r="M3085" s="5">
        <v>13</v>
      </c>
      <c r="N3085" s="5">
        <v>0</v>
      </c>
      <c r="O3085" s="82">
        <f>SUM(M3085:N3085)</f>
        <v>13</v>
      </c>
    </row>
    <row r="3086" spans="1:15" ht="18.75" customHeight="1" x14ac:dyDescent="0.15">
      <c r="A3086" s="113" t="s">
        <v>19</v>
      </c>
      <c r="B3086" s="4">
        <v>0</v>
      </c>
      <c r="C3086" s="4">
        <v>58</v>
      </c>
      <c r="D3086" s="5">
        <f t="shared" ref="D3086:D3096" si="1134">SUM(B3086:C3086)</f>
        <v>58</v>
      </c>
      <c r="E3086" s="4">
        <v>0</v>
      </c>
      <c r="F3086" s="4">
        <v>0</v>
      </c>
      <c r="G3086" s="4">
        <v>0</v>
      </c>
      <c r="H3086" s="5">
        <f t="shared" ref="H3086:H3096" si="1135">SUM(E3086:G3086)</f>
        <v>0</v>
      </c>
      <c r="I3086" s="4">
        <v>1427</v>
      </c>
      <c r="J3086" s="4">
        <v>1484</v>
      </c>
      <c r="K3086" s="5">
        <f t="shared" ref="K3086:K3096" si="1136">SUM(I3086:J3086)</f>
        <v>2911</v>
      </c>
      <c r="L3086" s="5">
        <f t="shared" ref="L3086:L3096" si="1137">H3086+K3086</f>
        <v>2911</v>
      </c>
      <c r="M3086" s="5">
        <v>10</v>
      </c>
      <c r="N3086" s="5">
        <v>0</v>
      </c>
      <c r="O3086" s="82">
        <f t="shared" ref="O3086:O3096" si="1138">SUM(M3086:N3086)</f>
        <v>10</v>
      </c>
    </row>
    <row r="3087" spans="1:15" ht="18.75" customHeight="1" x14ac:dyDescent="0.15">
      <c r="A3087" s="113" t="s">
        <v>20</v>
      </c>
      <c r="B3087" s="4">
        <v>0</v>
      </c>
      <c r="C3087" s="4">
        <v>72</v>
      </c>
      <c r="D3087" s="5">
        <f t="shared" si="1134"/>
        <v>72</v>
      </c>
      <c r="E3087" s="4">
        <v>0</v>
      </c>
      <c r="F3087" s="4">
        <v>0</v>
      </c>
      <c r="G3087" s="4">
        <v>0</v>
      </c>
      <c r="H3087" s="5">
        <f t="shared" si="1135"/>
        <v>0</v>
      </c>
      <c r="I3087" s="4">
        <v>2225</v>
      </c>
      <c r="J3087" s="4">
        <v>2278</v>
      </c>
      <c r="K3087" s="5">
        <f t="shared" si="1136"/>
        <v>4503</v>
      </c>
      <c r="L3087" s="5">
        <f t="shared" si="1137"/>
        <v>4503</v>
      </c>
      <c r="M3087" s="5">
        <v>15</v>
      </c>
      <c r="N3087" s="5">
        <v>0</v>
      </c>
      <c r="O3087" s="82">
        <f t="shared" si="1138"/>
        <v>15</v>
      </c>
    </row>
    <row r="3088" spans="1:15" ht="18.75" customHeight="1" x14ac:dyDescent="0.15">
      <c r="A3088" s="113" t="s">
        <v>21</v>
      </c>
      <c r="B3088" s="4">
        <v>0</v>
      </c>
      <c r="C3088" s="4">
        <v>65</v>
      </c>
      <c r="D3088" s="5">
        <f t="shared" si="1134"/>
        <v>65</v>
      </c>
      <c r="E3088" s="4">
        <v>0</v>
      </c>
      <c r="F3088" s="4">
        <v>0</v>
      </c>
      <c r="G3088" s="4">
        <v>0</v>
      </c>
      <c r="H3088" s="5">
        <f t="shared" si="1135"/>
        <v>0</v>
      </c>
      <c r="I3088" s="4">
        <v>1982</v>
      </c>
      <c r="J3088" s="4">
        <v>2036</v>
      </c>
      <c r="K3088" s="5">
        <f t="shared" si="1136"/>
        <v>4018</v>
      </c>
      <c r="L3088" s="5">
        <f t="shared" si="1137"/>
        <v>4018</v>
      </c>
      <c r="M3088" s="5">
        <v>12</v>
      </c>
      <c r="N3088" s="4">
        <v>0</v>
      </c>
      <c r="O3088" s="82">
        <f t="shared" si="1138"/>
        <v>12</v>
      </c>
    </row>
    <row r="3089" spans="1:15" ht="18.75" customHeight="1" x14ac:dyDescent="0.15">
      <c r="A3089" s="113" t="s">
        <v>22</v>
      </c>
      <c r="B3089" s="4">
        <v>0</v>
      </c>
      <c r="C3089" s="4">
        <v>79</v>
      </c>
      <c r="D3089" s="5">
        <f t="shared" si="1134"/>
        <v>79</v>
      </c>
      <c r="E3089" s="4">
        <v>0</v>
      </c>
      <c r="F3089" s="4">
        <v>0</v>
      </c>
      <c r="G3089" s="4">
        <v>0</v>
      </c>
      <c r="H3089" s="5">
        <f t="shared" si="1135"/>
        <v>0</v>
      </c>
      <c r="I3089" s="4">
        <v>2770</v>
      </c>
      <c r="J3089" s="4">
        <v>2780</v>
      </c>
      <c r="K3089" s="5">
        <f t="shared" si="1136"/>
        <v>5550</v>
      </c>
      <c r="L3089" s="5">
        <f t="shared" si="1137"/>
        <v>5550</v>
      </c>
      <c r="M3089" s="5">
        <v>15</v>
      </c>
      <c r="N3089" s="4">
        <v>0</v>
      </c>
      <c r="O3089" s="82">
        <f t="shared" si="1138"/>
        <v>15</v>
      </c>
    </row>
    <row r="3090" spans="1:15" ht="18.75" customHeight="1" x14ac:dyDescent="0.15">
      <c r="A3090" s="113" t="s">
        <v>23</v>
      </c>
      <c r="B3090" s="4">
        <v>0</v>
      </c>
      <c r="C3090" s="4">
        <v>64</v>
      </c>
      <c r="D3090" s="5">
        <f t="shared" si="1134"/>
        <v>64</v>
      </c>
      <c r="E3090" s="4">
        <v>0</v>
      </c>
      <c r="F3090" s="4">
        <v>0</v>
      </c>
      <c r="G3090" s="4">
        <v>0</v>
      </c>
      <c r="H3090" s="5">
        <f t="shared" si="1135"/>
        <v>0</v>
      </c>
      <c r="I3090" s="4">
        <v>2379</v>
      </c>
      <c r="J3090" s="4">
        <v>2456</v>
      </c>
      <c r="K3090" s="5">
        <f t="shared" si="1136"/>
        <v>4835</v>
      </c>
      <c r="L3090" s="5">
        <f t="shared" si="1137"/>
        <v>4835</v>
      </c>
      <c r="M3090" s="5">
        <v>11</v>
      </c>
      <c r="N3090" s="4">
        <v>0</v>
      </c>
      <c r="O3090" s="82">
        <f t="shared" si="1138"/>
        <v>11</v>
      </c>
    </row>
    <row r="3091" spans="1:15" ht="18.75" customHeight="1" x14ac:dyDescent="0.15">
      <c r="A3091" s="113" t="s">
        <v>24</v>
      </c>
      <c r="B3091" s="4">
        <v>0</v>
      </c>
      <c r="C3091" s="4">
        <v>66</v>
      </c>
      <c r="D3091" s="5">
        <f t="shared" si="1134"/>
        <v>66</v>
      </c>
      <c r="E3091" s="4">
        <v>0</v>
      </c>
      <c r="F3091" s="4">
        <v>0</v>
      </c>
      <c r="G3091" s="4">
        <v>0</v>
      </c>
      <c r="H3091" s="5">
        <f t="shared" si="1135"/>
        <v>0</v>
      </c>
      <c r="I3091" s="4">
        <v>2425</v>
      </c>
      <c r="J3091" s="4">
        <v>2647</v>
      </c>
      <c r="K3091" s="5">
        <f t="shared" si="1136"/>
        <v>5072</v>
      </c>
      <c r="L3091" s="5">
        <f t="shared" si="1137"/>
        <v>5072</v>
      </c>
      <c r="M3091" s="5">
        <v>14</v>
      </c>
      <c r="N3091" s="4">
        <v>0</v>
      </c>
      <c r="O3091" s="82">
        <f t="shared" si="1138"/>
        <v>14</v>
      </c>
    </row>
    <row r="3092" spans="1:15" ht="18.75" customHeight="1" x14ac:dyDescent="0.15">
      <c r="A3092" s="113" t="s">
        <v>25</v>
      </c>
      <c r="B3092" s="4">
        <v>0</v>
      </c>
      <c r="C3092" s="4">
        <v>71</v>
      </c>
      <c r="D3092" s="5">
        <f t="shared" si="1134"/>
        <v>71</v>
      </c>
      <c r="E3092" s="4">
        <v>0</v>
      </c>
      <c r="F3092" s="4">
        <v>0</v>
      </c>
      <c r="G3092" s="4">
        <v>0</v>
      </c>
      <c r="H3092" s="5">
        <f t="shared" si="1135"/>
        <v>0</v>
      </c>
      <c r="I3092" s="4">
        <v>5032</v>
      </c>
      <c r="J3092" s="4">
        <v>4878</v>
      </c>
      <c r="K3092" s="5">
        <f t="shared" si="1136"/>
        <v>9910</v>
      </c>
      <c r="L3092" s="5">
        <f t="shared" si="1137"/>
        <v>9910</v>
      </c>
      <c r="M3092" s="5">
        <v>42</v>
      </c>
      <c r="N3092" s="4">
        <v>0</v>
      </c>
      <c r="O3092" s="82">
        <f t="shared" si="1138"/>
        <v>42</v>
      </c>
    </row>
    <row r="3093" spans="1:15" ht="18.75" customHeight="1" x14ac:dyDescent="0.15">
      <c r="A3093" s="113" t="s">
        <v>26</v>
      </c>
      <c r="B3093" s="4">
        <v>0</v>
      </c>
      <c r="C3093" s="4">
        <v>73</v>
      </c>
      <c r="D3093" s="5">
        <f t="shared" si="1134"/>
        <v>73</v>
      </c>
      <c r="E3093" s="4">
        <v>0</v>
      </c>
      <c r="F3093" s="4">
        <v>0</v>
      </c>
      <c r="G3093" s="4">
        <v>0</v>
      </c>
      <c r="H3093" s="5">
        <f t="shared" si="1135"/>
        <v>0</v>
      </c>
      <c r="I3093" s="4">
        <v>2414</v>
      </c>
      <c r="J3093" s="4">
        <v>2342</v>
      </c>
      <c r="K3093" s="5">
        <f t="shared" si="1136"/>
        <v>4756</v>
      </c>
      <c r="L3093" s="5">
        <f t="shared" si="1137"/>
        <v>4756</v>
      </c>
      <c r="M3093" s="5">
        <v>10</v>
      </c>
      <c r="N3093" s="4">
        <v>0</v>
      </c>
      <c r="O3093" s="82">
        <f t="shared" si="1138"/>
        <v>10</v>
      </c>
    </row>
    <row r="3094" spans="1:15" ht="18.75" customHeight="1" x14ac:dyDescent="0.15">
      <c r="A3094" s="113" t="s">
        <v>27</v>
      </c>
      <c r="B3094" s="4">
        <v>0</v>
      </c>
      <c r="C3094" s="4">
        <v>89</v>
      </c>
      <c r="D3094" s="5">
        <f t="shared" si="1134"/>
        <v>89</v>
      </c>
      <c r="E3094" s="4">
        <v>0</v>
      </c>
      <c r="F3094" s="4">
        <v>0</v>
      </c>
      <c r="G3094" s="4">
        <v>0</v>
      </c>
      <c r="H3094" s="5">
        <f t="shared" si="1135"/>
        <v>0</v>
      </c>
      <c r="I3094" s="4">
        <v>2891</v>
      </c>
      <c r="J3094" s="4">
        <v>2998</v>
      </c>
      <c r="K3094" s="5">
        <f t="shared" si="1136"/>
        <v>5889</v>
      </c>
      <c r="L3094" s="5">
        <f t="shared" si="1137"/>
        <v>5889</v>
      </c>
      <c r="M3094" s="5">
        <v>14</v>
      </c>
      <c r="N3094" s="4">
        <v>0</v>
      </c>
      <c r="O3094" s="82">
        <f t="shared" si="1138"/>
        <v>14</v>
      </c>
    </row>
    <row r="3095" spans="1:15" ht="18.75" customHeight="1" x14ac:dyDescent="0.15">
      <c r="A3095" s="113" t="s">
        <v>28</v>
      </c>
      <c r="B3095" s="4">
        <v>0</v>
      </c>
      <c r="C3095" s="4">
        <v>66</v>
      </c>
      <c r="D3095" s="5">
        <f t="shared" si="1134"/>
        <v>66</v>
      </c>
      <c r="E3095" s="4">
        <v>0</v>
      </c>
      <c r="F3095" s="4">
        <v>0</v>
      </c>
      <c r="G3095" s="4">
        <v>0</v>
      </c>
      <c r="H3095" s="5">
        <f t="shared" si="1135"/>
        <v>0</v>
      </c>
      <c r="I3095" s="4">
        <v>2224</v>
      </c>
      <c r="J3095" s="4">
        <v>2182</v>
      </c>
      <c r="K3095" s="5">
        <f t="shared" si="1136"/>
        <v>4406</v>
      </c>
      <c r="L3095" s="5">
        <f t="shared" si="1137"/>
        <v>4406</v>
      </c>
      <c r="M3095" s="5">
        <v>12</v>
      </c>
      <c r="N3095" s="4">
        <v>0</v>
      </c>
      <c r="O3095" s="82">
        <f t="shared" si="1138"/>
        <v>12</v>
      </c>
    </row>
    <row r="3096" spans="1:15" ht="18.75" customHeight="1" x14ac:dyDescent="0.15">
      <c r="A3096" s="113" t="s">
        <v>29</v>
      </c>
      <c r="B3096" s="4">
        <v>0</v>
      </c>
      <c r="C3096" s="4">
        <v>70</v>
      </c>
      <c r="D3096" s="5">
        <f t="shared" si="1134"/>
        <v>70</v>
      </c>
      <c r="E3096" s="4">
        <v>0</v>
      </c>
      <c r="F3096" s="4">
        <v>0</v>
      </c>
      <c r="G3096" s="4">
        <v>0</v>
      </c>
      <c r="H3096" s="5">
        <f t="shared" si="1135"/>
        <v>0</v>
      </c>
      <c r="I3096" s="4">
        <v>1953</v>
      </c>
      <c r="J3096" s="4">
        <v>2041</v>
      </c>
      <c r="K3096" s="5">
        <f t="shared" si="1136"/>
        <v>3994</v>
      </c>
      <c r="L3096" s="5">
        <f t="shared" si="1137"/>
        <v>3994</v>
      </c>
      <c r="M3096" s="5">
        <v>9</v>
      </c>
      <c r="N3096" s="4">
        <v>0</v>
      </c>
      <c r="O3096" s="82">
        <f t="shared" si="1138"/>
        <v>9</v>
      </c>
    </row>
    <row r="3097" spans="1:15" ht="11.25" customHeight="1" x14ac:dyDescent="0.15">
      <c r="A3097" s="113"/>
      <c r="B3097" s="5"/>
      <c r="C3097" s="5"/>
      <c r="D3097" s="5"/>
      <c r="E3097" s="5"/>
      <c r="F3097" s="5"/>
      <c r="G3097" s="5"/>
      <c r="H3097" s="5"/>
      <c r="I3097" s="5"/>
      <c r="J3097" s="5"/>
      <c r="K3097" s="5"/>
      <c r="L3097" s="5"/>
      <c r="M3097" s="5"/>
      <c r="N3097" s="4"/>
      <c r="O3097" s="82"/>
    </row>
    <row r="3098" spans="1:15" ht="18.75" customHeight="1" x14ac:dyDescent="0.15">
      <c r="A3098" s="113" t="s">
        <v>30</v>
      </c>
      <c r="B3098" s="5">
        <f>SUM(B3085:B3096)</f>
        <v>0</v>
      </c>
      <c r="C3098" s="5">
        <f>SUM(C3085:C3096)</f>
        <v>835</v>
      </c>
      <c r="D3098" s="5">
        <f>SUM(D3085:D3096)</f>
        <v>835</v>
      </c>
      <c r="E3098" s="5">
        <f>SUM(E3085:E3096)</f>
        <v>0</v>
      </c>
      <c r="F3098" s="5">
        <f t="shared" ref="F3098:M3098" si="1139">SUM(F3085:F3096)</f>
        <v>0</v>
      </c>
      <c r="G3098" s="5">
        <f t="shared" si="1139"/>
        <v>0</v>
      </c>
      <c r="H3098" s="5">
        <f t="shared" si="1139"/>
        <v>0</v>
      </c>
      <c r="I3098" s="5">
        <f t="shared" si="1139"/>
        <v>29754</v>
      </c>
      <c r="J3098" s="5">
        <f t="shared" si="1139"/>
        <v>29902</v>
      </c>
      <c r="K3098" s="5">
        <f t="shared" si="1139"/>
        <v>59656</v>
      </c>
      <c r="L3098" s="5">
        <f t="shared" si="1139"/>
        <v>59656</v>
      </c>
      <c r="M3098" s="5">
        <f t="shared" si="1139"/>
        <v>177</v>
      </c>
      <c r="N3098" s="5">
        <f>SUM(N3085:N3096)</f>
        <v>0</v>
      </c>
      <c r="O3098" s="82">
        <f>SUM(O3085:O3096)</f>
        <v>177</v>
      </c>
    </row>
    <row r="3099" spans="1:15" ht="6.75" customHeight="1" x14ac:dyDescent="0.15">
      <c r="A3099" s="114"/>
      <c r="B3099" s="77"/>
      <c r="C3099" s="77"/>
      <c r="D3099" s="77"/>
      <c r="E3099" s="77"/>
      <c r="F3099" s="77"/>
      <c r="G3099" s="77"/>
      <c r="H3099" s="77"/>
      <c r="I3099" s="77"/>
      <c r="J3099" s="77"/>
      <c r="K3099" s="77"/>
      <c r="L3099" s="77"/>
      <c r="M3099" s="77"/>
      <c r="N3099" s="77"/>
      <c r="O3099" s="84"/>
    </row>
    <row r="3100" spans="1:15" ht="18.75" customHeight="1" x14ac:dyDescent="0.15">
      <c r="A3100" s="113" t="s">
        <v>18</v>
      </c>
      <c r="B3100" s="4">
        <v>0</v>
      </c>
      <c r="C3100" s="4">
        <v>61</v>
      </c>
      <c r="D3100" s="5">
        <f>SUM(B3100:C3100)</f>
        <v>61</v>
      </c>
      <c r="E3100" s="4">
        <v>0</v>
      </c>
      <c r="F3100" s="4">
        <v>0</v>
      </c>
      <c r="G3100" s="4">
        <v>0</v>
      </c>
      <c r="H3100" s="5">
        <f>SUM(E3100:G3100)</f>
        <v>0</v>
      </c>
      <c r="I3100" s="4">
        <v>2111</v>
      </c>
      <c r="J3100" s="4">
        <v>1781</v>
      </c>
      <c r="K3100" s="5">
        <f>SUM(I3100:J3100)</f>
        <v>3892</v>
      </c>
      <c r="L3100" s="5">
        <f>H3100+K3100</f>
        <v>3892</v>
      </c>
      <c r="M3100" s="5">
        <v>10</v>
      </c>
      <c r="N3100" s="5">
        <v>0</v>
      </c>
      <c r="O3100" s="82">
        <f>SUM(M3100:N3100)</f>
        <v>10</v>
      </c>
    </row>
    <row r="3101" spans="1:15" ht="18.75" customHeight="1" x14ac:dyDescent="0.15">
      <c r="A3101" s="113" t="s">
        <v>19</v>
      </c>
      <c r="B3101" s="4">
        <v>0</v>
      </c>
      <c r="C3101" s="4">
        <v>53</v>
      </c>
      <c r="D3101" s="5">
        <f>SUM(B3101:C3101)</f>
        <v>53</v>
      </c>
      <c r="E3101" s="4">
        <v>0</v>
      </c>
      <c r="F3101" s="4">
        <v>0</v>
      </c>
      <c r="G3101" s="4">
        <v>0</v>
      </c>
      <c r="H3101" s="5">
        <f>SUM(E3101:G3101)</f>
        <v>0</v>
      </c>
      <c r="I3101" s="4">
        <v>1778</v>
      </c>
      <c r="J3101" s="4">
        <v>1735</v>
      </c>
      <c r="K3101" s="5">
        <f>SUM(I3101:J3101)</f>
        <v>3513</v>
      </c>
      <c r="L3101" s="5">
        <f>H3101+K3101</f>
        <v>3513</v>
      </c>
      <c r="M3101" s="5">
        <v>8</v>
      </c>
      <c r="N3101" s="5">
        <v>0</v>
      </c>
      <c r="O3101" s="82">
        <f>SUM(M3101:N3101)</f>
        <v>8</v>
      </c>
    </row>
    <row r="3102" spans="1:15" ht="18.75" customHeight="1" x14ac:dyDescent="0.15">
      <c r="A3102" s="113" t="s">
        <v>20</v>
      </c>
      <c r="B3102" s="4">
        <v>0</v>
      </c>
      <c r="C3102" s="4">
        <v>89</v>
      </c>
      <c r="D3102" s="5">
        <f>SUM(B3102:C3102)</f>
        <v>89</v>
      </c>
      <c r="E3102" s="4">
        <v>0</v>
      </c>
      <c r="F3102" s="4">
        <v>0</v>
      </c>
      <c r="G3102" s="4">
        <v>0</v>
      </c>
      <c r="H3102" s="5">
        <f>SUM(E3102:G3102)</f>
        <v>0</v>
      </c>
      <c r="I3102" s="4">
        <v>2703</v>
      </c>
      <c r="J3102" s="4">
        <v>2556</v>
      </c>
      <c r="K3102" s="5">
        <f>SUM(I3102:J3102)</f>
        <v>5259</v>
      </c>
      <c r="L3102" s="5">
        <f>H3102+K3102</f>
        <v>5259</v>
      </c>
      <c r="M3102" s="5">
        <v>17</v>
      </c>
      <c r="N3102" s="5">
        <v>0</v>
      </c>
      <c r="O3102" s="82">
        <f>SUM(M3102:N3102)</f>
        <v>17</v>
      </c>
    </row>
    <row r="3103" spans="1:15" ht="11.25" customHeight="1" x14ac:dyDescent="0.15">
      <c r="A3103" s="113"/>
      <c r="B3103" s="5"/>
      <c r="C3103" s="5"/>
      <c r="D3103" s="5"/>
      <c r="E3103" s="5"/>
      <c r="F3103" s="5"/>
      <c r="G3103" s="5"/>
      <c r="H3103" s="5"/>
      <c r="I3103" s="5"/>
      <c r="J3103" s="5"/>
      <c r="K3103" s="5"/>
      <c r="L3103" s="5"/>
      <c r="M3103" s="5"/>
      <c r="N3103" s="5"/>
      <c r="O3103" s="82"/>
    </row>
    <row r="3104" spans="1:15" ht="18.75" customHeight="1" x14ac:dyDescent="0.15">
      <c r="A3104" s="113" t="s">
        <v>31</v>
      </c>
      <c r="B3104" s="5">
        <f>SUM(B3088:B3096,B3100:B3102)</f>
        <v>0</v>
      </c>
      <c r="C3104" s="5">
        <f>SUM(C3088:C3096,C3100:C3102)</f>
        <v>846</v>
      </c>
      <c r="D3104" s="5">
        <f>SUM(D3088:D3096,D3100:D3102)</f>
        <v>846</v>
      </c>
      <c r="E3104" s="5">
        <f t="shared" ref="E3104:N3104" si="1140">SUM(E3088:E3096,E3100:E3102)</f>
        <v>0</v>
      </c>
      <c r="F3104" s="5">
        <f t="shared" si="1140"/>
        <v>0</v>
      </c>
      <c r="G3104" s="5">
        <f t="shared" si="1140"/>
        <v>0</v>
      </c>
      <c r="H3104" s="5">
        <f t="shared" si="1140"/>
        <v>0</v>
      </c>
      <c r="I3104" s="5">
        <f t="shared" si="1140"/>
        <v>30662</v>
      </c>
      <c r="J3104" s="5">
        <f t="shared" si="1140"/>
        <v>30432</v>
      </c>
      <c r="K3104" s="5">
        <f t="shared" si="1140"/>
        <v>61094</v>
      </c>
      <c r="L3104" s="5">
        <f t="shared" si="1140"/>
        <v>61094</v>
      </c>
      <c r="M3104" s="5">
        <f t="shared" si="1140"/>
        <v>174</v>
      </c>
      <c r="N3104" s="5">
        <f t="shared" si="1140"/>
        <v>0</v>
      </c>
      <c r="O3104" s="82">
        <f>SUM(O3088:O3096,O3100:O3102)</f>
        <v>174</v>
      </c>
    </row>
    <row r="3105" spans="1:15" ht="6.75" customHeight="1" thickBot="1" x14ac:dyDescent="0.2">
      <c r="A3105" s="115"/>
      <c r="B3105" s="99"/>
      <c r="C3105" s="99"/>
      <c r="D3105" s="99"/>
      <c r="E3105" s="99"/>
      <c r="F3105" s="99"/>
      <c r="G3105" s="99"/>
      <c r="H3105" s="99"/>
      <c r="I3105" s="99"/>
      <c r="J3105" s="99"/>
      <c r="K3105" s="99"/>
      <c r="L3105" s="99"/>
      <c r="M3105" s="99"/>
      <c r="N3105" s="100"/>
      <c r="O3105" s="101"/>
    </row>
    <row r="3106" spans="1:15" x14ac:dyDescent="0.15">
      <c r="A3106" s="102"/>
      <c r="B3106" s="102"/>
      <c r="C3106" s="102"/>
      <c r="D3106" s="102"/>
      <c r="E3106" s="102"/>
      <c r="F3106" s="102"/>
      <c r="G3106" s="102"/>
      <c r="H3106" s="102"/>
      <c r="I3106" s="102"/>
      <c r="J3106" s="102"/>
      <c r="K3106" s="102"/>
      <c r="L3106" s="102"/>
      <c r="M3106" s="102"/>
      <c r="N3106" s="102"/>
      <c r="O3106" s="102"/>
    </row>
    <row r="3107" spans="1:15" ht="15" thickBot="1" x14ac:dyDescent="0.2">
      <c r="A3107" s="102"/>
      <c r="B3107" s="102"/>
      <c r="C3107" s="102"/>
      <c r="D3107" s="102"/>
      <c r="E3107" s="102"/>
      <c r="F3107" s="102"/>
      <c r="G3107" s="102"/>
      <c r="H3107" s="102"/>
      <c r="I3107" s="102"/>
      <c r="J3107" s="102"/>
      <c r="K3107" s="102"/>
      <c r="L3107" s="102"/>
      <c r="M3107" s="102"/>
      <c r="N3107" s="102"/>
      <c r="O3107" s="102"/>
    </row>
    <row r="3108" spans="1:15" x14ac:dyDescent="0.15">
      <c r="A3108" s="116" t="s">
        <v>1</v>
      </c>
      <c r="B3108" s="117"/>
      <c r="C3108" s="103"/>
      <c r="D3108" s="103"/>
      <c r="E3108" s="103" t="s">
        <v>50</v>
      </c>
      <c r="F3108" s="103"/>
      <c r="G3108" s="103"/>
      <c r="H3108" s="103"/>
      <c r="I3108" s="117"/>
      <c r="J3108" s="103"/>
      <c r="K3108" s="103"/>
      <c r="L3108" s="103" t="s">
        <v>35</v>
      </c>
      <c r="M3108" s="103"/>
      <c r="N3108" s="103"/>
      <c r="O3108" s="104"/>
    </row>
    <row r="3109" spans="1:15" x14ac:dyDescent="0.15">
      <c r="A3109" s="118"/>
      <c r="B3109" s="119"/>
      <c r="C3109" s="120" t="s">
        <v>7</v>
      </c>
      <c r="D3109" s="120"/>
      <c r="E3109" s="119"/>
      <c r="F3109" s="120" t="s">
        <v>8</v>
      </c>
      <c r="G3109" s="120"/>
      <c r="H3109" s="119" t="s">
        <v>32</v>
      </c>
      <c r="I3109" s="119"/>
      <c r="J3109" s="120" t="s">
        <v>7</v>
      </c>
      <c r="K3109" s="120"/>
      <c r="L3109" s="119"/>
      <c r="M3109" s="120" t="s">
        <v>8</v>
      </c>
      <c r="N3109" s="120"/>
      <c r="O3109" s="121" t="s">
        <v>9</v>
      </c>
    </row>
    <row r="3110" spans="1:15" x14ac:dyDescent="0.15">
      <c r="A3110" s="122" t="s">
        <v>13</v>
      </c>
      <c r="B3110" s="119" t="s">
        <v>33</v>
      </c>
      <c r="C3110" s="119" t="s">
        <v>34</v>
      </c>
      <c r="D3110" s="119" t="s">
        <v>17</v>
      </c>
      <c r="E3110" s="119" t="s">
        <v>33</v>
      </c>
      <c r="F3110" s="119" t="s">
        <v>34</v>
      </c>
      <c r="G3110" s="119" t="s">
        <v>17</v>
      </c>
      <c r="H3110" s="123"/>
      <c r="I3110" s="119" t="s">
        <v>33</v>
      </c>
      <c r="J3110" s="119" t="s">
        <v>34</v>
      </c>
      <c r="K3110" s="119" t="s">
        <v>17</v>
      </c>
      <c r="L3110" s="119" t="s">
        <v>33</v>
      </c>
      <c r="M3110" s="119" t="s">
        <v>34</v>
      </c>
      <c r="N3110" s="119" t="s">
        <v>17</v>
      </c>
      <c r="O3110" s="124"/>
    </row>
    <row r="3111" spans="1:15" ht="6.75" customHeight="1" x14ac:dyDescent="0.15">
      <c r="A3111" s="125"/>
      <c r="B3111" s="119"/>
      <c r="C3111" s="119"/>
      <c r="D3111" s="119"/>
      <c r="E3111" s="119"/>
      <c r="F3111" s="119"/>
      <c r="G3111" s="119"/>
      <c r="H3111" s="119"/>
      <c r="I3111" s="119"/>
      <c r="J3111" s="119"/>
      <c r="K3111" s="119"/>
      <c r="L3111" s="119"/>
      <c r="M3111" s="119"/>
      <c r="N3111" s="119"/>
      <c r="O3111" s="121"/>
    </row>
    <row r="3112" spans="1:15" ht="18.75" customHeight="1" x14ac:dyDescent="0.15">
      <c r="A3112" s="113" t="s">
        <v>18</v>
      </c>
      <c r="B3112" s="4">
        <v>0</v>
      </c>
      <c r="C3112" s="4">
        <v>0</v>
      </c>
      <c r="D3112" s="5">
        <f t="shared" ref="D3112:D3123" si="1141">SUM(B3112:C3112)</f>
        <v>0</v>
      </c>
      <c r="E3112" s="4">
        <v>0</v>
      </c>
      <c r="F3112" s="4">
        <v>0</v>
      </c>
      <c r="G3112" s="5">
        <f t="shared" ref="G3112:G3123" si="1142">SUM(E3112:F3112)</f>
        <v>0</v>
      </c>
      <c r="H3112" s="5">
        <f t="shared" ref="H3112:H3123" si="1143">D3112+G3112</f>
        <v>0</v>
      </c>
      <c r="I3112" s="4">
        <v>0</v>
      </c>
      <c r="J3112" s="4">
        <v>0</v>
      </c>
      <c r="K3112" s="5">
        <f t="shared" ref="K3112:K3123" si="1144">SUM(I3112:J3112)</f>
        <v>0</v>
      </c>
      <c r="L3112" s="4">
        <v>0</v>
      </c>
      <c r="M3112" s="4">
        <v>0</v>
      </c>
      <c r="N3112" s="5">
        <f t="shared" ref="N3112:N3123" si="1145">SUM(L3112:M3112)</f>
        <v>0</v>
      </c>
      <c r="O3112" s="82">
        <f t="shared" ref="O3112:O3123" si="1146">K3112+N3112</f>
        <v>0</v>
      </c>
    </row>
    <row r="3113" spans="1:15" ht="18.75" customHeight="1" x14ac:dyDescent="0.15">
      <c r="A3113" s="113" t="s">
        <v>19</v>
      </c>
      <c r="B3113" s="4">
        <v>0</v>
      </c>
      <c r="C3113" s="4">
        <v>0</v>
      </c>
      <c r="D3113" s="5">
        <f t="shared" si="1141"/>
        <v>0</v>
      </c>
      <c r="E3113" s="4">
        <v>0</v>
      </c>
      <c r="F3113" s="4">
        <v>0</v>
      </c>
      <c r="G3113" s="5">
        <f t="shared" si="1142"/>
        <v>0</v>
      </c>
      <c r="H3113" s="5">
        <f t="shared" si="1143"/>
        <v>0</v>
      </c>
      <c r="I3113" s="4">
        <v>0</v>
      </c>
      <c r="J3113" s="4">
        <v>0</v>
      </c>
      <c r="K3113" s="5">
        <f t="shared" si="1144"/>
        <v>0</v>
      </c>
      <c r="L3113" s="4">
        <v>0</v>
      </c>
      <c r="M3113" s="4">
        <v>0</v>
      </c>
      <c r="N3113" s="5">
        <f t="shared" si="1145"/>
        <v>0</v>
      </c>
      <c r="O3113" s="82">
        <f t="shared" si="1146"/>
        <v>0</v>
      </c>
    </row>
    <row r="3114" spans="1:15" ht="18.75" customHeight="1" x14ac:dyDescent="0.15">
      <c r="A3114" s="113" t="s">
        <v>20</v>
      </c>
      <c r="B3114" s="4">
        <v>0</v>
      </c>
      <c r="C3114" s="4">
        <v>0</v>
      </c>
      <c r="D3114" s="5">
        <f t="shared" si="1141"/>
        <v>0</v>
      </c>
      <c r="E3114" s="4">
        <v>0</v>
      </c>
      <c r="F3114" s="4">
        <v>0</v>
      </c>
      <c r="G3114" s="5">
        <f t="shared" si="1142"/>
        <v>0</v>
      </c>
      <c r="H3114" s="5">
        <f t="shared" si="1143"/>
        <v>0</v>
      </c>
      <c r="I3114" s="4">
        <v>0</v>
      </c>
      <c r="J3114" s="4">
        <v>0</v>
      </c>
      <c r="K3114" s="5">
        <f t="shared" si="1144"/>
        <v>0</v>
      </c>
      <c r="L3114" s="4">
        <v>0</v>
      </c>
      <c r="M3114" s="4">
        <v>0</v>
      </c>
      <c r="N3114" s="5">
        <f t="shared" si="1145"/>
        <v>0</v>
      </c>
      <c r="O3114" s="82">
        <f t="shared" si="1146"/>
        <v>0</v>
      </c>
    </row>
    <row r="3115" spans="1:15" ht="18.75" customHeight="1" x14ac:dyDescent="0.15">
      <c r="A3115" s="113" t="s">
        <v>21</v>
      </c>
      <c r="B3115" s="4">
        <v>0</v>
      </c>
      <c r="C3115" s="4">
        <v>0</v>
      </c>
      <c r="D3115" s="5">
        <f t="shared" si="1141"/>
        <v>0</v>
      </c>
      <c r="E3115" s="4">
        <v>0</v>
      </c>
      <c r="F3115" s="4">
        <v>0</v>
      </c>
      <c r="G3115" s="5">
        <f t="shared" si="1142"/>
        <v>0</v>
      </c>
      <c r="H3115" s="5">
        <f t="shared" si="1143"/>
        <v>0</v>
      </c>
      <c r="I3115" s="4">
        <v>0</v>
      </c>
      <c r="J3115" s="4">
        <v>0</v>
      </c>
      <c r="K3115" s="5">
        <f t="shared" si="1144"/>
        <v>0</v>
      </c>
      <c r="L3115" s="4">
        <v>0</v>
      </c>
      <c r="M3115" s="4">
        <v>0</v>
      </c>
      <c r="N3115" s="5">
        <f t="shared" si="1145"/>
        <v>0</v>
      </c>
      <c r="O3115" s="82">
        <f t="shared" si="1146"/>
        <v>0</v>
      </c>
    </row>
    <row r="3116" spans="1:15" ht="18.75" customHeight="1" x14ac:dyDescent="0.15">
      <c r="A3116" s="113" t="s">
        <v>22</v>
      </c>
      <c r="B3116" s="4">
        <v>0</v>
      </c>
      <c r="C3116" s="4">
        <v>0</v>
      </c>
      <c r="D3116" s="5">
        <f t="shared" si="1141"/>
        <v>0</v>
      </c>
      <c r="E3116" s="4">
        <v>0</v>
      </c>
      <c r="F3116" s="4">
        <v>0</v>
      </c>
      <c r="G3116" s="5">
        <f t="shared" si="1142"/>
        <v>0</v>
      </c>
      <c r="H3116" s="5">
        <f t="shared" si="1143"/>
        <v>0</v>
      </c>
      <c r="I3116" s="4">
        <v>0</v>
      </c>
      <c r="J3116" s="4">
        <v>0</v>
      </c>
      <c r="K3116" s="5">
        <f t="shared" si="1144"/>
        <v>0</v>
      </c>
      <c r="L3116" s="4">
        <v>0</v>
      </c>
      <c r="M3116" s="4">
        <v>0</v>
      </c>
      <c r="N3116" s="5">
        <f t="shared" si="1145"/>
        <v>0</v>
      </c>
      <c r="O3116" s="82">
        <f t="shared" si="1146"/>
        <v>0</v>
      </c>
    </row>
    <row r="3117" spans="1:15" ht="18.75" customHeight="1" x14ac:dyDescent="0.15">
      <c r="A3117" s="113" t="s">
        <v>23</v>
      </c>
      <c r="B3117" s="4">
        <v>0</v>
      </c>
      <c r="C3117" s="4">
        <v>0</v>
      </c>
      <c r="D3117" s="5">
        <f t="shared" si="1141"/>
        <v>0</v>
      </c>
      <c r="E3117" s="4">
        <v>0</v>
      </c>
      <c r="F3117" s="4">
        <v>0</v>
      </c>
      <c r="G3117" s="5">
        <f t="shared" si="1142"/>
        <v>0</v>
      </c>
      <c r="H3117" s="5">
        <f t="shared" si="1143"/>
        <v>0</v>
      </c>
      <c r="I3117" s="4">
        <v>0</v>
      </c>
      <c r="J3117" s="4">
        <v>0</v>
      </c>
      <c r="K3117" s="5">
        <f t="shared" si="1144"/>
        <v>0</v>
      </c>
      <c r="L3117" s="4">
        <v>0</v>
      </c>
      <c r="M3117" s="4">
        <v>0</v>
      </c>
      <c r="N3117" s="5">
        <f t="shared" si="1145"/>
        <v>0</v>
      </c>
      <c r="O3117" s="82">
        <f t="shared" si="1146"/>
        <v>0</v>
      </c>
    </row>
    <row r="3118" spans="1:15" ht="18.75" customHeight="1" x14ac:dyDescent="0.15">
      <c r="A3118" s="113" t="s">
        <v>24</v>
      </c>
      <c r="B3118" s="4">
        <v>0</v>
      </c>
      <c r="C3118" s="4">
        <v>0</v>
      </c>
      <c r="D3118" s="5">
        <f t="shared" si="1141"/>
        <v>0</v>
      </c>
      <c r="E3118" s="4">
        <v>0</v>
      </c>
      <c r="F3118" s="4">
        <v>0</v>
      </c>
      <c r="G3118" s="5">
        <f t="shared" si="1142"/>
        <v>0</v>
      </c>
      <c r="H3118" s="5">
        <f t="shared" si="1143"/>
        <v>0</v>
      </c>
      <c r="I3118" s="4">
        <v>0</v>
      </c>
      <c r="J3118" s="4">
        <v>0</v>
      </c>
      <c r="K3118" s="5">
        <f t="shared" si="1144"/>
        <v>0</v>
      </c>
      <c r="L3118" s="4">
        <v>0</v>
      </c>
      <c r="M3118" s="4">
        <v>0</v>
      </c>
      <c r="N3118" s="5">
        <f t="shared" si="1145"/>
        <v>0</v>
      </c>
      <c r="O3118" s="82">
        <f t="shared" si="1146"/>
        <v>0</v>
      </c>
    </row>
    <row r="3119" spans="1:15" ht="18.75" customHeight="1" x14ac:dyDescent="0.15">
      <c r="A3119" s="113" t="s">
        <v>25</v>
      </c>
      <c r="B3119" s="4">
        <v>0</v>
      </c>
      <c r="C3119" s="4">
        <v>0</v>
      </c>
      <c r="D3119" s="5">
        <f t="shared" si="1141"/>
        <v>0</v>
      </c>
      <c r="E3119" s="4">
        <v>0</v>
      </c>
      <c r="F3119" s="4">
        <v>0</v>
      </c>
      <c r="G3119" s="5">
        <f t="shared" si="1142"/>
        <v>0</v>
      </c>
      <c r="H3119" s="5">
        <f t="shared" si="1143"/>
        <v>0</v>
      </c>
      <c r="I3119" s="4">
        <v>0</v>
      </c>
      <c r="J3119" s="4">
        <v>0</v>
      </c>
      <c r="K3119" s="5">
        <f t="shared" si="1144"/>
        <v>0</v>
      </c>
      <c r="L3119" s="4">
        <v>0</v>
      </c>
      <c r="M3119" s="4">
        <v>0</v>
      </c>
      <c r="N3119" s="5">
        <f t="shared" si="1145"/>
        <v>0</v>
      </c>
      <c r="O3119" s="82">
        <f t="shared" si="1146"/>
        <v>0</v>
      </c>
    </row>
    <row r="3120" spans="1:15" ht="18.75" customHeight="1" x14ac:dyDescent="0.15">
      <c r="A3120" s="113" t="s">
        <v>26</v>
      </c>
      <c r="B3120" s="4">
        <v>0</v>
      </c>
      <c r="C3120" s="4">
        <v>0</v>
      </c>
      <c r="D3120" s="5">
        <f t="shared" si="1141"/>
        <v>0</v>
      </c>
      <c r="E3120" s="4">
        <v>0</v>
      </c>
      <c r="F3120" s="4">
        <v>0</v>
      </c>
      <c r="G3120" s="5">
        <f t="shared" si="1142"/>
        <v>0</v>
      </c>
      <c r="H3120" s="5">
        <f t="shared" si="1143"/>
        <v>0</v>
      </c>
      <c r="I3120" s="4">
        <v>0</v>
      </c>
      <c r="J3120" s="4">
        <v>0</v>
      </c>
      <c r="K3120" s="5">
        <f t="shared" si="1144"/>
        <v>0</v>
      </c>
      <c r="L3120" s="4">
        <v>0</v>
      </c>
      <c r="M3120" s="4">
        <v>0</v>
      </c>
      <c r="N3120" s="5">
        <f t="shared" si="1145"/>
        <v>0</v>
      </c>
      <c r="O3120" s="82">
        <f t="shared" si="1146"/>
        <v>0</v>
      </c>
    </row>
    <row r="3121" spans="1:15" ht="18.75" customHeight="1" x14ac:dyDescent="0.15">
      <c r="A3121" s="113" t="s">
        <v>27</v>
      </c>
      <c r="B3121" s="4">
        <v>0</v>
      </c>
      <c r="C3121" s="4">
        <v>0</v>
      </c>
      <c r="D3121" s="5">
        <f t="shared" si="1141"/>
        <v>0</v>
      </c>
      <c r="E3121" s="4">
        <v>0</v>
      </c>
      <c r="F3121" s="4">
        <v>0</v>
      </c>
      <c r="G3121" s="5">
        <f t="shared" si="1142"/>
        <v>0</v>
      </c>
      <c r="H3121" s="5">
        <f t="shared" si="1143"/>
        <v>0</v>
      </c>
      <c r="I3121" s="4">
        <v>0</v>
      </c>
      <c r="J3121" s="4">
        <v>0</v>
      </c>
      <c r="K3121" s="5">
        <f t="shared" si="1144"/>
        <v>0</v>
      </c>
      <c r="L3121" s="4">
        <v>0</v>
      </c>
      <c r="M3121" s="4">
        <v>0</v>
      </c>
      <c r="N3121" s="5">
        <f t="shared" si="1145"/>
        <v>0</v>
      </c>
      <c r="O3121" s="82">
        <f t="shared" si="1146"/>
        <v>0</v>
      </c>
    </row>
    <row r="3122" spans="1:15" ht="18.75" customHeight="1" x14ac:dyDescent="0.15">
      <c r="A3122" s="113" t="s">
        <v>28</v>
      </c>
      <c r="B3122" s="4">
        <v>0</v>
      </c>
      <c r="C3122" s="4">
        <v>0</v>
      </c>
      <c r="D3122" s="5">
        <f t="shared" si="1141"/>
        <v>0</v>
      </c>
      <c r="E3122" s="4">
        <v>0</v>
      </c>
      <c r="F3122" s="4">
        <v>0</v>
      </c>
      <c r="G3122" s="5">
        <f t="shared" si="1142"/>
        <v>0</v>
      </c>
      <c r="H3122" s="5">
        <f t="shared" si="1143"/>
        <v>0</v>
      </c>
      <c r="I3122" s="4">
        <v>0</v>
      </c>
      <c r="J3122" s="4">
        <v>0</v>
      </c>
      <c r="K3122" s="5">
        <f t="shared" si="1144"/>
        <v>0</v>
      </c>
      <c r="L3122" s="4">
        <v>0</v>
      </c>
      <c r="M3122" s="4">
        <v>0</v>
      </c>
      <c r="N3122" s="5">
        <f t="shared" si="1145"/>
        <v>0</v>
      </c>
      <c r="O3122" s="82">
        <f t="shared" si="1146"/>
        <v>0</v>
      </c>
    </row>
    <row r="3123" spans="1:15" ht="18.75" customHeight="1" x14ac:dyDescent="0.15">
      <c r="A3123" s="113" t="s">
        <v>29</v>
      </c>
      <c r="B3123" s="4">
        <v>0</v>
      </c>
      <c r="C3123" s="4">
        <v>0</v>
      </c>
      <c r="D3123" s="5">
        <f t="shared" si="1141"/>
        <v>0</v>
      </c>
      <c r="E3123" s="4">
        <v>0</v>
      </c>
      <c r="F3123" s="4">
        <v>0</v>
      </c>
      <c r="G3123" s="5">
        <f t="shared" si="1142"/>
        <v>0</v>
      </c>
      <c r="H3123" s="5">
        <f t="shared" si="1143"/>
        <v>0</v>
      </c>
      <c r="I3123" s="4">
        <v>0</v>
      </c>
      <c r="J3123" s="4">
        <v>0</v>
      </c>
      <c r="K3123" s="5">
        <f t="shared" si="1144"/>
        <v>0</v>
      </c>
      <c r="L3123" s="4">
        <v>0</v>
      </c>
      <c r="M3123" s="4">
        <v>0</v>
      </c>
      <c r="N3123" s="5">
        <f t="shared" si="1145"/>
        <v>0</v>
      </c>
      <c r="O3123" s="82">
        <f t="shared" si="1146"/>
        <v>0</v>
      </c>
    </row>
    <row r="3124" spans="1:15" ht="11.25" customHeight="1" x14ac:dyDescent="0.15">
      <c r="A3124" s="113"/>
      <c r="B3124" s="5"/>
      <c r="C3124" s="5"/>
      <c r="D3124" s="5"/>
      <c r="E3124" s="5"/>
      <c r="F3124" s="5"/>
      <c r="G3124" s="5"/>
      <c r="H3124" s="5"/>
      <c r="I3124" s="5"/>
      <c r="J3124" s="5"/>
      <c r="K3124" s="5"/>
      <c r="L3124" s="5"/>
      <c r="M3124" s="5"/>
      <c r="N3124" s="5"/>
      <c r="O3124" s="82"/>
    </row>
    <row r="3125" spans="1:15" ht="18.75" customHeight="1" x14ac:dyDescent="0.15">
      <c r="A3125" s="113" t="s">
        <v>30</v>
      </c>
      <c r="B3125" s="5">
        <f t="shared" ref="B3125:J3125" si="1147">SUM(B3112:B3124)</f>
        <v>0</v>
      </c>
      <c r="C3125" s="5">
        <f t="shared" si="1147"/>
        <v>0</v>
      </c>
      <c r="D3125" s="5">
        <f t="shared" si="1147"/>
        <v>0</v>
      </c>
      <c r="E3125" s="5">
        <f t="shared" si="1147"/>
        <v>0</v>
      </c>
      <c r="F3125" s="5">
        <f t="shared" si="1147"/>
        <v>0</v>
      </c>
      <c r="G3125" s="5">
        <f t="shared" si="1147"/>
        <v>0</v>
      </c>
      <c r="H3125" s="5">
        <f t="shared" si="1147"/>
        <v>0</v>
      </c>
      <c r="I3125" s="5">
        <f t="shared" si="1147"/>
        <v>0</v>
      </c>
      <c r="J3125" s="5">
        <f t="shared" si="1147"/>
        <v>0</v>
      </c>
      <c r="K3125" s="5">
        <f>SUM(K3112:K3124)</f>
        <v>0</v>
      </c>
      <c r="L3125" s="5">
        <f>SUM(L3112:L3124)</f>
        <v>0</v>
      </c>
      <c r="M3125" s="5">
        <f>SUM(M3112:M3124)</f>
        <v>0</v>
      </c>
      <c r="N3125" s="5">
        <f>SUM(N3112:N3124)</f>
        <v>0</v>
      </c>
      <c r="O3125" s="82">
        <f>SUM(O3112:O3124)</f>
        <v>0</v>
      </c>
    </row>
    <row r="3126" spans="1:15" ht="6.75" customHeight="1" x14ac:dyDescent="0.15">
      <c r="A3126" s="113"/>
      <c r="B3126" s="5"/>
      <c r="C3126" s="5"/>
      <c r="D3126" s="5"/>
      <c r="E3126" s="5"/>
      <c r="F3126" s="5"/>
      <c r="G3126" s="5"/>
      <c r="H3126" s="5"/>
      <c r="I3126" s="5"/>
      <c r="J3126" s="5"/>
      <c r="K3126" s="5"/>
      <c r="L3126" s="5"/>
      <c r="M3126" s="5"/>
      <c r="N3126" s="5"/>
      <c r="O3126" s="82"/>
    </row>
    <row r="3127" spans="1:15" ht="18.75" customHeight="1" x14ac:dyDescent="0.15">
      <c r="A3127" s="126" t="s">
        <v>18</v>
      </c>
      <c r="B3127" s="106">
        <v>0</v>
      </c>
      <c r="C3127" s="106">
        <v>0</v>
      </c>
      <c r="D3127" s="7">
        <f>SUM(B3127:C3127)</f>
        <v>0</v>
      </c>
      <c r="E3127" s="106">
        <v>0</v>
      </c>
      <c r="F3127" s="106">
        <v>0</v>
      </c>
      <c r="G3127" s="7">
        <f>SUM(E3127:F3127)</f>
        <v>0</v>
      </c>
      <c r="H3127" s="7">
        <f>D3127+G3127</f>
        <v>0</v>
      </c>
      <c r="I3127" s="6">
        <v>0</v>
      </c>
      <c r="J3127" s="6">
        <v>0</v>
      </c>
      <c r="K3127" s="7">
        <f>SUM(I3127:J3127)</f>
        <v>0</v>
      </c>
      <c r="L3127" s="6">
        <v>0</v>
      </c>
      <c r="M3127" s="6">
        <v>0</v>
      </c>
      <c r="N3127" s="7">
        <f>SUM(L3127:M3127)</f>
        <v>0</v>
      </c>
      <c r="O3127" s="88">
        <f>K3127+N3127</f>
        <v>0</v>
      </c>
    </row>
    <row r="3128" spans="1:15" ht="18.75" customHeight="1" x14ac:dyDescent="0.15">
      <c r="A3128" s="113" t="s">
        <v>19</v>
      </c>
      <c r="B3128" s="75">
        <v>0</v>
      </c>
      <c r="C3128" s="75">
        <v>0</v>
      </c>
      <c r="D3128" s="5">
        <f>SUM(B3128:C3128)</f>
        <v>0</v>
      </c>
      <c r="E3128" s="75">
        <v>0</v>
      </c>
      <c r="F3128" s="75">
        <v>0</v>
      </c>
      <c r="G3128" s="5">
        <f>SUM(E3128:F3128)</f>
        <v>0</v>
      </c>
      <c r="H3128" s="5">
        <f>D3128+G3128</f>
        <v>0</v>
      </c>
      <c r="I3128" s="4">
        <v>0</v>
      </c>
      <c r="J3128" s="4">
        <v>0</v>
      </c>
      <c r="K3128" s="5">
        <f>SUM(I3128:J3128)</f>
        <v>0</v>
      </c>
      <c r="L3128" s="4">
        <v>0</v>
      </c>
      <c r="M3128" s="4">
        <v>0</v>
      </c>
      <c r="N3128" s="5">
        <f>SUM(L3128:M3128)</f>
        <v>0</v>
      </c>
      <c r="O3128" s="82">
        <f>K3128+N3128</f>
        <v>0</v>
      </c>
    </row>
    <row r="3129" spans="1:15" ht="18.75" customHeight="1" x14ac:dyDescent="0.15">
      <c r="A3129" s="113" t="s">
        <v>20</v>
      </c>
      <c r="B3129" s="75">
        <v>0</v>
      </c>
      <c r="C3129" s="75">
        <v>0</v>
      </c>
      <c r="D3129" s="5">
        <f>SUM(B3129:C3129)</f>
        <v>0</v>
      </c>
      <c r="E3129" s="75">
        <v>0</v>
      </c>
      <c r="F3129" s="75">
        <v>0</v>
      </c>
      <c r="G3129" s="5">
        <f>SUM(E3129:F3129)</f>
        <v>0</v>
      </c>
      <c r="H3129" s="5">
        <f>D3129+G3129</f>
        <v>0</v>
      </c>
      <c r="I3129" s="4">
        <v>0</v>
      </c>
      <c r="J3129" s="4">
        <v>0</v>
      </c>
      <c r="K3129" s="5">
        <f>SUM(I3129:J3129)</f>
        <v>0</v>
      </c>
      <c r="L3129" s="4">
        <v>0</v>
      </c>
      <c r="M3129" s="4">
        <v>0</v>
      </c>
      <c r="N3129" s="5">
        <f>SUM(L3129:M3129)</f>
        <v>0</v>
      </c>
      <c r="O3129" s="82">
        <f>K3129+N3129</f>
        <v>0</v>
      </c>
    </row>
    <row r="3130" spans="1:15" ht="11.25" customHeight="1" x14ac:dyDescent="0.15">
      <c r="A3130" s="113"/>
      <c r="B3130" s="5"/>
      <c r="C3130" s="5"/>
      <c r="D3130" s="5"/>
      <c r="E3130" s="5"/>
      <c r="F3130" s="5"/>
      <c r="G3130" s="5"/>
      <c r="H3130" s="5"/>
      <c r="I3130" s="5"/>
      <c r="J3130" s="5"/>
      <c r="K3130" s="5"/>
      <c r="L3130" s="5"/>
      <c r="M3130" s="5"/>
      <c r="N3130" s="5"/>
      <c r="O3130" s="82"/>
    </row>
    <row r="3131" spans="1:15" ht="18.75" customHeight="1" x14ac:dyDescent="0.15">
      <c r="A3131" s="113" t="s">
        <v>31</v>
      </c>
      <c r="B3131" s="5">
        <f>SUM(B3115:B3123,B3127:B3129)</f>
        <v>0</v>
      </c>
      <c r="C3131" s="5">
        <f>SUM(C3115:C3123,C3127:C3129)</f>
        <v>0</v>
      </c>
      <c r="D3131" s="5">
        <f>SUM(D3115:D3123,D3127:D3129)</f>
        <v>0</v>
      </c>
      <c r="E3131" s="5">
        <f t="shared" ref="E3131:J3131" si="1148">SUM(E3115:E3123,E3127:E3129)</f>
        <v>0</v>
      </c>
      <c r="F3131" s="5">
        <f t="shared" si="1148"/>
        <v>0</v>
      </c>
      <c r="G3131" s="5">
        <f t="shared" si="1148"/>
        <v>0</v>
      </c>
      <c r="H3131" s="5">
        <f t="shared" si="1148"/>
        <v>0</v>
      </c>
      <c r="I3131" s="5">
        <f t="shared" si="1148"/>
        <v>0</v>
      </c>
      <c r="J3131" s="5">
        <f t="shared" si="1148"/>
        <v>0</v>
      </c>
      <c r="K3131" s="5">
        <f>SUM(K3115:K3123,K3127:K3129)</f>
        <v>0</v>
      </c>
      <c r="L3131" s="4">
        <f>SUM(L3115:L3123,L3127:L3129)</f>
        <v>0</v>
      </c>
      <c r="M3131" s="4">
        <f>SUM(M3115:M3123,M3127:M3129)</f>
        <v>0</v>
      </c>
      <c r="N3131" s="4">
        <f>SUM(N3115:N3123,N3127:N3129)</f>
        <v>0</v>
      </c>
      <c r="O3131" s="82">
        <f>SUM(O3115:O3123,O3127:O3129)</f>
        <v>0</v>
      </c>
    </row>
    <row r="3132" spans="1:15" ht="6.75" customHeight="1" thickBot="1" x14ac:dyDescent="0.2">
      <c r="A3132" s="115"/>
      <c r="B3132" s="99"/>
      <c r="C3132" s="99"/>
      <c r="D3132" s="99"/>
      <c r="E3132" s="99"/>
      <c r="F3132" s="99"/>
      <c r="G3132" s="99"/>
      <c r="H3132" s="99"/>
      <c r="I3132" s="99"/>
      <c r="J3132" s="99"/>
      <c r="K3132" s="99"/>
      <c r="L3132" s="99"/>
      <c r="M3132" s="99"/>
      <c r="N3132" s="99"/>
      <c r="O3132" s="127"/>
    </row>
    <row r="3133" spans="1:15" ht="17.25" x14ac:dyDescent="0.15">
      <c r="A3133" s="179" t="str">
        <f>A3079</f>
        <v>平　成　２　９　年　空　港　管　理　状　況　調　書</v>
      </c>
      <c r="B3133" s="179"/>
      <c r="C3133" s="179"/>
      <c r="D3133" s="179"/>
      <c r="E3133" s="179"/>
      <c r="F3133" s="179"/>
      <c r="G3133" s="179"/>
      <c r="H3133" s="179"/>
      <c r="I3133" s="179"/>
      <c r="J3133" s="179"/>
      <c r="K3133" s="179"/>
      <c r="L3133" s="179"/>
      <c r="M3133" s="179"/>
      <c r="N3133" s="179"/>
      <c r="O3133" s="179"/>
    </row>
    <row r="3134" spans="1:15" ht="15" thickBot="1" x14ac:dyDescent="0.2">
      <c r="A3134" s="128" t="s">
        <v>0</v>
      </c>
      <c r="B3134" s="128" t="s">
        <v>101</v>
      </c>
      <c r="C3134" s="102"/>
      <c r="D3134" s="102"/>
      <c r="E3134" s="102"/>
      <c r="F3134" s="102"/>
      <c r="G3134" s="102"/>
      <c r="H3134" s="102"/>
      <c r="I3134" s="102"/>
      <c r="J3134" s="102"/>
      <c r="K3134" s="102"/>
      <c r="L3134" s="102"/>
      <c r="M3134" s="102"/>
      <c r="N3134" s="102"/>
      <c r="O3134" s="102"/>
    </row>
    <row r="3135" spans="1:15" ht="17.25" customHeight="1" x14ac:dyDescent="0.15">
      <c r="A3135" s="116" t="s">
        <v>1</v>
      </c>
      <c r="B3135" s="117"/>
      <c r="C3135" s="103" t="s">
        <v>2</v>
      </c>
      <c r="D3135" s="103"/>
      <c r="E3135" s="180" t="s">
        <v>52</v>
      </c>
      <c r="F3135" s="181"/>
      <c r="G3135" s="181"/>
      <c r="H3135" s="181"/>
      <c r="I3135" s="181"/>
      <c r="J3135" s="181"/>
      <c r="K3135" s="181"/>
      <c r="L3135" s="182"/>
      <c r="M3135" s="180" t="s">
        <v>3</v>
      </c>
      <c r="N3135" s="181"/>
      <c r="O3135" s="183"/>
    </row>
    <row r="3136" spans="1:15" ht="17.25" customHeight="1" x14ac:dyDescent="0.15">
      <c r="A3136" s="129"/>
      <c r="B3136" s="119" t="s">
        <v>4</v>
      </c>
      <c r="C3136" s="119" t="s">
        <v>5</v>
      </c>
      <c r="D3136" s="119" t="s">
        <v>6</v>
      </c>
      <c r="E3136" s="119"/>
      <c r="F3136" s="130" t="s">
        <v>7</v>
      </c>
      <c r="G3136" s="130"/>
      <c r="H3136" s="120"/>
      <c r="I3136" s="119"/>
      <c r="J3136" s="120" t="s">
        <v>8</v>
      </c>
      <c r="K3136" s="120"/>
      <c r="L3136" s="119" t="s">
        <v>9</v>
      </c>
      <c r="M3136" s="123" t="s">
        <v>10</v>
      </c>
      <c r="N3136" s="131" t="s">
        <v>11</v>
      </c>
      <c r="O3136" s="132" t="s">
        <v>12</v>
      </c>
    </row>
    <row r="3137" spans="1:15" ht="17.25" customHeight="1" x14ac:dyDescent="0.15">
      <c r="A3137" s="129" t="s">
        <v>13</v>
      </c>
      <c r="B3137" s="123"/>
      <c r="C3137" s="123"/>
      <c r="D3137" s="123"/>
      <c r="E3137" s="119" t="s">
        <v>14</v>
      </c>
      <c r="F3137" s="119" t="s">
        <v>15</v>
      </c>
      <c r="G3137" s="119" t="s">
        <v>16</v>
      </c>
      <c r="H3137" s="119" t="s">
        <v>17</v>
      </c>
      <c r="I3137" s="119" t="s">
        <v>14</v>
      </c>
      <c r="J3137" s="119" t="s">
        <v>15</v>
      </c>
      <c r="K3137" s="119" t="s">
        <v>17</v>
      </c>
      <c r="L3137" s="123"/>
      <c r="M3137" s="133"/>
      <c r="N3137" s="93"/>
      <c r="O3137" s="134"/>
    </row>
    <row r="3138" spans="1:15" ht="6.75" customHeight="1" x14ac:dyDescent="0.15">
      <c r="A3138" s="135"/>
      <c r="B3138" s="119"/>
      <c r="C3138" s="119"/>
      <c r="D3138" s="119"/>
      <c r="E3138" s="119"/>
      <c r="F3138" s="119"/>
      <c r="G3138" s="119"/>
      <c r="H3138" s="119"/>
      <c r="I3138" s="119"/>
      <c r="J3138" s="119"/>
      <c r="K3138" s="119"/>
      <c r="L3138" s="119"/>
      <c r="M3138" s="136"/>
      <c r="N3138" s="4"/>
      <c r="O3138" s="137"/>
    </row>
    <row r="3139" spans="1:15" ht="18.75" customHeight="1" x14ac:dyDescent="0.15">
      <c r="A3139" s="113" t="s">
        <v>18</v>
      </c>
      <c r="B3139" s="4">
        <v>0</v>
      </c>
      <c r="C3139" s="4">
        <v>495</v>
      </c>
      <c r="D3139" s="5">
        <f>SUM(B3139:C3139)</f>
        <v>495</v>
      </c>
      <c r="E3139" s="4">
        <v>0</v>
      </c>
      <c r="F3139" s="4">
        <v>0</v>
      </c>
      <c r="G3139" s="4">
        <v>0</v>
      </c>
      <c r="H3139" s="5">
        <f>SUM(E3139:G3139)</f>
        <v>0</v>
      </c>
      <c r="I3139" s="4">
        <v>32647</v>
      </c>
      <c r="J3139" s="4">
        <v>28863</v>
      </c>
      <c r="K3139" s="5">
        <f>SUM(I3139:J3139)</f>
        <v>61510</v>
      </c>
      <c r="L3139" s="5">
        <f>H3139+K3139</f>
        <v>61510</v>
      </c>
      <c r="M3139" s="5">
        <v>618</v>
      </c>
      <c r="N3139" s="5">
        <v>0</v>
      </c>
      <c r="O3139" s="82">
        <f>SUM(M3139:N3139)</f>
        <v>618</v>
      </c>
    </row>
    <row r="3140" spans="1:15" ht="18.75" customHeight="1" x14ac:dyDescent="0.15">
      <c r="A3140" s="113" t="s">
        <v>19</v>
      </c>
      <c r="B3140" s="4">
        <v>2</v>
      </c>
      <c r="C3140" s="4">
        <v>494</v>
      </c>
      <c r="D3140" s="5">
        <f t="shared" ref="D3140:D3150" si="1149">SUM(B3140:C3140)</f>
        <v>496</v>
      </c>
      <c r="E3140" s="4">
        <v>271</v>
      </c>
      <c r="F3140" s="4">
        <v>272</v>
      </c>
      <c r="G3140" s="4">
        <v>0</v>
      </c>
      <c r="H3140" s="5">
        <f t="shared" ref="H3140:H3150" si="1150">SUM(E3140:G3140)</f>
        <v>543</v>
      </c>
      <c r="I3140" s="4">
        <v>30015</v>
      </c>
      <c r="J3140" s="4">
        <v>30367</v>
      </c>
      <c r="K3140" s="5">
        <f t="shared" ref="K3140:K3150" si="1151">SUM(I3140:J3140)</f>
        <v>60382</v>
      </c>
      <c r="L3140" s="5">
        <f t="shared" ref="L3140:L3150" si="1152">H3140+K3140</f>
        <v>60925</v>
      </c>
      <c r="M3140" s="5">
        <v>688</v>
      </c>
      <c r="N3140" s="5">
        <v>0</v>
      </c>
      <c r="O3140" s="82">
        <f t="shared" ref="O3140:O3150" si="1153">SUM(M3140:N3140)</f>
        <v>688</v>
      </c>
    </row>
    <row r="3141" spans="1:15" ht="18.75" customHeight="1" x14ac:dyDescent="0.15">
      <c r="A3141" s="113" t="s">
        <v>20</v>
      </c>
      <c r="B3141" s="4">
        <v>0</v>
      </c>
      <c r="C3141" s="4">
        <v>571</v>
      </c>
      <c r="D3141" s="5">
        <f t="shared" si="1149"/>
        <v>571</v>
      </c>
      <c r="E3141" s="4">
        <v>0</v>
      </c>
      <c r="F3141" s="4">
        <v>0</v>
      </c>
      <c r="G3141" s="4">
        <v>0</v>
      </c>
      <c r="H3141" s="5">
        <f t="shared" si="1150"/>
        <v>0</v>
      </c>
      <c r="I3141" s="4">
        <v>40206</v>
      </c>
      <c r="J3141" s="4">
        <v>41634</v>
      </c>
      <c r="K3141" s="5">
        <f t="shared" si="1151"/>
        <v>81840</v>
      </c>
      <c r="L3141" s="5">
        <f t="shared" si="1152"/>
        <v>81840</v>
      </c>
      <c r="M3141" s="5">
        <v>780</v>
      </c>
      <c r="N3141" s="5">
        <v>0</v>
      </c>
      <c r="O3141" s="82">
        <f t="shared" si="1153"/>
        <v>780</v>
      </c>
    </row>
    <row r="3142" spans="1:15" ht="18.75" customHeight="1" x14ac:dyDescent="0.15">
      <c r="A3142" s="113" t="s">
        <v>21</v>
      </c>
      <c r="B3142" s="4">
        <v>0</v>
      </c>
      <c r="C3142" s="4">
        <v>561</v>
      </c>
      <c r="D3142" s="5">
        <f t="shared" si="1149"/>
        <v>561</v>
      </c>
      <c r="E3142" s="4">
        <v>0</v>
      </c>
      <c r="F3142" s="4">
        <v>0</v>
      </c>
      <c r="G3142" s="4">
        <v>0</v>
      </c>
      <c r="H3142" s="5">
        <f t="shared" si="1150"/>
        <v>0</v>
      </c>
      <c r="I3142" s="4">
        <v>35248</v>
      </c>
      <c r="J3142" s="4">
        <v>35970</v>
      </c>
      <c r="K3142" s="5">
        <f t="shared" si="1151"/>
        <v>71218</v>
      </c>
      <c r="L3142" s="5">
        <f t="shared" si="1152"/>
        <v>71218</v>
      </c>
      <c r="M3142" s="5">
        <v>752</v>
      </c>
      <c r="N3142" s="5">
        <v>1</v>
      </c>
      <c r="O3142" s="82">
        <f t="shared" si="1153"/>
        <v>753</v>
      </c>
    </row>
    <row r="3143" spans="1:15" ht="18.75" customHeight="1" x14ac:dyDescent="0.15">
      <c r="A3143" s="113" t="s">
        <v>22</v>
      </c>
      <c r="B3143" s="4">
        <v>0</v>
      </c>
      <c r="C3143" s="4">
        <v>592</v>
      </c>
      <c r="D3143" s="5">
        <f t="shared" si="1149"/>
        <v>592</v>
      </c>
      <c r="E3143" s="4">
        <v>0</v>
      </c>
      <c r="F3143" s="4">
        <v>0</v>
      </c>
      <c r="G3143" s="4">
        <v>0</v>
      </c>
      <c r="H3143" s="5">
        <f t="shared" si="1150"/>
        <v>0</v>
      </c>
      <c r="I3143" s="4">
        <v>41021</v>
      </c>
      <c r="J3143" s="4">
        <v>40066</v>
      </c>
      <c r="K3143" s="5">
        <f t="shared" si="1151"/>
        <v>81087</v>
      </c>
      <c r="L3143" s="5">
        <f t="shared" si="1152"/>
        <v>81087</v>
      </c>
      <c r="M3143" s="5">
        <v>856</v>
      </c>
      <c r="N3143" s="5">
        <v>1</v>
      </c>
      <c r="O3143" s="82">
        <f t="shared" si="1153"/>
        <v>857</v>
      </c>
    </row>
    <row r="3144" spans="1:15" ht="18.75" customHeight="1" x14ac:dyDescent="0.15">
      <c r="A3144" s="113" t="s">
        <v>23</v>
      </c>
      <c r="B3144" s="4">
        <v>1</v>
      </c>
      <c r="C3144" s="4">
        <v>537</v>
      </c>
      <c r="D3144" s="5">
        <f t="shared" si="1149"/>
        <v>538</v>
      </c>
      <c r="E3144" s="4">
        <v>141</v>
      </c>
      <c r="F3144" s="4">
        <v>141</v>
      </c>
      <c r="G3144" s="4">
        <v>0</v>
      </c>
      <c r="H3144" s="5">
        <f t="shared" si="1150"/>
        <v>282</v>
      </c>
      <c r="I3144" s="4">
        <v>38015</v>
      </c>
      <c r="J3144" s="4">
        <v>37978</v>
      </c>
      <c r="K3144" s="5">
        <f t="shared" si="1151"/>
        <v>75993</v>
      </c>
      <c r="L3144" s="5">
        <f t="shared" si="1152"/>
        <v>76275</v>
      </c>
      <c r="M3144" s="5">
        <v>829</v>
      </c>
      <c r="N3144" s="5">
        <v>1</v>
      </c>
      <c r="O3144" s="82">
        <f t="shared" si="1153"/>
        <v>830</v>
      </c>
    </row>
    <row r="3145" spans="1:15" ht="18.75" customHeight="1" x14ac:dyDescent="0.15">
      <c r="A3145" s="113" t="s">
        <v>24</v>
      </c>
      <c r="B3145" s="4">
        <v>0</v>
      </c>
      <c r="C3145" s="4">
        <v>548</v>
      </c>
      <c r="D3145" s="5">
        <f t="shared" si="1149"/>
        <v>548</v>
      </c>
      <c r="E3145" s="4">
        <v>0</v>
      </c>
      <c r="F3145" s="4">
        <v>0</v>
      </c>
      <c r="G3145" s="4">
        <v>0</v>
      </c>
      <c r="H3145" s="5">
        <f t="shared" si="1150"/>
        <v>0</v>
      </c>
      <c r="I3145" s="4">
        <v>38316</v>
      </c>
      <c r="J3145" s="4">
        <v>39106</v>
      </c>
      <c r="K3145" s="5">
        <f t="shared" si="1151"/>
        <v>77422</v>
      </c>
      <c r="L3145" s="5">
        <f t="shared" si="1152"/>
        <v>77422</v>
      </c>
      <c r="M3145" s="5">
        <v>778</v>
      </c>
      <c r="N3145" s="5">
        <v>0</v>
      </c>
      <c r="O3145" s="82">
        <f t="shared" si="1153"/>
        <v>778</v>
      </c>
    </row>
    <row r="3146" spans="1:15" ht="18.75" customHeight="1" x14ac:dyDescent="0.15">
      <c r="A3146" s="113" t="s">
        <v>25</v>
      </c>
      <c r="B3146" s="4">
        <v>0</v>
      </c>
      <c r="C3146" s="4">
        <v>546</v>
      </c>
      <c r="D3146" s="5">
        <f t="shared" si="1149"/>
        <v>546</v>
      </c>
      <c r="E3146" s="4">
        <v>0</v>
      </c>
      <c r="F3146" s="4">
        <v>0</v>
      </c>
      <c r="G3146" s="4">
        <v>0</v>
      </c>
      <c r="H3146" s="5">
        <f t="shared" si="1150"/>
        <v>0</v>
      </c>
      <c r="I3146" s="4">
        <v>44601</v>
      </c>
      <c r="J3146" s="4">
        <v>45089</v>
      </c>
      <c r="K3146" s="5">
        <f t="shared" si="1151"/>
        <v>89690</v>
      </c>
      <c r="L3146" s="5">
        <f t="shared" si="1152"/>
        <v>89690</v>
      </c>
      <c r="M3146" s="5">
        <v>950</v>
      </c>
      <c r="N3146" s="5">
        <v>1</v>
      </c>
      <c r="O3146" s="82">
        <f t="shared" si="1153"/>
        <v>951</v>
      </c>
    </row>
    <row r="3147" spans="1:15" ht="18.75" customHeight="1" x14ac:dyDescent="0.15">
      <c r="A3147" s="113" t="s">
        <v>26</v>
      </c>
      <c r="B3147" s="4">
        <v>0</v>
      </c>
      <c r="C3147" s="4">
        <v>526</v>
      </c>
      <c r="D3147" s="5">
        <f t="shared" si="1149"/>
        <v>526</v>
      </c>
      <c r="E3147" s="4">
        <v>0</v>
      </c>
      <c r="F3147" s="4">
        <v>0</v>
      </c>
      <c r="G3147" s="4">
        <v>0</v>
      </c>
      <c r="H3147" s="5">
        <f t="shared" si="1150"/>
        <v>0</v>
      </c>
      <c r="I3147" s="4">
        <v>39851</v>
      </c>
      <c r="J3147" s="4">
        <v>39791</v>
      </c>
      <c r="K3147" s="5">
        <f t="shared" si="1151"/>
        <v>79642</v>
      </c>
      <c r="L3147" s="5">
        <f t="shared" si="1152"/>
        <v>79642</v>
      </c>
      <c r="M3147" s="5">
        <v>849</v>
      </c>
      <c r="N3147" s="5">
        <v>0</v>
      </c>
      <c r="O3147" s="82">
        <f t="shared" si="1153"/>
        <v>849</v>
      </c>
    </row>
    <row r="3148" spans="1:15" ht="18.75" customHeight="1" x14ac:dyDescent="0.15">
      <c r="A3148" s="113" t="s">
        <v>27</v>
      </c>
      <c r="B3148" s="4">
        <v>0</v>
      </c>
      <c r="C3148" s="4">
        <v>555</v>
      </c>
      <c r="D3148" s="5">
        <f t="shared" si="1149"/>
        <v>555</v>
      </c>
      <c r="E3148" s="4">
        <v>0</v>
      </c>
      <c r="F3148" s="4">
        <v>0</v>
      </c>
      <c r="G3148" s="4">
        <v>0</v>
      </c>
      <c r="H3148" s="5">
        <f t="shared" si="1150"/>
        <v>0</v>
      </c>
      <c r="I3148" s="4">
        <v>44858</v>
      </c>
      <c r="J3148" s="4">
        <v>45388</v>
      </c>
      <c r="K3148" s="5">
        <f t="shared" si="1151"/>
        <v>90246</v>
      </c>
      <c r="L3148" s="5">
        <f t="shared" si="1152"/>
        <v>90246</v>
      </c>
      <c r="M3148" s="5">
        <v>998</v>
      </c>
      <c r="N3148" s="5">
        <v>1</v>
      </c>
      <c r="O3148" s="82">
        <f t="shared" si="1153"/>
        <v>999</v>
      </c>
    </row>
    <row r="3149" spans="1:15" ht="18.75" customHeight="1" x14ac:dyDescent="0.15">
      <c r="A3149" s="113" t="s">
        <v>28</v>
      </c>
      <c r="B3149" s="4">
        <v>2</v>
      </c>
      <c r="C3149" s="4">
        <v>554</v>
      </c>
      <c r="D3149" s="5">
        <f t="shared" si="1149"/>
        <v>556</v>
      </c>
      <c r="E3149" s="4">
        <v>280</v>
      </c>
      <c r="F3149" s="4">
        <v>280</v>
      </c>
      <c r="G3149" s="4">
        <v>0</v>
      </c>
      <c r="H3149" s="5">
        <f t="shared" si="1150"/>
        <v>560</v>
      </c>
      <c r="I3149" s="4">
        <v>47386</v>
      </c>
      <c r="J3149" s="4">
        <v>48254</v>
      </c>
      <c r="K3149" s="5">
        <f t="shared" si="1151"/>
        <v>95640</v>
      </c>
      <c r="L3149" s="5">
        <f t="shared" si="1152"/>
        <v>96200</v>
      </c>
      <c r="M3149" s="5">
        <v>1056</v>
      </c>
      <c r="N3149" s="5">
        <v>0</v>
      </c>
      <c r="O3149" s="82">
        <f t="shared" si="1153"/>
        <v>1056</v>
      </c>
    </row>
    <row r="3150" spans="1:15" ht="18.75" customHeight="1" x14ac:dyDescent="0.15">
      <c r="A3150" s="113" t="s">
        <v>29</v>
      </c>
      <c r="B3150" s="4">
        <v>0</v>
      </c>
      <c r="C3150" s="4">
        <v>529</v>
      </c>
      <c r="D3150" s="5">
        <f t="shared" si="1149"/>
        <v>529</v>
      </c>
      <c r="E3150" s="4">
        <v>0</v>
      </c>
      <c r="F3150" s="4">
        <v>0</v>
      </c>
      <c r="G3150" s="4">
        <v>0</v>
      </c>
      <c r="H3150" s="5">
        <f t="shared" si="1150"/>
        <v>0</v>
      </c>
      <c r="I3150" s="4">
        <v>35765</v>
      </c>
      <c r="J3150" s="4">
        <v>38606</v>
      </c>
      <c r="K3150" s="5">
        <f t="shared" si="1151"/>
        <v>74371</v>
      </c>
      <c r="L3150" s="5">
        <f t="shared" si="1152"/>
        <v>74371</v>
      </c>
      <c r="M3150" s="5">
        <v>737</v>
      </c>
      <c r="N3150" s="5">
        <v>0</v>
      </c>
      <c r="O3150" s="82">
        <f t="shared" si="1153"/>
        <v>737</v>
      </c>
    </row>
    <row r="3151" spans="1:15" ht="11.25" customHeight="1" x14ac:dyDescent="0.15">
      <c r="A3151" s="113"/>
      <c r="B3151" s="5"/>
      <c r="C3151" s="5"/>
      <c r="D3151" s="5"/>
      <c r="E3151" s="5"/>
      <c r="F3151" s="5"/>
      <c r="G3151" s="5"/>
      <c r="H3151" s="5"/>
      <c r="I3151" s="5"/>
      <c r="J3151" s="5"/>
      <c r="K3151" s="5"/>
      <c r="L3151" s="5"/>
      <c r="M3151" s="5"/>
      <c r="N3151" s="4"/>
      <c r="O3151" s="82"/>
    </row>
    <row r="3152" spans="1:15" ht="18.75" customHeight="1" x14ac:dyDescent="0.15">
      <c r="A3152" s="113" t="s">
        <v>30</v>
      </c>
      <c r="B3152" s="5">
        <f>SUM(B3139:B3150)</f>
        <v>5</v>
      </c>
      <c r="C3152" s="5">
        <f>SUM(C3139:C3150)</f>
        <v>6508</v>
      </c>
      <c r="D3152" s="5">
        <f>SUM(D3139:D3150)</f>
        <v>6513</v>
      </c>
      <c r="E3152" s="5">
        <f>SUM(E3139:E3150)</f>
        <v>692</v>
      </c>
      <c r="F3152" s="5">
        <f t="shared" ref="F3152:M3152" si="1154">SUM(F3139:F3150)</f>
        <v>693</v>
      </c>
      <c r="G3152" s="5">
        <f t="shared" si="1154"/>
        <v>0</v>
      </c>
      <c r="H3152" s="5">
        <f t="shared" si="1154"/>
        <v>1385</v>
      </c>
      <c r="I3152" s="5">
        <f t="shared" si="1154"/>
        <v>467929</v>
      </c>
      <c r="J3152" s="5">
        <f t="shared" si="1154"/>
        <v>471112</v>
      </c>
      <c r="K3152" s="5">
        <f t="shared" si="1154"/>
        <v>939041</v>
      </c>
      <c r="L3152" s="5">
        <f t="shared" si="1154"/>
        <v>940426</v>
      </c>
      <c r="M3152" s="5">
        <f t="shared" si="1154"/>
        <v>9891</v>
      </c>
      <c r="N3152" s="5">
        <f>SUM(N3139:N3150)</f>
        <v>5</v>
      </c>
      <c r="O3152" s="82">
        <f>SUM(O3139:O3150)</f>
        <v>9896</v>
      </c>
    </row>
    <row r="3153" spans="1:15" ht="6.75" customHeight="1" x14ac:dyDescent="0.15">
      <c r="A3153" s="114"/>
      <c r="B3153" s="77"/>
      <c r="C3153" s="77"/>
      <c r="D3153" s="77"/>
      <c r="E3153" s="77"/>
      <c r="F3153" s="77"/>
      <c r="G3153" s="77"/>
      <c r="H3153" s="77"/>
      <c r="I3153" s="77"/>
      <c r="J3153" s="77"/>
      <c r="K3153" s="77"/>
      <c r="L3153" s="77"/>
      <c r="M3153" s="77"/>
      <c r="N3153" s="77"/>
      <c r="O3153" s="84"/>
    </row>
    <row r="3154" spans="1:15" ht="18.75" customHeight="1" x14ac:dyDescent="0.15">
      <c r="A3154" s="113" t="s">
        <v>18</v>
      </c>
      <c r="B3154" s="4">
        <v>0</v>
      </c>
      <c r="C3154" s="4">
        <v>491</v>
      </c>
      <c r="D3154" s="5">
        <f>SUM(B3154:C3154)</f>
        <v>491</v>
      </c>
      <c r="E3154" s="4">
        <v>0</v>
      </c>
      <c r="F3154" s="4">
        <v>0</v>
      </c>
      <c r="G3154" s="4">
        <v>0</v>
      </c>
      <c r="H3154" s="5">
        <f>SUM(E3154:G3154)</f>
        <v>0</v>
      </c>
      <c r="I3154" s="4">
        <v>33439</v>
      </c>
      <c r="J3154" s="4">
        <v>30006</v>
      </c>
      <c r="K3154" s="5">
        <f>SUM(I3154:J3154)</f>
        <v>63445</v>
      </c>
      <c r="L3154" s="5">
        <f>H3154+K3154</f>
        <v>63445</v>
      </c>
      <c r="M3154" s="5">
        <v>648</v>
      </c>
      <c r="N3154" s="5">
        <v>0</v>
      </c>
      <c r="O3154" s="82">
        <f>SUM(M3154:N3154)</f>
        <v>648</v>
      </c>
    </row>
    <row r="3155" spans="1:15" ht="18.75" customHeight="1" x14ac:dyDescent="0.15">
      <c r="A3155" s="113" t="s">
        <v>19</v>
      </c>
      <c r="B3155" s="4">
        <v>0</v>
      </c>
      <c r="C3155" s="4">
        <v>454</v>
      </c>
      <c r="D3155" s="5">
        <f>SUM(B3155:C3155)</f>
        <v>454</v>
      </c>
      <c r="E3155" s="4">
        <v>0</v>
      </c>
      <c r="F3155" s="4">
        <v>0</v>
      </c>
      <c r="G3155" s="4">
        <v>0</v>
      </c>
      <c r="H3155" s="5">
        <f>SUM(E3155:G3155)</f>
        <v>0</v>
      </c>
      <c r="I3155" s="4">
        <v>29164</v>
      </c>
      <c r="J3155" s="4">
        <v>29655</v>
      </c>
      <c r="K3155" s="5">
        <f>SUM(I3155:J3155)</f>
        <v>58819</v>
      </c>
      <c r="L3155" s="5">
        <f>H3155+K3155</f>
        <v>58819</v>
      </c>
      <c r="M3155" s="5">
        <v>610</v>
      </c>
      <c r="N3155" s="5">
        <v>0</v>
      </c>
      <c r="O3155" s="82">
        <f>SUM(M3155:N3155)</f>
        <v>610</v>
      </c>
    </row>
    <row r="3156" spans="1:15" ht="18.75" customHeight="1" x14ac:dyDescent="0.15">
      <c r="A3156" s="113" t="s">
        <v>20</v>
      </c>
      <c r="B3156" s="4">
        <v>2</v>
      </c>
      <c r="C3156" s="4">
        <v>578</v>
      </c>
      <c r="D3156" s="5">
        <f>SUM(B3156:C3156)</f>
        <v>580</v>
      </c>
      <c r="E3156" s="4">
        <v>240</v>
      </c>
      <c r="F3156" s="4">
        <v>240</v>
      </c>
      <c r="G3156" s="4">
        <v>0</v>
      </c>
      <c r="H3156" s="5">
        <f>SUM(E3156:G3156)</f>
        <v>480</v>
      </c>
      <c r="I3156" s="4">
        <v>40767</v>
      </c>
      <c r="J3156" s="4">
        <v>41048</v>
      </c>
      <c r="K3156" s="5">
        <f>SUM(I3156:J3156)</f>
        <v>81815</v>
      </c>
      <c r="L3156" s="5">
        <f>H3156+K3156</f>
        <v>82295</v>
      </c>
      <c r="M3156" s="5">
        <v>1017</v>
      </c>
      <c r="N3156" s="5">
        <v>1</v>
      </c>
      <c r="O3156" s="82">
        <f>SUM(M3156:N3156)</f>
        <v>1018</v>
      </c>
    </row>
    <row r="3157" spans="1:15" ht="11.25" customHeight="1" x14ac:dyDescent="0.15">
      <c r="A3157" s="113"/>
      <c r="B3157" s="5"/>
      <c r="C3157" s="5"/>
      <c r="D3157" s="5"/>
      <c r="E3157" s="5"/>
      <c r="F3157" s="5"/>
      <c r="G3157" s="5"/>
      <c r="H3157" s="5"/>
      <c r="I3157" s="5"/>
      <c r="J3157" s="5"/>
      <c r="K3157" s="5"/>
      <c r="L3157" s="5"/>
      <c r="M3157" s="5"/>
      <c r="N3157" s="5"/>
      <c r="O3157" s="82"/>
    </row>
    <row r="3158" spans="1:15" ht="18.75" customHeight="1" x14ac:dyDescent="0.15">
      <c r="A3158" s="113" t="s">
        <v>31</v>
      </c>
      <c r="B3158" s="5">
        <f>SUM(B3142:B3150,B3154:B3156)</f>
        <v>5</v>
      </c>
      <c r="C3158" s="5">
        <f>SUM(C3142:C3150,C3154:C3156)</f>
        <v>6471</v>
      </c>
      <c r="D3158" s="5">
        <f>SUM(D3142:D3150,D3154:D3156)</f>
        <v>6476</v>
      </c>
      <c r="E3158" s="5">
        <f t="shared" ref="E3158:N3158" si="1155">SUM(E3142:E3150,E3154:E3156)</f>
        <v>661</v>
      </c>
      <c r="F3158" s="5">
        <f t="shared" si="1155"/>
        <v>661</v>
      </c>
      <c r="G3158" s="5">
        <f t="shared" si="1155"/>
        <v>0</v>
      </c>
      <c r="H3158" s="5">
        <f t="shared" si="1155"/>
        <v>1322</v>
      </c>
      <c r="I3158" s="5">
        <f t="shared" si="1155"/>
        <v>468431</v>
      </c>
      <c r="J3158" s="5">
        <f t="shared" si="1155"/>
        <v>470957</v>
      </c>
      <c r="K3158" s="5">
        <f t="shared" si="1155"/>
        <v>939388</v>
      </c>
      <c r="L3158" s="5">
        <f t="shared" si="1155"/>
        <v>940710</v>
      </c>
      <c r="M3158" s="5">
        <f t="shared" si="1155"/>
        <v>10080</v>
      </c>
      <c r="N3158" s="5">
        <f t="shared" si="1155"/>
        <v>6</v>
      </c>
      <c r="O3158" s="82">
        <f>SUM(O3142:O3150,O3154:O3156)</f>
        <v>10086</v>
      </c>
    </row>
    <row r="3159" spans="1:15" ht="6.75" customHeight="1" thickBot="1" x14ac:dyDescent="0.2">
      <c r="A3159" s="115"/>
      <c r="B3159" s="99"/>
      <c r="C3159" s="99"/>
      <c r="D3159" s="99"/>
      <c r="E3159" s="99"/>
      <c r="F3159" s="99"/>
      <c r="G3159" s="99"/>
      <c r="H3159" s="99"/>
      <c r="I3159" s="99"/>
      <c r="J3159" s="99"/>
      <c r="K3159" s="99"/>
      <c r="L3159" s="99"/>
      <c r="M3159" s="99"/>
      <c r="N3159" s="100"/>
      <c r="O3159" s="101"/>
    </row>
    <row r="3160" spans="1:15" x14ac:dyDescent="0.15">
      <c r="A3160" s="102"/>
      <c r="B3160" s="102"/>
      <c r="C3160" s="102"/>
      <c r="D3160" s="102"/>
      <c r="E3160" s="102"/>
      <c r="F3160" s="102"/>
      <c r="G3160" s="102"/>
      <c r="H3160" s="102"/>
      <c r="I3160" s="102"/>
      <c r="J3160" s="102"/>
      <c r="K3160" s="102"/>
      <c r="L3160" s="102"/>
      <c r="M3160" s="102"/>
      <c r="N3160" s="102"/>
      <c r="O3160" s="102"/>
    </row>
    <row r="3161" spans="1:15" ht="15" thickBot="1" x14ac:dyDescent="0.2">
      <c r="A3161" s="102"/>
      <c r="B3161" s="102"/>
      <c r="C3161" s="102"/>
      <c r="D3161" s="102"/>
      <c r="E3161" s="102"/>
      <c r="F3161" s="102"/>
      <c r="G3161" s="102"/>
      <c r="H3161" s="102"/>
      <c r="I3161" s="102"/>
      <c r="J3161" s="102"/>
      <c r="K3161" s="102"/>
      <c r="L3161" s="102"/>
      <c r="M3161" s="102"/>
      <c r="N3161" s="102"/>
      <c r="O3161" s="102"/>
    </row>
    <row r="3162" spans="1:15" x14ac:dyDescent="0.15">
      <c r="A3162" s="116" t="s">
        <v>1</v>
      </c>
      <c r="B3162" s="117"/>
      <c r="C3162" s="103"/>
      <c r="D3162" s="103"/>
      <c r="E3162" s="103" t="s">
        <v>50</v>
      </c>
      <c r="F3162" s="103"/>
      <c r="G3162" s="103"/>
      <c r="H3162" s="103"/>
      <c r="I3162" s="117"/>
      <c r="J3162" s="103"/>
      <c r="K3162" s="103"/>
      <c r="L3162" s="103" t="s">
        <v>35</v>
      </c>
      <c r="M3162" s="103"/>
      <c r="N3162" s="103"/>
      <c r="O3162" s="104"/>
    </row>
    <row r="3163" spans="1:15" x14ac:dyDescent="0.15">
      <c r="A3163" s="118"/>
      <c r="B3163" s="119"/>
      <c r="C3163" s="120" t="s">
        <v>7</v>
      </c>
      <c r="D3163" s="120"/>
      <c r="E3163" s="119"/>
      <c r="F3163" s="120" t="s">
        <v>8</v>
      </c>
      <c r="G3163" s="120"/>
      <c r="H3163" s="119" t="s">
        <v>32</v>
      </c>
      <c r="I3163" s="119"/>
      <c r="J3163" s="120" t="s">
        <v>7</v>
      </c>
      <c r="K3163" s="120"/>
      <c r="L3163" s="119"/>
      <c r="M3163" s="120" t="s">
        <v>8</v>
      </c>
      <c r="N3163" s="120"/>
      <c r="O3163" s="121" t="s">
        <v>9</v>
      </c>
    </row>
    <row r="3164" spans="1:15" x14ac:dyDescent="0.15">
      <c r="A3164" s="122" t="s">
        <v>13</v>
      </c>
      <c r="B3164" s="119" t="s">
        <v>33</v>
      </c>
      <c r="C3164" s="119" t="s">
        <v>34</v>
      </c>
      <c r="D3164" s="119" t="s">
        <v>17</v>
      </c>
      <c r="E3164" s="119" t="s">
        <v>33</v>
      </c>
      <c r="F3164" s="119" t="s">
        <v>34</v>
      </c>
      <c r="G3164" s="119" t="s">
        <v>17</v>
      </c>
      <c r="H3164" s="123"/>
      <c r="I3164" s="119" t="s">
        <v>33</v>
      </c>
      <c r="J3164" s="119" t="s">
        <v>34</v>
      </c>
      <c r="K3164" s="119" t="s">
        <v>17</v>
      </c>
      <c r="L3164" s="119" t="s">
        <v>33</v>
      </c>
      <c r="M3164" s="119" t="s">
        <v>34</v>
      </c>
      <c r="N3164" s="119" t="s">
        <v>17</v>
      </c>
      <c r="O3164" s="124"/>
    </row>
    <row r="3165" spans="1:15" ht="6.75" customHeight="1" x14ac:dyDescent="0.15">
      <c r="A3165" s="125"/>
      <c r="B3165" s="119"/>
      <c r="C3165" s="119"/>
      <c r="D3165" s="119"/>
      <c r="E3165" s="119"/>
      <c r="F3165" s="119"/>
      <c r="G3165" s="119"/>
      <c r="H3165" s="119"/>
      <c r="I3165" s="119"/>
      <c r="J3165" s="119"/>
      <c r="K3165" s="119"/>
      <c r="L3165" s="119"/>
      <c r="M3165" s="119"/>
      <c r="N3165" s="119"/>
      <c r="O3165" s="121"/>
    </row>
    <row r="3166" spans="1:15" ht="18.75" customHeight="1" x14ac:dyDescent="0.15">
      <c r="A3166" s="113" t="s">
        <v>18</v>
      </c>
      <c r="B3166" s="4">
        <v>0</v>
      </c>
      <c r="C3166" s="4">
        <v>0</v>
      </c>
      <c r="D3166" s="5">
        <f t="shared" ref="D3166:D3177" si="1156">SUM(B3166:C3166)</f>
        <v>0</v>
      </c>
      <c r="E3166" s="75">
        <v>45</v>
      </c>
      <c r="F3166" s="75">
        <v>19</v>
      </c>
      <c r="G3166" s="5">
        <f t="shared" ref="G3166:G3177" si="1157">SUM(E3166:F3166)</f>
        <v>64</v>
      </c>
      <c r="H3166" s="5">
        <f t="shared" ref="H3166:H3177" si="1158">D3166+G3166</f>
        <v>64</v>
      </c>
      <c r="I3166" s="4">
        <v>0</v>
      </c>
      <c r="J3166" s="4">
        <v>0</v>
      </c>
      <c r="K3166" s="5">
        <f t="shared" ref="K3166:K3177" si="1159">SUM(I3166:J3166)</f>
        <v>0</v>
      </c>
      <c r="L3166" s="4">
        <v>1583</v>
      </c>
      <c r="M3166" s="4">
        <v>0</v>
      </c>
      <c r="N3166" s="5">
        <f t="shared" ref="N3166:N3177" si="1160">SUM(L3166:M3166)</f>
        <v>1583</v>
      </c>
      <c r="O3166" s="82">
        <f t="shared" ref="O3166:O3177" si="1161">K3166+N3166</f>
        <v>1583</v>
      </c>
    </row>
    <row r="3167" spans="1:15" ht="18.75" customHeight="1" x14ac:dyDescent="0.15">
      <c r="A3167" s="113" t="s">
        <v>19</v>
      </c>
      <c r="B3167" s="4">
        <v>0</v>
      </c>
      <c r="C3167" s="4">
        <v>0</v>
      </c>
      <c r="D3167" s="5">
        <f t="shared" si="1156"/>
        <v>0</v>
      </c>
      <c r="E3167" s="75">
        <v>61</v>
      </c>
      <c r="F3167" s="75">
        <v>20</v>
      </c>
      <c r="G3167" s="5">
        <f t="shared" si="1157"/>
        <v>81</v>
      </c>
      <c r="H3167" s="5">
        <f t="shared" si="1158"/>
        <v>81</v>
      </c>
      <c r="I3167" s="4">
        <v>0</v>
      </c>
      <c r="J3167" s="4">
        <v>0</v>
      </c>
      <c r="K3167" s="5">
        <f t="shared" si="1159"/>
        <v>0</v>
      </c>
      <c r="L3167" s="4">
        <v>1159</v>
      </c>
      <c r="M3167" s="4">
        <v>0</v>
      </c>
      <c r="N3167" s="5">
        <f t="shared" si="1160"/>
        <v>1159</v>
      </c>
      <c r="O3167" s="82">
        <f t="shared" si="1161"/>
        <v>1159</v>
      </c>
    </row>
    <row r="3168" spans="1:15" ht="18.75" customHeight="1" x14ac:dyDescent="0.15">
      <c r="A3168" s="113" t="s">
        <v>20</v>
      </c>
      <c r="B3168" s="4">
        <v>0</v>
      </c>
      <c r="C3168" s="4">
        <v>0</v>
      </c>
      <c r="D3168" s="5">
        <f t="shared" si="1156"/>
        <v>0</v>
      </c>
      <c r="E3168" s="75">
        <v>72</v>
      </c>
      <c r="F3168" s="75">
        <v>21</v>
      </c>
      <c r="G3168" s="5">
        <f t="shared" si="1157"/>
        <v>93</v>
      </c>
      <c r="H3168" s="5">
        <f t="shared" si="1158"/>
        <v>93</v>
      </c>
      <c r="I3168" s="4">
        <v>0</v>
      </c>
      <c r="J3168" s="4">
        <v>0</v>
      </c>
      <c r="K3168" s="5">
        <f t="shared" si="1159"/>
        <v>0</v>
      </c>
      <c r="L3168" s="4">
        <v>1291</v>
      </c>
      <c r="M3168" s="4">
        <v>0</v>
      </c>
      <c r="N3168" s="5">
        <f t="shared" si="1160"/>
        <v>1291</v>
      </c>
      <c r="O3168" s="82">
        <f t="shared" si="1161"/>
        <v>1291</v>
      </c>
    </row>
    <row r="3169" spans="1:15" ht="18.75" customHeight="1" x14ac:dyDescent="0.15">
      <c r="A3169" s="113" t="s">
        <v>21</v>
      </c>
      <c r="B3169" s="4">
        <v>0</v>
      </c>
      <c r="C3169" s="4">
        <v>0</v>
      </c>
      <c r="D3169" s="5">
        <f t="shared" si="1156"/>
        <v>0</v>
      </c>
      <c r="E3169" s="75">
        <v>59</v>
      </c>
      <c r="F3169" s="75">
        <v>19</v>
      </c>
      <c r="G3169" s="5">
        <f t="shared" si="1157"/>
        <v>78</v>
      </c>
      <c r="H3169" s="5">
        <f t="shared" si="1158"/>
        <v>78</v>
      </c>
      <c r="I3169" s="4">
        <v>0</v>
      </c>
      <c r="J3169" s="4">
        <v>0</v>
      </c>
      <c r="K3169" s="5">
        <f t="shared" si="1159"/>
        <v>0</v>
      </c>
      <c r="L3169" s="4">
        <v>1296</v>
      </c>
      <c r="M3169" s="4">
        <v>0</v>
      </c>
      <c r="N3169" s="5">
        <f t="shared" si="1160"/>
        <v>1296</v>
      </c>
      <c r="O3169" s="82">
        <f t="shared" si="1161"/>
        <v>1296</v>
      </c>
    </row>
    <row r="3170" spans="1:15" ht="18.75" customHeight="1" x14ac:dyDescent="0.15">
      <c r="A3170" s="113" t="s">
        <v>22</v>
      </c>
      <c r="B3170" s="4">
        <v>0</v>
      </c>
      <c r="C3170" s="4">
        <v>0</v>
      </c>
      <c r="D3170" s="5">
        <f t="shared" si="1156"/>
        <v>0</v>
      </c>
      <c r="E3170" s="75">
        <v>58</v>
      </c>
      <c r="F3170" s="75">
        <v>17</v>
      </c>
      <c r="G3170" s="5">
        <f t="shared" si="1157"/>
        <v>75</v>
      </c>
      <c r="H3170" s="5">
        <f t="shared" si="1158"/>
        <v>75</v>
      </c>
      <c r="I3170" s="4">
        <v>0</v>
      </c>
      <c r="J3170" s="4">
        <v>0</v>
      </c>
      <c r="K3170" s="5">
        <f t="shared" si="1159"/>
        <v>0</v>
      </c>
      <c r="L3170" s="4">
        <v>1443</v>
      </c>
      <c r="M3170" s="4">
        <v>0</v>
      </c>
      <c r="N3170" s="5">
        <f t="shared" si="1160"/>
        <v>1443</v>
      </c>
      <c r="O3170" s="82">
        <f t="shared" si="1161"/>
        <v>1443</v>
      </c>
    </row>
    <row r="3171" spans="1:15" ht="18.75" customHeight="1" x14ac:dyDescent="0.15">
      <c r="A3171" s="113" t="s">
        <v>23</v>
      </c>
      <c r="B3171" s="4">
        <v>0</v>
      </c>
      <c r="C3171" s="4">
        <v>0</v>
      </c>
      <c r="D3171" s="5">
        <f t="shared" si="1156"/>
        <v>0</v>
      </c>
      <c r="E3171" s="75">
        <v>56</v>
      </c>
      <c r="F3171" s="75">
        <v>20</v>
      </c>
      <c r="G3171" s="5">
        <f t="shared" si="1157"/>
        <v>76</v>
      </c>
      <c r="H3171" s="5">
        <f t="shared" si="1158"/>
        <v>76</v>
      </c>
      <c r="I3171" s="4">
        <v>0</v>
      </c>
      <c r="J3171" s="4">
        <v>0</v>
      </c>
      <c r="K3171" s="5">
        <f t="shared" si="1159"/>
        <v>0</v>
      </c>
      <c r="L3171" s="4">
        <v>1286</v>
      </c>
      <c r="M3171" s="4">
        <v>562</v>
      </c>
      <c r="N3171" s="5">
        <f t="shared" si="1160"/>
        <v>1848</v>
      </c>
      <c r="O3171" s="82">
        <f t="shared" si="1161"/>
        <v>1848</v>
      </c>
    </row>
    <row r="3172" spans="1:15" ht="18.75" customHeight="1" x14ac:dyDescent="0.15">
      <c r="A3172" s="113" t="s">
        <v>24</v>
      </c>
      <c r="B3172" s="4">
        <v>0</v>
      </c>
      <c r="C3172" s="4">
        <v>0</v>
      </c>
      <c r="D3172" s="5">
        <f t="shared" si="1156"/>
        <v>0</v>
      </c>
      <c r="E3172" s="75">
        <v>49</v>
      </c>
      <c r="F3172" s="75">
        <v>23</v>
      </c>
      <c r="G3172" s="5">
        <f t="shared" si="1157"/>
        <v>72</v>
      </c>
      <c r="H3172" s="5">
        <f t="shared" si="1158"/>
        <v>72</v>
      </c>
      <c r="I3172" s="4">
        <v>0</v>
      </c>
      <c r="J3172" s="4">
        <v>0</v>
      </c>
      <c r="K3172" s="5">
        <f t="shared" si="1159"/>
        <v>0</v>
      </c>
      <c r="L3172" s="4">
        <v>1198</v>
      </c>
      <c r="M3172" s="4">
        <v>0</v>
      </c>
      <c r="N3172" s="5">
        <f t="shared" si="1160"/>
        <v>1198</v>
      </c>
      <c r="O3172" s="82">
        <f t="shared" si="1161"/>
        <v>1198</v>
      </c>
    </row>
    <row r="3173" spans="1:15" ht="18.75" customHeight="1" x14ac:dyDescent="0.15">
      <c r="A3173" s="113" t="s">
        <v>25</v>
      </c>
      <c r="B3173" s="4">
        <v>0</v>
      </c>
      <c r="C3173" s="4">
        <v>0</v>
      </c>
      <c r="D3173" s="5">
        <f t="shared" si="1156"/>
        <v>0</v>
      </c>
      <c r="E3173" s="75">
        <v>56</v>
      </c>
      <c r="F3173" s="75">
        <v>22</v>
      </c>
      <c r="G3173" s="5">
        <f t="shared" si="1157"/>
        <v>78</v>
      </c>
      <c r="H3173" s="5">
        <f t="shared" si="1158"/>
        <v>78</v>
      </c>
      <c r="I3173" s="4">
        <v>0</v>
      </c>
      <c r="J3173" s="4">
        <v>0</v>
      </c>
      <c r="K3173" s="5">
        <f t="shared" si="1159"/>
        <v>0</v>
      </c>
      <c r="L3173" s="4">
        <v>1113</v>
      </c>
      <c r="M3173" s="4">
        <v>0</v>
      </c>
      <c r="N3173" s="5">
        <f t="shared" si="1160"/>
        <v>1113</v>
      </c>
      <c r="O3173" s="82">
        <f t="shared" si="1161"/>
        <v>1113</v>
      </c>
    </row>
    <row r="3174" spans="1:15" ht="18.75" customHeight="1" x14ac:dyDescent="0.15">
      <c r="A3174" s="113" t="s">
        <v>26</v>
      </c>
      <c r="B3174" s="4">
        <v>0</v>
      </c>
      <c r="C3174" s="4">
        <v>0</v>
      </c>
      <c r="D3174" s="5">
        <f t="shared" si="1156"/>
        <v>0</v>
      </c>
      <c r="E3174" s="75">
        <v>62</v>
      </c>
      <c r="F3174" s="75">
        <v>22</v>
      </c>
      <c r="G3174" s="5">
        <f t="shared" si="1157"/>
        <v>84</v>
      </c>
      <c r="H3174" s="5">
        <f t="shared" si="1158"/>
        <v>84</v>
      </c>
      <c r="I3174" s="4">
        <v>0</v>
      </c>
      <c r="J3174" s="4">
        <v>0</v>
      </c>
      <c r="K3174" s="5">
        <f t="shared" si="1159"/>
        <v>0</v>
      </c>
      <c r="L3174" s="4">
        <v>1163</v>
      </c>
      <c r="M3174" s="4">
        <v>0</v>
      </c>
      <c r="N3174" s="5">
        <f t="shared" si="1160"/>
        <v>1163</v>
      </c>
      <c r="O3174" s="82">
        <f t="shared" si="1161"/>
        <v>1163</v>
      </c>
    </row>
    <row r="3175" spans="1:15" ht="18.75" customHeight="1" x14ac:dyDescent="0.15">
      <c r="A3175" s="113" t="s">
        <v>27</v>
      </c>
      <c r="B3175" s="4">
        <v>0</v>
      </c>
      <c r="C3175" s="4">
        <v>0</v>
      </c>
      <c r="D3175" s="5">
        <f t="shared" si="1156"/>
        <v>0</v>
      </c>
      <c r="E3175" s="75">
        <v>72</v>
      </c>
      <c r="F3175" s="75">
        <v>27</v>
      </c>
      <c r="G3175" s="5">
        <f t="shared" si="1157"/>
        <v>99</v>
      </c>
      <c r="H3175" s="5">
        <f t="shared" si="1158"/>
        <v>99</v>
      </c>
      <c r="I3175" s="4">
        <v>0</v>
      </c>
      <c r="J3175" s="4">
        <v>0</v>
      </c>
      <c r="K3175" s="5">
        <f t="shared" si="1159"/>
        <v>0</v>
      </c>
      <c r="L3175" s="4">
        <v>1211</v>
      </c>
      <c r="M3175" s="4">
        <v>0</v>
      </c>
      <c r="N3175" s="5">
        <f t="shared" si="1160"/>
        <v>1211</v>
      </c>
      <c r="O3175" s="82">
        <f t="shared" si="1161"/>
        <v>1211</v>
      </c>
    </row>
    <row r="3176" spans="1:15" ht="18.75" customHeight="1" x14ac:dyDescent="0.15">
      <c r="A3176" s="113" t="s">
        <v>28</v>
      </c>
      <c r="B3176" s="4">
        <v>0</v>
      </c>
      <c r="C3176" s="4">
        <v>0</v>
      </c>
      <c r="D3176" s="5">
        <f t="shared" si="1156"/>
        <v>0</v>
      </c>
      <c r="E3176" s="75">
        <v>69</v>
      </c>
      <c r="F3176" s="75">
        <v>31</v>
      </c>
      <c r="G3176" s="5">
        <f t="shared" si="1157"/>
        <v>100</v>
      </c>
      <c r="H3176" s="5">
        <f t="shared" si="1158"/>
        <v>100</v>
      </c>
      <c r="I3176" s="4">
        <v>0</v>
      </c>
      <c r="J3176" s="4">
        <v>0</v>
      </c>
      <c r="K3176" s="5">
        <f t="shared" si="1159"/>
        <v>0</v>
      </c>
      <c r="L3176" s="4">
        <v>1267</v>
      </c>
      <c r="M3176" s="4">
        <v>0</v>
      </c>
      <c r="N3176" s="5">
        <f t="shared" si="1160"/>
        <v>1267</v>
      </c>
      <c r="O3176" s="82">
        <f t="shared" si="1161"/>
        <v>1267</v>
      </c>
    </row>
    <row r="3177" spans="1:15" ht="18.75" customHeight="1" x14ac:dyDescent="0.15">
      <c r="A3177" s="113" t="s">
        <v>29</v>
      </c>
      <c r="B3177" s="4">
        <v>0</v>
      </c>
      <c r="C3177" s="4">
        <v>0</v>
      </c>
      <c r="D3177" s="5">
        <f t="shared" si="1156"/>
        <v>0</v>
      </c>
      <c r="E3177" s="75">
        <v>74</v>
      </c>
      <c r="F3177" s="75">
        <v>32</v>
      </c>
      <c r="G3177" s="5">
        <f t="shared" si="1157"/>
        <v>106</v>
      </c>
      <c r="H3177" s="5">
        <f t="shared" si="1158"/>
        <v>106</v>
      </c>
      <c r="I3177" s="4">
        <v>0</v>
      </c>
      <c r="J3177" s="4">
        <v>0</v>
      </c>
      <c r="K3177" s="5">
        <f t="shared" si="1159"/>
        <v>0</v>
      </c>
      <c r="L3177" s="4">
        <v>1944</v>
      </c>
      <c r="M3177" s="4">
        <v>0</v>
      </c>
      <c r="N3177" s="5">
        <f t="shared" si="1160"/>
        <v>1944</v>
      </c>
      <c r="O3177" s="82">
        <f t="shared" si="1161"/>
        <v>1944</v>
      </c>
    </row>
    <row r="3178" spans="1:15" ht="11.25" customHeight="1" x14ac:dyDescent="0.15">
      <c r="A3178" s="113"/>
      <c r="B3178" s="5"/>
      <c r="C3178" s="5"/>
      <c r="D3178" s="5"/>
      <c r="E3178" s="5"/>
      <c r="F3178" s="5"/>
      <c r="G3178" s="5"/>
      <c r="H3178" s="5"/>
      <c r="I3178" s="5"/>
      <c r="J3178" s="5"/>
      <c r="K3178" s="5"/>
      <c r="L3178" s="5"/>
      <c r="M3178" s="5"/>
      <c r="N3178" s="5"/>
      <c r="O3178" s="82"/>
    </row>
    <row r="3179" spans="1:15" ht="18.75" customHeight="1" x14ac:dyDescent="0.15">
      <c r="A3179" s="113" t="s">
        <v>30</v>
      </c>
      <c r="B3179" s="5">
        <f t="shared" ref="B3179:J3179" si="1162">SUM(B3166:B3178)</f>
        <v>0</v>
      </c>
      <c r="C3179" s="5">
        <f t="shared" si="1162"/>
        <v>0</v>
      </c>
      <c r="D3179" s="5">
        <f t="shared" si="1162"/>
        <v>0</v>
      </c>
      <c r="E3179" s="5">
        <f t="shared" si="1162"/>
        <v>733</v>
      </c>
      <c r="F3179" s="5">
        <f t="shared" si="1162"/>
        <v>273</v>
      </c>
      <c r="G3179" s="5">
        <f t="shared" si="1162"/>
        <v>1006</v>
      </c>
      <c r="H3179" s="5">
        <f t="shared" si="1162"/>
        <v>1006</v>
      </c>
      <c r="I3179" s="5">
        <f t="shared" si="1162"/>
        <v>0</v>
      </c>
      <c r="J3179" s="5">
        <f t="shared" si="1162"/>
        <v>0</v>
      </c>
      <c r="K3179" s="5">
        <f>SUM(K3166:K3178)</f>
        <v>0</v>
      </c>
      <c r="L3179" s="5">
        <f>SUM(L3166:L3178)</f>
        <v>15954</v>
      </c>
      <c r="M3179" s="5">
        <f>SUM(M3166:M3178)</f>
        <v>562</v>
      </c>
      <c r="N3179" s="5">
        <f>SUM(N3166:N3178)</f>
        <v>16516</v>
      </c>
      <c r="O3179" s="82">
        <f>SUM(O3166:O3178)</f>
        <v>16516</v>
      </c>
    </row>
    <row r="3180" spans="1:15" ht="6.75" customHeight="1" x14ac:dyDescent="0.15">
      <c r="A3180" s="113"/>
      <c r="B3180" s="5"/>
      <c r="C3180" s="5"/>
      <c r="D3180" s="5"/>
      <c r="E3180" s="5"/>
      <c r="F3180" s="5"/>
      <c r="G3180" s="5"/>
      <c r="H3180" s="5"/>
      <c r="I3180" s="5"/>
      <c r="J3180" s="5"/>
      <c r="K3180" s="5"/>
      <c r="L3180" s="5"/>
      <c r="M3180" s="5"/>
      <c r="N3180" s="5"/>
      <c r="O3180" s="82"/>
    </row>
    <row r="3181" spans="1:15" ht="18.75" customHeight="1" x14ac:dyDescent="0.15">
      <c r="A3181" s="126" t="s">
        <v>18</v>
      </c>
      <c r="B3181" s="106">
        <v>0</v>
      </c>
      <c r="C3181" s="106">
        <v>0</v>
      </c>
      <c r="D3181" s="7">
        <f>SUM(B3181:C3181)</f>
        <v>0</v>
      </c>
      <c r="E3181" s="106">
        <v>54</v>
      </c>
      <c r="F3181" s="106">
        <v>17</v>
      </c>
      <c r="G3181" s="7">
        <f>SUM(E3181:F3181)</f>
        <v>71</v>
      </c>
      <c r="H3181" s="7">
        <f>D3181+G3181</f>
        <v>71</v>
      </c>
      <c r="I3181" s="6">
        <v>0</v>
      </c>
      <c r="J3181" s="6">
        <v>0</v>
      </c>
      <c r="K3181" s="7">
        <f>SUM(I3181:J3181)</f>
        <v>0</v>
      </c>
      <c r="L3181" s="6">
        <v>1483</v>
      </c>
      <c r="M3181" s="6">
        <v>0</v>
      </c>
      <c r="N3181" s="7">
        <f>SUM(L3181:M3181)</f>
        <v>1483</v>
      </c>
      <c r="O3181" s="88">
        <f>K3181+N3181</f>
        <v>1483</v>
      </c>
    </row>
    <row r="3182" spans="1:15" ht="18.75" customHeight="1" x14ac:dyDescent="0.15">
      <c r="A3182" s="113" t="s">
        <v>19</v>
      </c>
      <c r="B3182" s="75">
        <v>0</v>
      </c>
      <c r="C3182" s="75">
        <v>0</v>
      </c>
      <c r="D3182" s="5">
        <f>SUM(B3182:C3182)</f>
        <v>0</v>
      </c>
      <c r="E3182" s="75">
        <v>55</v>
      </c>
      <c r="F3182" s="75">
        <v>17</v>
      </c>
      <c r="G3182" s="5">
        <f>SUM(E3182:F3182)</f>
        <v>72</v>
      </c>
      <c r="H3182" s="5">
        <f>D3182+G3182</f>
        <v>72</v>
      </c>
      <c r="I3182" s="4">
        <v>0</v>
      </c>
      <c r="J3182" s="4">
        <v>0</v>
      </c>
      <c r="K3182" s="5">
        <f>SUM(I3182:J3182)</f>
        <v>0</v>
      </c>
      <c r="L3182" s="4">
        <v>988</v>
      </c>
      <c r="M3182" s="4">
        <v>0</v>
      </c>
      <c r="N3182" s="5">
        <f>SUM(L3182:M3182)</f>
        <v>988</v>
      </c>
      <c r="O3182" s="82">
        <f>K3182+N3182</f>
        <v>988</v>
      </c>
    </row>
    <row r="3183" spans="1:15" ht="18.75" customHeight="1" x14ac:dyDescent="0.15">
      <c r="A3183" s="113" t="s">
        <v>20</v>
      </c>
      <c r="B3183" s="75">
        <v>0</v>
      </c>
      <c r="C3183" s="75">
        <v>0</v>
      </c>
      <c r="D3183" s="5">
        <f>SUM(B3183:C3183)</f>
        <v>0</v>
      </c>
      <c r="E3183" s="75">
        <v>81</v>
      </c>
      <c r="F3183" s="75">
        <v>25</v>
      </c>
      <c r="G3183" s="5">
        <f>SUM(E3183:F3183)</f>
        <v>106</v>
      </c>
      <c r="H3183" s="5">
        <f>D3183+G3183</f>
        <v>106</v>
      </c>
      <c r="I3183" s="4">
        <v>0</v>
      </c>
      <c r="J3183" s="4">
        <v>0</v>
      </c>
      <c r="K3183" s="5">
        <f>SUM(I3183:J3183)</f>
        <v>0</v>
      </c>
      <c r="L3183" s="4">
        <v>1317</v>
      </c>
      <c r="M3183" s="4">
        <v>0</v>
      </c>
      <c r="N3183" s="5">
        <f>SUM(L3183:M3183)</f>
        <v>1317</v>
      </c>
      <c r="O3183" s="82">
        <f>K3183+N3183</f>
        <v>1317</v>
      </c>
    </row>
    <row r="3184" spans="1:15" ht="11.25" customHeight="1" x14ac:dyDescent="0.15">
      <c r="A3184" s="113"/>
      <c r="B3184" s="5"/>
      <c r="C3184" s="5"/>
      <c r="D3184" s="5"/>
      <c r="E3184" s="5"/>
      <c r="F3184" s="5"/>
      <c r="G3184" s="5"/>
      <c r="H3184" s="5"/>
      <c r="I3184" s="5"/>
      <c r="J3184" s="5"/>
      <c r="K3184" s="5"/>
      <c r="L3184" s="5"/>
      <c r="M3184" s="5"/>
      <c r="N3184" s="5"/>
      <c r="O3184" s="82"/>
    </row>
    <row r="3185" spans="1:15" ht="18.75" customHeight="1" x14ac:dyDescent="0.15">
      <c r="A3185" s="113" t="s">
        <v>31</v>
      </c>
      <c r="B3185" s="5">
        <f>SUM(B3169:B3177,B3181:B3183)</f>
        <v>0</v>
      </c>
      <c r="C3185" s="5">
        <f>SUM(C3169:C3177,C3181:C3183)</f>
        <v>0</v>
      </c>
      <c r="D3185" s="5">
        <f>SUM(D3169:D3177,D3181:D3183)</f>
        <v>0</v>
      </c>
      <c r="E3185" s="5">
        <f t="shared" ref="E3185:J3185" si="1163">SUM(E3169:E3177,E3181:E3183)</f>
        <v>745</v>
      </c>
      <c r="F3185" s="5">
        <f t="shared" si="1163"/>
        <v>272</v>
      </c>
      <c r="G3185" s="5">
        <f t="shared" si="1163"/>
        <v>1017</v>
      </c>
      <c r="H3185" s="5">
        <f t="shared" si="1163"/>
        <v>1017</v>
      </c>
      <c r="I3185" s="5">
        <f t="shared" si="1163"/>
        <v>0</v>
      </c>
      <c r="J3185" s="5">
        <f t="shared" si="1163"/>
        <v>0</v>
      </c>
      <c r="K3185" s="5">
        <f>SUM(K3169:K3177,K3181:K3183)</f>
        <v>0</v>
      </c>
      <c r="L3185" s="4">
        <f>SUM(L3169:L3177,L3181:L3183)</f>
        <v>15709</v>
      </c>
      <c r="M3185" s="4">
        <f>SUM(M3169:M3177,M3181:M3183)</f>
        <v>562</v>
      </c>
      <c r="N3185" s="4">
        <f>SUM(N3169:N3177,N3181:N3183)</f>
        <v>16271</v>
      </c>
      <c r="O3185" s="82">
        <f>SUM(O3169:O3177,O3181:O3183)</f>
        <v>16271</v>
      </c>
    </row>
    <row r="3186" spans="1:15" ht="6.75" customHeight="1" thickBot="1" x14ac:dyDescent="0.2">
      <c r="A3186" s="115"/>
      <c r="B3186" s="99"/>
      <c r="C3186" s="99"/>
      <c r="D3186" s="99"/>
      <c r="E3186" s="99"/>
      <c r="F3186" s="99"/>
      <c r="G3186" s="99"/>
      <c r="H3186" s="99"/>
      <c r="I3186" s="99"/>
      <c r="J3186" s="99"/>
      <c r="K3186" s="99"/>
      <c r="L3186" s="99"/>
      <c r="M3186" s="99"/>
      <c r="N3186" s="99"/>
      <c r="O3186" s="127"/>
    </row>
    <row r="3187" spans="1:15" ht="17.25" x14ac:dyDescent="0.15">
      <c r="A3187" s="179" t="str">
        <f>A3133</f>
        <v>平　成　２　９　年　空　港　管　理　状　況　調　書</v>
      </c>
      <c r="B3187" s="179"/>
      <c r="C3187" s="179"/>
      <c r="D3187" s="179"/>
      <c r="E3187" s="179"/>
      <c r="F3187" s="179"/>
      <c r="G3187" s="179"/>
      <c r="H3187" s="179"/>
      <c r="I3187" s="179"/>
      <c r="J3187" s="179"/>
      <c r="K3187" s="179"/>
      <c r="L3187" s="179"/>
      <c r="M3187" s="179"/>
      <c r="N3187" s="179"/>
      <c r="O3187" s="179"/>
    </row>
    <row r="3188" spans="1:15" ht="15" thickBot="1" x14ac:dyDescent="0.2">
      <c r="A3188" s="128" t="s">
        <v>0</v>
      </c>
      <c r="B3188" s="128" t="s">
        <v>102</v>
      </c>
      <c r="C3188" s="102"/>
      <c r="D3188" s="102"/>
      <c r="E3188" s="102"/>
      <c r="F3188" s="102"/>
      <c r="G3188" s="102"/>
      <c r="H3188" s="102"/>
      <c r="I3188" s="102"/>
      <c r="J3188" s="102"/>
      <c r="K3188" s="102"/>
      <c r="L3188" s="102"/>
      <c r="M3188" s="102"/>
      <c r="N3188" s="102"/>
      <c r="O3188" s="102"/>
    </row>
    <row r="3189" spans="1:15" ht="17.25" customHeight="1" x14ac:dyDescent="0.15">
      <c r="A3189" s="116" t="s">
        <v>1</v>
      </c>
      <c r="B3189" s="117"/>
      <c r="C3189" s="103" t="s">
        <v>2</v>
      </c>
      <c r="D3189" s="103"/>
      <c r="E3189" s="180" t="s">
        <v>52</v>
      </c>
      <c r="F3189" s="181"/>
      <c r="G3189" s="181"/>
      <c r="H3189" s="181"/>
      <c r="I3189" s="181"/>
      <c r="J3189" s="181"/>
      <c r="K3189" s="181"/>
      <c r="L3189" s="182"/>
      <c r="M3189" s="180" t="s">
        <v>3</v>
      </c>
      <c r="N3189" s="181"/>
      <c r="O3189" s="183"/>
    </row>
    <row r="3190" spans="1:15" ht="17.25" customHeight="1" x14ac:dyDescent="0.15">
      <c r="A3190" s="129"/>
      <c r="B3190" s="119" t="s">
        <v>4</v>
      </c>
      <c r="C3190" s="119" t="s">
        <v>5</v>
      </c>
      <c r="D3190" s="119" t="s">
        <v>6</v>
      </c>
      <c r="E3190" s="119"/>
      <c r="F3190" s="130" t="s">
        <v>7</v>
      </c>
      <c r="G3190" s="130"/>
      <c r="H3190" s="120"/>
      <c r="I3190" s="119"/>
      <c r="J3190" s="120" t="s">
        <v>8</v>
      </c>
      <c r="K3190" s="120"/>
      <c r="L3190" s="119" t="s">
        <v>9</v>
      </c>
      <c r="M3190" s="123" t="s">
        <v>10</v>
      </c>
      <c r="N3190" s="131" t="s">
        <v>11</v>
      </c>
      <c r="O3190" s="132" t="s">
        <v>12</v>
      </c>
    </row>
    <row r="3191" spans="1:15" ht="17.25" customHeight="1" x14ac:dyDescent="0.15">
      <c r="A3191" s="129" t="s">
        <v>13</v>
      </c>
      <c r="B3191" s="123"/>
      <c r="C3191" s="123"/>
      <c r="D3191" s="123"/>
      <c r="E3191" s="119" t="s">
        <v>14</v>
      </c>
      <c r="F3191" s="119" t="s">
        <v>15</v>
      </c>
      <c r="G3191" s="119" t="s">
        <v>16</v>
      </c>
      <c r="H3191" s="119" t="s">
        <v>17</v>
      </c>
      <c r="I3191" s="119" t="s">
        <v>14</v>
      </c>
      <c r="J3191" s="119" t="s">
        <v>15</v>
      </c>
      <c r="K3191" s="119" t="s">
        <v>17</v>
      </c>
      <c r="L3191" s="123"/>
      <c r="M3191" s="133"/>
      <c r="N3191" s="93"/>
      <c r="O3191" s="134"/>
    </row>
    <row r="3192" spans="1:15" ht="6.75" customHeight="1" x14ac:dyDescent="0.15">
      <c r="A3192" s="135"/>
      <c r="B3192" s="119"/>
      <c r="C3192" s="119"/>
      <c r="D3192" s="119"/>
      <c r="E3192" s="119"/>
      <c r="F3192" s="119"/>
      <c r="G3192" s="119"/>
      <c r="H3192" s="119"/>
      <c r="I3192" s="119"/>
      <c r="J3192" s="119"/>
      <c r="K3192" s="119"/>
      <c r="L3192" s="119"/>
      <c r="M3192" s="136"/>
      <c r="N3192" s="4"/>
      <c r="O3192" s="137"/>
    </row>
    <row r="3193" spans="1:15" ht="18.75" customHeight="1" x14ac:dyDescent="0.15">
      <c r="A3193" s="113" t="s">
        <v>18</v>
      </c>
      <c r="B3193" s="4">
        <v>0</v>
      </c>
      <c r="C3193" s="4">
        <v>68</v>
      </c>
      <c r="D3193" s="5">
        <f>SUM(B3193:C3193)</f>
        <v>68</v>
      </c>
      <c r="E3193" s="4">
        <v>0</v>
      </c>
      <c r="F3193" s="4">
        <v>0</v>
      </c>
      <c r="G3193" s="4">
        <v>0</v>
      </c>
      <c r="H3193" s="5">
        <f>SUM(E3193:G3193)</f>
        <v>0</v>
      </c>
      <c r="I3193" s="4">
        <v>4872</v>
      </c>
      <c r="J3193" s="4">
        <v>3694</v>
      </c>
      <c r="K3193" s="5">
        <f>SUM(I3193:J3193)</f>
        <v>8566</v>
      </c>
      <c r="L3193" s="5">
        <f>H3193+K3193</f>
        <v>8566</v>
      </c>
      <c r="M3193" s="5">
        <v>166</v>
      </c>
      <c r="N3193" s="5">
        <v>0</v>
      </c>
      <c r="O3193" s="82">
        <f>SUM(M3193:N3193)</f>
        <v>166</v>
      </c>
    </row>
    <row r="3194" spans="1:15" ht="18.75" customHeight="1" x14ac:dyDescent="0.15">
      <c r="A3194" s="113" t="s">
        <v>19</v>
      </c>
      <c r="B3194" s="4">
        <v>0</v>
      </c>
      <c r="C3194" s="4">
        <v>65</v>
      </c>
      <c r="D3194" s="5">
        <f t="shared" ref="D3194:D3204" si="1164">SUM(B3194:C3194)</f>
        <v>65</v>
      </c>
      <c r="E3194" s="4">
        <v>0</v>
      </c>
      <c r="F3194" s="4">
        <v>0</v>
      </c>
      <c r="G3194" s="4">
        <v>0</v>
      </c>
      <c r="H3194" s="5">
        <f t="shared" ref="H3194:H3204" si="1165">SUM(E3194:G3194)</f>
        <v>0</v>
      </c>
      <c r="I3194" s="4">
        <v>3693</v>
      </c>
      <c r="J3194" s="4">
        <v>3618</v>
      </c>
      <c r="K3194" s="5">
        <f t="shared" ref="K3194:K3204" si="1166">SUM(I3194:J3194)</f>
        <v>7311</v>
      </c>
      <c r="L3194" s="5">
        <f t="shared" ref="L3194:L3204" si="1167">H3194+K3194</f>
        <v>7311</v>
      </c>
      <c r="M3194" s="5">
        <v>163</v>
      </c>
      <c r="N3194" s="5">
        <v>0</v>
      </c>
      <c r="O3194" s="82">
        <f t="shared" ref="O3194:O3204" si="1168">SUM(M3194:N3194)</f>
        <v>163</v>
      </c>
    </row>
    <row r="3195" spans="1:15" ht="18.75" customHeight="1" x14ac:dyDescent="0.15">
      <c r="A3195" s="113" t="s">
        <v>20</v>
      </c>
      <c r="B3195" s="4">
        <v>0</v>
      </c>
      <c r="C3195" s="4">
        <v>70</v>
      </c>
      <c r="D3195" s="5">
        <f t="shared" si="1164"/>
        <v>70</v>
      </c>
      <c r="E3195" s="4">
        <v>0</v>
      </c>
      <c r="F3195" s="4">
        <v>0</v>
      </c>
      <c r="G3195" s="4">
        <v>0</v>
      </c>
      <c r="H3195" s="5">
        <f t="shared" si="1165"/>
        <v>0</v>
      </c>
      <c r="I3195" s="4">
        <v>6185</v>
      </c>
      <c r="J3195" s="4">
        <v>6117</v>
      </c>
      <c r="K3195" s="5">
        <f t="shared" si="1166"/>
        <v>12302</v>
      </c>
      <c r="L3195" s="5">
        <f t="shared" si="1167"/>
        <v>12302</v>
      </c>
      <c r="M3195" s="5">
        <v>201</v>
      </c>
      <c r="N3195" s="5">
        <v>0</v>
      </c>
      <c r="O3195" s="82">
        <f t="shared" si="1168"/>
        <v>201</v>
      </c>
    </row>
    <row r="3196" spans="1:15" ht="18.75" customHeight="1" x14ac:dyDescent="0.15">
      <c r="A3196" s="113" t="s">
        <v>21</v>
      </c>
      <c r="B3196" s="4">
        <v>0</v>
      </c>
      <c r="C3196" s="4">
        <v>66</v>
      </c>
      <c r="D3196" s="5">
        <f t="shared" si="1164"/>
        <v>66</v>
      </c>
      <c r="E3196" s="4">
        <v>0</v>
      </c>
      <c r="F3196" s="4">
        <v>0</v>
      </c>
      <c r="G3196" s="4">
        <v>0</v>
      </c>
      <c r="H3196" s="5">
        <f t="shared" si="1165"/>
        <v>0</v>
      </c>
      <c r="I3196" s="4">
        <v>4438</v>
      </c>
      <c r="J3196" s="4">
        <v>4656</v>
      </c>
      <c r="K3196" s="5">
        <f t="shared" si="1166"/>
        <v>9094</v>
      </c>
      <c r="L3196" s="5">
        <f t="shared" si="1167"/>
        <v>9094</v>
      </c>
      <c r="M3196" s="5">
        <v>194</v>
      </c>
      <c r="N3196" s="5">
        <v>0</v>
      </c>
      <c r="O3196" s="82">
        <f t="shared" si="1168"/>
        <v>194</v>
      </c>
    </row>
    <row r="3197" spans="1:15" ht="18.75" customHeight="1" x14ac:dyDescent="0.15">
      <c r="A3197" s="113" t="s">
        <v>22</v>
      </c>
      <c r="B3197" s="4">
        <v>0</v>
      </c>
      <c r="C3197" s="4">
        <v>81</v>
      </c>
      <c r="D3197" s="5">
        <f t="shared" si="1164"/>
        <v>81</v>
      </c>
      <c r="E3197" s="4">
        <v>0</v>
      </c>
      <c r="F3197" s="4">
        <v>0</v>
      </c>
      <c r="G3197" s="4">
        <v>0</v>
      </c>
      <c r="H3197" s="5">
        <f t="shared" si="1165"/>
        <v>0</v>
      </c>
      <c r="I3197" s="4">
        <v>5691</v>
      </c>
      <c r="J3197" s="4">
        <v>5397</v>
      </c>
      <c r="K3197" s="5">
        <f t="shared" si="1166"/>
        <v>11088</v>
      </c>
      <c r="L3197" s="5">
        <f t="shared" si="1167"/>
        <v>11088</v>
      </c>
      <c r="M3197" s="5">
        <v>251</v>
      </c>
      <c r="N3197" s="5">
        <v>0</v>
      </c>
      <c r="O3197" s="82">
        <f t="shared" si="1168"/>
        <v>251</v>
      </c>
    </row>
    <row r="3198" spans="1:15" ht="18.75" customHeight="1" x14ac:dyDescent="0.15">
      <c r="A3198" s="113" t="s">
        <v>23</v>
      </c>
      <c r="B3198" s="4">
        <v>0</v>
      </c>
      <c r="C3198" s="4">
        <v>72</v>
      </c>
      <c r="D3198" s="5">
        <f t="shared" si="1164"/>
        <v>72</v>
      </c>
      <c r="E3198" s="4">
        <v>0</v>
      </c>
      <c r="F3198" s="4">
        <v>0</v>
      </c>
      <c r="G3198" s="4">
        <v>0</v>
      </c>
      <c r="H3198" s="5">
        <f t="shared" si="1165"/>
        <v>0</v>
      </c>
      <c r="I3198" s="4">
        <v>5255</v>
      </c>
      <c r="J3198" s="4">
        <v>4827</v>
      </c>
      <c r="K3198" s="5">
        <f t="shared" si="1166"/>
        <v>10082</v>
      </c>
      <c r="L3198" s="5">
        <f t="shared" si="1167"/>
        <v>10082</v>
      </c>
      <c r="M3198" s="5">
        <v>236</v>
      </c>
      <c r="N3198" s="5">
        <v>0</v>
      </c>
      <c r="O3198" s="82">
        <f t="shared" si="1168"/>
        <v>236</v>
      </c>
    </row>
    <row r="3199" spans="1:15" ht="18.75" customHeight="1" x14ac:dyDescent="0.15">
      <c r="A3199" s="113" t="s">
        <v>24</v>
      </c>
      <c r="B3199" s="4">
        <v>0</v>
      </c>
      <c r="C3199" s="4">
        <v>76</v>
      </c>
      <c r="D3199" s="5">
        <f t="shared" si="1164"/>
        <v>76</v>
      </c>
      <c r="E3199" s="4">
        <v>0</v>
      </c>
      <c r="F3199" s="4">
        <v>0</v>
      </c>
      <c r="G3199" s="4">
        <v>0</v>
      </c>
      <c r="H3199" s="5">
        <f t="shared" si="1165"/>
        <v>0</v>
      </c>
      <c r="I3199" s="4">
        <v>5904</v>
      </c>
      <c r="J3199" s="4">
        <v>6218</v>
      </c>
      <c r="K3199" s="5">
        <f t="shared" si="1166"/>
        <v>12122</v>
      </c>
      <c r="L3199" s="5">
        <f t="shared" si="1167"/>
        <v>12122</v>
      </c>
      <c r="M3199" s="5">
        <v>233</v>
      </c>
      <c r="N3199" s="5">
        <v>0</v>
      </c>
      <c r="O3199" s="82">
        <f t="shared" si="1168"/>
        <v>233</v>
      </c>
    </row>
    <row r="3200" spans="1:15" ht="18.75" customHeight="1" x14ac:dyDescent="0.15">
      <c r="A3200" s="113" t="s">
        <v>25</v>
      </c>
      <c r="B3200" s="4">
        <v>0</v>
      </c>
      <c r="C3200" s="4">
        <v>93</v>
      </c>
      <c r="D3200" s="5">
        <f t="shared" si="1164"/>
        <v>93</v>
      </c>
      <c r="E3200" s="4">
        <v>0</v>
      </c>
      <c r="F3200" s="4">
        <v>0</v>
      </c>
      <c r="G3200" s="4">
        <v>0</v>
      </c>
      <c r="H3200" s="5">
        <f t="shared" si="1165"/>
        <v>0</v>
      </c>
      <c r="I3200" s="4">
        <v>9484</v>
      </c>
      <c r="J3200" s="4">
        <v>9173</v>
      </c>
      <c r="K3200" s="5">
        <f t="shared" si="1166"/>
        <v>18657</v>
      </c>
      <c r="L3200" s="5">
        <f t="shared" si="1167"/>
        <v>18657</v>
      </c>
      <c r="M3200" s="5">
        <v>285</v>
      </c>
      <c r="N3200" s="5">
        <v>0</v>
      </c>
      <c r="O3200" s="82">
        <f t="shared" si="1168"/>
        <v>285</v>
      </c>
    </row>
    <row r="3201" spans="1:15" ht="18.75" customHeight="1" x14ac:dyDescent="0.15">
      <c r="A3201" s="113" t="s">
        <v>26</v>
      </c>
      <c r="B3201" s="4">
        <v>0</v>
      </c>
      <c r="C3201" s="4">
        <v>74</v>
      </c>
      <c r="D3201" s="5">
        <f t="shared" si="1164"/>
        <v>74</v>
      </c>
      <c r="E3201" s="4">
        <v>0</v>
      </c>
      <c r="F3201" s="4">
        <v>0</v>
      </c>
      <c r="G3201" s="4">
        <v>0</v>
      </c>
      <c r="H3201" s="5">
        <f t="shared" si="1165"/>
        <v>0</v>
      </c>
      <c r="I3201" s="4">
        <v>7613</v>
      </c>
      <c r="J3201" s="4">
        <v>7183</v>
      </c>
      <c r="K3201" s="5">
        <f t="shared" si="1166"/>
        <v>14796</v>
      </c>
      <c r="L3201" s="5">
        <f t="shared" si="1167"/>
        <v>14796</v>
      </c>
      <c r="M3201" s="5">
        <v>212</v>
      </c>
      <c r="N3201" s="5">
        <v>0</v>
      </c>
      <c r="O3201" s="82">
        <f t="shared" si="1168"/>
        <v>212</v>
      </c>
    </row>
    <row r="3202" spans="1:15" ht="18.75" customHeight="1" x14ac:dyDescent="0.15">
      <c r="A3202" s="113" t="s">
        <v>27</v>
      </c>
      <c r="B3202" s="4">
        <v>0</v>
      </c>
      <c r="C3202" s="4">
        <v>66</v>
      </c>
      <c r="D3202" s="5">
        <f t="shared" si="1164"/>
        <v>66</v>
      </c>
      <c r="E3202" s="4">
        <v>0</v>
      </c>
      <c r="F3202" s="4">
        <v>0</v>
      </c>
      <c r="G3202" s="4">
        <v>0</v>
      </c>
      <c r="H3202" s="5">
        <f t="shared" si="1165"/>
        <v>0</v>
      </c>
      <c r="I3202" s="4">
        <v>6487</v>
      </c>
      <c r="J3202" s="4">
        <v>6297</v>
      </c>
      <c r="K3202" s="5">
        <f t="shared" si="1166"/>
        <v>12784</v>
      </c>
      <c r="L3202" s="5">
        <f t="shared" si="1167"/>
        <v>12784</v>
      </c>
      <c r="M3202" s="5">
        <v>223</v>
      </c>
      <c r="N3202" s="5">
        <v>0</v>
      </c>
      <c r="O3202" s="82">
        <f t="shared" si="1168"/>
        <v>223</v>
      </c>
    </row>
    <row r="3203" spans="1:15" ht="18.75" customHeight="1" x14ac:dyDescent="0.15">
      <c r="A3203" s="113" t="s">
        <v>28</v>
      </c>
      <c r="B3203" s="4">
        <v>0</v>
      </c>
      <c r="C3203" s="4">
        <v>71</v>
      </c>
      <c r="D3203" s="5">
        <f t="shared" si="1164"/>
        <v>71</v>
      </c>
      <c r="E3203" s="4">
        <v>0</v>
      </c>
      <c r="F3203" s="4">
        <v>0</v>
      </c>
      <c r="G3203" s="4">
        <v>0</v>
      </c>
      <c r="H3203" s="5">
        <f t="shared" si="1165"/>
        <v>0</v>
      </c>
      <c r="I3203" s="4">
        <v>6653</v>
      </c>
      <c r="J3203" s="4">
        <v>6420</v>
      </c>
      <c r="K3203" s="5">
        <f t="shared" si="1166"/>
        <v>13073</v>
      </c>
      <c r="L3203" s="5">
        <f t="shared" si="1167"/>
        <v>13073</v>
      </c>
      <c r="M3203" s="5">
        <v>211</v>
      </c>
      <c r="N3203" s="5">
        <v>0</v>
      </c>
      <c r="O3203" s="82">
        <f t="shared" si="1168"/>
        <v>211</v>
      </c>
    </row>
    <row r="3204" spans="1:15" ht="18.75" customHeight="1" x14ac:dyDescent="0.15">
      <c r="A3204" s="113" t="s">
        <v>29</v>
      </c>
      <c r="B3204" s="4">
        <v>0</v>
      </c>
      <c r="C3204" s="4">
        <v>67</v>
      </c>
      <c r="D3204" s="5">
        <f t="shared" si="1164"/>
        <v>67</v>
      </c>
      <c r="E3204" s="4">
        <v>0</v>
      </c>
      <c r="F3204" s="4">
        <v>0</v>
      </c>
      <c r="G3204" s="4">
        <v>0</v>
      </c>
      <c r="H3204" s="5">
        <f t="shared" si="1165"/>
        <v>0</v>
      </c>
      <c r="I3204" s="4">
        <v>5529</v>
      </c>
      <c r="J3204" s="4">
        <v>6334</v>
      </c>
      <c r="K3204" s="5">
        <f t="shared" si="1166"/>
        <v>11863</v>
      </c>
      <c r="L3204" s="5">
        <f t="shared" si="1167"/>
        <v>11863</v>
      </c>
      <c r="M3204" s="5">
        <v>170</v>
      </c>
      <c r="N3204" s="5">
        <v>0</v>
      </c>
      <c r="O3204" s="82">
        <f t="shared" si="1168"/>
        <v>170</v>
      </c>
    </row>
    <row r="3205" spans="1:15" ht="11.25" customHeight="1" x14ac:dyDescent="0.15">
      <c r="A3205" s="113"/>
      <c r="B3205" s="5"/>
      <c r="C3205" s="5"/>
      <c r="D3205" s="5"/>
      <c r="E3205" s="5"/>
      <c r="F3205" s="5"/>
      <c r="G3205" s="5"/>
      <c r="H3205" s="5"/>
      <c r="I3205" s="5"/>
      <c r="J3205" s="5"/>
      <c r="K3205" s="5"/>
      <c r="L3205" s="5"/>
      <c r="M3205" s="5"/>
      <c r="N3205" s="4"/>
      <c r="O3205" s="82"/>
    </row>
    <row r="3206" spans="1:15" ht="18.75" customHeight="1" x14ac:dyDescent="0.15">
      <c r="A3206" s="113" t="s">
        <v>30</v>
      </c>
      <c r="B3206" s="5">
        <f>SUM(B3193:B3204)</f>
        <v>0</v>
      </c>
      <c r="C3206" s="5">
        <f>SUM(C3193:C3204)</f>
        <v>869</v>
      </c>
      <c r="D3206" s="5">
        <f>SUM(D3193:D3204)</f>
        <v>869</v>
      </c>
      <c r="E3206" s="5">
        <f>SUM(E3193:E3204)</f>
        <v>0</v>
      </c>
      <c r="F3206" s="5">
        <f t="shared" ref="F3206:M3206" si="1169">SUM(F3193:F3204)</f>
        <v>0</v>
      </c>
      <c r="G3206" s="5">
        <f t="shared" si="1169"/>
        <v>0</v>
      </c>
      <c r="H3206" s="5">
        <f t="shared" si="1169"/>
        <v>0</v>
      </c>
      <c r="I3206" s="5">
        <f t="shared" si="1169"/>
        <v>71804</v>
      </c>
      <c r="J3206" s="5">
        <f t="shared" si="1169"/>
        <v>69934</v>
      </c>
      <c r="K3206" s="5">
        <f t="shared" si="1169"/>
        <v>141738</v>
      </c>
      <c r="L3206" s="5">
        <f t="shared" si="1169"/>
        <v>141738</v>
      </c>
      <c r="M3206" s="5">
        <f t="shared" si="1169"/>
        <v>2545</v>
      </c>
      <c r="N3206" s="5">
        <f>SUM(N3193:N3204)</f>
        <v>0</v>
      </c>
      <c r="O3206" s="82">
        <f>SUM(O3193:O3204)</f>
        <v>2545</v>
      </c>
    </row>
    <row r="3207" spans="1:15" ht="6.75" customHeight="1" x14ac:dyDescent="0.15">
      <c r="A3207" s="114"/>
      <c r="B3207" s="77"/>
      <c r="C3207" s="77"/>
      <c r="D3207" s="77"/>
      <c r="E3207" s="77"/>
      <c r="F3207" s="77"/>
      <c r="G3207" s="77"/>
      <c r="H3207" s="77"/>
      <c r="I3207" s="77"/>
      <c r="J3207" s="77"/>
      <c r="K3207" s="77"/>
      <c r="L3207" s="77"/>
      <c r="M3207" s="77"/>
      <c r="N3207" s="77"/>
      <c r="O3207" s="84"/>
    </row>
    <row r="3208" spans="1:15" ht="18.75" customHeight="1" x14ac:dyDescent="0.15">
      <c r="A3208" s="113" t="s">
        <v>18</v>
      </c>
      <c r="B3208" s="4">
        <v>0</v>
      </c>
      <c r="C3208" s="4">
        <v>60</v>
      </c>
      <c r="D3208" s="5">
        <f>SUM(B3208:C3208)</f>
        <v>60</v>
      </c>
      <c r="E3208" s="4">
        <v>0</v>
      </c>
      <c r="F3208" s="4">
        <v>0</v>
      </c>
      <c r="G3208" s="4">
        <v>0</v>
      </c>
      <c r="H3208" s="5">
        <f>SUM(E3208:G3208)</f>
        <v>0</v>
      </c>
      <c r="I3208" s="4">
        <v>5861</v>
      </c>
      <c r="J3208" s="4">
        <v>4708</v>
      </c>
      <c r="K3208" s="5">
        <f>SUM(I3208:J3208)</f>
        <v>10569</v>
      </c>
      <c r="L3208" s="5">
        <f>H3208+K3208</f>
        <v>10569</v>
      </c>
      <c r="M3208" s="5">
        <v>155</v>
      </c>
      <c r="N3208" s="5">
        <v>0</v>
      </c>
      <c r="O3208" s="82">
        <f>SUM(M3208:N3208)</f>
        <v>155</v>
      </c>
    </row>
    <row r="3209" spans="1:15" ht="18.75" customHeight="1" x14ac:dyDescent="0.15">
      <c r="A3209" s="113" t="s">
        <v>19</v>
      </c>
      <c r="B3209" s="4">
        <v>0</v>
      </c>
      <c r="C3209" s="4">
        <v>60</v>
      </c>
      <c r="D3209" s="5">
        <f>SUM(B3209:C3209)</f>
        <v>60</v>
      </c>
      <c r="E3209" s="4">
        <v>0</v>
      </c>
      <c r="F3209" s="4">
        <v>0</v>
      </c>
      <c r="G3209" s="4">
        <v>0</v>
      </c>
      <c r="H3209" s="5">
        <f>SUM(E3209:G3209)</f>
        <v>0</v>
      </c>
      <c r="I3209" s="4">
        <v>4526</v>
      </c>
      <c r="J3209" s="4">
        <v>4507</v>
      </c>
      <c r="K3209" s="5">
        <f>SUM(I3209:J3209)</f>
        <v>9033</v>
      </c>
      <c r="L3209" s="5">
        <f>H3209+K3209</f>
        <v>9033</v>
      </c>
      <c r="M3209" s="5">
        <v>125</v>
      </c>
      <c r="N3209" s="5">
        <v>0</v>
      </c>
      <c r="O3209" s="82">
        <f>SUM(M3209:N3209)</f>
        <v>125</v>
      </c>
    </row>
    <row r="3210" spans="1:15" ht="18.75" customHeight="1" x14ac:dyDescent="0.15">
      <c r="A3210" s="113" t="s">
        <v>20</v>
      </c>
      <c r="B3210" s="4">
        <v>0</v>
      </c>
      <c r="C3210" s="4">
        <v>79</v>
      </c>
      <c r="D3210" s="5">
        <f>SUM(B3210:C3210)</f>
        <v>79</v>
      </c>
      <c r="E3210" s="4">
        <v>0</v>
      </c>
      <c r="F3210" s="4">
        <v>0</v>
      </c>
      <c r="G3210" s="4">
        <v>0</v>
      </c>
      <c r="H3210" s="5">
        <f>SUM(E3210:G3210)</f>
        <v>0</v>
      </c>
      <c r="I3210" s="4">
        <v>6484</v>
      </c>
      <c r="J3210" s="4">
        <v>6911</v>
      </c>
      <c r="K3210" s="5">
        <f>SUM(I3210:J3210)</f>
        <v>13395</v>
      </c>
      <c r="L3210" s="5">
        <f>H3210+K3210</f>
        <v>13395</v>
      </c>
      <c r="M3210" s="5">
        <v>242</v>
      </c>
      <c r="N3210" s="5">
        <v>0</v>
      </c>
      <c r="O3210" s="82">
        <f>SUM(M3210:N3210)</f>
        <v>242</v>
      </c>
    </row>
    <row r="3211" spans="1:15" ht="11.25" customHeight="1" x14ac:dyDescent="0.15">
      <c r="A3211" s="113"/>
      <c r="B3211" s="5"/>
      <c r="C3211" s="5"/>
      <c r="D3211" s="5"/>
      <c r="E3211" s="5"/>
      <c r="F3211" s="5"/>
      <c r="G3211" s="5"/>
      <c r="H3211" s="5"/>
      <c r="I3211" s="5"/>
      <c r="J3211" s="5"/>
      <c r="K3211" s="5"/>
      <c r="L3211" s="5"/>
      <c r="M3211" s="5"/>
      <c r="N3211" s="5"/>
      <c r="O3211" s="82"/>
    </row>
    <row r="3212" spans="1:15" ht="18.75" customHeight="1" x14ac:dyDescent="0.15">
      <c r="A3212" s="113" t="s">
        <v>31</v>
      </c>
      <c r="B3212" s="5">
        <f>SUM(B3196:B3204,B3208:B3210)</f>
        <v>0</v>
      </c>
      <c r="C3212" s="5">
        <f>SUM(C3196:C3204,C3208:C3210)</f>
        <v>865</v>
      </c>
      <c r="D3212" s="5">
        <f>SUM(D3196:D3204,D3208:D3210)</f>
        <v>865</v>
      </c>
      <c r="E3212" s="5">
        <f t="shared" ref="E3212:N3212" si="1170">SUM(E3196:E3204,E3208:E3210)</f>
        <v>0</v>
      </c>
      <c r="F3212" s="5">
        <f t="shared" si="1170"/>
        <v>0</v>
      </c>
      <c r="G3212" s="5">
        <f t="shared" si="1170"/>
        <v>0</v>
      </c>
      <c r="H3212" s="5">
        <f t="shared" si="1170"/>
        <v>0</v>
      </c>
      <c r="I3212" s="5">
        <f t="shared" si="1170"/>
        <v>73925</v>
      </c>
      <c r="J3212" s="5">
        <f t="shared" si="1170"/>
        <v>72631</v>
      </c>
      <c r="K3212" s="5">
        <f t="shared" si="1170"/>
        <v>146556</v>
      </c>
      <c r="L3212" s="5">
        <f t="shared" si="1170"/>
        <v>146556</v>
      </c>
      <c r="M3212" s="5">
        <f t="shared" si="1170"/>
        <v>2537</v>
      </c>
      <c r="N3212" s="5">
        <f t="shared" si="1170"/>
        <v>0</v>
      </c>
      <c r="O3212" s="82">
        <f>SUM(O3196:O3204,O3208:O3210)</f>
        <v>2537</v>
      </c>
    </row>
    <row r="3213" spans="1:15" ht="6.75" customHeight="1" thickBot="1" x14ac:dyDescent="0.2">
      <c r="A3213" s="115"/>
      <c r="B3213" s="99"/>
      <c r="C3213" s="99"/>
      <c r="D3213" s="99"/>
      <c r="E3213" s="99"/>
      <c r="F3213" s="99"/>
      <c r="G3213" s="99"/>
      <c r="H3213" s="99"/>
      <c r="I3213" s="99"/>
      <c r="J3213" s="99"/>
      <c r="K3213" s="99"/>
      <c r="L3213" s="99"/>
      <c r="M3213" s="99"/>
      <c r="N3213" s="100"/>
      <c r="O3213" s="101"/>
    </row>
    <row r="3214" spans="1:15" x14ac:dyDescent="0.15">
      <c r="A3214" s="102"/>
      <c r="B3214" s="102"/>
      <c r="C3214" s="102"/>
      <c r="D3214" s="102"/>
      <c r="E3214" s="102"/>
      <c r="F3214" s="102"/>
      <c r="G3214" s="102"/>
      <c r="H3214" s="102"/>
      <c r="I3214" s="102"/>
      <c r="J3214" s="102"/>
      <c r="K3214" s="102"/>
      <c r="L3214" s="102"/>
      <c r="M3214" s="102"/>
      <c r="N3214" s="102"/>
      <c r="O3214" s="102"/>
    </row>
    <row r="3215" spans="1:15" ht="15" thickBot="1" x14ac:dyDescent="0.2">
      <c r="A3215" s="102"/>
      <c r="B3215" s="102"/>
      <c r="C3215" s="102"/>
      <c r="D3215" s="102"/>
      <c r="E3215" s="102"/>
      <c r="F3215" s="102"/>
      <c r="G3215" s="102"/>
      <c r="H3215" s="102"/>
      <c r="I3215" s="102"/>
      <c r="J3215" s="102"/>
      <c r="K3215" s="102"/>
      <c r="L3215" s="102"/>
      <c r="M3215" s="102"/>
      <c r="N3215" s="102"/>
      <c r="O3215" s="102"/>
    </row>
    <row r="3216" spans="1:15" x14ac:dyDescent="0.15">
      <c r="A3216" s="116" t="s">
        <v>1</v>
      </c>
      <c r="B3216" s="117"/>
      <c r="C3216" s="103"/>
      <c r="D3216" s="103"/>
      <c r="E3216" s="103" t="s">
        <v>50</v>
      </c>
      <c r="F3216" s="103"/>
      <c r="G3216" s="103"/>
      <c r="H3216" s="103"/>
      <c r="I3216" s="117"/>
      <c r="J3216" s="103"/>
      <c r="K3216" s="103"/>
      <c r="L3216" s="103" t="s">
        <v>35</v>
      </c>
      <c r="M3216" s="103"/>
      <c r="N3216" s="103"/>
      <c r="O3216" s="104"/>
    </row>
    <row r="3217" spans="1:15" x14ac:dyDescent="0.15">
      <c r="A3217" s="118"/>
      <c r="B3217" s="119"/>
      <c r="C3217" s="120" t="s">
        <v>7</v>
      </c>
      <c r="D3217" s="120"/>
      <c r="E3217" s="119"/>
      <c r="F3217" s="120" t="s">
        <v>8</v>
      </c>
      <c r="G3217" s="120"/>
      <c r="H3217" s="119" t="s">
        <v>32</v>
      </c>
      <c r="I3217" s="119"/>
      <c r="J3217" s="120" t="s">
        <v>7</v>
      </c>
      <c r="K3217" s="120"/>
      <c r="L3217" s="119"/>
      <c r="M3217" s="120" t="s">
        <v>8</v>
      </c>
      <c r="N3217" s="120"/>
      <c r="O3217" s="121" t="s">
        <v>9</v>
      </c>
    </row>
    <row r="3218" spans="1:15" x14ac:dyDescent="0.15">
      <c r="A3218" s="122" t="s">
        <v>13</v>
      </c>
      <c r="B3218" s="119" t="s">
        <v>33</v>
      </c>
      <c r="C3218" s="119" t="s">
        <v>34</v>
      </c>
      <c r="D3218" s="119" t="s">
        <v>17</v>
      </c>
      <c r="E3218" s="119" t="s">
        <v>33</v>
      </c>
      <c r="F3218" s="119" t="s">
        <v>34</v>
      </c>
      <c r="G3218" s="119" t="s">
        <v>17</v>
      </c>
      <c r="H3218" s="123"/>
      <c r="I3218" s="119" t="s">
        <v>33</v>
      </c>
      <c r="J3218" s="119" t="s">
        <v>34</v>
      </c>
      <c r="K3218" s="119" t="s">
        <v>17</v>
      </c>
      <c r="L3218" s="119" t="s">
        <v>33</v>
      </c>
      <c r="M3218" s="119" t="s">
        <v>34</v>
      </c>
      <c r="N3218" s="119" t="s">
        <v>17</v>
      </c>
      <c r="O3218" s="124"/>
    </row>
    <row r="3219" spans="1:15" ht="6.75" customHeight="1" x14ac:dyDescent="0.15">
      <c r="A3219" s="125"/>
      <c r="B3219" s="119"/>
      <c r="C3219" s="119"/>
      <c r="D3219" s="119"/>
      <c r="E3219" s="119"/>
      <c r="F3219" s="119"/>
      <c r="G3219" s="119"/>
      <c r="H3219" s="119"/>
      <c r="I3219" s="119"/>
      <c r="J3219" s="119"/>
      <c r="K3219" s="119"/>
      <c r="L3219" s="119"/>
      <c r="M3219" s="119"/>
      <c r="N3219" s="119"/>
      <c r="O3219" s="121"/>
    </row>
    <row r="3220" spans="1:15" ht="18.75" customHeight="1" x14ac:dyDescent="0.15">
      <c r="A3220" s="113" t="s">
        <v>18</v>
      </c>
      <c r="B3220" s="4">
        <v>0</v>
      </c>
      <c r="C3220" s="4">
        <v>0</v>
      </c>
      <c r="D3220" s="5">
        <f t="shared" ref="D3220:D3231" si="1171">SUM(B3220:C3220)</f>
        <v>0</v>
      </c>
      <c r="E3220" s="4">
        <v>0</v>
      </c>
      <c r="F3220" s="4">
        <v>0</v>
      </c>
      <c r="G3220" s="5">
        <f t="shared" ref="G3220:G3231" si="1172">SUM(E3220:F3220)</f>
        <v>0</v>
      </c>
      <c r="H3220" s="5">
        <f t="shared" ref="H3220:H3231" si="1173">D3220+G3220</f>
        <v>0</v>
      </c>
      <c r="I3220" s="4">
        <v>0</v>
      </c>
      <c r="J3220" s="4">
        <v>0</v>
      </c>
      <c r="K3220" s="5">
        <f t="shared" ref="K3220:K3231" si="1174">SUM(I3220:J3220)</f>
        <v>0</v>
      </c>
      <c r="L3220" s="4">
        <v>0</v>
      </c>
      <c r="M3220" s="4">
        <v>0</v>
      </c>
      <c r="N3220" s="5">
        <f t="shared" ref="N3220:N3231" si="1175">SUM(L3220:M3220)</f>
        <v>0</v>
      </c>
      <c r="O3220" s="82">
        <f t="shared" ref="O3220:O3231" si="1176">K3220+N3220</f>
        <v>0</v>
      </c>
    </row>
    <row r="3221" spans="1:15" ht="18.75" customHeight="1" x14ac:dyDescent="0.15">
      <c r="A3221" s="113" t="s">
        <v>19</v>
      </c>
      <c r="B3221" s="4">
        <v>0</v>
      </c>
      <c r="C3221" s="4">
        <v>0</v>
      </c>
      <c r="D3221" s="5">
        <f t="shared" si="1171"/>
        <v>0</v>
      </c>
      <c r="E3221" s="4">
        <v>0</v>
      </c>
      <c r="F3221" s="4">
        <v>0</v>
      </c>
      <c r="G3221" s="5">
        <f t="shared" si="1172"/>
        <v>0</v>
      </c>
      <c r="H3221" s="5">
        <f t="shared" si="1173"/>
        <v>0</v>
      </c>
      <c r="I3221" s="4">
        <v>0</v>
      </c>
      <c r="J3221" s="4">
        <v>0</v>
      </c>
      <c r="K3221" s="5">
        <f t="shared" si="1174"/>
        <v>0</v>
      </c>
      <c r="L3221" s="4">
        <v>0</v>
      </c>
      <c r="M3221" s="4">
        <v>0</v>
      </c>
      <c r="N3221" s="5">
        <f t="shared" si="1175"/>
        <v>0</v>
      </c>
      <c r="O3221" s="82">
        <f t="shared" si="1176"/>
        <v>0</v>
      </c>
    </row>
    <row r="3222" spans="1:15" ht="18.75" customHeight="1" x14ac:dyDescent="0.15">
      <c r="A3222" s="113" t="s">
        <v>20</v>
      </c>
      <c r="B3222" s="4">
        <v>0</v>
      </c>
      <c r="C3222" s="4">
        <v>0</v>
      </c>
      <c r="D3222" s="5">
        <f t="shared" si="1171"/>
        <v>0</v>
      </c>
      <c r="E3222" s="4">
        <v>0</v>
      </c>
      <c r="F3222" s="4">
        <v>0</v>
      </c>
      <c r="G3222" s="5">
        <f t="shared" si="1172"/>
        <v>0</v>
      </c>
      <c r="H3222" s="5">
        <f t="shared" si="1173"/>
        <v>0</v>
      </c>
      <c r="I3222" s="4">
        <v>0</v>
      </c>
      <c r="J3222" s="4">
        <v>0</v>
      </c>
      <c r="K3222" s="5">
        <f t="shared" si="1174"/>
        <v>0</v>
      </c>
      <c r="L3222" s="4">
        <v>0</v>
      </c>
      <c r="M3222" s="4">
        <v>0</v>
      </c>
      <c r="N3222" s="5">
        <f t="shared" si="1175"/>
        <v>0</v>
      </c>
      <c r="O3222" s="82">
        <f t="shared" si="1176"/>
        <v>0</v>
      </c>
    </row>
    <row r="3223" spans="1:15" ht="18.75" customHeight="1" x14ac:dyDescent="0.15">
      <c r="A3223" s="113" t="s">
        <v>21</v>
      </c>
      <c r="B3223" s="4">
        <v>0</v>
      </c>
      <c r="C3223" s="4">
        <v>0</v>
      </c>
      <c r="D3223" s="5">
        <f t="shared" si="1171"/>
        <v>0</v>
      </c>
      <c r="E3223" s="4">
        <v>0</v>
      </c>
      <c r="F3223" s="4">
        <v>0</v>
      </c>
      <c r="G3223" s="5">
        <f t="shared" si="1172"/>
        <v>0</v>
      </c>
      <c r="H3223" s="5">
        <f t="shared" si="1173"/>
        <v>0</v>
      </c>
      <c r="I3223" s="4">
        <v>0</v>
      </c>
      <c r="J3223" s="4">
        <v>0</v>
      </c>
      <c r="K3223" s="5">
        <f t="shared" si="1174"/>
        <v>0</v>
      </c>
      <c r="L3223" s="4">
        <v>0</v>
      </c>
      <c r="M3223" s="4">
        <v>0</v>
      </c>
      <c r="N3223" s="5">
        <f t="shared" si="1175"/>
        <v>0</v>
      </c>
      <c r="O3223" s="82">
        <f t="shared" si="1176"/>
        <v>0</v>
      </c>
    </row>
    <row r="3224" spans="1:15" ht="18.75" customHeight="1" x14ac:dyDescent="0.15">
      <c r="A3224" s="113" t="s">
        <v>22</v>
      </c>
      <c r="B3224" s="4">
        <v>0</v>
      </c>
      <c r="C3224" s="4">
        <v>0</v>
      </c>
      <c r="D3224" s="5">
        <f t="shared" si="1171"/>
        <v>0</v>
      </c>
      <c r="E3224" s="4">
        <v>1</v>
      </c>
      <c r="F3224" s="4">
        <v>0</v>
      </c>
      <c r="G3224" s="5">
        <f t="shared" si="1172"/>
        <v>1</v>
      </c>
      <c r="H3224" s="5">
        <f t="shared" si="1173"/>
        <v>1</v>
      </c>
      <c r="I3224" s="4">
        <v>0</v>
      </c>
      <c r="J3224" s="4">
        <v>0</v>
      </c>
      <c r="K3224" s="5">
        <f t="shared" si="1174"/>
        <v>0</v>
      </c>
      <c r="L3224" s="4">
        <v>0</v>
      </c>
      <c r="M3224" s="4">
        <v>0</v>
      </c>
      <c r="N3224" s="5">
        <f t="shared" si="1175"/>
        <v>0</v>
      </c>
      <c r="O3224" s="82">
        <f t="shared" si="1176"/>
        <v>0</v>
      </c>
    </row>
    <row r="3225" spans="1:15" ht="18.75" customHeight="1" x14ac:dyDescent="0.15">
      <c r="A3225" s="113" t="s">
        <v>23</v>
      </c>
      <c r="B3225" s="4">
        <v>0</v>
      </c>
      <c r="C3225" s="4">
        <v>0</v>
      </c>
      <c r="D3225" s="5">
        <f t="shared" si="1171"/>
        <v>0</v>
      </c>
      <c r="E3225" s="4">
        <v>5</v>
      </c>
      <c r="F3225" s="4">
        <v>0</v>
      </c>
      <c r="G3225" s="5">
        <f t="shared" si="1172"/>
        <v>5</v>
      </c>
      <c r="H3225" s="5">
        <f t="shared" si="1173"/>
        <v>5</v>
      </c>
      <c r="I3225" s="4">
        <v>0</v>
      </c>
      <c r="J3225" s="4">
        <v>0</v>
      </c>
      <c r="K3225" s="5">
        <f t="shared" si="1174"/>
        <v>0</v>
      </c>
      <c r="L3225" s="4">
        <v>0</v>
      </c>
      <c r="M3225" s="4">
        <v>0</v>
      </c>
      <c r="N3225" s="5">
        <f t="shared" si="1175"/>
        <v>0</v>
      </c>
      <c r="O3225" s="82">
        <f t="shared" si="1176"/>
        <v>0</v>
      </c>
    </row>
    <row r="3226" spans="1:15" ht="18.75" customHeight="1" x14ac:dyDescent="0.15">
      <c r="A3226" s="113" t="s">
        <v>24</v>
      </c>
      <c r="B3226" s="4">
        <v>0</v>
      </c>
      <c r="C3226" s="4">
        <v>0</v>
      </c>
      <c r="D3226" s="5">
        <f t="shared" si="1171"/>
        <v>0</v>
      </c>
      <c r="E3226" s="4">
        <v>5</v>
      </c>
      <c r="F3226" s="4">
        <v>0</v>
      </c>
      <c r="G3226" s="5">
        <f t="shared" si="1172"/>
        <v>5</v>
      </c>
      <c r="H3226" s="5">
        <f t="shared" si="1173"/>
        <v>5</v>
      </c>
      <c r="I3226" s="4">
        <v>0</v>
      </c>
      <c r="J3226" s="4">
        <v>0</v>
      </c>
      <c r="K3226" s="5">
        <f t="shared" si="1174"/>
        <v>0</v>
      </c>
      <c r="L3226" s="4">
        <v>0</v>
      </c>
      <c r="M3226" s="4">
        <v>0</v>
      </c>
      <c r="N3226" s="5">
        <f t="shared" si="1175"/>
        <v>0</v>
      </c>
      <c r="O3226" s="82">
        <f t="shared" si="1176"/>
        <v>0</v>
      </c>
    </row>
    <row r="3227" spans="1:15" ht="18.75" customHeight="1" x14ac:dyDescent="0.15">
      <c r="A3227" s="113" t="s">
        <v>25</v>
      </c>
      <c r="B3227" s="4">
        <v>0</v>
      </c>
      <c r="C3227" s="4">
        <v>0</v>
      </c>
      <c r="D3227" s="5">
        <f t="shared" si="1171"/>
        <v>0</v>
      </c>
      <c r="E3227" s="4">
        <v>4</v>
      </c>
      <c r="F3227" s="4">
        <v>0</v>
      </c>
      <c r="G3227" s="5">
        <f t="shared" si="1172"/>
        <v>4</v>
      </c>
      <c r="H3227" s="5">
        <f t="shared" si="1173"/>
        <v>4</v>
      </c>
      <c r="I3227" s="4">
        <v>0</v>
      </c>
      <c r="J3227" s="4">
        <v>0</v>
      </c>
      <c r="K3227" s="5">
        <f t="shared" si="1174"/>
        <v>0</v>
      </c>
      <c r="L3227" s="4">
        <v>0</v>
      </c>
      <c r="M3227" s="4">
        <v>0</v>
      </c>
      <c r="N3227" s="5">
        <f t="shared" si="1175"/>
        <v>0</v>
      </c>
      <c r="O3227" s="82">
        <f t="shared" si="1176"/>
        <v>0</v>
      </c>
    </row>
    <row r="3228" spans="1:15" ht="18.75" customHeight="1" x14ac:dyDescent="0.15">
      <c r="A3228" s="113" t="s">
        <v>26</v>
      </c>
      <c r="B3228" s="4">
        <v>0</v>
      </c>
      <c r="C3228" s="4">
        <v>0</v>
      </c>
      <c r="D3228" s="5">
        <f t="shared" si="1171"/>
        <v>0</v>
      </c>
      <c r="E3228" s="4">
        <v>3</v>
      </c>
      <c r="F3228" s="4">
        <v>0</v>
      </c>
      <c r="G3228" s="5">
        <f t="shared" si="1172"/>
        <v>3</v>
      </c>
      <c r="H3228" s="5">
        <f t="shared" si="1173"/>
        <v>3</v>
      </c>
      <c r="I3228" s="4">
        <v>0</v>
      </c>
      <c r="J3228" s="4">
        <v>0</v>
      </c>
      <c r="K3228" s="5">
        <f t="shared" si="1174"/>
        <v>0</v>
      </c>
      <c r="L3228" s="4">
        <v>0</v>
      </c>
      <c r="M3228" s="4">
        <v>0</v>
      </c>
      <c r="N3228" s="5">
        <f t="shared" si="1175"/>
        <v>0</v>
      </c>
      <c r="O3228" s="82">
        <f t="shared" si="1176"/>
        <v>0</v>
      </c>
    </row>
    <row r="3229" spans="1:15" ht="18.75" customHeight="1" x14ac:dyDescent="0.15">
      <c r="A3229" s="113" t="s">
        <v>27</v>
      </c>
      <c r="B3229" s="4">
        <v>0</v>
      </c>
      <c r="C3229" s="4">
        <v>0</v>
      </c>
      <c r="D3229" s="5">
        <f t="shared" si="1171"/>
        <v>0</v>
      </c>
      <c r="E3229" s="4">
        <v>2</v>
      </c>
      <c r="F3229" s="4">
        <v>0</v>
      </c>
      <c r="G3229" s="5">
        <f t="shared" si="1172"/>
        <v>2</v>
      </c>
      <c r="H3229" s="5">
        <f t="shared" si="1173"/>
        <v>2</v>
      </c>
      <c r="I3229" s="4">
        <v>0</v>
      </c>
      <c r="J3229" s="4">
        <v>0</v>
      </c>
      <c r="K3229" s="5">
        <f t="shared" si="1174"/>
        <v>0</v>
      </c>
      <c r="L3229" s="4">
        <v>0</v>
      </c>
      <c r="M3229" s="4">
        <v>0</v>
      </c>
      <c r="N3229" s="5">
        <f t="shared" si="1175"/>
        <v>0</v>
      </c>
      <c r="O3229" s="82">
        <f t="shared" si="1176"/>
        <v>0</v>
      </c>
    </row>
    <row r="3230" spans="1:15" ht="18.75" customHeight="1" x14ac:dyDescent="0.15">
      <c r="A3230" s="113" t="s">
        <v>28</v>
      </c>
      <c r="B3230" s="4">
        <v>0</v>
      </c>
      <c r="C3230" s="4">
        <v>0</v>
      </c>
      <c r="D3230" s="5">
        <f t="shared" si="1171"/>
        <v>0</v>
      </c>
      <c r="E3230" s="4">
        <v>3</v>
      </c>
      <c r="F3230" s="4">
        <v>0</v>
      </c>
      <c r="G3230" s="5">
        <f t="shared" si="1172"/>
        <v>3</v>
      </c>
      <c r="H3230" s="5">
        <f t="shared" si="1173"/>
        <v>3</v>
      </c>
      <c r="I3230" s="4">
        <v>0</v>
      </c>
      <c r="J3230" s="4">
        <v>0</v>
      </c>
      <c r="K3230" s="5">
        <f t="shared" si="1174"/>
        <v>0</v>
      </c>
      <c r="L3230" s="4">
        <v>0</v>
      </c>
      <c r="M3230" s="4">
        <v>0</v>
      </c>
      <c r="N3230" s="5">
        <f t="shared" si="1175"/>
        <v>0</v>
      </c>
      <c r="O3230" s="82">
        <f t="shared" si="1176"/>
        <v>0</v>
      </c>
    </row>
    <row r="3231" spans="1:15" ht="18.75" customHeight="1" x14ac:dyDescent="0.15">
      <c r="A3231" s="113" t="s">
        <v>29</v>
      </c>
      <c r="B3231" s="4">
        <v>0</v>
      </c>
      <c r="C3231" s="4">
        <v>0</v>
      </c>
      <c r="D3231" s="5">
        <f t="shared" si="1171"/>
        <v>0</v>
      </c>
      <c r="E3231" s="4">
        <v>3</v>
      </c>
      <c r="F3231" s="4">
        <v>0</v>
      </c>
      <c r="G3231" s="5">
        <f t="shared" si="1172"/>
        <v>3</v>
      </c>
      <c r="H3231" s="5">
        <f t="shared" si="1173"/>
        <v>3</v>
      </c>
      <c r="I3231" s="4">
        <v>0</v>
      </c>
      <c r="J3231" s="4">
        <v>0</v>
      </c>
      <c r="K3231" s="5">
        <f t="shared" si="1174"/>
        <v>0</v>
      </c>
      <c r="L3231" s="4">
        <v>0</v>
      </c>
      <c r="M3231" s="4">
        <v>0</v>
      </c>
      <c r="N3231" s="5">
        <f t="shared" si="1175"/>
        <v>0</v>
      </c>
      <c r="O3231" s="82">
        <f t="shared" si="1176"/>
        <v>0</v>
      </c>
    </row>
    <row r="3232" spans="1:15" ht="11.25" customHeight="1" x14ac:dyDescent="0.15">
      <c r="A3232" s="113"/>
      <c r="B3232" s="5"/>
      <c r="C3232" s="5"/>
      <c r="D3232" s="5"/>
      <c r="E3232" s="5"/>
      <c r="F3232" s="5"/>
      <c r="G3232" s="5"/>
      <c r="H3232" s="5"/>
      <c r="I3232" s="5"/>
      <c r="J3232" s="5"/>
      <c r="K3232" s="5"/>
      <c r="L3232" s="5"/>
      <c r="M3232" s="5"/>
      <c r="N3232" s="5"/>
      <c r="O3232" s="82"/>
    </row>
    <row r="3233" spans="1:15" ht="18.75" customHeight="1" x14ac:dyDescent="0.15">
      <c r="A3233" s="113" t="s">
        <v>30</v>
      </c>
      <c r="B3233" s="5">
        <f t="shared" ref="B3233:J3233" si="1177">SUM(B3220:B3232)</f>
        <v>0</v>
      </c>
      <c r="C3233" s="5">
        <f t="shared" si="1177"/>
        <v>0</v>
      </c>
      <c r="D3233" s="5">
        <f t="shared" si="1177"/>
        <v>0</v>
      </c>
      <c r="E3233" s="5">
        <f t="shared" si="1177"/>
        <v>26</v>
      </c>
      <c r="F3233" s="5">
        <f t="shared" si="1177"/>
        <v>0</v>
      </c>
      <c r="G3233" s="5">
        <f t="shared" si="1177"/>
        <v>26</v>
      </c>
      <c r="H3233" s="5">
        <f t="shared" si="1177"/>
        <v>26</v>
      </c>
      <c r="I3233" s="5">
        <f t="shared" si="1177"/>
        <v>0</v>
      </c>
      <c r="J3233" s="5">
        <f t="shared" si="1177"/>
        <v>0</v>
      </c>
      <c r="K3233" s="5">
        <f>SUM(K3220:K3232)</f>
        <v>0</v>
      </c>
      <c r="L3233" s="5">
        <f>SUM(L3220:L3232)</f>
        <v>0</v>
      </c>
      <c r="M3233" s="5">
        <f>SUM(M3220:M3232)</f>
        <v>0</v>
      </c>
      <c r="N3233" s="5">
        <f>SUM(N3220:N3232)</f>
        <v>0</v>
      </c>
      <c r="O3233" s="82">
        <f>SUM(O3220:O3232)</f>
        <v>0</v>
      </c>
    </row>
    <row r="3234" spans="1:15" ht="6.75" customHeight="1" x14ac:dyDescent="0.15">
      <c r="A3234" s="113"/>
      <c r="B3234" s="5"/>
      <c r="C3234" s="5"/>
      <c r="D3234" s="5"/>
      <c r="E3234" s="5"/>
      <c r="F3234" s="5"/>
      <c r="G3234" s="5"/>
      <c r="H3234" s="5"/>
      <c r="I3234" s="5"/>
      <c r="J3234" s="5"/>
      <c r="K3234" s="5"/>
      <c r="L3234" s="5"/>
      <c r="M3234" s="5"/>
      <c r="N3234" s="5"/>
      <c r="O3234" s="82"/>
    </row>
    <row r="3235" spans="1:15" ht="18.75" customHeight="1" x14ac:dyDescent="0.15">
      <c r="A3235" s="126" t="s">
        <v>18</v>
      </c>
      <c r="B3235" s="106">
        <v>0</v>
      </c>
      <c r="C3235" s="106">
        <v>0</v>
      </c>
      <c r="D3235" s="7">
        <f>SUM(B3235:C3235)</f>
        <v>0</v>
      </c>
      <c r="E3235" s="106">
        <v>2</v>
      </c>
      <c r="F3235" s="106">
        <v>0</v>
      </c>
      <c r="G3235" s="7">
        <f>SUM(E3235:F3235)</f>
        <v>2</v>
      </c>
      <c r="H3235" s="7">
        <f>D3235+G3235</f>
        <v>2</v>
      </c>
      <c r="I3235" s="6">
        <v>0</v>
      </c>
      <c r="J3235" s="6">
        <v>0</v>
      </c>
      <c r="K3235" s="7">
        <f>SUM(I3235:J3235)</f>
        <v>0</v>
      </c>
      <c r="L3235" s="6">
        <v>0</v>
      </c>
      <c r="M3235" s="6">
        <v>0</v>
      </c>
      <c r="N3235" s="7">
        <f>SUM(L3235:M3235)</f>
        <v>0</v>
      </c>
      <c r="O3235" s="88">
        <f>K3235+N3235</f>
        <v>0</v>
      </c>
    </row>
    <row r="3236" spans="1:15" ht="18.75" customHeight="1" x14ac:dyDescent="0.15">
      <c r="A3236" s="113" t="s">
        <v>19</v>
      </c>
      <c r="B3236" s="75">
        <v>0</v>
      </c>
      <c r="C3236" s="75">
        <v>0</v>
      </c>
      <c r="D3236" s="5">
        <f>SUM(B3236:C3236)</f>
        <v>0</v>
      </c>
      <c r="E3236" s="75">
        <v>3</v>
      </c>
      <c r="F3236" s="75">
        <v>0</v>
      </c>
      <c r="G3236" s="5">
        <f>SUM(E3236:F3236)</f>
        <v>3</v>
      </c>
      <c r="H3236" s="5">
        <f>D3236+G3236</f>
        <v>3</v>
      </c>
      <c r="I3236" s="4">
        <v>0</v>
      </c>
      <c r="J3236" s="4">
        <v>0</v>
      </c>
      <c r="K3236" s="5">
        <f>SUM(I3236:J3236)</f>
        <v>0</v>
      </c>
      <c r="L3236" s="4">
        <v>0</v>
      </c>
      <c r="M3236" s="4">
        <v>0</v>
      </c>
      <c r="N3236" s="5">
        <f>SUM(L3236:M3236)</f>
        <v>0</v>
      </c>
      <c r="O3236" s="82">
        <f>K3236+N3236</f>
        <v>0</v>
      </c>
    </row>
    <row r="3237" spans="1:15" ht="18.75" customHeight="1" x14ac:dyDescent="0.15">
      <c r="A3237" s="113" t="s">
        <v>20</v>
      </c>
      <c r="B3237" s="75">
        <v>0</v>
      </c>
      <c r="C3237" s="75">
        <v>0</v>
      </c>
      <c r="D3237" s="5">
        <f>SUM(B3237:C3237)</f>
        <v>0</v>
      </c>
      <c r="E3237" s="75">
        <v>4</v>
      </c>
      <c r="F3237" s="75">
        <v>0</v>
      </c>
      <c r="G3237" s="5">
        <f>SUM(E3237:F3237)</f>
        <v>4</v>
      </c>
      <c r="H3237" s="5">
        <f>D3237+G3237</f>
        <v>4</v>
      </c>
      <c r="I3237" s="4">
        <v>0</v>
      </c>
      <c r="J3237" s="4">
        <v>0</v>
      </c>
      <c r="K3237" s="5">
        <f>SUM(I3237:J3237)</f>
        <v>0</v>
      </c>
      <c r="L3237" s="4">
        <v>0</v>
      </c>
      <c r="M3237" s="4">
        <v>0</v>
      </c>
      <c r="N3237" s="5">
        <f>SUM(L3237:M3237)</f>
        <v>0</v>
      </c>
      <c r="O3237" s="82">
        <f>K3237+N3237</f>
        <v>0</v>
      </c>
    </row>
    <row r="3238" spans="1:15" ht="11.25" customHeight="1" x14ac:dyDescent="0.15">
      <c r="A3238" s="113"/>
      <c r="B3238" s="5"/>
      <c r="C3238" s="5"/>
      <c r="D3238" s="5"/>
      <c r="E3238" s="5"/>
      <c r="F3238" s="5"/>
      <c r="G3238" s="5"/>
      <c r="H3238" s="5"/>
      <c r="I3238" s="5"/>
      <c r="J3238" s="5"/>
      <c r="K3238" s="5"/>
      <c r="L3238" s="5"/>
      <c r="M3238" s="5"/>
      <c r="N3238" s="5"/>
      <c r="O3238" s="82"/>
    </row>
    <row r="3239" spans="1:15" ht="18.75" customHeight="1" x14ac:dyDescent="0.15">
      <c r="A3239" s="113" t="s">
        <v>31</v>
      </c>
      <c r="B3239" s="5">
        <f>SUM(B3223:B3231,B3235:B3237)</f>
        <v>0</v>
      </c>
      <c r="C3239" s="5">
        <f>SUM(C3223:C3231,C3235:C3237)</f>
        <v>0</v>
      </c>
      <c r="D3239" s="5">
        <f>SUM(D3223:D3231,D3235:D3237)</f>
        <v>0</v>
      </c>
      <c r="E3239" s="5">
        <f t="shared" ref="E3239:J3239" si="1178">SUM(E3223:E3231,E3235:E3237)</f>
        <v>35</v>
      </c>
      <c r="F3239" s="5">
        <f t="shared" si="1178"/>
        <v>0</v>
      </c>
      <c r="G3239" s="5">
        <f t="shared" si="1178"/>
        <v>35</v>
      </c>
      <c r="H3239" s="5">
        <f t="shared" si="1178"/>
        <v>35</v>
      </c>
      <c r="I3239" s="5">
        <f t="shared" si="1178"/>
        <v>0</v>
      </c>
      <c r="J3239" s="5">
        <f t="shared" si="1178"/>
        <v>0</v>
      </c>
      <c r="K3239" s="5">
        <f>SUM(K3223:K3231,K3235:K3237)</f>
        <v>0</v>
      </c>
      <c r="L3239" s="4">
        <f>SUM(L3223:L3231,L3235:L3237)</f>
        <v>0</v>
      </c>
      <c r="M3239" s="4">
        <f>SUM(M3223:M3231,M3235:M3237)</f>
        <v>0</v>
      </c>
      <c r="N3239" s="4">
        <f>SUM(N3223:N3231,N3235:N3237)</f>
        <v>0</v>
      </c>
      <c r="O3239" s="82">
        <f>SUM(O3223:O3231,O3235:O3237)</f>
        <v>0</v>
      </c>
    </row>
    <row r="3240" spans="1:15" ht="6.75" customHeight="1" thickBot="1" x14ac:dyDescent="0.2">
      <c r="A3240" s="115"/>
      <c r="B3240" s="99"/>
      <c r="C3240" s="99"/>
      <c r="D3240" s="99"/>
      <c r="E3240" s="99"/>
      <c r="F3240" s="99"/>
      <c r="G3240" s="99"/>
      <c r="H3240" s="99"/>
      <c r="I3240" s="99"/>
      <c r="J3240" s="99"/>
      <c r="K3240" s="99"/>
      <c r="L3240" s="99"/>
      <c r="M3240" s="99"/>
      <c r="N3240" s="99"/>
      <c r="O3240" s="127"/>
    </row>
    <row r="3241" spans="1:15" ht="17.25" x14ac:dyDescent="0.15">
      <c r="A3241" s="179" t="str">
        <f>A3187</f>
        <v>平　成　２　９　年　空　港　管　理　状　況　調　書</v>
      </c>
      <c r="B3241" s="179"/>
      <c r="C3241" s="179"/>
      <c r="D3241" s="179"/>
      <c r="E3241" s="179"/>
      <c r="F3241" s="179"/>
      <c r="G3241" s="179"/>
      <c r="H3241" s="179"/>
      <c r="I3241" s="179"/>
      <c r="J3241" s="179"/>
      <c r="K3241" s="179"/>
      <c r="L3241" s="179"/>
      <c r="M3241" s="179"/>
      <c r="N3241" s="179"/>
      <c r="O3241" s="179"/>
    </row>
    <row r="3242" spans="1:15" ht="15" thickBot="1" x14ac:dyDescent="0.2">
      <c r="A3242" s="128" t="s">
        <v>0</v>
      </c>
      <c r="B3242" s="128" t="s">
        <v>103</v>
      </c>
      <c r="C3242" s="102"/>
      <c r="D3242" s="102"/>
      <c r="E3242" s="102"/>
      <c r="F3242" s="102"/>
      <c r="G3242" s="102"/>
      <c r="H3242" s="102"/>
      <c r="I3242" s="102"/>
      <c r="J3242" s="102"/>
      <c r="K3242" s="102"/>
      <c r="L3242" s="102"/>
      <c r="M3242" s="102"/>
      <c r="N3242" s="102"/>
      <c r="O3242" s="102"/>
    </row>
    <row r="3243" spans="1:15" ht="17.25" customHeight="1" x14ac:dyDescent="0.15">
      <c r="A3243" s="116" t="s">
        <v>1</v>
      </c>
      <c r="B3243" s="117"/>
      <c r="C3243" s="103" t="s">
        <v>2</v>
      </c>
      <c r="D3243" s="103"/>
      <c r="E3243" s="180" t="s">
        <v>52</v>
      </c>
      <c r="F3243" s="181"/>
      <c r="G3243" s="181"/>
      <c r="H3243" s="181"/>
      <c r="I3243" s="181"/>
      <c r="J3243" s="181"/>
      <c r="K3243" s="181"/>
      <c r="L3243" s="182"/>
      <c r="M3243" s="180" t="s">
        <v>3</v>
      </c>
      <c r="N3243" s="181"/>
      <c r="O3243" s="183"/>
    </row>
    <row r="3244" spans="1:15" ht="17.25" customHeight="1" x14ac:dyDescent="0.15">
      <c r="A3244" s="129"/>
      <c r="B3244" s="119" t="s">
        <v>4</v>
      </c>
      <c r="C3244" s="119" t="s">
        <v>5</v>
      </c>
      <c r="D3244" s="119" t="s">
        <v>6</v>
      </c>
      <c r="E3244" s="119"/>
      <c r="F3244" s="130" t="s">
        <v>7</v>
      </c>
      <c r="G3244" s="130"/>
      <c r="H3244" s="120"/>
      <c r="I3244" s="119"/>
      <c r="J3244" s="120" t="s">
        <v>8</v>
      </c>
      <c r="K3244" s="120"/>
      <c r="L3244" s="119" t="s">
        <v>9</v>
      </c>
      <c r="M3244" s="123" t="s">
        <v>10</v>
      </c>
      <c r="N3244" s="131" t="s">
        <v>11</v>
      </c>
      <c r="O3244" s="132" t="s">
        <v>12</v>
      </c>
    </row>
    <row r="3245" spans="1:15" ht="17.25" customHeight="1" x14ac:dyDescent="0.15">
      <c r="A3245" s="129" t="s">
        <v>13</v>
      </c>
      <c r="B3245" s="123"/>
      <c r="C3245" s="123"/>
      <c r="D3245" s="123"/>
      <c r="E3245" s="119" t="s">
        <v>14</v>
      </c>
      <c r="F3245" s="119" t="s">
        <v>15</v>
      </c>
      <c r="G3245" s="119" t="s">
        <v>16</v>
      </c>
      <c r="H3245" s="119" t="s">
        <v>17</v>
      </c>
      <c r="I3245" s="119" t="s">
        <v>14</v>
      </c>
      <c r="J3245" s="119" t="s">
        <v>15</v>
      </c>
      <c r="K3245" s="119" t="s">
        <v>17</v>
      </c>
      <c r="L3245" s="123"/>
      <c r="M3245" s="133"/>
      <c r="N3245" s="93"/>
      <c r="O3245" s="134"/>
    </row>
    <row r="3246" spans="1:15" ht="6.75" customHeight="1" x14ac:dyDescent="0.15">
      <c r="A3246" s="135"/>
      <c r="B3246" s="119"/>
      <c r="C3246" s="119"/>
      <c r="D3246" s="119"/>
      <c r="E3246" s="119"/>
      <c r="F3246" s="119"/>
      <c r="G3246" s="119"/>
      <c r="H3246" s="119"/>
      <c r="I3246" s="119"/>
      <c r="J3246" s="119"/>
      <c r="K3246" s="119"/>
      <c r="L3246" s="119"/>
      <c r="M3246" s="136"/>
      <c r="N3246" s="4"/>
      <c r="O3246" s="137"/>
    </row>
    <row r="3247" spans="1:15" ht="18.75" customHeight="1" x14ac:dyDescent="0.15">
      <c r="A3247" s="113" t="s">
        <v>18</v>
      </c>
      <c r="B3247" s="4">
        <v>87</v>
      </c>
      <c r="C3247" s="4">
        <v>394</v>
      </c>
      <c r="D3247" s="5">
        <f>SUM(B3247:C3247)</f>
        <v>481</v>
      </c>
      <c r="E3247" s="4">
        <v>8320</v>
      </c>
      <c r="F3247" s="4">
        <v>9800</v>
      </c>
      <c r="G3247" s="4">
        <v>0</v>
      </c>
      <c r="H3247" s="5">
        <f>SUM(E3247:G3247)</f>
        <v>18120</v>
      </c>
      <c r="I3247" s="4">
        <v>48146</v>
      </c>
      <c r="J3247" s="4">
        <v>45574</v>
      </c>
      <c r="K3247" s="5">
        <f>SUM(I3247:J3247)</f>
        <v>93720</v>
      </c>
      <c r="L3247" s="5">
        <f>H3247+K3247</f>
        <v>111840</v>
      </c>
      <c r="M3247" s="5">
        <v>1996</v>
      </c>
      <c r="N3247" s="5">
        <v>0</v>
      </c>
      <c r="O3247" s="82">
        <f>SUM(M3247:N3247)</f>
        <v>1996</v>
      </c>
    </row>
    <row r="3248" spans="1:15" ht="18.75" customHeight="1" x14ac:dyDescent="0.15">
      <c r="A3248" s="113" t="s">
        <v>19</v>
      </c>
      <c r="B3248" s="4">
        <v>77</v>
      </c>
      <c r="C3248" s="4">
        <v>369</v>
      </c>
      <c r="D3248" s="5">
        <f t="shared" ref="D3248:D3258" si="1179">SUM(B3248:C3248)</f>
        <v>446</v>
      </c>
      <c r="E3248" s="4">
        <v>9800</v>
      </c>
      <c r="F3248" s="4">
        <v>8542</v>
      </c>
      <c r="G3248" s="4">
        <v>0</v>
      </c>
      <c r="H3248" s="5">
        <f t="shared" ref="H3248:H3258" si="1180">SUM(E3248:G3248)</f>
        <v>18342</v>
      </c>
      <c r="I3248" s="4">
        <v>43158</v>
      </c>
      <c r="J3248" s="4">
        <v>44366</v>
      </c>
      <c r="K3248" s="5">
        <f t="shared" ref="K3248:K3258" si="1181">SUM(I3248:J3248)</f>
        <v>87524</v>
      </c>
      <c r="L3248" s="5">
        <f t="shared" ref="L3248:L3258" si="1182">H3248+K3248</f>
        <v>105866</v>
      </c>
      <c r="M3248" s="5">
        <v>1996</v>
      </c>
      <c r="N3248" s="5">
        <v>0</v>
      </c>
      <c r="O3248" s="82">
        <f t="shared" ref="O3248:O3258" si="1183">SUM(M3248:N3248)</f>
        <v>1996</v>
      </c>
    </row>
    <row r="3249" spans="1:15" ht="18.75" customHeight="1" x14ac:dyDescent="0.15">
      <c r="A3249" s="113" t="s">
        <v>20</v>
      </c>
      <c r="B3249" s="4">
        <v>87</v>
      </c>
      <c r="C3249" s="4">
        <v>445</v>
      </c>
      <c r="D3249" s="5">
        <f t="shared" si="1179"/>
        <v>532</v>
      </c>
      <c r="E3249" s="4">
        <v>10474</v>
      </c>
      <c r="F3249" s="4">
        <v>11397</v>
      </c>
      <c r="G3249" s="4">
        <v>0</v>
      </c>
      <c r="H3249" s="5">
        <f t="shared" si="1180"/>
        <v>21871</v>
      </c>
      <c r="I3249" s="4">
        <v>53888</v>
      </c>
      <c r="J3249" s="4">
        <v>55419</v>
      </c>
      <c r="K3249" s="5">
        <f t="shared" si="1181"/>
        <v>109307</v>
      </c>
      <c r="L3249" s="5">
        <f t="shared" si="1182"/>
        <v>131178</v>
      </c>
      <c r="M3249" s="5">
        <v>2293</v>
      </c>
      <c r="N3249" s="5">
        <v>0</v>
      </c>
      <c r="O3249" s="82">
        <f t="shared" si="1183"/>
        <v>2293</v>
      </c>
    </row>
    <row r="3250" spans="1:15" ht="18.75" customHeight="1" x14ac:dyDescent="0.15">
      <c r="A3250" s="113" t="s">
        <v>21</v>
      </c>
      <c r="B3250" s="4">
        <v>86</v>
      </c>
      <c r="C3250" s="4">
        <v>427</v>
      </c>
      <c r="D3250" s="5">
        <f t="shared" si="1179"/>
        <v>513</v>
      </c>
      <c r="E3250" s="4">
        <v>9166</v>
      </c>
      <c r="F3250" s="4">
        <v>9141</v>
      </c>
      <c r="G3250" s="4">
        <v>0</v>
      </c>
      <c r="H3250" s="5">
        <f t="shared" si="1180"/>
        <v>18307</v>
      </c>
      <c r="I3250" s="4">
        <v>50658</v>
      </c>
      <c r="J3250" s="4">
        <v>52014</v>
      </c>
      <c r="K3250" s="5">
        <f t="shared" si="1181"/>
        <v>102672</v>
      </c>
      <c r="L3250" s="5">
        <f t="shared" si="1182"/>
        <v>120979</v>
      </c>
      <c r="M3250" s="5">
        <v>2113</v>
      </c>
      <c r="N3250" s="5">
        <v>0</v>
      </c>
      <c r="O3250" s="82">
        <f t="shared" si="1183"/>
        <v>2113</v>
      </c>
    </row>
    <row r="3251" spans="1:15" ht="18.75" customHeight="1" x14ac:dyDescent="0.15">
      <c r="A3251" s="113" t="s">
        <v>22</v>
      </c>
      <c r="B3251" s="4">
        <v>88</v>
      </c>
      <c r="C3251" s="4">
        <v>462</v>
      </c>
      <c r="D3251" s="5">
        <f t="shared" si="1179"/>
        <v>550</v>
      </c>
      <c r="E3251" s="4">
        <v>8642</v>
      </c>
      <c r="F3251" s="4">
        <v>8876</v>
      </c>
      <c r="G3251" s="4">
        <v>0</v>
      </c>
      <c r="H3251" s="5">
        <f t="shared" si="1180"/>
        <v>17518</v>
      </c>
      <c r="I3251" s="4">
        <v>56059</v>
      </c>
      <c r="J3251" s="4">
        <v>57055</v>
      </c>
      <c r="K3251" s="5">
        <f t="shared" si="1181"/>
        <v>113114</v>
      </c>
      <c r="L3251" s="5">
        <f t="shared" si="1182"/>
        <v>130632</v>
      </c>
      <c r="M3251" s="5">
        <v>2435</v>
      </c>
      <c r="N3251" s="5">
        <v>0</v>
      </c>
      <c r="O3251" s="82">
        <f t="shared" si="1183"/>
        <v>2435</v>
      </c>
    </row>
    <row r="3252" spans="1:15" ht="18.75" customHeight="1" x14ac:dyDescent="0.15">
      <c r="A3252" s="113" t="s">
        <v>23</v>
      </c>
      <c r="B3252" s="4">
        <v>83</v>
      </c>
      <c r="C3252" s="4">
        <v>421</v>
      </c>
      <c r="D3252" s="5">
        <f t="shared" si="1179"/>
        <v>504</v>
      </c>
      <c r="E3252" s="4">
        <v>9037</v>
      </c>
      <c r="F3252" s="4">
        <v>9118</v>
      </c>
      <c r="G3252" s="4">
        <v>0</v>
      </c>
      <c r="H3252" s="5">
        <f t="shared" si="1180"/>
        <v>18155</v>
      </c>
      <c r="I3252" s="4">
        <v>51490</v>
      </c>
      <c r="J3252" s="4">
        <v>55130</v>
      </c>
      <c r="K3252" s="5">
        <f t="shared" si="1181"/>
        <v>106620</v>
      </c>
      <c r="L3252" s="5">
        <f t="shared" si="1182"/>
        <v>124775</v>
      </c>
      <c r="M3252" s="5">
        <v>2155</v>
      </c>
      <c r="N3252" s="5">
        <v>0</v>
      </c>
      <c r="O3252" s="82">
        <f t="shared" si="1183"/>
        <v>2155</v>
      </c>
    </row>
    <row r="3253" spans="1:15" ht="18.75" customHeight="1" x14ac:dyDescent="0.15">
      <c r="A3253" s="113" t="s">
        <v>24</v>
      </c>
      <c r="B3253" s="4">
        <v>88</v>
      </c>
      <c r="C3253" s="4">
        <v>420</v>
      </c>
      <c r="D3253" s="5">
        <f t="shared" si="1179"/>
        <v>508</v>
      </c>
      <c r="E3253" s="4">
        <v>9972</v>
      </c>
      <c r="F3253" s="4">
        <v>10473</v>
      </c>
      <c r="G3253" s="4">
        <v>0</v>
      </c>
      <c r="H3253" s="5">
        <f t="shared" si="1180"/>
        <v>20445</v>
      </c>
      <c r="I3253" s="4">
        <v>52988</v>
      </c>
      <c r="J3253" s="4">
        <v>56209</v>
      </c>
      <c r="K3253" s="5">
        <f t="shared" si="1181"/>
        <v>109197</v>
      </c>
      <c r="L3253" s="5">
        <f t="shared" si="1182"/>
        <v>129642</v>
      </c>
      <c r="M3253" s="5">
        <v>1925</v>
      </c>
      <c r="N3253" s="5">
        <v>0</v>
      </c>
      <c r="O3253" s="82">
        <f t="shared" si="1183"/>
        <v>1925</v>
      </c>
    </row>
    <row r="3254" spans="1:15" ht="18.75" customHeight="1" x14ac:dyDescent="0.15">
      <c r="A3254" s="113" t="s">
        <v>25</v>
      </c>
      <c r="B3254" s="4">
        <v>87</v>
      </c>
      <c r="C3254" s="4">
        <v>422</v>
      </c>
      <c r="D3254" s="5">
        <f t="shared" si="1179"/>
        <v>509</v>
      </c>
      <c r="E3254" s="4">
        <v>11716</v>
      </c>
      <c r="F3254" s="4">
        <v>10574</v>
      </c>
      <c r="G3254" s="4">
        <v>0</v>
      </c>
      <c r="H3254" s="5">
        <f t="shared" si="1180"/>
        <v>22290</v>
      </c>
      <c r="I3254" s="4">
        <v>61670</v>
      </c>
      <c r="J3254" s="4">
        <v>63619</v>
      </c>
      <c r="K3254" s="5">
        <f t="shared" si="1181"/>
        <v>125289</v>
      </c>
      <c r="L3254" s="5">
        <f t="shared" si="1182"/>
        <v>147579</v>
      </c>
      <c r="M3254" s="5">
        <v>2304</v>
      </c>
      <c r="N3254" s="5">
        <v>0</v>
      </c>
      <c r="O3254" s="82">
        <f t="shared" si="1183"/>
        <v>2304</v>
      </c>
    </row>
    <row r="3255" spans="1:15" ht="18.75" customHeight="1" x14ac:dyDescent="0.15">
      <c r="A3255" s="113" t="s">
        <v>26</v>
      </c>
      <c r="B3255" s="4">
        <v>86</v>
      </c>
      <c r="C3255" s="4">
        <v>391</v>
      </c>
      <c r="D3255" s="5">
        <f t="shared" si="1179"/>
        <v>477</v>
      </c>
      <c r="E3255" s="4">
        <v>9001</v>
      </c>
      <c r="F3255" s="4">
        <v>9988</v>
      </c>
      <c r="G3255" s="4">
        <v>0</v>
      </c>
      <c r="H3255" s="5">
        <f t="shared" si="1180"/>
        <v>18989</v>
      </c>
      <c r="I3255" s="4">
        <v>54180</v>
      </c>
      <c r="J3255" s="4">
        <v>57560</v>
      </c>
      <c r="K3255" s="5">
        <f t="shared" si="1181"/>
        <v>111740</v>
      </c>
      <c r="L3255" s="5">
        <f t="shared" si="1182"/>
        <v>130729</v>
      </c>
      <c r="M3255" s="5">
        <v>2188</v>
      </c>
      <c r="N3255" s="5">
        <v>0</v>
      </c>
      <c r="O3255" s="82">
        <f t="shared" si="1183"/>
        <v>2188</v>
      </c>
    </row>
    <row r="3256" spans="1:15" ht="18.75" customHeight="1" x14ac:dyDescent="0.15">
      <c r="A3256" s="113" t="s">
        <v>27</v>
      </c>
      <c r="B3256" s="4">
        <v>89</v>
      </c>
      <c r="C3256" s="4">
        <v>415</v>
      </c>
      <c r="D3256" s="5">
        <f t="shared" si="1179"/>
        <v>504</v>
      </c>
      <c r="E3256" s="4">
        <v>10590</v>
      </c>
      <c r="F3256" s="4">
        <v>10093</v>
      </c>
      <c r="G3256" s="4">
        <v>0</v>
      </c>
      <c r="H3256" s="5">
        <f t="shared" si="1180"/>
        <v>20683</v>
      </c>
      <c r="I3256" s="4">
        <v>55299</v>
      </c>
      <c r="J3256" s="4">
        <v>59139</v>
      </c>
      <c r="K3256" s="5">
        <f t="shared" si="1181"/>
        <v>114438</v>
      </c>
      <c r="L3256" s="5">
        <f t="shared" si="1182"/>
        <v>135121</v>
      </c>
      <c r="M3256" s="5">
        <v>2071</v>
      </c>
      <c r="N3256" s="5">
        <v>0</v>
      </c>
      <c r="O3256" s="82">
        <f t="shared" si="1183"/>
        <v>2071</v>
      </c>
    </row>
    <row r="3257" spans="1:15" ht="18.75" customHeight="1" x14ac:dyDescent="0.15">
      <c r="A3257" s="113" t="s">
        <v>28</v>
      </c>
      <c r="B3257" s="4">
        <v>89</v>
      </c>
      <c r="C3257" s="4">
        <v>425</v>
      </c>
      <c r="D3257" s="5">
        <f t="shared" si="1179"/>
        <v>514</v>
      </c>
      <c r="E3257" s="4">
        <v>11389</v>
      </c>
      <c r="F3257" s="4">
        <v>11743</v>
      </c>
      <c r="G3257" s="4">
        <v>0</v>
      </c>
      <c r="H3257" s="5">
        <f t="shared" si="1180"/>
        <v>23132</v>
      </c>
      <c r="I3257" s="4">
        <v>52381</v>
      </c>
      <c r="J3257" s="4">
        <v>55296</v>
      </c>
      <c r="K3257" s="5">
        <f t="shared" si="1181"/>
        <v>107677</v>
      </c>
      <c r="L3257" s="5">
        <f t="shared" si="1182"/>
        <v>130809</v>
      </c>
      <c r="M3257" s="5">
        <v>2189</v>
      </c>
      <c r="N3257" s="5">
        <v>0</v>
      </c>
      <c r="O3257" s="82">
        <f t="shared" si="1183"/>
        <v>2189</v>
      </c>
    </row>
    <row r="3258" spans="1:15" ht="18.75" customHeight="1" x14ac:dyDescent="0.15">
      <c r="A3258" s="113" t="s">
        <v>29</v>
      </c>
      <c r="B3258" s="4">
        <v>95</v>
      </c>
      <c r="C3258" s="4">
        <v>415</v>
      </c>
      <c r="D3258" s="5">
        <f t="shared" si="1179"/>
        <v>510</v>
      </c>
      <c r="E3258" s="4">
        <v>12096</v>
      </c>
      <c r="F3258" s="4">
        <v>11151</v>
      </c>
      <c r="G3258" s="4">
        <v>0</v>
      </c>
      <c r="H3258" s="5">
        <f t="shared" si="1180"/>
        <v>23247</v>
      </c>
      <c r="I3258" s="4">
        <v>47369</v>
      </c>
      <c r="J3258" s="4">
        <v>54451</v>
      </c>
      <c r="K3258" s="5">
        <f t="shared" si="1181"/>
        <v>101820</v>
      </c>
      <c r="L3258" s="5">
        <f t="shared" si="1182"/>
        <v>125067</v>
      </c>
      <c r="M3258" s="5">
        <v>2255</v>
      </c>
      <c r="N3258" s="5">
        <v>0</v>
      </c>
      <c r="O3258" s="82">
        <f t="shared" si="1183"/>
        <v>2255</v>
      </c>
    </row>
    <row r="3259" spans="1:15" ht="11.25" customHeight="1" x14ac:dyDescent="0.15">
      <c r="A3259" s="113"/>
      <c r="B3259" s="5"/>
      <c r="C3259" s="5"/>
      <c r="D3259" s="5"/>
      <c r="E3259" s="5"/>
      <c r="F3259" s="5"/>
      <c r="G3259" s="5"/>
      <c r="H3259" s="5"/>
      <c r="I3259" s="5"/>
      <c r="J3259" s="5"/>
      <c r="K3259" s="5"/>
      <c r="L3259" s="5"/>
      <c r="M3259" s="5"/>
      <c r="N3259" s="4"/>
      <c r="O3259" s="82"/>
    </row>
    <row r="3260" spans="1:15" ht="18.75" customHeight="1" x14ac:dyDescent="0.15">
      <c r="A3260" s="113" t="s">
        <v>30</v>
      </c>
      <c r="B3260" s="5">
        <f>SUM(B3247:B3258)</f>
        <v>1042</v>
      </c>
      <c r="C3260" s="5">
        <f>SUM(C3247:C3258)</f>
        <v>5006</v>
      </c>
      <c r="D3260" s="5">
        <f>SUM(D3247:D3258)</f>
        <v>6048</v>
      </c>
      <c r="E3260" s="5">
        <f>SUM(E3247:E3258)</f>
        <v>120203</v>
      </c>
      <c r="F3260" s="5">
        <f t="shared" ref="F3260:M3260" si="1184">SUM(F3247:F3258)</f>
        <v>120896</v>
      </c>
      <c r="G3260" s="5">
        <f t="shared" si="1184"/>
        <v>0</v>
      </c>
      <c r="H3260" s="5">
        <f t="shared" si="1184"/>
        <v>241099</v>
      </c>
      <c r="I3260" s="5">
        <f t="shared" si="1184"/>
        <v>627286</v>
      </c>
      <c r="J3260" s="5">
        <f t="shared" si="1184"/>
        <v>655832</v>
      </c>
      <c r="K3260" s="5">
        <f t="shared" si="1184"/>
        <v>1283118</v>
      </c>
      <c r="L3260" s="5">
        <f t="shared" si="1184"/>
        <v>1524217</v>
      </c>
      <c r="M3260" s="5">
        <f t="shared" si="1184"/>
        <v>25920</v>
      </c>
      <c r="N3260" s="5">
        <f>SUM(N3247:N3258)</f>
        <v>0</v>
      </c>
      <c r="O3260" s="82">
        <f>SUM(O3247:O3258)</f>
        <v>25920</v>
      </c>
    </row>
    <row r="3261" spans="1:15" ht="6.75" customHeight="1" x14ac:dyDescent="0.15">
      <c r="A3261" s="114"/>
      <c r="B3261" s="77"/>
      <c r="C3261" s="77"/>
      <c r="D3261" s="77"/>
      <c r="E3261" s="77"/>
      <c r="F3261" s="77"/>
      <c r="G3261" s="77"/>
      <c r="H3261" s="77"/>
      <c r="I3261" s="77"/>
      <c r="J3261" s="77"/>
      <c r="K3261" s="77"/>
      <c r="L3261" s="77"/>
      <c r="M3261" s="77"/>
      <c r="N3261" s="77"/>
      <c r="O3261" s="84"/>
    </row>
    <row r="3262" spans="1:15" ht="18.75" customHeight="1" x14ac:dyDescent="0.15">
      <c r="A3262" s="113" t="s">
        <v>18</v>
      </c>
      <c r="B3262" s="4">
        <v>99</v>
      </c>
      <c r="C3262" s="4">
        <v>388</v>
      </c>
      <c r="D3262" s="5">
        <f>SUM(B3262:C3262)</f>
        <v>487</v>
      </c>
      <c r="E3262" s="4">
        <v>11666</v>
      </c>
      <c r="F3262" s="4">
        <v>13354</v>
      </c>
      <c r="G3262" s="4">
        <v>0</v>
      </c>
      <c r="H3262" s="5">
        <f>SUM(E3262:G3262)</f>
        <v>25020</v>
      </c>
      <c r="I3262" s="4">
        <v>47926</v>
      </c>
      <c r="J3262" s="4">
        <v>43860</v>
      </c>
      <c r="K3262" s="5">
        <f>SUM(I3262:J3262)</f>
        <v>91786</v>
      </c>
      <c r="L3262" s="5">
        <f>H3262+K3262</f>
        <v>116806</v>
      </c>
      <c r="M3262" s="5">
        <v>2155</v>
      </c>
      <c r="N3262" s="5">
        <v>0</v>
      </c>
      <c r="O3262" s="82">
        <f>SUM(M3262:N3262)</f>
        <v>2155</v>
      </c>
    </row>
    <row r="3263" spans="1:15" ht="18.75" customHeight="1" x14ac:dyDescent="0.15">
      <c r="A3263" s="113" t="s">
        <v>19</v>
      </c>
      <c r="B3263" s="4">
        <v>94</v>
      </c>
      <c r="C3263" s="4">
        <v>378</v>
      </c>
      <c r="D3263" s="5">
        <f>SUM(B3263:C3263)</f>
        <v>472</v>
      </c>
      <c r="E3263" s="4">
        <v>12060</v>
      </c>
      <c r="F3263" s="4">
        <v>11480</v>
      </c>
      <c r="G3263" s="4">
        <v>0</v>
      </c>
      <c r="H3263" s="5">
        <f>SUM(E3263:G3263)</f>
        <v>23540</v>
      </c>
      <c r="I3263" s="4">
        <v>43965</v>
      </c>
      <c r="J3263" s="4">
        <v>45013</v>
      </c>
      <c r="K3263" s="5">
        <f>SUM(I3263:J3263)</f>
        <v>88978</v>
      </c>
      <c r="L3263" s="5">
        <f>H3263+K3263</f>
        <v>112518</v>
      </c>
      <c r="M3263" s="5">
        <v>2081</v>
      </c>
      <c r="N3263" s="5">
        <v>0</v>
      </c>
      <c r="O3263" s="82">
        <f>SUM(M3263:N3263)</f>
        <v>2081</v>
      </c>
    </row>
    <row r="3264" spans="1:15" ht="18.75" customHeight="1" x14ac:dyDescent="0.15">
      <c r="A3264" s="113" t="s">
        <v>20</v>
      </c>
      <c r="B3264" s="4">
        <v>99</v>
      </c>
      <c r="C3264" s="4">
        <v>396</v>
      </c>
      <c r="D3264" s="5">
        <f>SUM(B3264:C3264)</f>
        <v>495</v>
      </c>
      <c r="E3264" s="4">
        <v>15903</v>
      </c>
      <c r="F3264" s="4">
        <v>14641</v>
      </c>
      <c r="G3264" s="4">
        <v>0</v>
      </c>
      <c r="H3264" s="5">
        <f>SUM(E3264:G3264)</f>
        <v>30544</v>
      </c>
      <c r="I3264" s="4">
        <v>51174</v>
      </c>
      <c r="J3264" s="4">
        <v>53445</v>
      </c>
      <c r="K3264" s="5">
        <f>SUM(I3264:J3264)</f>
        <v>104619</v>
      </c>
      <c r="L3264" s="5">
        <f>H3264+K3264</f>
        <v>135163</v>
      </c>
      <c r="M3264" s="5">
        <v>2484</v>
      </c>
      <c r="N3264" s="5">
        <v>0</v>
      </c>
      <c r="O3264" s="82">
        <f>SUM(M3264:N3264)</f>
        <v>2484</v>
      </c>
    </row>
    <row r="3265" spans="1:15" ht="11.25" customHeight="1" x14ac:dyDescent="0.15">
      <c r="A3265" s="113"/>
      <c r="B3265" s="5"/>
      <c r="C3265" s="5"/>
      <c r="D3265" s="5"/>
      <c r="E3265" s="5"/>
      <c r="F3265" s="5"/>
      <c r="G3265" s="5"/>
      <c r="H3265" s="5"/>
      <c r="I3265" s="5"/>
      <c r="J3265" s="5"/>
      <c r="K3265" s="5"/>
      <c r="L3265" s="5"/>
      <c r="M3265" s="5"/>
      <c r="N3265" s="5"/>
      <c r="O3265" s="82"/>
    </row>
    <row r="3266" spans="1:15" ht="18.75" customHeight="1" x14ac:dyDescent="0.15">
      <c r="A3266" s="113" t="s">
        <v>31</v>
      </c>
      <c r="B3266" s="5">
        <f>SUM(B3250:B3258,B3262:B3264)</f>
        <v>1083</v>
      </c>
      <c r="C3266" s="5">
        <f>SUM(C3250:C3258,C3262:C3264)</f>
        <v>4960</v>
      </c>
      <c r="D3266" s="5">
        <f>SUM(D3250:D3258,D3262:D3264)</f>
        <v>6043</v>
      </c>
      <c r="E3266" s="5">
        <f t="shared" ref="E3266:N3266" si="1185">SUM(E3250:E3258,E3262:E3264)</f>
        <v>131238</v>
      </c>
      <c r="F3266" s="5">
        <f t="shared" si="1185"/>
        <v>130632</v>
      </c>
      <c r="G3266" s="5">
        <f t="shared" si="1185"/>
        <v>0</v>
      </c>
      <c r="H3266" s="5">
        <f t="shared" si="1185"/>
        <v>261870</v>
      </c>
      <c r="I3266" s="5">
        <f t="shared" si="1185"/>
        <v>625159</v>
      </c>
      <c r="J3266" s="5">
        <f t="shared" si="1185"/>
        <v>652791</v>
      </c>
      <c r="K3266" s="5">
        <f t="shared" si="1185"/>
        <v>1277950</v>
      </c>
      <c r="L3266" s="5">
        <f t="shared" si="1185"/>
        <v>1539820</v>
      </c>
      <c r="M3266" s="5">
        <f t="shared" si="1185"/>
        <v>26355</v>
      </c>
      <c r="N3266" s="5">
        <f t="shared" si="1185"/>
        <v>0</v>
      </c>
      <c r="O3266" s="82">
        <f>SUM(O3250:O3258,O3262:O3264)</f>
        <v>26355</v>
      </c>
    </row>
    <row r="3267" spans="1:15" ht="6.75" customHeight="1" thickBot="1" x14ac:dyDescent="0.2">
      <c r="A3267" s="115"/>
      <c r="B3267" s="99"/>
      <c r="C3267" s="99"/>
      <c r="D3267" s="99"/>
      <c r="E3267" s="99"/>
      <c r="F3267" s="99"/>
      <c r="G3267" s="99"/>
      <c r="H3267" s="99"/>
      <c r="I3267" s="99"/>
      <c r="J3267" s="99"/>
      <c r="K3267" s="99"/>
      <c r="L3267" s="99"/>
      <c r="M3267" s="99"/>
      <c r="N3267" s="100"/>
      <c r="O3267" s="101"/>
    </row>
    <row r="3268" spans="1:15" x14ac:dyDescent="0.15">
      <c r="A3268" s="102"/>
      <c r="B3268" s="102"/>
      <c r="C3268" s="102"/>
      <c r="D3268" s="102"/>
      <c r="E3268" s="102"/>
      <c r="F3268" s="102"/>
      <c r="G3268" s="102"/>
      <c r="H3268" s="102"/>
      <c r="I3268" s="102"/>
      <c r="J3268" s="102"/>
      <c r="K3268" s="102"/>
      <c r="L3268" s="102"/>
      <c r="M3268" s="102"/>
      <c r="N3268" s="102"/>
      <c r="O3268" s="102"/>
    </row>
    <row r="3269" spans="1:15" ht="15" thickBot="1" x14ac:dyDescent="0.2">
      <c r="A3269" s="102"/>
      <c r="B3269" s="102"/>
      <c r="C3269" s="102"/>
      <c r="D3269" s="102"/>
      <c r="E3269" s="102"/>
      <c r="F3269" s="102"/>
      <c r="G3269" s="102"/>
      <c r="H3269" s="102"/>
      <c r="I3269" s="102"/>
      <c r="J3269" s="102"/>
      <c r="K3269" s="102"/>
      <c r="L3269" s="102"/>
      <c r="M3269" s="102"/>
      <c r="N3269" s="102"/>
      <c r="O3269" s="102"/>
    </row>
    <row r="3270" spans="1:15" x14ac:dyDescent="0.15">
      <c r="A3270" s="116" t="s">
        <v>1</v>
      </c>
      <c r="B3270" s="117"/>
      <c r="C3270" s="103"/>
      <c r="D3270" s="103"/>
      <c r="E3270" s="103" t="s">
        <v>176</v>
      </c>
      <c r="F3270" s="103"/>
      <c r="G3270" s="103"/>
      <c r="H3270" s="103"/>
      <c r="I3270" s="117"/>
      <c r="J3270" s="103"/>
      <c r="K3270" s="103"/>
      <c r="L3270" s="103" t="s">
        <v>35</v>
      </c>
      <c r="M3270" s="103"/>
      <c r="N3270" s="103"/>
      <c r="O3270" s="104"/>
    </row>
    <row r="3271" spans="1:15" x14ac:dyDescent="0.15">
      <c r="A3271" s="118"/>
      <c r="B3271" s="119"/>
      <c r="C3271" s="120" t="s">
        <v>7</v>
      </c>
      <c r="D3271" s="120"/>
      <c r="E3271" s="119"/>
      <c r="F3271" s="120" t="s">
        <v>8</v>
      </c>
      <c r="G3271" s="120"/>
      <c r="H3271" s="119" t="s">
        <v>32</v>
      </c>
      <c r="I3271" s="119"/>
      <c r="J3271" s="120" t="s">
        <v>7</v>
      </c>
      <c r="K3271" s="120"/>
      <c r="L3271" s="119"/>
      <c r="M3271" s="120" t="s">
        <v>8</v>
      </c>
      <c r="N3271" s="120"/>
      <c r="O3271" s="121" t="s">
        <v>9</v>
      </c>
    </row>
    <row r="3272" spans="1:15" x14ac:dyDescent="0.15">
      <c r="A3272" s="122" t="s">
        <v>13</v>
      </c>
      <c r="B3272" s="119" t="s">
        <v>33</v>
      </c>
      <c r="C3272" s="119" t="s">
        <v>34</v>
      </c>
      <c r="D3272" s="119" t="s">
        <v>17</v>
      </c>
      <c r="E3272" s="119" t="s">
        <v>33</v>
      </c>
      <c r="F3272" s="119" t="s">
        <v>34</v>
      </c>
      <c r="G3272" s="119" t="s">
        <v>17</v>
      </c>
      <c r="H3272" s="123"/>
      <c r="I3272" s="119" t="s">
        <v>33</v>
      </c>
      <c r="J3272" s="119" t="s">
        <v>34</v>
      </c>
      <c r="K3272" s="119" t="s">
        <v>17</v>
      </c>
      <c r="L3272" s="119" t="s">
        <v>33</v>
      </c>
      <c r="M3272" s="119" t="s">
        <v>34</v>
      </c>
      <c r="N3272" s="119" t="s">
        <v>17</v>
      </c>
      <c r="O3272" s="124"/>
    </row>
    <row r="3273" spans="1:15" ht="6.75" customHeight="1" x14ac:dyDescent="0.15">
      <c r="A3273" s="125"/>
      <c r="B3273" s="119"/>
      <c r="C3273" s="119"/>
      <c r="D3273" s="119"/>
      <c r="E3273" s="119"/>
      <c r="F3273" s="119"/>
      <c r="G3273" s="119"/>
      <c r="H3273" s="119"/>
      <c r="I3273" s="119"/>
      <c r="J3273" s="119"/>
      <c r="K3273" s="119"/>
      <c r="L3273" s="119"/>
      <c r="M3273" s="119"/>
      <c r="N3273" s="119"/>
      <c r="O3273" s="121"/>
    </row>
    <row r="3274" spans="1:15" ht="18.75" customHeight="1" x14ac:dyDescent="0.15">
      <c r="A3274" s="113" t="s">
        <v>18</v>
      </c>
      <c r="B3274" s="75">
        <v>0</v>
      </c>
      <c r="C3274" s="75">
        <v>8</v>
      </c>
      <c r="D3274" s="5">
        <f t="shared" ref="D3274:D3285" si="1186">SUM(B3274:C3274)</f>
        <v>8</v>
      </c>
      <c r="E3274" s="75">
        <v>163</v>
      </c>
      <c r="F3274" s="75">
        <v>162</v>
      </c>
      <c r="G3274" s="5">
        <f t="shared" ref="G3274:G3285" si="1187">SUM(E3274:F3274)</f>
        <v>325</v>
      </c>
      <c r="H3274" s="5">
        <f t="shared" ref="H3274:H3285" si="1188">D3274+G3274</f>
        <v>333</v>
      </c>
      <c r="I3274" s="4">
        <v>0</v>
      </c>
      <c r="J3274" s="4">
        <v>0</v>
      </c>
      <c r="K3274" s="5">
        <f t="shared" ref="K3274:K3285" si="1189">SUM(I3274:J3274)</f>
        <v>0</v>
      </c>
      <c r="L3274" s="4">
        <v>9773</v>
      </c>
      <c r="M3274" s="4">
        <v>56996</v>
      </c>
      <c r="N3274" s="5">
        <f t="shared" ref="N3274:N3285" si="1190">SUM(L3274:M3274)</f>
        <v>66769</v>
      </c>
      <c r="O3274" s="82">
        <f t="shared" ref="O3274:O3285" si="1191">K3274+N3274</f>
        <v>66769</v>
      </c>
    </row>
    <row r="3275" spans="1:15" ht="18.75" customHeight="1" x14ac:dyDescent="0.15">
      <c r="A3275" s="113" t="s">
        <v>19</v>
      </c>
      <c r="B3275" s="75">
        <v>0</v>
      </c>
      <c r="C3275" s="75">
        <v>4</v>
      </c>
      <c r="D3275" s="5">
        <f t="shared" si="1186"/>
        <v>4</v>
      </c>
      <c r="E3275" s="75">
        <v>128</v>
      </c>
      <c r="F3275" s="75">
        <v>157</v>
      </c>
      <c r="G3275" s="5">
        <f t="shared" si="1187"/>
        <v>285</v>
      </c>
      <c r="H3275" s="5">
        <f t="shared" si="1188"/>
        <v>289</v>
      </c>
      <c r="I3275" s="4">
        <v>0</v>
      </c>
      <c r="J3275" s="4">
        <v>0</v>
      </c>
      <c r="K3275" s="5">
        <f t="shared" si="1189"/>
        <v>0</v>
      </c>
      <c r="L3275" s="4">
        <v>7840</v>
      </c>
      <c r="M3275" s="4">
        <v>54398</v>
      </c>
      <c r="N3275" s="5">
        <f t="shared" si="1190"/>
        <v>62238</v>
      </c>
      <c r="O3275" s="82">
        <f t="shared" si="1191"/>
        <v>62238</v>
      </c>
    </row>
    <row r="3276" spans="1:15" ht="18.75" customHeight="1" x14ac:dyDescent="0.15">
      <c r="A3276" s="113" t="s">
        <v>20</v>
      </c>
      <c r="B3276" s="75">
        <v>0</v>
      </c>
      <c r="C3276" s="75">
        <v>5</v>
      </c>
      <c r="D3276" s="5">
        <f t="shared" si="1186"/>
        <v>5</v>
      </c>
      <c r="E3276" s="75">
        <v>173</v>
      </c>
      <c r="F3276" s="75">
        <v>207</v>
      </c>
      <c r="G3276" s="5">
        <f t="shared" si="1187"/>
        <v>380</v>
      </c>
      <c r="H3276" s="5">
        <f t="shared" si="1188"/>
        <v>385</v>
      </c>
      <c r="I3276" s="4">
        <v>0</v>
      </c>
      <c r="J3276" s="4">
        <v>0</v>
      </c>
      <c r="K3276" s="5">
        <f t="shared" si="1189"/>
        <v>0</v>
      </c>
      <c r="L3276" s="4">
        <v>8095</v>
      </c>
      <c r="M3276" s="4">
        <v>66370</v>
      </c>
      <c r="N3276" s="5">
        <f t="shared" si="1190"/>
        <v>74465</v>
      </c>
      <c r="O3276" s="82">
        <f t="shared" si="1191"/>
        <v>74465</v>
      </c>
    </row>
    <row r="3277" spans="1:15" ht="18.75" customHeight="1" x14ac:dyDescent="0.15">
      <c r="A3277" s="113" t="s">
        <v>21</v>
      </c>
      <c r="B3277" s="75">
        <v>0</v>
      </c>
      <c r="C3277" s="75">
        <v>2</v>
      </c>
      <c r="D3277" s="5">
        <f t="shared" si="1186"/>
        <v>2</v>
      </c>
      <c r="E3277" s="75">
        <v>145</v>
      </c>
      <c r="F3277" s="75">
        <v>178</v>
      </c>
      <c r="G3277" s="5">
        <f t="shared" si="1187"/>
        <v>323</v>
      </c>
      <c r="H3277" s="5">
        <f t="shared" si="1188"/>
        <v>325</v>
      </c>
      <c r="I3277" s="4">
        <v>0</v>
      </c>
      <c r="J3277" s="4">
        <v>0</v>
      </c>
      <c r="K3277" s="5">
        <f t="shared" si="1189"/>
        <v>0</v>
      </c>
      <c r="L3277" s="4">
        <v>8091</v>
      </c>
      <c r="M3277" s="4">
        <v>57387</v>
      </c>
      <c r="N3277" s="5">
        <f t="shared" si="1190"/>
        <v>65478</v>
      </c>
      <c r="O3277" s="82">
        <f t="shared" si="1191"/>
        <v>65478</v>
      </c>
    </row>
    <row r="3278" spans="1:15" ht="18.75" customHeight="1" x14ac:dyDescent="0.15">
      <c r="A3278" s="113" t="s">
        <v>22</v>
      </c>
      <c r="B3278" s="75">
        <v>0</v>
      </c>
      <c r="C3278" s="75">
        <v>2</v>
      </c>
      <c r="D3278" s="5">
        <f t="shared" si="1186"/>
        <v>2</v>
      </c>
      <c r="E3278" s="75">
        <v>130</v>
      </c>
      <c r="F3278" s="75">
        <v>154</v>
      </c>
      <c r="G3278" s="5">
        <f t="shared" si="1187"/>
        <v>284</v>
      </c>
      <c r="H3278" s="5">
        <f t="shared" si="1188"/>
        <v>286</v>
      </c>
      <c r="I3278" s="4">
        <v>0</v>
      </c>
      <c r="J3278" s="4">
        <v>0</v>
      </c>
      <c r="K3278" s="5">
        <f t="shared" si="1189"/>
        <v>0</v>
      </c>
      <c r="L3278" s="4">
        <v>7505</v>
      </c>
      <c r="M3278" s="4">
        <v>55192</v>
      </c>
      <c r="N3278" s="5">
        <f t="shared" si="1190"/>
        <v>62697</v>
      </c>
      <c r="O3278" s="82">
        <f t="shared" si="1191"/>
        <v>62697</v>
      </c>
    </row>
    <row r="3279" spans="1:15" ht="18.75" customHeight="1" x14ac:dyDescent="0.15">
      <c r="A3279" s="113" t="s">
        <v>23</v>
      </c>
      <c r="B3279" s="75">
        <v>0</v>
      </c>
      <c r="C3279" s="75">
        <v>3</v>
      </c>
      <c r="D3279" s="5">
        <f t="shared" si="1186"/>
        <v>3</v>
      </c>
      <c r="E3279" s="75">
        <v>139</v>
      </c>
      <c r="F3279" s="75">
        <v>167</v>
      </c>
      <c r="G3279" s="5">
        <f t="shared" si="1187"/>
        <v>306</v>
      </c>
      <c r="H3279" s="5">
        <f t="shared" si="1188"/>
        <v>309</v>
      </c>
      <c r="I3279" s="4">
        <v>0</v>
      </c>
      <c r="J3279" s="4">
        <v>0</v>
      </c>
      <c r="K3279" s="5">
        <f t="shared" si="1189"/>
        <v>0</v>
      </c>
      <c r="L3279" s="4">
        <v>7112</v>
      </c>
      <c r="M3279" s="4">
        <v>58901</v>
      </c>
      <c r="N3279" s="5">
        <f t="shared" si="1190"/>
        <v>66013</v>
      </c>
      <c r="O3279" s="82">
        <f t="shared" si="1191"/>
        <v>66013</v>
      </c>
    </row>
    <row r="3280" spans="1:15" ht="18.75" customHeight="1" x14ac:dyDescent="0.15">
      <c r="A3280" s="113" t="s">
        <v>24</v>
      </c>
      <c r="B3280" s="75">
        <v>0</v>
      </c>
      <c r="C3280" s="75">
        <v>4</v>
      </c>
      <c r="D3280" s="5">
        <f t="shared" si="1186"/>
        <v>4</v>
      </c>
      <c r="E3280" s="75">
        <v>189</v>
      </c>
      <c r="F3280" s="75">
        <v>210</v>
      </c>
      <c r="G3280" s="5">
        <f t="shared" si="1187"/>
        <v>399</v>
      </c>
      <c r="H3280" s="5">
        <f t="shared" si="1188"/>
        <v>403</v>
      </c>
      <c r="I3280" s="4">
        <v>0</v>
      </c>
      <c r="J3280" s="4">
        <v>0</v>
      </c>
      <c r="K3280" s="5">
        <f t="shared" si="1189"/>
        <v>0</v>
      </c>
      <c r="L3280" s="4">
        <v>7160</v>
      </c>
      <c r="M3280" s="4">
        <v>59151</v>
      </c>
      <c r="N3280" s="5">
        <f t="shared" si="1190"/>
        <v>66311</v>
      </c>
      <c r="O3280" s="82">
        <f t="shared" si="1191"/>
        <v>66311</v>
      </c>
    </row>
    <row r="3281" spans="1:15" ht="18.75" customHeight="1" x14ac:dyDescent="0.15">
      <c r="A3281" s="113" t="s">
        <v>25</v>
      </c>
      <c r="B3281" s="75">
        <v>0</v>
      </c>
      <c r="C3281" s="75">
        <v>1</v>
      </c>
      <c r="D3281" s="5">
        <f t="shared" si="1186"/>
        <v>1</v>
      </c>
      <c r="E3281" s="75">
        <v>196</v>
      </c>
      <c r="F3281" s="75">
        <v>221</v>
      </c>
      <c r="G3281" s="5">
        <f t="shared" si="1187"/>
        <v>417</v>
      </c>
      <c r="H3281" s="5">
        <f t="shared" si="1188"/>
        <v>418</v>
      </c>
      <c r="I3281" s="4">
        <v>0</v>
      </c>
      <c r="J3281" s="4">
        <v>0</v>
      </c>
      <c r="K3281" s="5">
        <f t="shared" si="1189"/>
        <v>0</v>
      </c>
      <c r="L3281" s="4">
        <v>6381</v>
      </c>
      <c r="M3281" s="4">
        <v>55991</v>
      </c>
      <c r="N3281" s="5">
        <f t="shared" si="1190"/>
        <v>62372</v>
      </c>
      <c r="O3281" s="82">
        <f t="shared" si="1191"/>
        <v>62372</v>
      </c>
    </row>
    <row r="3282" spans="1:15" ht="18.75" customHeight="1" x14ac:dyDescent="0.15">
      <c r="A3282" s="113" t="s">
        <v>26</v>
      </c>
      <c r="B3282" s="75">
        <v>0</v>
      </c>
      <c r="C3282" s="75">
        <v>3</v>
      </c>
      <c r="D3282" s="5">
        <f t="shared" si="1186"/>
        <v>3</v>
      </c>
      <c r="E3282" s="75">
        <v>146</v>
      </c>
      <c r="F3282" s="75">
        <v>206</v>
      </c>
      <c r="G3282" s="5">
        <f t="shared" si="1187"/>
        <v>352</v>
      </c>
      <c r="H3282" s="5">
        <f t="shared" si="1188"/>
        <v>355</v>
      </c>
      <c r="I3282" s="4">
        <v>0</v>
      </c>
      <c r="J3282" s="4">
        <v>0</v>
      </c>
      <c r="K3282" s="5">
        <f t="shared" si="1189"/>
        <v>0</v>
      </c>
      <c r="L3282" s="4">
        <v>6885</v>
      </c>
      <c r="M3282" s="4">
        <v>59655</v>
      </c>
      <c r="N3282" s="5">
        <f t="shared" si="1190"/>
        <v>66540</v>
      </c>
      <c r="O3282" s="82">
        <f t="shared" si="1191"/>
        <v>66540</v>
      </c>
    </row>
    <row r="3283" spans="1:15" ht="18.75" customHeight="1" x14ac:dyDescent="0.15">
      <c r="A3283" s="113" t="s">
        <v>27</v>
      </c>
      <c r="B3283" s="75">
        <v>0</v>
      </c>
      <c r="C3283" s="75">
        <v>3</v>
      </c>
      <c r="D3283" s="5">
        <f t="shared" si="1186"/>
        <v>3</v>
      </c>
      <c r="E3283" s="75">
        <v>157</v>
      </c>
      <c r="F3283" s="75">
        <v>206</v>
      </c>
      <c r="G3283" s="5">
        <f t="shared" si="1187"/>
        <v>363</v>
      </c>
      <c r="H3283" s="5">
        <f t="shared" si="1188"/>
        <v>366</v>
      </c>
      <c r="I3283" s="4">
        <v>0</v>
      </c>
      <c r="J3283" s="4">
        <v>0</v>
      </c>
      <c r="K3283" s="5">
        <f t="shared" si="1189"/>
        <v>0</v>
      </c>
      <c r="L3283" s="4">
        <v>8810</v>
      </c>
      <c r="M3283" s="4">
        <v>84735</v>
      </c>
      <c r="N3283" s="5">
        <f t="shared" si="1190"/>
        <v>93545</v>
      </c>
      <c r="O3283" s="82">
        <f t="shared" si="1191"/>
        <v>93545</v>
      </c>
    </row>
    <row r="3284" spans="1:15" ht="18.75" customHeight="1" x14ac:dyDescent="0.15">
      <c r="A3284" s="113" t="s">
        <v>28</v>
      </c>
      <c r="B3284" s="75">
        <v>0</v>
      </c>
      <c r="C3284" s="75">
        <v>13</v>
      </c>
      <c r="D3284" s="5">
        <f t="shared" si="1186"/>
        <v>13</v>
      </c>
      <c r="E3284" s="75">
        <v>165</v>
      </c>
      <c r="F3284" s="75">
        <v>204</v>
      </c>
      <c r="G3284" s="5">
        <f t="shared" si="1187"/>
        <v>369</v>
      </c>
      <c r="H3284" s="5">
        <f t="shared" si="1188"/>
        <v>382</v>
      </c>
      <c r="I3284" s="4">
        <v>0</v>
      </c>
      <c r="J3284" s="4">
        <v>0</v>
      </c>
      <c r="K3284" s="5">
        <f t="shared" si="1189"/>
        <v>0</v>
      </c>
      <c r="L3284" s="4">
        <v>8070</v>
      </c>
      <c r="M3284" s="4">
        <v>85983</v>
      </c>
      <c r="N3284" s="5">
        <f t="shared" si="1190"/>
        <v>94053</v>
      </c>
      <c r="O3284" s="82">
        <f t="shared" si="1191"/>
        <v>94053</v>
      </c>
    </row>
    <row r="3285" spans="1:15" ht="18.75" customHeight="1" x14ac:dyDescent="0.15">
      <c r="A3285" s="113" t="s">
        <v>29</v>
      </c>
      <c r="B3285" s="75">
        <v>0</v>
      </c>
      <c r="C3285" s="75">
        <v>9</v>
      </c>
      <c r="D3285" s="5">
        <f t="shared" si="1186"/>
        <v>9</v>
      </c>
      <c r="E3285" s="75">
        <v>262</v>
      </c>
      <c r="F3285" s="75">
        <v>239</v>
      </c>
      <c r="G3285" s="5">
        <f t="shared" si="1187"/>
        <v>501</v>
      </c>
      <c r="H3285" s="5">
        <f t="shared" si="1188"/>
        <v>510</v>
      </c>
      <c r="I3285" s="4">
        <v>0</v>
      </c>
      <c r="J3285" s="4">
        <v>0</v>
      </c>
      <c r="K3285" s="5">
        <f t="shared" si="1189"/>
        <v>0</v>
      </c>
      <c r="L3285" s="4">
        <v>13495</v>
      </c>
      <c r="M3285" s="4">
        <v>104922</v>
      </c>
      <c r="N3285" s="5">
        <f t="shared" si="1190"/>
        <v>118417</v>
      </c>
      <c r="O3285" s="82">
        <f t="shared" si="1191"/>
        <v>118417</v>
      </c>
    </row>
    <row r="3286" spans="1:15" ht="11.25" customHeight="1" x14ac:dyDescent="0.15">
      <c r="A3286" s="113"/>
      <c r="B3286" s="5"/>
      <c r="C3286" s="5"/>
      <c r="D3286" s="5"/>
      <c r="E3286" s="5"/>
      <c r="F3286" s="5"/>
      <c r="G3286" s="5"/>
      <c r="H3286" s="5"/>
      <c r="I3286" s="5"/>
      <c r="J3286" s="5"/>
      <c r="K3286" s="5"/>
      <c r="L3286" s="5"/>
      <c r="M3286" s="5"/>
      <c r="N3286" s="5"/>
      <c r="O3286" s="82"/>
    </row>
    <row r="3287" spans="1:15" ht="18.75" customHeight="1" x14ac:dyDescent="0.15">
      <c r="A3287" s="113" t="s">
        <v>30</v>
      </c>
      <c r="B3287" s="5">
        <f t="shared" ref="B3287:J3287" si="1192">SUM(B3274:B3286)</f>
        <v>0</v>
      </c>
      <c r="C3287" s="5">
        <f t="shared" si="1192"/>
        <v>57</v>
      </c>
      <c r="D3287" s="5">
        <f t="shared" si="1192"/>
        <v>57</v>
      </c>
      <c r="E3287" s="5">
        <f t="shared" si="1192"/>
        <v>1993</v>
      </c>
      <c r="F3287" s="5">
        <f t="shared" si="1192"/>
        <v>2311</v>
      </c>
      <c r="G3287" s="5">
        <f t="shared" si="1192"/>
        <v>4304</v>
      </c>
      <c r="H3287" s="5">
        <f t="shared" si="1192"/>
        <v>4361</v>
      </c>
      <c r="I3287" s="5">
        <f t="shared" si="1192"/>
        <v>0</v>
      </c>
      <c r="J3287" s="5">
        <f t="shared" si="1192"/>
        <v>0</v>
      </c>
      <c r="K3287" s="5">
        <f>SUM(K3274:K3286)</f>
        <v>0</v>
      </c>
      <c r="L3287" s="5">
        <f>SUM(L3274:L3286)</f>
        <v>99217</v>
      </c>
      <c r="M3287" s="5">
        <f>SUM(M3274:M3286)</f>
        <v>799681</v>
      </c>
      <c r="N3287" s="5">
        <f>SUM(N3274:N3286)</f>
        <v>898898</v>
      </c>
      <c r="O3287" s="82">
        <f>SUM(O3274:O3286)</f>
        <v>898898</v>
      </c>
    </row>
    <row r="3288" spans="1:15" ht="6.75" customHeight="1" x14ac:dyDescent="0.15">
      <c r="A3288" s="113"/>
      <c r="B3288" s="5"/>
      <c r="C3288" s="5"/>
      <c r="D3288" s="5"/>
      <c r="E3288" s="5"/>
      <c r="F3288" s="5"/>
      <c r="G3288" s="5"/>
      <c r="H3288" s="5"/>
      <c r="I3288" s="5"/>
      <c r="J3288" s="5"/>
      <c r="K3288" s="5"/>
      <c r="L3288" s="5"/>
      <c r="M3288" s="5"/>
      <c r="N3288" s="5"/>
      <c r="O3288" s="82"/>
    </row>
    <row r="3289" spans="1:15" ht="18.75" customHeight="1" x14ac:dyDescent="0.15">
      <c r="A3289" s="126" t="s">
        <v>18</v>
      </c>
      <c r="B3289" s="106">
        <v>10</v>
      </c>
      <c r="C3289" s="106">
        <v>74</v>
      </c>
      <c r="D3289" s="7">
        <f>SUM(B3289:C3289)</f>
        <v>84</v>
      </c>
      <c r="E3289" s="106">
        <v>154</v>
      </c>
      <c r="F3289" s="106">
        <v>165</v>
      </c>
      <c r="G3289" s="7">
        <f>SUM(E3289:F3289)</f>
        <v>319</v>
      </c>
      <c r="H3289" s="7">
        <f>D3289+G3289</f>
        <v>403</v>
      </c>
      <c r="I3289" s="6">
        <v>0</v>
      </c>
      <c r="J3289" s="6">
        <v>0</v>
      </c>
      <c r="K3289" s="7">
        <f>SUM(I3289:J3289)</f>
        <v>0</v>
      </c>
      <c r="L3289" s="6">
        <v>194</v>
      </c>
      <c r="M3289" s="6">
        <v>23467</v>
      </c>
      <c r="N3289" s="7">
        <f>SUM(L3289:M3289)</f>
        <v>23661</v>
      </c>
      <c r="O3289" s="88">
        <f>K3289+N3289</f>
        <v>23661</v>
      </c>
    </row>
    <row r="3290" spans="1:15" ht="18.75" customHeight="1" x14ac:dyDescent="0.15">
      <c r="A3290" s="113" t="s">
        <v>19</v>
      </c>
      <c r="B3290" s="75">
        <v>0</v>
      </c>
      <c r="C3290" s="75">
        <v>13</v>
      </c>
      <c r="D3290" s="5">
        <f>SUM(B3290:C3290)</f>
        <v>13</v>
      </c>
      <c r="E3290" s="75">
        <v>148</v>
      </c>
      <c r="F3290" s="75">
        <v>171</v>
      </c>
      <c r="G3290" s="5">
        <f>SUM(E3290:F3290)</f>
        <v>319</v>
      </c>
      <c r="H3290" s="5">
        <f>D3290+G3290</f>
        <v>332</v>
      </c>
      <c r="I3290" s="4">
        <v>0</v>
      </c>
      <c r="J3290" s="4">
        <v>0</v>
      </c>
      <c r="K3290" s="5">
        <f>SUM(I3290:J3290)</f>
        <v>0</v>
      </c>
      <c r="L3290" s="4">
        <v>8076</v>
      </c>
      <c r="M3290" s="4">
        <v>67388</v>
      </c>
      <c r="N3290" s="5">
        <f>SUM(L3290:M3290)</f>
        <v>75464</v>
      </c>
      <c r="O3290" s="82">
        <f>K3290+N3290</f>
        <v>75464</v>
      </c>
    </row>
    <row r="3291" spans="1:15" ht="18.75" customHeight="1" x14ac:dyDescent="0.15">
      <c r="A3291" s="113" t="s">
        <v>20</v>
      </c>
      <c r="B3291" s="75">
        <v>1</v>
      </c>
      <c r="C3291" s="75">
        <v>20</v>
      </c>
      <c r="D3291" s="5">
        <f>SUM(B3291:C3291)</f>
        <v>21</v>
      </c>
      <c r="E3291" s="75">
        <v>218</v>
      </c>
      <c r="F3291" s="75">
        <v>203</v>
      </c>
      <c r="G3291" s="5">
        <f>SUM(E3291:F3291)</f>
        <v>421</v>
      </c>
      <c r="H3291" s="5">
        <f>D3291+G3291</f>
        <v>442</v>
      </c>
      <c r="I3291" s="4">
        <v>0</v>
      </c>
      <c r="J3291" s="4">
        <v>0</v>
      </c>
      <c r="K3291" s="5">
        <f>SUM(I3291:J3291)</f>
        <v>0</v>
      </c>
      <c r="L3291" s="4">
        <v>10418</v>
      </c>
      <c r="M3291" s="4">
        <v>82388</v>
      </c>
      <c r="N3291" s="5">
        <f>SUM(L3291:M3291)</f>
        <v>92806</v>
      </c>
      <c r="O3291" s="82">
        <f>K3291+N3291</f>
        <v>92806</v>
      </c>
    </row>
    <row r="3292" spans="1:15" ht="11.25" customHeight="1" x14ac:dyDescent="0.15">
      <c r="A3292" s="113"/>
      <c r="B3292" s="5"/>
      <c r="C3292" s="5"/>
      <c r="D3292" s="5"/>
      <c r="E3292" s="5"/>
      <c r="F3292" s="5"/>
      <c r="G3292" s="5"/>
      <c r="H3292" s="5"/>
      <c r="I3292" s="5"/>
      <c r="J3292" s="5"/>
      <c r="K3292" s="5"/>
      <c r="L3292" s="5"/>
      <c r="M3292" s="5"/>
      <c r="N3292" s="5"/>
      <c r="O3292" s="82"/>
    </row>
    <row r="3293" spans="1:15" ht="18.75" customHeight="1" x14ac:dyDescent="0.15">
      <c r="A3293" s="113" t="s">
        <v>31</v>
      </c>
      <c r="B3293" s="5">
        <f>SUM(B3277:B3285,B3289:B3291)</f>
        <v>11</v>
      </c>
      <c r="C3293" s="5">
        <f>SUM(C3277:C3285,C3289:C3291)</f>
        <v>147</v>
      </c>
      <c r="D3293" s="5">
        <f>SUM(D3277:D3285,D3289:D3291)</f>
        <v>158</v>
      </c>
      <c r="E3293" s="5">
        <f t="shared" ref="E3293:J3293" si="1193">SUM(E3277:E3285,E3289:E3291)</f>
        <v>2049</v>
      </c>
      <c r="F3293" s="5">
        <f t="shared" si="1193"/>
        <v>2324</v>
      </c>
      <c r="G3293" s="5">
        <f t="shared" si="1193"/>
        <v>4373</v>
      </c>
      <c r="H3293" s="5">
        <f t="shared" si="1193"/>
        <v>4531</v>
      </c>
      <c r="I3293" s="5">
        <f t="shared" si="1193"/>
        <v>0</v>
      </c>
      <c r="J3293" s="5">
        <f t="shared" si="1193"/>
        <v>0</v>
      </c>
      <c r="K3293" s="5">
        <f>SUM(K3277:K3285,K3289:K3291)</f>
        <v>0</v>
      </c>
      <c r="L3293" s="4">
        <f>SUM(L3277:L3285,L3289:L3291)</f>
        <v>92197</v>
      </c>
      <c r="M3293" s="4">
        <f>SUM(M3277:M3285,M3289:M3291)</f>
        <v>795160</v>
      </c>
      <c r="N3293" s="4">
        <f>SUM(N3277:N3285,N3289:N3291)</f>
        <v>887357</v>
      </c>
      <c r="O3293" s="82">
        <f>SUM(O3277:O3285,O3289:O3291)</f>
        <v>887357</v>
      </c>
    </row>
    <row r="3294" spans="1:15" ht="6.75" customHeight="1" thickBot="1" x14ac:dyDescent="0.2">
      <c r="A3294" s="115"/>
      <c r="B3294" s="99"/>
      <c r="C3294" s="99"/>
      <c r="D3294" s="99"/>
      <c r="E3294" s="99"/>
      <c r="F3294" s="99"/>
      <c r="G3294" s="99"/>
      <c r="H3294" s="99"/>
      <c r="I3294" s="99"/>
      <c r="J3294" s="99"/>
      <c r="K3294" s="99"/>
      <c r="L3294" s="99"/>
      <c r="M3294" s="99"/>
      <c r="N3294" s="99"/>
      <c r="O3294" s="127"/>
    </row>
    <row r="3295" spans="1:15" ht="17.25" x14ac:dyDescent="0.15">
      <c r="A3295" s="179" t="str">
        <f>A3241</f>
        <v>平　成　２　９　年　空　港　管　理　状　況　調　書</v>
      </c>
      <c r="B3295" s="179"/>
      <c r="C3295" s="179"/>
      <c r="D3295" s="179"/>
      <c r="E3295" s="179"/>
      <c r="F3295" s="179"/>
      <c r="G3295" s="179"/>
      <c r="H3295" s="179"/>
      <c r="I3295" s="179"/>
      <c r="J3295" s="179"/>
      <c r="K3295" s="179"/>
      <c r="L3295" s="179"/>
      <c r="M3295" s="179"/>
      <c r="N3295" s="179"/>
      <c r="O3295" s="179"/>
    </row>
    <row r="3296" spans="1:15" ht="15" thickBot="1" x14ac:dyDescent="0.2">
      <c r="A3296" s="128" t="s">
        <v>0</v>
      </c>
      <c r="B3296" s="128" t="s">
        <v>104</v>
      </c>
      <c r="C3296" s="102"/>
      <c r="D3296" s="102"/>
      <c r="E3296" s="102"/>
      <c r="F3296" s="102"/>
      <c r="G3296" s="102"/>
      <c r="H3296" s="102"/>
      <c r="I3296" s="102"/>
      <c r="J3296" s="102"/>
      <c r="K3296" s="102"/>
      <c r="L3296" s="102"/>
      <c r="M3296" s="102"/>
      <c r="N3296" s="102"/>
      <c r="O3296" s="102"/>
    </row>
    <row r="3297" spans="1:15" ht="17.25" customHeight="1" x14ac:dyDescent="0.15">
      <c r="A3297" s="116" t="s">
        <v>1</v>
      </c>
      <c r="B3297" s="117"/>
      <c r="C3297" s="103" t="s">
        <v>2</v>
      </c>
      <c r="D3297" s="103"/>
      <c r="E3297" s="180" t="s">
        <v>52</v>
      </c>
      <c r="F3297" s="181"/>
      <c r="G3297" s="181"/>
      <c r="H3297" s="181"/>
      <c r="I3297" s="181"/>
      <c r="J3297" s="181"/>
      <c r="K3297" s="181"/>
      <c r="L3297" s="182"/>
      <c r="M3297" s="180" t="s">
        <v>3</v>
      </c>
      <c r="N3297" s="181"/>
      <c r="O3297" s="183"/>
    </row>
    <row r="3298" spans="1:15" ht="17.25" customHeight="1" x14ac:dyDescent="0.15">
      <c r="A3298" s="129"/>
      <c r="B3298" s="119" t="s">
        <v>4</v>
      </c>
      <c r="C3298" s="119" t="s">
        <v>5</v>
      </c>
      <c r="D3298" s="119" t="s">
        <v>6</v>
      </c>
      <c r="E3298" s="119"/>
      <c r="F3298" s="130" t="s">
        <v>7</v>
      </c>
      <c r="G3298" s="130"/>
      <c r="H3298" s="120"/>
      <c r="I3298" s="119"/>
      <c r="J3298" s="120" t="s">
        <v>8</v>
      </c>
      <c r="K3298" s="120"/>
      <c r="L3298" s="119" t="s">
        <v>9</v>
      </c>
      <c r="M3298" s="123" t="s">
        <v>10</v>
      </c>
      <c r="N3298" s="131" t="s">
        <v>11</v>
      </c>
      <c r="O3298" s="132" t="s">
        <v>12</v>
      </c>
    </row>
    <row r="3299" spans="1:15" ht="17.25" customHeight="1" x14ac:dyDescent="0.15">
      <c r="A3299" s="129" t="s">
        <v>13</v>
      </c>
      <c r="B3299" s="123"/>
      <c r="C3299" s="123"/>
      <c r="D3299" s="123"/>
      <c r="E3299" s="119" t="s">
        <v>14</v>
      </c>
      <c r="F3299" s="119" t="s">
        <v>15</v>
      </c>
      <c r="G3299" s="119" t="s">
        <v>16</v>
      </c>
      <c r="H3299" s="119" t="s">
        <v>17</v>
      </c>
      <c r="I3299" s="119" t="s">
        <v>14</v>
      </c>
      <c r="J3299" s="119" t="s">
        <v>15</v>
      </c>
      <c r="K3299" s="119" t="s">
        <v>17</v>
      </c>
      <c r="L3299" s="123"/>
      <c r="M3299" s="133"/>
      <c r="N3299" s="93"/>
      <c r="O3299" s="134"/>
    </row>
    <row r="3300" spans="1:15" ht="6.75" customHeight="1" x14ac:dyDescent="0.15">
      <c r="A3300" s="135"/>
      <c r="B3300" s="119"/>
      <c r="C3300" s="119"/>
      <c r="D3300" s="119"/>
      <c r="E3300" s="119"/>
      <c r="F3300" s="119"/>
      <c r="G3300" s="119"/>
      <c r="H3300" s="119"/>
      <c r="I3300" s="119"/>
      <c r="J3300" s="119"/>
      <c r="K3300" s="119"/>
      <c r="L3300" s="119"/>
      <c r="M3300" s="136"/>
      <c r="N3300" s="4"/>
      <c r="O3300" s="137"/>
    </row>
    <row r="3301" spans="1:15" ht="18.75" customHeight="1" x14ac:dyDescent="0.15">
      <c r="A3301" s="113" t="s">
        <v>18</v>
      </c>
      <c r="B3301" s="4">
        <v>41</v>
      </c>
      <c r="C3301" s="4">
        <v>355</v>
      </c>
      <c r="D3301" s="5">
        <f>SUM(B3301:C3301)</f>
        <v>396</v>
      </c>
      <c r="E3301" s="4">
        <v>6059</v>
      </c>
      <c r="F3301" s="4">
        <v>6565</v>
      </c>
      <c r="G3301" s="4">
        <v>0</v>
      </c>
      <c r="H3301" s="5">
        <f>SUM(E3301:G3301)</f>
        <v>12624</v>
      </c>
      <c r="I3301" s="4">
        <v>25554</v>
      </c>
      <c r="J3301" s="4">
        <v>21648</v>
      </c>
      <c r="K3301" s="5">
        <f>SUM(I3301:J3301)</f>
        <v>47202</v>
      </c>
      <c r="L3301" s="5">
        <f>H3301+K3301</f>
        <v>59826</v>
      </c>
      <c r="M3301" s="5">
        <v>1097</v>
      </c>
      <c r="N3301" s="5">
        <v>5</v>
      </c>
      <c r="O3301" s="82">
        <f>SUM(M3301:N3301)</f>
        <v>1102</v>
      </c>
    </row>
    <row r="3302" spans="1:15" ht="18.75" customHeight="1" x14ac:dyDescent="0.15">
      <c r="A3302" s="113" t="s">
        <v>19</v>
      </c>
      <c r="B3302" s="4">
        <v>38</v>
      </c>
      <c r="C3302" s="4">
        <v>357</v>
      </c>
      <c r="D3302" s="5">
        <f t="shared" ref="D3302:D3312" si="1194">SUM(B3302:C3302)</f>
        <v>395</v>
      </c>
      <c r="E3302" s="4">
        <v>6189</v>
      </c>
      <c r="F3302" s="4">
        <v>5939</v>
      </c>
      <c r="G3302" s="4">
        <v>0</v>
      </c>
      <c r="H3302" s="5">
        <f t="shared" ref="H3302:H3312" si="1195">SUM(E3302:G3302)</f>
        <v>12128</v>
      </c>
      <c r="I3302" s="4">
        <v>20788</v>
      </c>
      <c r="J3302" s="4">
        <v>21684</v>
      </c>
      <c r="K3302" s="5">
        <f t="shared" ref="K3302:K3312" si="1196">SUM(I3302:J3302)</f>
        <v>42472</v>
      </c>
      <c r="L3302" s="5">
        <f t="shared" ref="L3302:L3312" si="1197">H3302+K3302</f>
        <v>54600</v>
      </c>
      <c r="M3302" s="5">
        <v>1068</v>
      </c>
      <c r="N3302" s="5">
        <v>7</v>
      </c>
      <c r="O3302" s="82">
        <f t="shared" ref="O3302:O3312" si="1198">SUM(M3302:N3302)</f>
        <v>1075</v>
      </c>
    </row>
    <row r="3303" spans="1:15" ht="18.75" customHeight="1" x14ac:dyDescent="0.15">
      <c r="A3303" s="113" t="s">
        <v>20</v>
      </c>
      <c r="B3303" s="4">
        <v>32</v>
      </c>
      <c r="C3303" s="4">
        <v>406</v>
      </c>
      <c r="D3303" s="5">
        <f t="shared" si="1194"/>
        <v>438</v>
      </c>
      <c r="E3303" s="4">
        <v>4820</v>
      </c>
      <c r="F3303" s="4">
        <v>4815</v>
      </c>
      <c r="G3303" s="4">
        <v>0</v>
      </c>
      <c r="H3303" s="5">
        <f t="shared" si="1195"/>
        <v>9635</v>
      </c>
      <c r="I3303" s="4">
        <v>26468</v>
      </c>
      <c r="J3303" s="4">
        <v>27100</v>
      </c>
      <c r="K3303" s="5">
        <f t="shared" si="1196"/>
        <v>53568</v>
      </c>
      <c r="L3303" s="5">
        <f t="shared" si="1197"/>
        <v>63203</v>
      </c>
      <c r="M3303" s="5">
        <v>1099</v>
      </c>
      <c r="N3303" s="5">
        <v>7</v>
      </c>
      <c r="O3303" s="82">
        <f t="shared" si="1198"/>
        <v>1106</v>
      </c>
    </row>
    <row r="3304" spans="1:15" ht="18.75" customHeight="1" x14ac:dyDescent="0.15">
      <c r="A3304" s="113" t="s">
        <v>21</v>
      </c>
      <c r="B3304" s="4">
        <v>37</v>
      </c>
      <c r="C3304" s="4">
        <v>399</v>
      </c>
      <c r="D3304" s="5">
        <f t="shared" si="1194"/>
        <v>436</v>
      </c>
      <c r="E3304" s="4">
        <v>5478</v>
      </c>
      <c r="F3304" s="4">
        <v>5876</v>
      </c>
      <c r="G3304" s="4">
        <v>0</v>
      </c>
      <c r="H3304" s="5">
        <f t="shared" si="1195"/>
        <v>11354</v>
      </c>
      <c r="I3304" s="4">
        <v>22094</v>
      </c>
      <c r="J3304" s="4">
        <v>23469</v>
      </c>
      <c r="K3304" s="5">
        <f t="shared" si="1196"/>
        <v>45563</v>
      </c>
      <c r="L3304" s="5">
        <f t="shared" si="1197"/>
        <v>56917</v>
      </c>
      <c r="M3304" s="5">
        <v>1026</v>
      </c>
      <c r="N3304" s="5">
        <v>9</v>
      </c>
      <c r="O3304" s="82">
        <f t="shared" si="1198"/>
        <v>1035</v>
      </c>
    </row>
    <row r="3305" spans="1:15" ht="18.75" customHeight="1" x14ac:dyDescent="0.15">
      <c r="A3305" s="113" t="s">
        <v>22</v>
      </c>
      <c r="B3305" s="4">
        <v>43</v>
      </c>
      <c r="C3305" s="4">
        <v>418</v>
      </c>
      <c r="D3305" s="5">
        <f t="shared" si="1194"/>
        <v>461</v>
      </c>
      <c r="E3305" s="4">
        <v>5748</v>
      </c>
      <c r="F3305" s="4">
        <v>6018</v>
      </c>
      <c r="G3305" s="4">
        <v>0</v>
      </c>
      <c r="H3305" s="5">
        <f t="shared" si="1195"/>
        <v>11766</v>
      </c>
      <c r="I3305" s="4">
        <v>26101</v>
      </c>
      <c r="J3305" s="4">
        <v>25560</v>
      </c>
      <c r="K3305" s="5">
        <f t="shared" si="1196"/>
        <v>51661</v>
      </c>
      <c r="L3305" s="5">
        <f t="shared" si="1197"/>
        <v>63427</v>
      </c>
      <c r="M3305" s="5">
        <v>1113</v>
      </c>
      <c r="N3305" s="5">
        <v>10</v>
      </c>
      <c r="O3305" s="82">
        <f t="shared" si="1198"/>
        <v>1123</v>
      </c>
    </row>
    <row r="3306" spans="1:15" ht="18.75" customHeight="1" x14ac:dyDescent="0.15">
      <c r="A3306" s="113" t="s">
        <v>23</v>
      </c>
      <c r="B3306" s="4">
        <v>49</v>
      </c>
      <c r="C3306" s="4">
        <v>371</v>
      </c>
      <c r="D3306" s="5">
        <f t="shared" si="1194"/>
        <v>420</v>
      </c>
      <c r="E3306" s="4">
        <v>6633</v>
      </c>
      <c r="F3306" s="4">
        <v>7036</v>
      </c>
      <c r="G3306" s="4">
        <v>0</v>
      </c>
      <c r="H3306" s="5">
        <f t="shared" si="1195"/>
        <v>13669</v>
      </c>
      <c r="I3306" s="4">
        <v>21399</v>
      </c>
      <c r="J3306" s="4">
        <v>22148</v>
      </c>
      <c r="K3306" s="5">
        <f t="shared" si="1196"/>
        <v>43547</v>
      </c>
      <c r="L3306" s="5">
        <f t="shared" si="1197"/>
        <v>57216</v>
      </c>
      <c r="M3306" s="5">
        <v>1134</v>
      </c>
      <c r="N3306" s="5">
        <v>6</v>
      </c>
      <c r="O3306" s="82">
        <f t="shared" si="1198"/>
        <v>1140</v>
      </c>
    </row>
    <row r="3307" spans="1:15" ht="18.75" customHeight="1" x14ac:dyDescent="0.15">
      <c r="A3307" s="113" t="s">
        <v>24</v>
      </c>
      <c r="B3307" s="4">
        <v>54</v>
      </c>
      <c r="C3307" s="4">
        <v>449</v>
      </c>
      <c r="D3307" s="5">
        <f t="shared" si="1194"/>
        <v>503</v>
      </c>
      <c r="E3307" s="4">
        <v>6447</v>
      </c>
      <c r="F3307" s="4">
        <v>6626</v>
      </c>
      <c r="G3307" s="4">
        <v>0</v>
      </c>
      <c r="H3307" s="5">
        <f t="shared" si="1195"/>
        <v>13073</v>
      </c>
      <c r="I3307" s="4">
        <v>23604</v>
      </c>
      <c r="J3307" s="4">
        <v>24099</v>
      </c>
      <c r="K3307" s="5">
        <f t="shared" si="1196"/>
        <v>47703</v>
      </c>
      <c r="L3307" s="5">
        <f t="shared" si="1197"/>
        <v>60776</v>
      </c>
      <c r="M3307" s="5">
        <v>1266</v>
      </c>
      <c r="N3307" s="5">
        <v>9</v>
      </c>
      <c r="O3307" s="82">
        <f t="shared" si="1198"/>
        <v>1275</v>
      </c>
    </row>
    <row r="3308" spans="1:15" ht="18.75" customHeight="1" x14ac:dyDescent="0.15">
      <c r="A3308" s="113" t="s">
        <v>25</v>
      </c>
      <c r="B3308" s="4">
        <v>62</v>
      </c>
      <c r="C3308" s="4">
        <v>410</v>
      </c>
      <c r="D3308" s="5">
        <f t="shared" si="1194"/>
        <v>472</v>
      </c>
      <c r="E3308" s="4">
        <v>6897</v>
      </c>
      <c r="F3308" s="4">
        <v>6602</v>
      </c>
      <c r="G3308" s="4">
        <v>0</v>
      </c>
      <c r="H3308" s="5">
        <f t="shared" si="1195"/>
        <v>13499</v>
      </c>
      <c r="I3308" s="4">
        <v>32563</v>
      </c>
      <c r="J3308" s="4">
        <v>32081</v>
      </c>
      <c r="K3308" s="5">
        <f t="shared" si="1196"/>
        <v>64644</v>
      </c>
      <c r="L3308" s="5">
        <f t="shared" si="1197"/>
        <v>78143</v>
      </c>
      <c r="M3308" s="5">
        <v>1503</v>
      </c>
      <c r="N3308" s="5">
        <v>8</v>
      </c>
      <c r="O3308" s="82">
        <f t="shared" si="1198"/>
        <v>1511</v>
      </c>
    </row>
    <row r="3309" spans="1:15" ht="18.75" customHeight="1" x14ac:dyDescent="0.15">
      <c r="A3309" s="113" t="s">
        <v>26</v>
      </c>
      <c r="B3309" s="4">
        <v>61</v>
      </c>
      <c r="C3309" s="4">
        <v>376</v>
      </c>
      <c r="D3309" s="5">
        <f t="shared" si="1194"/>
        <v>437</v>
      </c>
      <c r="E3309" s="4">
        <v>6013</v>
      </c>
      <c r="F3309" s="4">
        <v>6003</v>
      </c>
      <c r="G3309" s="4">
        <v>0</v>
      </c>
      <c r="H3309" s="5">
        <f t="shared" si="1195"/>
        <v>12016</v>
      </c>
      <c r="I3309" s="4">
        <v>23803</v>
      </c>
      <c r="J3309" s="4">
        <v>22878</v>
      </c>
      <c r="K3309" s="5">
        <f t="shared" si="1196"/>
        <v>46681</v>
      </c>
      <c r="L3309" s="5">
        <f t="shared" si="1197"/>
        <v>58697</v>
      </c>
      <c r="M3309" s="5">
        <v>1187</v>
      </c>
      <c r="N3309" s="5">
        <v>7</v>
      </c>
      <c r="O3309" s="82">
        <f t="shared" si="1198"/>
        <v>1194</v>
      </c>
    </row>
    <row r="3310" spans="1:15" ht="18.75" customHeight="1" x14ac:dyDescent="0.15">
      <c r="A3310" s="113" t="s">
        <v>27</v>
      </c>
      <c r="B3310" s="4">
        <v>62</v>
      </c>
      <c r="C3310" s="4">
        <v>359</v>
      </c>
      <c r="D3310" s="5">
        <f t="shared" si="1194"/>
        <v>421</v>
      </c>
      <c r="E3310" s="4">
        <v>6668</v>
      </c>
      <c r="F3310" s="4">
        <v>6335</v>
      </c>
      <c r="G3310" s="4">
        <v>0</v>
      </c>
      <c r="H3310" s="5">
        <f t="shared" si="1195"/>
        <v>13003</v>
      </c>
      <c r="I3310" s="4">
        <v>25286</v>
      </c>
      <c r="J3310" s="4">
        <v>25662</v>
      </c>
      <c r="K3310" s="5">
        <f t="shared" si="1196"/>
        <v>50948</v>
      </c>
      <c r="L3310" s="5">
        <f t="shared" si="1197"/>
        <v>63951</v>
      </c>
      <c r="M3310" s="5">
        <v>1228</v>
      </c>
      <c r="N3310" s="5">
        <v>7</v>
      </c>
      <c r="O3310" s="82">
        <f t="shared" si="1198"/>
        <v>1235</v>
      </c>
    </row>
    <row r="3311" spans="1:15" ht="18.75" customHeight="1" x14ac:dyDescent="0.15">
      <c r="A3311" s="113" t="s">
        <v>28</v>
      </c>
      <c r="B3311" s="4">
        <v>53</v>
      </c>
      <c r="C3311" s="4">
        <v>374</v>
      </c>
      <c r="D3311" s="5">
        <f t="shared" si="1194"/>
        <v>427</v>
      </c>
      <c r="E3311" s="4">
        <v>6245</v>
      </c>
      <c r="F3311" s="4">
        <v>6322</v>
      </c>
      <c r="G3311" s="4">
        <v>0</v>
      </c>
      <c r="H3311" s="5">
        <f t="shared" si="1195"/>
        <v>12567</v>
      </c>
      <c r="I3311" s="4">
        <v>25039</v>
      </c>
      <c r="J3311" s="4">
        <v>24919</v>
      </c>
      <c r="K3311" s="5">
        <f t="shared" si="1196"/>
        <v>49958</v>
      </c>
      <c r="L3311" s="5">
        <f t="shared" si="1197"/>
        <v>62525</v>
      </c>
      <c r="M3311" s="5">
        <v>1118</v>
      </c>
      <c r="N3311" s="5">
        <v>8</v>
      </c>
      <c r="O3311" s="82">
        <f t="shared" si="1198"/>
        <v>1126</v>
      </c>
    </row>
    <row r="3312" spans="1:15" ht="18.75" customHeight="1" x14ac:dyDescent="0.15">
      <c r="A3312" s="113" t="s">
        <v>29</v>
      </c>
      <c r="B3312" s="4">
        <v>53</v>
      </c>
      <c r="C3312" s="4">
        <v>402</v>
      </c>
      <c r="D3312" s="5">
        <f t="shared" si="1194"/>
        <v>455</v>
      </c>
      <c r="E3312" s="4">
        <v>7231</v>
      </c>
      <c r="F3312" s="4">
        <v>6884</v>
      </c>
      <c r="G3312" s="4">
        <v>0</v>
      </c>
      <c r="H3312" s="5">
        <f t="shared" si="1195"/>
        <v>14115</v>
      </c>
      <c r="I3312" s="4">
        <v>21367</v>
      </c>
      <c r="J3312" s="4">
        <v>25822</v>
      </c>
      <c r="K3312" s="5">
        <f t="shared" si="1196"/>
        <v>47189</v>
      </c>
      <c r="L3312" s="5">
        <f t="shared" si="1197"/>
        <v>61304</v>
      </c>
      <c r="M3312" s="5">
        <v>1113</v>
      </c>
      <c r="N3312" s="5">
        <v>7</v>
      </c>
      <c r="O3312" s="82">
        <f t="shared" si="1198"/>
        <v>1120</v>
      </c>
    </row>
    <row r="3313" spans="1:15" ht="11.25" customHeight="1" x14ac:dyDescent="0.15">
      <c r="A3313" s="113"/>
      <c r="B3313" s="5"/>
      <c r="C3313" s="5"/>
      <c r="D3313" s="5"/>
      <c r="E3313" s="5"/>
      <c r="F3313" s="5"/>
      <c r="G3313" s="5"/>
      <c r="H3313" s="5"/>
      <c r="I3313" s="5"/>
      <c r="J3313" s="5"/>
      <c r="K3313" s="5"/>
      <c r="L3313" s="5"/>
      <c r="M3313" s="5"/>
      <c r="N3313" s="4"/>
      <c r="O3313" s="82"/>
    </row>
    <row r="3314" spans="1:15" ht="18.75" customHeight="1" x14ac:dyDescent="0.15">
      <c r="A3314" s="113" t="s">
        <v>30</v>
      </c>
      <c r="B3314" s="5">
        <f>SUM(B3301:B3312)</f>
        <v>585</v>
      </c>
      <c r="C3314" s="5">
        <f>SUM(C3301:C3312)</f>
        <v>4676</v>
      </c>
      <c r="D3314" s="5">
        <f>SUM(D3301:D3312)</f>
        <v>5261</v>
      </c>
      <c r="E3314" s="5">
        <f>SUM(E3301:E3312)</f>
        <v>74428</v>
      </c>
      <c r="F3314" s="5">
        <f t="shared" ref="F3314:M3314" si="1199">SUM(F3301:F3312)</f>
        <v>75021</v>
      </c>
      <c r="G3314" s="5">
        <f t="shared" si="1199"/>
        <v>0</v>
      </c>
      <c r="H3314" s="5">
        <f t="shared" si="1199"/>
        <v>149449</v>
      </c>
      <c r="I3314" s="5">
        <f t="shared" si="1199"/>
        <v>294066</v>
      </c>
      <c r="J3314" s="5">
        <f t="shared" si="1199"/>
        <v>297070</v>
      </c>
      <c r="K3314" s="5">
        <f t="shared" si="1199"/>
        <v>591136</v>
      </c>
      <c r="L3314" s="5">
        <f t="shared" si="1199"/>
        <v>740585</v>
      </c>
      <c r="M3314" s="5">
        <f t="shared" si="1199"/>
        <v>13952</v>
      </c>
      <c r="N3314" s="5">
        <f>SUM(N3301:N3312)</f>
        <v>90</v>
      </c>
      <c r="O3314" s="82">
        <f>SUM(O3301:O3312)</f>
        <v>14042</v>
      </c>
    </row>
    <row r="3315" spans="1:15" ht="6.75" customHeight="1" x14ac:dyDescent="0.15">
      <c r="A3315" s="114"/>
      <c r="B3315" s="77"/>
      <c r="C3315" s="77"/>
      <c r="D3315" s="77"/>
      <c r="E3315" s="77"/>
      <c r="F3315" s="77"/>
      <c r="G3315" s="77"/>
      <c r="H3315" s="77"/>
      <c r="I3315" s="77"/>
      <c r="J3315" s="77"/>
      <c r="K3315" s="77"/>
      <c r="L3315" s="77"/>
      <c r="M3315" s="77"/>
      <c r="N3315" s="77"/>
      <c r="O3315" s="84"/>
    </row>
    <row r="3316" spans="1:15" ht="18.75" customHeight="1" x14ac:dyDescent="0.15">
      <c r="A3316" s="113" t="s">
        <v>18</v>
      </c>
      <c r="B3316" s="4">
        <v>53</v>
      </c>
      <c r="C3316" s="4">
        <v>326</v>
      </c>
      <c r="D3316" s="5">
        <f>SUM(B3316:C3316)</f>
        <v>379</v>
      </c>
      <c r="E3316" s="4">
        <v>6939</v>
      </c>
      <c r="F3316" s="4">
        <v>6979</v>
      </c>
      <c r="G3316" s="4">
        <v>0</v>
      </c>
      <c r="H3316" s="5">
        <f>SUM(E3316:G3316)</f>
        <v>13918</v>
      </c>
      <c r="I3316" s="4">
        <v>23461</v>
      </c>
      <c r="J3316" s="4">
        <v>20748</v>
      </c>
      <c r="K3316" s="5">
        <f>SUM(I3316:J3316)</f>
        <v>44209</v>
      </c>
      <c r="L3316" s="5">
        <f>H3316+K3316</f>
        <v>58127</v>
      </c>
      <c r="M3316" s="5">
        <v>994</v>
      </c>
      <c r="N3316" s="5">
        <v>5</v>
      </c>
      <c r="O3316" s="82">
        <f>SUM(M3316:N3316)</f>
        <v>999</v>
      </c>
    </row>
    <row r="3317" spans="1:15" ht="18.75" customHeight="1" x14ac:dyDescent="0.15">
      <c r="A3317" s="113" t="s">
        <v>19</v>
      </c>
      <c r="B3317" s="4">
        <v>49</v>
      </c>
      <c r="C3317" s="4">
        <v>370</v>
      </c>
      <c r="D3317" s="5">
        <f>SUM(B3317:C3317)</f>
        <v>419</v>
      </c>
      <c r="E3317" s="4">
        <v>6686</v>
      </c>
      <c r="F3317" s="4">
        <v>6292</v>
      </c>
      <c r="G3317" s="4">
        <v>0</v>
      </c>
      <c r="H3317" s="5">
        <f>SUM(E3317:G3317)</f>
        <v>12978</v>
      </c>
      <c r="I3317" s="4">
        <v>20704</v>
      </c>
      <c r="J3317" s="4">
        <v>21348</v>
      </c>
      <c r="K3317" s="5">
        <f>SUM(I3317:J3317)</f>
        <v>42052</v>
      </c>
      <c r="L3317" s="5">
        <f>H3317+K3317</f>
        <v>55030</v>
      </c>
      <c r="M3317" s="5">
        <v>911</v>
      </c>
      <c r="N3317" s="5">
        <v>6</v>
      </c>
      <c r="O3317" s="82">
        <f>SUM(M3317:N3317)</f>
        <v>917</v>
      </c>
    </row>
    <row r="3318" spans="1:15" ht="18.75" customHeight="1" x14ac:dyDescent="0.15">
      <c r="A3318" s="113" t="s">
        <v>20</v>
      </c>
      <c r="B3318" s="4">
        <v>56</v>
      </c>
      <c r="C3318" s="4">
        <v>437</v>
      </c>
      <c r="D3318" s="5">
        <f>SUM(B3318:C3318)</f>
        <v>493</v>
      </c>
      <c r="E3318" s="4">
        <v>7230</v>
      </c>
      <c r="F3318" s="4">
        <v>7066</v>
      </c>
      <c r="G3318" s="4">
        <v>0</v>
      </c>
      <c r="H3318" s="5">
        <f>SUM(E3318:G3318)</f>
        <v>14296</v>
      </c>
      <c r="I3318" s="4">
        <v>26779</v>
      </c>
      <c r="J3318" s="4">
        <v>26457</v>
      </c>
      <c r="K3318" s="5">
        <f>SUM(I3318:J3318)</f>
        <v>53236</v>
      </c>
      <c r="L3318" s="5">
        <f>H3318+K3318</f>
        <v>67532</v>
      </c>
      <c r="M3318" s="5">
        <v>1225</v>
      </c>
      <c r="N3318" s="5">
        <v>8</v>
      </c>
      <c r="O3318" s="82">
        <f>SUM(M3318:N3318)</f>
        <v>1233</v>
      </c>
    </row>
    <row r="3319" spans="1:15" ht="11.25" customHeight="1" x14ac:dyDescent="0.15">
      <c r="A3319" s="113"/>
      <c r="B3319" s="5"/>
      <c r="C3319" s="5"/>
      <c r="D3319" s="5"/>
      <c r="E3319" s="5"/>
      <c r="F3319" s="5"/>
      <c r="G3319" s="5"/>
      <c r="H3319" s="5"/>
      <c r="I3319" s="5"/>
      <c r="J3319" s="5"/>
      <c r="K3319" s="5"/>
      <c r="L3319" s="5"/>
      <c r="M3319" s="5"/>
      <c r="N3319" s="5"/>
      <c r="O3319" s="82"/>
    </row>
    <row r="3320" spans="1:15" ht="18.75" customHeight="1" x14ac:dyDescent="0.15">
      <c r="A3320" s="113" t="s">
        <v>31</v>
      </c>
      <c r="B3320" s="5">
        <f>SUM(B3304:B3312,B3316:B3318)</f>
        <v>632</v>
      </c>
      <c r="C3320" s="5">
        <f>SUM(C3304:C3312,C3316:C3318)</f>
        <v>4691</v>
      </c>
      <c r="D3320" s="5">
        <f>SUM(D3304:D3312,D3316:D3318)</f>
        <v>5323</v>
      </c>
      <c r="E3320" s="5">
        <f t="shared" ref="E3320:N3320" si="1200">SUM(E3304:E3312,E3316:E3318)</f>
        <v>78215</v>
      </c>
      <c r="F3320" s="5">
        <f t="shared" si="1200"/>
        <v>78039</v>
      </c>
      <c r="G3320" s="5">
        <f t="shared" si="1200"/>
        <v>0</v>
      </c>
      <c r="H3320" s="5">
        <f t="shared" si="1200"/>
        <v>156254</v>
      </c>
      <c r="I3320" s="5">
        <f t="shared" si="1200"/>
        <v>292200</v>
      </c>
      <c r="J3320" s="5">
        <f t="shared" si="1200"/>
        <v>295191</v>
      </c>
      <c r="K3320" s="5">
        <f t="shared" si="1200"/>
        <v>587391</v>
      </c>
      <c r="L3320" s="5">
        <f t="shared" si="1200"/>
        <v>743645</v>
      </c>
      <c r="M3320" s="5">
        <f t="shared" si="1200"/>
        <v>13818</v>
      </c>
      <c r="N3320" s="5">
        <f t="shared" si="1200"/>
        <v>90</v>
      </c>
      <c r="O3320" s="82">
        <f>SUM(O3304:O3312,O3316:O3318)</f>
        <v>13908</v>
      </c>
    </row>
    <row r="3321" spans="1:15" ht="6.75" customHeight="1" thickBot="1" x14ac:dyDescent="0.2">
      <c r="A3321" s="115"/>
      <c r="B3321" s="99"/>
      <c r="C3321" s="99"/>
      <c r="D3321" s="99"/>
      <c r="E3321" s="99"/>
      <c r="F3321" s="99"/>
      <c r="G3321" s="99"/>
      <c r="H3321" s="99"/>
      <c r="I3321" s="99"/>
      <c r="J3321" s="99"/>
      <c r="K3321" s="99"/>
      <c r="L3321" s="99"/>
      <c r="M3321" s="99"/>
      <c r="N3321" s="100"/>
      <c r="O3321" s="101"/>
    </row>
    <row r="3322" spans="1:15" x14ac:dyDescent="0.15">
      <c r="A3322" s="102"/>
      <c r="B3322" s="102"/>
      <c r="C3322" s="102"/>
      <c r="D3322" s="102"/>
      <c r="E3322" s="102"/>
      <c r="F3322" s="102"/>
      <c r="G3322" s="102"/>
      <c r="H3322" s="102"/>
      <c r="I3322" s="102"/>
      <c r="J3322" s="102"/>
      <c r="K3322" s="102"/>
      <c r="L3322" s="102"/>
      <c r="M3322" s="102"/>
      <c r="N3322" s="102"/>
      <c r="O3322" s="102"/>
    </row>
    <row r="3323" spans="1:15" ht="15" thickBot="1" x14ac:dyDescent="0.2">
      <c r="A3323" s="102"/>
      <c r="B3323" s="102"/>
      <c r="C3323" s="102"/>
      <c r="D3323" s="102"/>
      <c r="E3323" s="102"/>
      <c r="F3323" s="102"/>
      <c r="G3323" s="102"/>
      <c r="H3323" s="102"/>
      <c r="I3323" s="102"/>
      <c r="J3323" s="102"/>
      <c r="K3323" s="102"/>
      <c r="L3323" s="102"/>
      <c r="M3323" s="102"/>
      <c r="N3323" s="102"/>
      <c r="O3323" s="102"/>
    </row>
    <row r="3324" spans="1:15" x14ac:dyDescent="0.15">
      <c r="A3324" s="116" t="s">
        <v>1</v>
      </c>
      <c r="B3324" s="117"/>
      <c r="C3324" s="103"/>
      <c r="D3324" s="103"/>
      <c r="E3324" s="103" t="s">
        <v>182</v>
      </c>
      <c r="F3324" s="103"/>
      <c r="G3324" s="103"/>
      <c r="H3324" s="103"/>
      <c r="I3324" s="117"/>
      <c r="J3324" s="103"/>
      <c r="K3324" s="103"/>
      <c r="L3324" s="103" t="s">
        <v>35</v>
      </c>
      <c r="M3324" s="103"/>
      <c r="N3324" s="103"/>
      <c r="O3324" s="104"/>
    </row>
    <row r="3325" spans="1:15" x14ac:dyDescent="0.15">
      <c r="A3325" s="118"/>
      <c r="B3325" s="119"/>
      <c r="C3325" s="120" t="s">
        <v>7</v>
      </c>
      <c r="D3325" s="120"/>
      <c r="E3325" s="119"/>
      <c r="F3325" s="120" t="s">
        <v>8</v>
      </c>
      <c r="G3325" s="120"/>
      <c r="H3325" s="119" t="s">
        <v>32</v>
      </c>
      <c r="I3325" s="119"/>
      <c r="J3325" s="120" t="s">
        <v>7</v>
      </c>
      <c r="K3325" s="120"/>
      <c r="L3325" s="119"/>
      <c r="M3325" s="120" t="s">
        <v>8</v>
      </c>
      <c r="N3325" s="120"/>
      <c r="O3325" s="121" t="s">
        <v>9</v>
      </c>
    </row>
    <row r="3326" spans="1:15" x14ac:dyDescent="0.15">
      <c r="A3326" s="122" t="s">
        <v>13</v>
      </c>
      <c r="B3326" s="119" t="s">
        <v>33</v>
      </c>
      <c r="C3326" s="119" t="s">
        <v>34</v>
      </c>
      <c r="D3326" s="119" t="s">
        <v>17</v>
      </c>
      <c r="E3326" s="119" t="s">
        <v>33</v>
      </c>
      <c r="F3326" s="119" t="s">
        <v>34</v>
      </c>
      <c r="G3326" s="119" t="s">
        <v>17</v>
      </c>
      <c r="H3326" s="123"/>
      <c r="I3326" s="119" t="s">
        <v>33</v>
      </c>
      <c r="J3326" s="119" t="s">
        <v>34</v>
      </c>
      <c r="K3326" s="119" t="s">
        <v>17</v>
      </c>
      <c r="L3326" s="119" t="s">
        <v>33</v>
      </c>
      <c r="M3326" s="119" t="s">
        <v>34</v>
      </c>
      <c r="N3326" s="119" t="s">
        <v>17</v>
      </c>
      <c r="O3326" s="124"/>
    </row>
    <row r="3327" spans="1:15" ht="6.75" customHeight="1" x14ac:dyDescent="0.15">
      <c r="A3327" s="125"/>
      <c r="B3327" s="119"/>
      <c r="C3327" s="119"/>
      <c r="D3327" s="119"/>
      <c r="E3327" s="119"/>
      <c r="F3327" s="119"/>
      <c r="G3327" s="119"/>
      <c r="H3327" s="119"/>
      <c r="I3327" s="119"/>
      <c r="J3327" s="119"/>
      <c r="K3327" s="119"/>
      <c r="L3327" s="119"/>
      <c r="M3327" s="119"/>
      <c r="N3327" s="119"/>
      <c r="O3327" s="121"/>
    </row>
    <row r="3328" spans="1:15" ht="18.75" customHeight="1" x14ac:dyDescent="0.15">
      <c r="A3328" s="113" t="s">
        <v>18</v>
      </c>
      <c r="B3328" s="75">
        <v>139</v>
      </c>
      <c r="C3328" s="75">
        <v>0</v>
      </c>
      <c r="D3328" s="5">
        <f t="shared" ref="D3328:D3339" si="1201">SUM(B3328:C3328)</f>
        <v>139</v>
      </c>
      <c r="E3328" s="75">
        <v>45</v>
      </c>
      <c r="F3328" s="75">
        <v>140</v>
      </c>
      <c r="G3328" s="5">
        <f t="shared" ref="G3328:G3339" si="1202">SUM(E3328:F3328)</f>
        <v>185</v>
      </c>
      <c r="H3328" s="5">
        <f t="shared" ref="H3328:H3339" si="1203">D3328+G3328</f>
        <v>324</v>
      </c>
      <c r="I3328" s="75">
        <v>0</v>
      </c>
      <c r="J3328" s="75">
        <v>0</v>
      </c>
      <c r="K3328" s="5">
        <f t="shared" ref="K3328:K3339" si="1204">SUM(I3328:J3328)</f>
        <v>0</v>
      </c>
      <c r="L3328" s="75">
        <v>0</v>
      </c>
      <c r="M3328" s="4">
        <v>0</v>
      </c>
      <c r="N3328" s="5">
        <f t="shared" ref="N3328:N3339" si="1205">SUM(L3328:M3328)</f>
        <v>0</v>
      </c>
      <c r="O3328" s="82">
        <f t="shared" ref="O3328:O3339" si="1206">K3328+N3328</f>
        <v>0</v>
      </c>
    </row>
    <row r="3329" spans="1:15" ht="18.75" customHeight="1" x14ac:dyDescent="0.15">
      <c r="A3329" s="113" t="s">
        <v>19</v>
      </c>
      <c r="B3329" s="75">
        <v>173</v>
      </c>
      <c r="C3329" s="75">
        <v>0</v>
      </c>
      <c r="D3329" s="5">
        <f t="shared" si="1201"/>
        <v>173</v>
      </c>
      <c r="E3329" s="75">
        <v>59</v>
      </c>
      <c r="F3329" s="75">
        <v>155</v>
      </c>
      <c r="G3329" s="5">
        <f t="shared" si="1202"/>
        <v>214</v>
      </c>
      <c r="H3329" s="5">
        <f t="shared" si="1203"/>
        <v>387</v>
      </c>
      <c r="I3329" s="75">
        <v>0</v>
      </c>
      <c r="J3329" s="75">
        <v>0</v>
      </c>
      <c r="K3329" s="5">
        <f t="shared" si="1204"/>
        <v>0</v>
      </c>
      <c r="L3329" s="75">
        <v>0</v>
      </c>
      <c r="M3329" s="4">
        <v>0</v>
      </c>
      <c r="N3329" s="5">
        <f t="shared" si="1205"/>
        <v>0</v>
      </c>
      <c r="O3329" s="82">
        <f t="shared" si="1206"/>
        <v>0</v>
      </c>
    </row>
    <row r="3330" spans="1:15" ht="18.75" customHeight="1" x14ac:dyDescent="0.15">
      <c r="A3330" s="113" t="s">
        <v>20</v>
      </c>
      <c r="B3330" s="75">
        <v>156</v>
      </c>
      <c r="C3330" s="75">
        <v>0</v>
      </c>
      <c r="D3330" s="5">
        <f t="shared" si="1201"/>
        <v>156</v>
      </c>
      <c r="E3330" s="75">
        <v>109</v>
      </c>
      <c r="F3330" s="75">
        <v>197</v>
      </c>
      <c r="G3330" s="5">
        <f t="shared" si="1202"/>
        <v>306</v>
      </c>
      <c r="H3330" s="5">
        <f t="shared" si="1203"/>
        <v>462</v>
      </c>
      <c r="I3330" s="75">
        <v>0</v>
      </c>
      <c r="J3330" s="75">
        <v>0</v>
      </c>
      <c r="K3330" s="5">
        <f t="shared" si="1204"/>
        <v>0</v>
      </c>
      <c r="L3330" s="75">
        <v>0</v>
      </c>
      <c r="M3330" s="4">
        <v>0</v>
      </c>
      <c r="N3330" s="5">
        <f t="shared" si="1205"/>
        <v>0</v>
      </c>
      <c r="O3330" s="82">
        <f t="shared" si="1206"/>
        <v>0</v>
      </c>
    </row>
    <row r="3331" spans="1:15" ht="18.75" customHeight="1" x14ac:dyDescent="0.15">
      <c r="A3331" s="113" t="s">
        <v>21</v>
      </c>
      <c r="B3331" s="75">
        <v>142</v>
      </c>
      <c r="C3331" s="75">
        <v>0</v>
      </c>
      <c r="D3331" s="5">
        <f t="shared" si="1201"/>
        <v>142</v>
      </c>
      <c r="E3331" s="75">
        <v>59</v>
      </c>
      <c r="F3331" s="75">
        <v>170</v>
      </c>
      <c r="G3331" s="5">
        <f t="shared" si="1202"/>
        <v>229</v>
      </c>
      <c r="H3331" s="5">
        <f t="shared" si="1203"/>
        <v>371</v>
      </c>
      <c r="I3331" s="4">
        <v>0</v>
      </c>
      <c r="J3331" s="4">
        <v>0</v>
      </c>
      <c r="K3331" s="5">
        <f t="shared" si="1204"/>
        <v>0</v>
      </c>
      <c r="L3331" s="4">
        <v>0</v>
      </c>
      <c r="M3331" s="4">
        <v>0</v>
      </c>
      <c r="N3331" s="5">
        <f t="shared" si="1205"/>
        <v>0</v>
      </c>
      <c r="O3331" s="82">
        <f t="shared" si="1206"/>
        <v>0</v>
      </c>
    </row>
    <row r="3332" spans="1:15" ht="18.75" customHeight="1" x14ac:dyDescent="0.15">
      <c r="A3332" s="113" t="s">
        <v>22</v>
      </c>
      <c r="B3332" s="75">
        <v>96</v>
      </c>
      <c r="C3332" s="75">
        <v>0</v>
      </c>
      <c r="D3332" s="5">
        <f t="shared" si="1201"/>
        <v>96</v>
      </c>
      <c r="E3332" s="75">
        <v>39</v>
      </c>
      <c r="F3332" s="75">
        <v>136</v>
      </c>
      <c r="G3332" s="5">
        <f t="shared" si="1202"/>
        <v>175</v>
      </c>
      <c r="H3332" s="5">
        <f t="shared" si="1203"/>
        <v>271</v>
      </c>
      <c r="I3332" s="4">
        <v>0</v>
      </c>
      <c r="J3332" s="4">
        <v>0</v>
      </c>
      <c r="K3332" s="5">
        <f t="shared" si="1204"/>
        <v>0</v>
      </c>
      <c r="L3332" s="4">
        <v>0</v>
      </c>
      <c r="M3332" s="4">
        <v>0</v>
      </c>
      <c r="N3332" s="5">
        <f t="shared" si="1205"/>
        <v>0</v>
      </c>
      <c r="O3332" s="82">
        <f t="shared" si="1206"/>
        <v>0</v>
      </c>
    </row>
    <row r="3333" spans="1:15" ht="18.75" customHeight="1" x14ac:dyDescent="0.15">
      <c r="A3333" s="113" t="s">
        <v>23</v>
      </c>
      <c r="B3333" s="75">
        <v>148</v>
      </c>
      <c r="C3333" s="75">
        <v>0</v>
      </c>
      <c r="D3333" s="5">
        <f t="shared" si="1201"/>
        <v>148</v>
      </c>
      <c r="E3333" s="75">
        <v>33</v>
      </c>
      <c r="F3333" s="75">
        <v>177</v>
      </c>
      <c r="G3333" s="5">
        <f t="shared" si="1202"/>
        <v>210</v>
      </c>
      <c r="H3333" s="5">
        <f t="shared" si="1203"/>
        <v>358</v>
      </c>
      <c r="I3333" s="4">
        <v>0</v>
      </c>
      <c r="J3333" s="4">
        <v>0</v>
      </c>
      <c r="K3333" s="5">
        <f t="shared" si="1204"/>
        <v>0</v>
      </c>
      <c r="L3333" s="4">
        <v>0</v>
      </c>
      <c r="M3333" s="4">
        <v>0</v>
      </c>
      <c r="N3333" s="5">
        <f t="shared" si="1205"/>
        <v>0</v>
      </c>
      <c r="O3333" s="82">
        <f t="shared" si="1206"/>
        <v>0</v>
      </c>
    </row>
    <row r="3334" spans="1:15" ht="18.75" customHeight="1" x14ac:dyDescent="0.15">
      <c r="A3334" s="113" t="s">
        <v>24</v>
      </c>
      <c r="B3334" s="75">
        <v>125</v>
      </c>
      <c r="C3334" s="75">
        <v>0</v>
      </c>
      <c r="D3334" s="5">
        <f t="shared" si="1201"/>
        <v>125</v>
      </c>
      <c r="E3334" s="75">
        <v>57</v>
      </c>
      <c r="F3334" s="75">
        <v>160</v>
      </c>
      <c r="G3334" s="5">
        <f t="shared" si="1202"/>
        <v>217</v>
      </c>
      <c r="H3334" s="5">
        <f t="shared" si="1203"/>
        <v>342</v>
      </c>
      <c r="I3334" s="4">
        <v>0</v>
      </c>
      <c r="J3334" s="4">
        <v>0</v>
      </c>
      <c r="K3334" s="5">
        <f t="shared" si="1204"/>
        <v>0</v>
      </c>
      <c r="L3334" s="4">
        <v>0</v>
      </c>
      <c r="M3334" s="4">
        <v>0</v>
      </c>
      <c r="N3334" s="5">
        <f t="shared" si="1205"/>
        <v>0</v>
      </c>
      <c r="O3334" s="82">
        <f t="shared" si="1206"/>
        <v>0</v>
      </c>
    </row>
    <row r="3335" spans="1:15" ht="18.75" customHeight="1" x14ac:dyDescent="0.15">
      <c r="A3335" s="113" t="s">
        <v>25</v>
      </c>
      <c r="B3335" s="75">
        <v>154</v>
      </c>
      <c r="C3335" s="75">
        <v>0</v>
      </c>
      <c r="D3335" s="5">
        <f t="shared" si="1201"/>
        <v>154</v>
      </c>
      <c r="E3335" s="75">
        <v>67</v>
      </c>
      <c r="F3335" s="75">
        <v>192</v>
      </c>
      <c r="G3335" s="5">
        <f t="shared" si="1202"/>
        <v>259</v>
      </c>
      <c r="H3335" s="5">
        <f t="shared" si="1203"/>
        <v>413</v>
      </c>
      <c r="I3335" s="4">
        <v>0</v>
      </c>
      <c r="J3335" s="4">
        <v>0</v>
      </c>
      <c r="K3335" s="5">
        <f t="shared" si="1204"/>
        <v>0</v>
      </c>
      <c r="L3335" s="4">
        <v>0</v>
      </c>
      <c r="M3335" s="4">
        <v>0</v>
      </c>
      <c r="N3335" s="5">
        <f t="shared" si="1205"/>
        <v>0</v>
      </c>
      <c r="O3335" s="82">
        <f t="shared" si="1206"/>
        <v>0</v>
      </c>
    </row>
    <row r="3336" spans="1:15" ht="18.75" customHeight="1" x14ac:dyDescent="0.15">
      <c r="A3336" s="113" t="s">
        <v>26</v>
      </c>
      <c r="B3336" s="75">
        <v>203</v>
      </c>
      <c r="C3336" s="75">
        <v>0</v>
      </c>
      <c r="D3336" s="5">
        <f t="shared" si="1201"/>
        <v>203</v>
      </c>
      <c r="E3336" s="75">
        <v>61</v>
      </c>
      <c r="F3336" s="75">
        <v>198</v>
      </c>
      <c r="G3336" s="5">
        <f t="shared" si="1202"/>
        <v>259</v>
      </c>
      <c r="H3336" s="5">
        <f t="shared" si="1203"/>
        <v>462</v>
      </c>
      <c r="I3336" s="4">
        <v>0</v>
      </c>
      <c r="J3336" s="4">
        <v>0</v>
      </c>
      <c r="K3336" s="5">
        <f t="shared" si="1204"/>
        <v>0</v>
      </c>
      <c r="L3336" s="4">
        <v>0</v>
      </c>
      <c r="M3336" s="4">
        <v>0</v>
      </c>
      <c r="N3336" s="5">
        <f t="shared" si="1205"/>
        <v>0</v>
      </c>
      <c r="O3336" s="82">
        <f t="shared" si="1206"/>
        <v>0</v>
      </c>
    </row>
    <row r="3337" spans="1:15" ht="18.75" customHeight="1" x14ac:dyDescent="0.15">
      <c r="A3337" s="113" t="s">
        <v>27</v>
      </c>
      <c r="B3337" s="75">
        <v>217</v>
      </c>
      <c r="C3337" s="75">
        <v>0</v>
      </c>
      <c r="D3337" s="5">
        <f t="shared" si="1201"/>
        <v>217</v>
      </c>
      <c r="E3337" s="75">
        <v>33</v>
      </c>
      <c r="F3337" s="75">
        <v>183</v>
      </c>
      <c r="G3337" s="5">
        <f t="shared" si="1202"/>
        <v>216</v>
      </c>
      <c r="H3337" s="5">
        <f t="shared" si="1203"/>
        <v>433</v>
      </c>
      <c r="I3337" s="4">
        <v>0</v>
      </c>
      <c r="J3337" s="4">
        <v>0</v>
      </c>
      <c r="K3337" s="5">
        <f t="shared" si="1204"/>
        <v>0</v>
      </c>
      <c r="L3337" s="4">
        <v>0</v>
      </c>
      <c r="M3337" s="4">
        <v>0</v>
      </c>
      <c r="N3337" s="5">
        <f t="shared" si="1205"/>
        <v>0</v>
      </c>
      <c r="O3337" s="82">
        <f t="shared" si="1206"/>
        <v>0</v>
      </c>
    </row>
    <row r="3338" spans="1:15" ht="18.75" customHeight="1" x14ac:dyDescent="0.15">
      <c r="A3338" s="113" t="s">
        <v>28</v>
      </c>
      <c r="B3338" s="75">
        <v>172</v>
      </c>
      <c r="C3338" s="75">
        <v>0</v>
      </c>
      <c r="D3338" s="5">
        <f t="shared" si="1201"/>
        <v>172</v>
      </c>
      <c r="E3338" s="75">
        <v>20</v>
      </c>
      <c r="F3338" s="75">
        <v>185</v>
      </c>
      <c r="G3338" s="5">
        <f t="shared" si="1202"/>
        <v>205</v>
      </c>
      <c r="H3338" s="5">
        <f t="shared" si="1203"/>
        <v>377</v>
      </c>
      <c r="I3338" s="4">
        <v>0</v>
      </c>
      <c r="J3338" s="4">
        <v>0</v>
      </c>
      <c r="K3338" s="5">
        <f t="shared" si="1204"/>
        <v>0</v>
      </c>
      <c r="L3338" s="4">
        <v>0</v>
      </c>
      <c r="M3338" s="4">
        <v>0</v>
      </c>
      <c r="N3338" s="5">
        <f t="shared" si="1205"/>
        <v>0</v>
      </c>
      <c r="O3338" s="82">
        <f t="shared" si="1206"/>
        <v>0</v>
      </c>
    </row>
    <row r="3339" spans="1:15" ht="18.75" customHeight="1" x14ac:dyDescent="0.15">
      <c r="A3339" s="113" t="s">
        <v>29</v>
      </c>
      <c r="B3339" s="75">
        <v>237</v>
      </c>
      <c r="C3339" s="75">
        <v>0</v>
      </c>
      <c r="D3339" s="5">
        <f t="shared" si="1201"/>
        <v>237</v>
      </c>
      <c r="E3339" s="75">
        <v>26</v>
      </c>
      <c r="F3339" s="75">
        <v>206</v>
      </c>
      <c r="G3339" s="5">
        <f t="shared" si="1202"/>
        <v>232</v>
      </c>
      <c r="H3339" s="5">
        <f t="shared" si="1203"/>
        <v>469</v>
      </c>
      <c r="I3339" s="4">
        <v>0</v>
      </c>
      <c r="J3339" s="4">
        <v>0</v>
      </c>
      <c r="K3339" s="5">
        <f t="shared" si="1204"/>
        <v>0</v>
      </c>
      <c r="L3339" s="4">
        <v>0</v>
      </c>
      <c r="M3339" s="4">
        <v>0</v>
      </c>
      <c r="N3339" s="5">
        <f t="shared" si="1205"/>
        <v>0</v>
      </c>
      <c r="O3339" s="82">
        <f t="shared" si="1206"/>
        <v>0</v>
      </c>
    </row>
    <row r="3340" spans="1:15" ht="11.25" customHeight="1" x14ac:dyDescent="0.15">
      <c r="A3340" s="113"/>
      <c r="B3340" s="5"/>
      <c r="C3340" s="5"/>
      <c r="D3340" s="5"/>
      <c r="E3340" s="5"/>
      <c r="F3340" s="5"/>
      <c r="G3340" s="5"/>
      <c r="H3340" s="5"/>
      <c r="I3340" s="5"/>
      <c r="J3340" s="5"/>
      <c r="K3340" s="5"/>
      <c r="L3340" s="5"/>
      <c r="M3340" s="5"/>
      <c r="N3340" s="5"/>
      <c r="O3340" s="82"/>
    </row>
    <row r="3341" spans="1:15" ht="18.75" customHeight="1" x14ac:dyDescent="0.15">
      <c r="A3341" s="113" t="s">
        <v>30</v>
      </c>
      <c r="B3341" s="5">
        <f t="shared" ref="B3341:J3341" si="1207">SUM(B3328:B3340)</f>
        <v>1962</v>
      </c>
      <c r="C3341" s="5">
        <f t="shared" si="1207"/>
        <v>0</v>
      </c>
      <c r="D3341" s="5">
        <f t="shared" si="1207"/>
        <v>1962</v>
      </c>
      <c r="E3341" s="5">
        <f t="shared" si="1207"/>
        <v>608</v>
      </c>
      <c r="F3341" s="5">
        <f t="shared" si="1207"/>
        <v>2099</v>
      </c>
      <c r="G3341" s="5">
        <f t="shared" si="1207"/>
        <v>2707</v>
      </c>
      <c r="H3341" s="5">
        <f t="shared" si="1207"/>
        <v>4669</v>
      </c>
      <c r="I3341" s="5">
        <f t="shared" si="1207"/>
        <v>0</v>
      </c>
      <c r="J3341" s="5">
        <f t="shared" si="1207"/>
        <v>0</v>
      </c>
      <c r="K3341" s="5">
        <f>SUM(K3328:K3340)</f>
        <v>0</v>
      </c>
      <c r="L3341" s="5">
        <f>SUM(L3328:L3340)</f>
        <v>0</v>
      </c>
      <c r="M3341" s="5">
        <f>SUM(M3328:M3340)</f>
        <v>0</v>
      </c>
      <c r="N3341" s="5">
        <f>SUM(N3328:N3340)</f>
        <v>0</v>
      </c>
      <c r="O3341" s="82">
        <f>SUM(O3328:O3340)</f>
        <v>0</v>
      </c>
    </row>
    <row r="3342" spans="1:15" ht="6.75" customHeight="1" x14ac:dyDescent="0.15">
      <c r="A3342" s="113"/>
      <c r="B3342" s="5"/>
      <c r="C3342" s="5"/>
      <c r="D3342" s="5"/>
      <c r="E3342" s="5"/>
      <c r="F3342" s="5"/>
      <c r="G3342" s="5"/>
      <c r="H3342" s="5"/>
      <c r="I3342" s="5"/>
      <c r="J3342" s="5"/>
      <c r="K3342" s="5"/>
      <c r="L3342" s="5"/>
      <c r="M3342" s="5"/>
      <c r="N3342" s="5"/>
      <c r="O3342" s="82"/>
    </row>
    <row r="3343" spans="1:15" ht="18.75" customHeight="1" x14ac:dyDescent="0.15">
      <c r="A3343" s="126" t="s">
        <v>18</v>
      </c>
      <c r="B3343" s="106">
        <v>98</v>
      </c>
      <c r="C3343" s="106">
        <v>0</v>
      </c>
      <c r="D3343" s="7">
        <f>SUM(B3343:C3343)</f>
        <v>98</v>
      </c>
      <c r="E3343" s="106">
        <v>19</v>
      </c>
      <c r="F3343" s="106">
        <v>115</v>
      </c>
      <c r="G3343" s="7">
        <f>SUM(E3343:F3343)</f>
        <v>134</v>
      </c>
      <c r="H3343" s="7">
        <f>D3343+G3343</f>
        <v>232</v>
      </c>
      <c r="I3343" s="6">
        <v>0</v>
      </c>
      <c r="J3343" s="6">
        <v>0</v>
      </c>
      <c r="K3343" s="7">
        <f>SUM(I3343:J3343)</f>
        <v>0</v>
      </c>
      <c r="L3343" s="6">
        <v>0</v>
      </c>
      <c r="M3343" s="6">
        <v>0</v>
      </c>
      <c r="N3343" s="7">
        <f>SUM(L3343:M3343)</f>
        <v>0</v>
      </c>
      <c r="O3343" s="88">
        <f>K3343+N3343</f>
        <v>0</v>
      </c>
    </row>
    <row r="3344" spans="1:15" ht="18.75" customHeight="1" x14ac:dyDescent="0.15">
      <c r="A3344" s="113" t="s">
        <v>19</v>
      </c>
      <c r="B3344" s="75">
        <v>142</v>
      </c>
      <c r="C3344" s="75">
        <v>0</v>
      </c>
      <c r="D3344" s="5">
        <f>SUM(B3344:C3344)</f>
        <v>142</v>
      </c>
      <c r="E3344" s="75">
        <v>40</v>
      </c>
      <c r="F3344" s="75">
        <v>161</v>
      </c>
      <c r="G3344" s="5">
        <f>SUM(E3344:F3344)</f>
        <v>201</v>
      </c>
      <c r="H3344" s="5">
        <f>D3344+G3344</f>
        <v>343</v>
      </c>
      <c r="I3344" s="4">
        <v>0</v>
      </c>
      <c r="J3344" s="4">
        <v>0</v>
      </c>
      <c r="K3344" s="5">
        <f>SUM(I3344:J3344)</f>
        <v>0</v>
      </c>
      <c r="L3344" s="4">
        <v>0</v>
      </c>
      <c r="M3344" s="4">
        <v>0</v>
      </c>
      <c r="N3344" s="5">
        <f>SUM(L3344:M3344)</f>
        <v>0</v>
      </c>
      <c r="O3344" s="82">
        <f>K3344+N3344</f>
        <v>0</v>
      </c>
    </row>
    <row r="3345" spans="1:15" ht="18.75" customHeight="1" x14ac:dyDescent="0.15">
      <c r="A3345" s="113" t="s">
        <v>20</v>
      </c>
      <c r="B3345" s="75">
        <v>159</v>
      </c>
      <c r="C3345" s="75">
        <v>0</v>
      </c>
      <c r="D3345" s="5">
        <f>SUM(B3345:C3345)</f>
        <v>159</v>
      </c>
      <c r="E3345" s="75">
        <v>91</v>
      </c>
      <c r="F3345" s="75">
        <v>187</v>
      </c>
      <c r="G3345" s="5">
        <f>SUM(E3345:F3345)</f>
        <v>278</v>
      </c>
      <c r="H3345" s="5">
        <f>D3345+G3345</f>
        <v>437</v>
      </c>
      <c r="I3345" s="4">
        <v>0</v>
      </c>
      <c r="J3345" s="4">
        <v>0</v>
      </c>
      <c r="K3345" s="5">
        <f>SUM(I3345:J3345)</f>
        <v>0</v>
      </c>
      <c r="L3345" s="4">
        <v>0</v>
      </c>
      <c r="M3345" s="4">
        <v>0</v>
      </c>
      <c r="N3345" s="5">
        <f>SUM(L3345:M3345)</f>
        <v>0</v>
      </c>
      <c r="O3345" s="82">
        <f>K3345+N3345</f>
        <v>0</v>
      </c>
    </row>
    <row r="3346" spans="1:15" ht="11.25" customHeight="1" x14ac:dyDescent="0.15">
      <c r="A3346" s="113"/>
      <c r="B3346" s="5"/>
      <c r="C3346" s="5"/>
      <c r="D3346" s="5"/>
      <c r="E3346" s="5"/>
      <c r="F3346" s="5"/>
      <c r="G3346" s="5"/>
      <c r="H3346" s="5"/>
      <c r="I3346" s="5"/>
      <c r="J3346" s="5"/>
      <c r="K3346" s="5"/>
      <c r="L3346" s="5"/>
      <c r="M3346" s="5"/>
      <c r="N3346" s="5"/>
      <c r="O3346" s="82"/>
    </row>
    <row r="3347" spans="1:15" ht="18.75" customHeight="1" x14ac:dyDescent="0.15">
      <c r="A3347" s="113" t="s">
        <v>31</v>
      </c>
      <c r="B3347" s="5">
        <f t="shared" ref="B3347:O3347" si="1208">SUM(B3331:B3339,B3343:B3345)</f>
        <v>1893</v>
      </c>
      <c r="C3347" s="5">
        <f t="shared" si="1208"/>
        <v>0</v>
      </c>
      <c r="D3347" s="5">
        <f t="shared" si="1208"/>
        <v>1893</v>
      </c>
      <c r="E3347" s="5">
        <f t="shared" si="1208"/>
        <v>545</v>
      </c>
      <c r="F3347" s="5">
        <f t="shared" si="1208"/>
        <v>2070</v>
      </c>
      <c r="G3347" s="5">
        <f t="shared" si="1208"/>
        <v>2615</v>
      </c>
      <c r="H3347" s="5">
        <f t="shared" si="1208"/>
        <v>4508</v>
      </c>
      <c r="I3347" s="5">
        <f t="shared" si="1208"/>
        <v>0</v>
      </c>
      <c r="J3347" s="5">
        <f t="shared" si="1208"/>
        <v>0</v>
      </c>
      <c r="K3347" s="5">
        <f t="shared" si="1208"/>
        <v>0</v>
      </c>
      <c r="L3347" s="4">
        <f t="shared" si="1208"/>
        <v>0</v>
      </c>
      <c r="M3347" s="4">
        <f t="shared" si="1208"/>
        <v>0</v>
      </c>
      <c r="N3347" s="4">
        <f t="shared" si="1208"/>
        <v>0</v>
      </c>
      <c r="O3347" s="82">
        <f t="shared" si="1208"/>
        <v>0</v>
      </c>
    </row>
    <row r="3348" spans="1:15" ht="6.75" customHeight="1" thickBot="1" x14ac:dyDescent="0.2">
      <c r="A3348" s="115"/>
      <c r="B3348" s="99"/>
      <c r="C3348" s="99"/>
      <c r="D3348" s="99"/>
      <c r="E3348" s="99"/>
      <c r="F3348" s="99"/>
      <c r="G3348" s="99"/>
      <c r="H3348" s="99"/>
      <c r="I3348" s="99"/>
      <c r="J3348" s="99"/>
      <c r="K3348" s="99"/>
      <c r="L3348" s="99"/>
      <c r="M3348" s="99"/>
      <c r="N3348" s="99"/>
      <c r="O3348" s="127"/>
    </row>
    <row r="3349" spans="1:15" ht="17.25" x14ac:dyDescent="0.15">
      <c r="A3349" s="179" t="str">
        <f>A3295</f>
        <v>平　成　２　９　年　空　港　管　理　状　況　調　書</v>
      </c>
      <c r="B3349" s="179"/>
      <c r="C3349" s="179"/>
      <c r="D3349" s="179"/>
      <c r="E3349" s="179"/>
      <c r="F3349" s="179"/>
      <c r="G3349" s="179"/>
      <c r="H3349" s="179"/>
      <c r="I3349" s="179"/>
      <c r="J3349" s="179"/>
      <c r="K3349" s="179"/>
      <c r="L3349" s="179"/>
      <c r="M3349" s="179"/>
      <c r="N3349" s="179"/>
      <c r="O3349" s="179"/>
    </row>
    <row r="3350" spans="1:15" ht="15" thickBot="1" x14ac:dyDescent="0.2">
      <c r="A3350" s="128" t="s">
        <v>0</v>
      </c>
      <c r="B3350" s="128" t="s">
        <v>105</v>
      </c>
      <c r="C3350" s="102"/>
      <c r="D3350" s="102"/>
      <c r="E3350" s="102"/>
      <c r="F3350" s="102"/>
      <c r="G3350" s="102"/>
      <c r="H3350" s="102"/>
      <c r="I3350" s="102"/>
      <c r="J3350" s="102"/>
      <c r="K3350" s="102"/>
      <c r="L3350" s="102"/>
      <c r="M3350" s="102"/>
      <c r="N3350" s="102"/>
      <c r="O3350" s="102"/>
    </row>
    <row r="3351" spans="1:15" ht="17.25" customHeight="1" x14ac:dyDescent="0.15">
      <c r="A3351" s="116" t="s">
        <v>1</v>
      </c>
      <c r="B3351" s="117"/>
      <c r="C3351" s="103" t="s">
        <v>2</v>
      </c>
      <c r="D3351" s="103"/>
      <c r="E3351" s="180" t="s">
        <v>52</v>
      </c>
      <c r="F3351" s="181"/>
      <c r="G3351" s="181"/>
      <c r="H3351" s="181"/>
      <c r="I3351" s="181"/>
      <c r="J3351" s="181"/>
      <c r="K3351" s="181"/>
      <c r="L3351" s="182"/>
      <c r="M3351" s="180" t="s">
        <v>3</v>
      </c>
      <c r="N3351" s="181"/>
      <c r="O3351" s="183"/>
    </row>
    <row r="3352" spans="1:15" ht="17.25" customHeight="1" x14ac:dyDescent="0.15">
      <c r="A3352" s="129"/>
      <c r="B3352" s="119" t="s">
        <v>4</v>
      </c>
      <c r="C3352" s="119" t="s">
        <v>5</v>
      </c>
      <c r="D3352" s="119" t="s">
        <v>6</v>
      </c>
      <c r="E3352" s="119"/>
      <c r="F3352" s="130" t="s">
        <v>7</v>
      </c>
      <c r="G3352" s="130"/>
      <c r="H3352" s="120"/>
      <c r="I3352" s="119"/>
      <c r="J3352" s="120" t="s">
        <v>8</v>
      </c>
      <c r="K3352" s="120"/>
      <c r="L3352" s="119" t="s">
        <v>9</v>
      </c>
      <c r="M3352" s="123" t="s">
        <v>10</v>
      </c>
      <c r="N3352" s="131" t="s">
        <v>11</v>
      </c>
      <c r="O3352" s="132" t="s">
        <v>12</v>
      </c>
    </row>
    <row r="3353" spans="1:15" ht="17.25" customHeight="1" x14ac:dyDescent="0.15">
      <c r="A3353" s="129" t="s">
        <v>13</v>
      </c>
      <c r="B3353" s="123"/>
      <c r="C3353" s="123"/>
      <c r="D3353" s="123"/>
      <c r="E3353" s="119" t="s">
        <v>14</v>
      </c>
      <c r="F3353" s="119" t="s">
        <v>15</v>
      </c>
      <c r="G3353" s="119" t="s">
        <v>16</v>
      </c>
      <c r="H3353" s="119" t="s">
        <v>17</v>
      </c>
      <c r="I3353" s="119" t="s">
        <v>14</v>
      </c>
      <c r="J3353" s="119" t="s">
        <v>15</v>
      </c>
      <c r="K3353" s="119" t="s">
        <v>17</v>
      </c>
      <c r="L3353" s="123"/>
      <c r="M3353" s="133"/>
      <c r="N3353" s="93"/>
      <c r="O3353" s="134"/>
    </row>
    <row r="3354" spans="1:15" ht="6.75" customHeight="1" x14ac:dyDescent="0.15">
      <c r="A3354" s="135"/>
      <c r="B3354" s="119"/>
      <c r="C3354" s="119"/>
      <c r="D3354" s="119"/>
      <c r="E3354" s="119"/>
      <c r="F3354" s="119"/>
      <c r="G3354" s="119"/>
      <c r="H3354" s="119"/>
      <c r="I3354" s="119"/>
      <c r="J3354" s="119"/>
      <c r="K3354" s="119"/>
      <c r="L3354" s="119"/>
      <c r="M3354" s="136"/>
      <c r="N3354" s="4"/>
      <c r="O3354" s="137"/>
    </row>
    <row r="3355" spans="1:15" ht="18.75" customHeight="1" x14ac:dyDescent="0.15">
      <c r="A3355" s="113" t="s">
        <v>18</v>
      </c>
      <c r="B3355" s="4">
        <v>0</v>
      </c>
      <c r="C3355" s="4">
        <v>278</v>
      </c>
      <c r="D3355" s="5">
        <f t="shared" ref="D3355:D3366" si="1209">SUM(B3355:C3355)</f>
        <v>278</v>
      </c>
      <c r="E3355" s="4">
        <v>0</v>
      </c>
      <c r="F3355" s="4">
        <v>0</v>
      </c>
      <c r="G3355" s="4">
        <v>0</v>
      </c>
      <c r="H3355" s="5">
        <f>SUM(E3355:G3355)</f>
        <v>0</v>
      </c>
      <c r="I3355" s="4">
        <v>10988</v>
      </c>
      <c r="J3355" s="4">
        <v>9745</v>
      </c>
      <c r="K3355" s="5">
        <f t="shared" ref="K3355:K3366" si="1210">SUM(I3355:J3355)</f>
        <v>20733</v>
      </c>
      <c r="L3355" s="5">
        <f>H3355+K3355</f>
        <v>20733</v>
      </c>
      <c r="M3355" s="5">
        <v>0</v>
      </c>
      <c r="N3355" s="5">
        <v>0</v>
      </c>
      <c r="O3355" s="82">
        <f>SUM(M3355:N3355)</f>
        <v>0</v>
      </c>
    </row>
    <row r="3356" spans="1:15" ht="18.75" customHeight="1" x14ac:dyDescent="0.15">
      <c r="A3356" s="113" t="s">
        <v>19</v>
      </c>
      <c r="B3356" s="4">
        <v>0</v>
      </c>
      <c r="C3356" s="4">
        <v>251</v>
      </c>
      <c r="D3356" s="5">
        <f t="shared" si="1209"/>
        <v>251</v>
      </c>
      <c r="E3356" s="4">
        <v>0</v>
      </c>
      <c r="F3356" s="4">
        <v>0</v>
      </c>
      <c r="G3356" s="4">
        <v>0</v>
      </c>
      <c r="H3356" s="5">
        <f t="shared" ref="H3356:H3366" si="1211">SUM(E3356:G3356)</f>
        <v>0</v>
      </c>
      <c r="I3356" s="4">
        <v>9311</v>
      </c>
      <c r="J3356" s="4">
        <v>8786</v>
      </c>
      <c r="K3356" s="5">
        <f t="shared" si="1210"/>
        <v>18097</v>
      </c>
      <c r="L3356" s="5">
        <f t="shared" ref="L3356:L3366" si="1212">H3356+K3356</f>
        <v>18097</v>
      </c>
      <c r="M3356" s="5">
        <v>1</v>
      </c>
      <c r="N3356" s="5">
        <v>0</v>
      </c>
      <c r="O3356" s="82">
        <f t="shared" ref="O3356:O3366" si="1213">SUM(M3356:N3356)</f>
        <v>1</v>
      </c>
    </row>
    <row r="3357" spans="1:15" ht="18.75" customHeight="1" x14ac:dyDescent="0.15">
      <c r="A3357" s="113" t="s">
        <v>20</v>
      </c>
      <c r="B3357" s="4">
        <v>0</v>
      </c>
      <c r="C3357" s="4">
        <v>287</v>
      </c>
      <c r="D3357" s="5">
        <f t="shared" si="1209"/>
        <v>287</v>
      </c>
      <c r="E3357" s="4">
        <v>0</v>
      </c>
      <c r="F3357" s="4">
        <v>0</v>
      </c>
      <c r="G3357" s="4">
        <v>0</v>
      </c>
      <c r="H3357" s="5">
        <f t="shared" si="1211"/>
        <v>0</v>
      </c>
      <c r="I3357" s="4">
        <v>11717</v>
      </c>
      <c r="J3357" s="4">
        <v>11032</v>
      </c>
      <c r="K3357" s="5">
        <f t="shared" si="1210"/>
        <v>22749</v>
      </c>
      <c r="L3357" s="5">
        <f t="shared" si="1212"/>
        <v>22749</v>
      </c>
      <c r="M3357" s="5">
        <v>0</v>
      </c>
      <c r="N3357" s="5">
        <v>0</v>
      </c>
      <c r="O3357" s="82">
        <f t="shared" si="1213"/>
        <v>0</v>
      </c>
    </row>
    <row r="3358" spans="1:15" ht="18.75" customHeight="1" x14ac:dyDescent="0.15">
      <c r="A3358" s="113" t="s">
        <v>21</v>
      </c>
      <c r="B3358" s="4">
        <v>0</v>
      </c>
      <c r="C3358" s="4">
        <v>258</v>
      </c>
      <c r="D3358" s="5">
        <f t="shared" si="1209"/>
        <v>258</v>
      </c>
      <c r="E3358" s="4">
        <v>0</v>
      </c>
      <c r="F3358" s="4">
        <v>0</v>
      </c>
      <c r="G3358" s="4">
        <v>0</v>
      </c>
      <c r="H3358" s="5">
        <f t="shared" si="1211"/>
        <v>0</v>
      </c>
      <c r="I3358" s="4">
        <v>9261</v>
      </c>
      <c r="J3358" s="4">
        <v>8727</v>
      </c>
      <c r="K3358" s="5">
        <f t="shared" si="1210"/>
        <v>17988</v>
      </c>
      <c r="L3358" s="5">
        <f t="shared" si="1212"/>
        <v>17988</v>
      </c>
      <c r="M3358" s="5">
        <v>2</v>
      </c>
      <c r="N3358" s="5">
        <v>0</v>
      </c>
      <c r="O3358" s="82">
        <f t="shared" si="1213"/>
        <v>2</v>
      </c>
    </row>
    <row r="3359" spans="1:15" ht="18.75" customHeight="1" x14ac:dyDescent="0.15">
      <c r="A3359" s="113" t="s">
        <v>22</v>
      </c>
      <c r="B3359" s="4">
        <v>0</v>
      </c>
      <c r="C3359" s="4">
        <v>267</v>
      </c>
      <c r="D3359" s="5">
        <f t="shared" si="1209"/>
        <v>267</v>
      </c>
      <c r="E3359" s="4">
        <v>0</v>
      </c>
      <c r="F3359" s="4">
        <v>0</v>
      </c>
      <c r="G3359" s="4">
        <v>0</v>
      </c>
      <c r="H3359" s="5">
        <f t="shared" si="1211"/>
        <v>0</v>
      </c>
      <c r="I3359" s="4">
        <v>11194</v>
      </c>
      <c r="J3359" s="4">
        <v>10736</v>
      </c>
      <c r="K3359" s="5">
        <f t="shared" si="1210"/>
        <v>21930</v>
      </c>
      <c r="L3359" s="5">
        <f t="shared" si="1212"/>
        <v>21930</v>
      </c>
      <c r="M3359" s="5">
        <v>0</v>
      </c>
      <c r="N3359" s="5">
        <v>0</v>
      </c>
      <c r="O3359" s="82">
        <f t="shared" si="1213"/>
        <v>0</v>
      </c>
    </row>
    <row r="3360" spans="1:15" ht="18.75" customHeight="1" x14ac:dyDescent="0.15">
      <c r="A3360" s="113" t="s">
        <v>23</v>
      </c>
      <c r="B3360" s="4">
        <v>0</v>
      </c>
      <c r="C3360" s="4">
        <v>237</v>
      </c>
      <c r="D3360" s="5">
        <f t="shared" si="1209"/>
        <v>237</v>
      </c>
      <c r="E3360" s="4">
        <v>0</v>
      </c>
      <c r="F3360" s="4">
        <v>0</v>
      </c>
      <c r="G3360" s="4">
        <v>0</v>
      </c>
      <c r="H3360" s="5">
        <f t="shared" si="1211"/>
        <v>0</v>
      </c>
      <c r="I3360" s="4">
        <v>9445</v>
      </c>
      <c r="J3360" s="4">
        <v>8767</v>
      </c>
      <c r="K3360" s="5">
        <f t="shared" si="1210"/>
        <v>18212</v>
      </c>
      <c r="L3360" s="5">
        <f t="shared" si="1212"/>
        <v>18212</v>
      </c>
      <c r="M3360" s="5">
        <v>0</v>
      </c>
      <c r="N3360" s="5">
        <v>0</v>
      </c>
      <c r="O3360" s="82">
        <f t="shared" si="1213"/>
        <v>0</v>
      </c>
    </row>
    <row r="3361" spans="1:15" ht="18.75" customHeight="1" x14ac:dyDescent="0.15">
      <c r="A3361" s="113" t="s">
        <v>24</v>
      </c>
      <c r="B3361" s="4">
        <v>0</v>
      </c>
      <c r="C3361" s="4">
        <v>258</v>
      </c>
      <c r="D3361" s="5">
        <f t="shared" si="1209"/>
        <v>258</v>
      </c>
      <c r="E3361" s="4">
        <v>0</v>
      </c>
      <c r="F3361" s="4">
        <v>0</v>
      </c>
      <c r="G3361" s="4">
        <v>0</v>
      </c>
      <c r="H3361" s="5">
        <f t="shared" si="1211"/>
        <v>0</v>
      </c>
      <c r="I3361" s="4">
        <v>10195</v>
      </c>
      <c r="J3361" s="4">
        <v>9831</v>
      </c>
      <c r="K3361" s="5">
        <f t="shared" si="1210"/>
        <v>20026</v>
      </c>
      <c r="L3361" s="5">
        <f t="shared" si="1212"/>
        <v>20026</v>
      </c>
      <c r="M3361" s="5">
        <v>0</v>
      </c>
      <c r="N3361" s="5">
        <v>0</v>
      </c>
      <c r="O3361" s="82">
        <f t="shared" si="1213"/>
        <v>0</v>
      </c>
    </row>
    <row r="3362" spans="1:15" ht="18.75" customHeight="1" x14ac:dyDescent="0.15">
      <c r="A3362" s="113" t="s">
        <v>25</v>
      </c>
      <c r="B3362" s="4">
        <v>0</v>
      </c>
      <c r="C3362" s="4">
        <v>292</v>
      </c>
      <c r="D3362" s="5">
        <f t="shared" si="1209"/>
        <v>292</v>
      </c>
      <c r="E3362" s="4">
        <v>0</v>
      </c>
      <c r="F3362" s="4">
        <v>0</v>
      </c>
      <c r="G3362" s="4">
        <v>0</v>
      </c>
      <c r="H3362" s="5">
        <f t="shared" si="1211"/>
        <v>0</v>
      </c>
      <c r="I3362" s="4">
        <v>13308</v>
      </c>
      <c r="J3362" s="4">
        <v>12703</v>
      </c>
      <c r="K3362" s="5">
        <f t="shared" si="1210"/>
        <v>26011</v>
      </c>
      <c r="L3362" s="5">
        <f t="shared" si="1212"/>
        <v>26011</v>
      </c>
      <c r="M3362" s="5">
        <v>1</v>
      </c>
      <c r="N3362" s="5">
        <v>0</v>
      </c>
      <c r="O3362" s="82">
        <f t="shared" si="1213"/>
        <v>1</v>
      </c>
    </row>
    <row r="3363" spans="1:15" ht="18.75" customHeight="1" x14ac:dyDescent="0.15">
      <c r="A3363" s="113" t="s">
        <v>26</v>
      </c>
      <c r="B3363" s="4">
        <v>0</v>
      </c>
      <c r="C3363" s="4">
        <v>263</v>
      </c>
      <c r="D3363" s="5">
        <f t="shared" si="1209"/>
        <v>263</v>
      </c>
      <c r="E3363" s="4">
        <v>0</v>
      </c>
      <c r="F3363" s="4">
        <v>0</v>
      </c>
      <c r="G3363" s="4">
        <v>0</v>
      </c>
      <c r="H3363" s="5">
        <f t="shared" si="1211"/>
        <v>0</v>
      </c>
      <c r="I3363" s="4">
        <v>9858</v>
      </c>
      <c r="J3363" s="4">
        <v>9117</v>
      </c>
      <c r="K3363" s="5">
        <f t="shared" si="1210"/>
        <v>18975</v>
      </c>
      <c r="L3363" s="5">
        <f t="shared" si="1212"/>
        <v>18975</v>
      </c>
      <c r="M3363" s="5">
        <v>1</v>
      </c>
      <c r="N3363" s="5">
        <v>0</v>
      </c>
      <c r="O3363" s="82">
        <f t="shared" si="1213"/>
        <v>1</v>
      </c>
    </row>
    <row r="3364" spans="1:15" ht="18.75" customHeight="1" x14ac:dyDescent="0.15">
      <c r="A3364" s="113" t="s">
        <v>27</v>
      </c>
      <c r="B3364" s="4">
        <v>0</v>
      </c>
      <c r="C3364" s="4">
        <v>258</v>
      </c>
      <c r="D3364" s="5">
        <f t="shared" si="1209"/>
        <v>258</v>
      </c>
      <c r="E3364" s="4">
        <v>0</v>
      </c>
      <c r="F3364" s="4">
        <v>0</v>
      </c>
      <c r="G3364" s="4">
        <v>0</v>
      </c>
      <c r="H3364" s="5">
        <f t="shared" si="1211"/>
        <v>0</v>
      </c>
      <c r="I3364" s="4">
        <v>10627</v>
      </c>
      <c r="J3364" s="4">
        <v>10262</v>
      </c>
      <c r="K3364" s="5">
        <f t="shared" si="1210"/>
        <v>20889</v>
      </c>
      <c r="L3364" s="5">
        <f t="shared" si="1212"/>
        <v>20889</v>
      </c>
      <c r="M3364" s="5">
        <v>1</v>
      </c>
      <c r="N3364" s="5">
        <v>0</v>
      </c>
      <c r="O3364" s="82">
        <f t="shared" si="1213"/>
        <v>1</v>
      </c>
    </row>
    <row r="3365" spans="1:15" ht="18.75" customHeight="1" x14ac:dyDescent="0.15">
      <c r="A3365" s="113" t="s">
        <v>28</v>
      </c>
      <c r="B3365" s="4">
        <v>0</v>
      </c>
      <c r="C3365" s="4">
        <v>249</v>
      </c>
      <c r="D3365" s="5">
        <f t="shared" si="1209"/>
        <v>249</v>
      </c>
      <c r="E3365" s="4">
        <v>0</v>
      </c>
      <c r="F3365" s="4">
        <v>0</v>
      </c>
      <c r="G3365" s="4">
        <v>0</v>
      </c>
      <c r="H3365" s="5">
        <f t="shared" si="1211"/>
        <v>0</v>
      </c>
      <c r="I3365" s="4">
        <v>10937</v>
      </c>
      <c r="J3365" s="4">
        <v>10431</v>
      </c>
      <c r="K3365" s="5">
        <f t="shared" si="1210"/>
        <v>21368</v>
      </c>
      <c r="L3365" s="5">
        <f t="shared" si="1212"/>
        <v>21368</v>
      </c>
      <c r="M3365" s="5">
        <v>1</v>
      </c>
      <c r="N3365" s="5">
        <v>0</v>
      </c>
      <c r="O3365" s="82">
        <f t="shared" si="1213"/>
        <v>1</v>
      </c>
    </row>
    <row r="3366" spans="1:15" ht="18.75" customHeight="1" x14ac:dyDescent="0.15">
      <c r="A3366" s="113" t="s">
        <v>29</v>
      </c>
      <c r="B3366" s="4">
        <v>0</v>
      </c>
      <c r="C3366" s="4">
        <v>250</v>
      </c>
      <c r="D3366" s="5">
        <f t="shared" si="1209"/>
        <v>250</v>
      </c>
      <c r="E3366" s="4">
        <v>0</v>
      </c>
      <c r="F3366" s="4">
        <v>0</v>
      </c>
      <c r="G3366" s="4">
        <v>0</v>
      </c>
      <c r="H3366" s="5">
        <f t="shared" si="1211"/>
        <v>0</v>
      </c>
      <c r="I3366" s="4">
        <v>9341</v>
      </c>
      <c r="J3366" s="4">
        <v>9778</v>
      </c>
      <c r="K3366" s="5">
        <f t="shared" si="1210"/>
        <v>19119</v>
      </c>
      <c r="L3366" s="5">
        <f t="shared" si="1212"/>
        <v>19119</v>
      </c>
      <c r="M3366" s="5">
        <v>0</v>
      </c>
      <c r="N3366" s="5">
        <v>0</v>
      </c>
      <c r="O3366" s="82">
        <f t="shared" si="1213"/>
        <v>0</v>
      </c>
    </row>
    <row r="3367" spans="1:15" ht="11.25" customHeight="1" x14ac:dyDescent="0.15">
      <c r="A3367" s="113"/>
      <c r="B3367" s="5"/>
      <c r="C3367" s="5"/>
      <c r="D3367" s="5"/>
      <c r="E3367" s="5"/>
      <c r="F3367" s="5"/>
      <c r="G3367" s="5"/>
      <c r="H3367" s="5"/>
      <c r="I3367" s="5"/>
      <c r="J3367" s="5"/>
      <c r="K3367" s="5"/>
      <c r="L3367" s="5"/>
      <c r="M3367" s="5"/>
      <c r="N3367" s="4"/>
      <c r="O3367" s="82"/>
    </row>
    <row r="3368" spans="1:15" ht="18.75" customHeight="1" x14ac:dyDescent="0.15">
      <c r="A3368" s="113" t="s">
        <v>30</v>
      </c>
      <c r="B3368" s="5">
        <f>SUM(B3355:B3366)</f>
        <v>0</v>
      </c>
      <c r="C3368" s="5">
        <f>SUM(C3355:C3366)</f>
        <v>3148</v>
      </c>
      <c r="D3368" s="5">
        <f>SUM(D3355:D3366)</f>
        <v>3148</v>
      </c>
      <c r="E3368" s="5">
        <f>SUM(E3355:E3366)</f>
        <v>0</v>
      </c>
      <c r="F3368" s="5">
        <f t="shared" ref="F3368:M3368" si="1214">SUM(F3355:F3366)</f>
        <v>0</v>
      </c>
      <c r="G3368" s="5">
        <f t="shared" si="1214"/>
        <v>0</v>
      </c>
      <c r="H3368" s="5">
        <f t="shared" si="1214"/>
        <v>0</v>
      </c>
      <c r="I3368" s="5">
        <f t="shared" si="1214"/>
        <v>126182</v>
      </c>
      <c r="J3368" s="5">
        <f t="shared" si="1214"/>
        <v>119915</v>
      </c>
      <c r="K3368" s="5">
        <f t="shared" si="1214"/>
        <v>246097</v>
      </c>
      <c r="L3368" s="5">
        <f t="shared" si="1214"/>
        <v>246097</v>
      </c>
      <c r="M3368" s="5">
        <f t="shared" si="1214"/>
        <v>7</v>
      </c>
      <c r="N3368" s="5">
        <f>SUM(N3355:N3366)</f>
        <v>0</v>
      </c>
      <c r="O3368" s="82">
        <f>SUM(O3355:O3366)</f>
        <v>7</v>
      </c>
    </row>
    <row r="3369" spans="1:15" ht="6.75" customHeight="1" x14ac:dyDescent="0.15">
      <c r="A3369" s="114"/>
      <c r="B3369" s="77"/>
      <c r="C3369" s="77"/>
      <c r="D3369" s="77"/>
      <c r="E3369" s="77"/>
      <c r="F3369" s="77"/>
      <c r="G3369" s="77"/>
      <c r="H3369" s="77"/>
      <c r="I3369" s="77"/>
      <c r="J3369" s="77"/>
      <c r="K3369" s="77"/>
      <c r="L3369" s="77"/>
      <c r="M3369" s="77"/>
      <c r="N3369" s="77"/>
      <c r="O3369" s="84"/>
    </row>
    <row r="3370" spans="1:15" ht="18.75" customHeight="1" x14ac:dyDescent="0.15">
      <c r="A3370" s="113" t="s">
        <v>18</v>
      </c>
      <c r="B3370" s="4">
        <v>0</v>
      </c>
      <c r="C3370" s="4">
        <v>220</v>
      </c>
      <c r="D3370" s="5">
        <f>SUM(B3370:C3370)</f>
        <v>220</v>
      </c>
      <c r="E3370" s="4">
        <v>0</v>
      </c>
      <c r="F3370" s="4">
        <v>0</v>
      </c>
      <c r="G3370" s="4">
        <v>0</v>
      </c>
      <c r="H3370" s="5">
        <f>SUM(E3370:G3370)</f>
        <v>0</v>
      </c>
      <c r="I3370" s="4">
        <v>10875</v>
      </c>
      <c r="J3370" s="4">
        <v>9481</v>
      </c>
      <c r="K3370" s="5">
        <f>SUM(I3370:J3370)</f>
        <v>20356</v>
      </c>
      <c r="L3370" s="5">
        <f>H3370+K3370</f>
        <v>20356</v>
      </c>
      <c r="M3370" s="5">
        <v>0</v>
      </c>
      <c r="N3370" s="5">
        <v>0</v>
      </c>
      <c r="O3370" s="82">
        <f>SUM(M3370:N3370)</f>
        <v>0</v>
      </c>
    </row>
    <row r="3371" spans="1:15" ht="18.75" customHeight="1" x14ac:dyDescent="0.15">
      <c r="A3371" s="113" t="s">
        <v>19</v>
      </c>
      <c r="B3371" s="4">
        <v>0</v>
      </c>
      <c r="C3371" s="4">
        <v>230</v>
      </c>
      <c r="D3371" s="5">
        <f>SUM(B3371:C3371)</f>
        <v>230</v>
      </c>
      <c r="E3371" s="4">
        <v>0</v>
      </c>
      <c r="F3371" s="4">
        <v>0</v>
      </c>
      <c r="G3371" s="4">
        <v>0</v>
      </c>
      <c r="H3371" s="5">
        <f>SUM(E3371:G3371)</f>
        <v>0</v>
      </c>
      <c r="I3371" s="4">
        <v>9634</v>
      </c>
      <c r="J3371" s="4">
        <v>9222</v>
      </c>
      <c r="K3371" s="5">
        <f>SUM(I3371:J3371)</f>
        <v>18856</v>
      </c>
      <c r="L3371" s="5">
        <f>H3371+K3371</f>
        <v>18856</v>
      </c>
      <c r="M3371" s="5">
        <v>1</v>
      </c>
      <c r="N3371" s="5">
        <v>0</v>
      </c>
      <c r="O3371" s="82">
        <f>SUM(M3371:N3371)</f>
        <v>1</v>
      </c>
    </row>
    <row r="3372" spans="1:15" ht="18.75" customHeight="1" x14ac:dyDescent="0.15">
      <c r="A3372" s="113" t="s">
        <v>20</v>
      </c>
      <c r="B3372" s="4">
        <v>0</v>
      </c>
      <c r="C3372" s="4">
        <v>260</v>
      </c>
      <c r="D3372" s="5">
        <f>SUM(B3372:C3372)</f>
        <v>260</v>
      </c>
      <c r="E3372" s="4">
        <v>0</v>
      </c>
      <c r="F3372" s="4">
        <v>0</v>
      </c>
      <c r="G3372" s="4">
        <v>0</v>
      </c>
      <c r="H3372" s="5">
        <f>SUM(E3372:G3372)</f>
        <v>0</v>
      </c>
      <c r="I3372" s="4">
        <v>11309</v>
      </c>
      <c r="J3372" s="4">
        <v>10558</v>
      </c>
      <c r="K3372" s="5">
        <f>SUM(I3372:J3372)</f>
        <v>21867</v>
      </c>
      <c r="L3372" s="5">
        <f>H3372+K3372</f>
        <v>21867</v>
      </c>
      <c r="M3372" s="5">
        <v>0</v>
      </c>
      <c r="N3372" s="5">
        <v>0</v>
      </c>
      <c r="O3372" s="82">
        <f>SUM(M3372:N3372)</f>
        <v>0</v>
      </c>
    </row>
    <row r="3373" spans="1:15" ht="11.25" customHeight="1" x14ac:dyDescent="0.15">
      <c r="A3373" s="113"/>
      <c r="B3373" s="5"/>
      <c r="C3373" s="5"/>
      <c r="D3373" s="5"/>
      <c r="E3373" s="5"/>
      <c r="F3373" s="5"/>
      <c r="G3373" s="5"/>
      <c r="H3373" s="5"/>
      <c r="I3373" s="5"/>
      <c r="J3373" s="5"/>
      <c r="K3373" s="5"/>
      <c r="L3373" s="5"/>
      <c r="M3373" s="5"/>
      <c r="N3373" s="5"/>
      <c r="O3373" s="82"/>
    </row>
    <row r="3374" spans="1:15" ht="18.75" customHeight="1" x14ac:dyDescent="0.15">
      <c r="A3374" s="113" t="s">
        <v>31</v>
      </c>
      <c r="B3374" s="5">
        <f>SUM(B3358:B3366,B3370:B3372)</f>
        <v>0</v>
      </c>
      <c r="C3374" s="5">
        <f>SUM(C3358:C3366,C3370:C3372)</f>
        <v>3042</v>
      </c>
      <c r="D3374" s="5">
        <f>SUM(D3358:D3366,D3370:D3372)</f>
        <v>3042</v>
      </c>
      <c r="E3374" s="5">
        <f t="shared" ref="E3374:N3374" si="1215">SUM(E3358:E3366,E3370:E3372)</f>
        <v>0</v>
      </c>
      <c r="F3374" s="5">
        <f t="shared" si="1215"/>
        <v>0</v>
      </c>
      <c r="G3374" s="5">
        <f t="shared" si="1215"/>
        <v>0</v>
      </c>
      <c r="H3374" s="5">
        <f t="shared" si="1215"/>
        <v>0</v>
      </c>
      <c r="I3374" s="5">
        <f t="shared" si="1215"/>
        <v>125984</v>
      </c>
      <c r="J3374" s="5">
        <f t="shared" si="1215"/>
        <v>119613</v>
      </c>
      <c r="K3374" s="5">
        <f t="shared" si="1215"/>
        <v>245597</v>
      </c>
      <c r="L3374" s="5">
        <f t="shared" si="1215"/>
        <v>245597</v>
      </c>
      <c r="M3374" s="5">
        <f t="shared" si="1215"/>
        <v>7</v>
      </c>
      <c r="N3374" s="5">
        <f t="shared" si="1215"/>
        <v>0</v>
      </c>
      <c r="O3374" s="82">
        <f>SUM(O3358:O3366,O3370:O3372)</f>
        <v>7</v>
      </c>
    </row>
    <row r="3375" spans="1:15" ht="6.75" customHeight="1" thickBot="1" x14ac:dyDescent="0.2">
      <c r="A3375" s="115"/>
      <c r="B3375" s="99"/>
      <c r="C3375" s="99"/>
      <c r="D3375" s="99"/>
      <c r="E3375" s="99"/>
      <c r="F3375" s="99"/>
      <c r="G3375" s="99"/>
      <c r="H3375" s="99"/>
      <c r="I3375" s="99"/>
      <c r="J3375" s="99"/>
      <c r="K3375" s="99"/>
      <c r="L3375" s="99"/>
      <c r="M3375" s="99"/>
      <c r="N3375" s="100"/>
      <c r="O3375" s="101"/>
    </row>
    <row r="3376" spans="1:15" x14ac:dyDescent="0.15">
      <c r="A3376" s="102"/>
      <c r="B3376" s="102"/>
      <c r="C3376" s="102"/>
      <c r="D3376" s="102"/>
      <c r="E3376" s="102"/>
      <c r="F3376" s="102"/>
      <c r="G3376" s="102"/>
      <c r="H3376" s="102"/>
      <c r="I3376" s="102"/>
      <c r="J3376" s="102"/>
      <c r="K3376" s="102"/>
      <c r="L3376" s="102"/>
      <c r="M3376" s="102"/>
      <c r="N3376" s="102"/>
      <c r="O3376" s="102"/>
    </row>
    <row r="3377" spans="1:15" ht="15" thickBot="1" x14ac:dyDescent="0.2">
      <c r="A3377" s="102"/>
      <c r="B3377" s="102"/>
      <c r="C3377" s="102"/>
      <c r="D3377" s="102"/>
      <c r="E3377" s="102"/>
      <c r="F3377" s="102"/>
      <c r="G3377" s="102"/>
      <c r="H3377" s="102"/>
      <c r="I3377" s="102"/>
      <c r="J3377" s="102"/>
      <c r="K3377" s="102"/>
      <c r="L3377" s="102"/>
      <c r="M3377" s="102"/>
      <c r="N3377" s="102"/>
      <c r="O3377" s="102"/>
    </row>
    <row r="3378" spans="1:15" x14ac:dyDescent="0.15">
      <c r="A3378" s="116" t="s">
        <v>1</v>
      </c>
      <c r="B3378" s="117"/>
      <c r="C3378" s="103"/>
      <c r="D3378" s="103"/>
      <c r="E3378" s="103" t="s">
        <v>176</v>
      </c>
      <c r="F3378" s="103"/>
      <c r="G3378" s="103"/>
      <c r="H3378" s="103"/>
      <c r="I3378" s="117"/>
      <c r="J3378" s="103"/>
      <c r="K3378" s="103"/>
      <c r="L3378" s="103" t="s">
        <v>35</v>
      </c>
      <c r="M3378" s="103"/>
      <c r="N3378" s="103"/>
      <c r="O3378" s="104"/>
    </row>
    <row r="3379" spans="1:15" x14ac:dyDescent="0.15">
      <c r="A3379" s="118"/>
      <c r="B3379" s="119"/>
      <c r="C3379" s="120" t="s">
        <v>7</v>
      </c>
      <c r="D3379" s="120"/>
      <c r="E3379" s="119"/>
      <c r="F3379" s="120" t="s">
        <v>8</v>
      </c>
      <c r="G3379" s="120"/>
      <c r="H3379" s="119" t="s">
        <v>32</v>
      </c>
      <c r="I3379" s="119"/>
      <c r="J3379" s="120" t="s">
        <v>7</v>
      </c>
      <c r="K3379" s="120"/>
      <c r="L3379" s="119"/>
      <c r="M3379" s="120" t="s">
        <v>8</v>
      </c>
      <c r="N3379" s="120"/>
      <c r="O3379" s="121" t="s">
        <v>9</v>
      </c>
    </row>
    <row r="3380" spans="1:15" x14ac:dyDescent="0.15">
      <c r="A3380" s="122" t="s">
        <v>13</v>
      </c>
      <c r="B3380" s="119" t="s">
        <v>33</v>
      </c>
      <c r="C3380" s="119" t="s">
        <v>34</v>
      </c>
      <c r="D3380" s="119" t="s">
        <v>17</v>
      </c>
      <c r="E3380" s="119" t="s">
        <v>33</v>
      </c>
      <c r="F3380" s="119" t="s">
        <v>34</v>
      </c>
      <c r="G3380" s="119" t="s">
        <v>17</v>
      </c>
      <c r="H3380" s="123"/>
      <c r="I3380" s="119" t="s">
        <v>33</v>
      </c>
      <c r="J3380" s="119" t="s">
        <v>34</v>
      </c>
      <c r="K3380" s="119" t="s">
        <v>17</v>
      </c>
      <c r="L3380" s="119" t="s">
        <v>33</v>
      </c>
      <c r="M3380" s="119" t="s">
        <v>34</v>
      </c>
      <c r="N3380" s="119" t="s">
        <v>17</v>
      </c>
      <c r="O3380" s="124"/>
    </row>
    <row r="3381" spans="1:15" ht="6.75" customHeight="1" x14ac:dyDescent="0.15">
      <c r="A3381" s="125"/>
      <c r="B3381" s="119"/>
      <c r="C3381" s="119"/>
      <c r="D3381" s="119"/>
      <c r="E3381" s="119"/>
      <c r="F3381" s="119"/>
      <c r="G3381" s="119"/>
      <c r="H3381" s="119"/>
      <c r="I3381" s="119"/>
      <c r="J3381" s="119"/>
      <c r="K3381" s="119"/>
      <c r="L3381" s="119"/>
      <c r="M3381" s="119"/>
      <c r="N3381" s="119"/>
      <c r="O3381" s="121"/>
    </row>
    <row r="3382" spans="1:15" ht="18.75" customHeight="1" x14ac:dyDescent="0.15">
      <c r="A3382" s="113" t="s">
        <v>18</v>
      </c>
      <c r="B3382" s="75">
        <v>0</v>
      </c>
      <c r="C3382" s="75">
        <v>0</v>
      </c>
      <c r="D3382" s="5">
        <f t="shared" ref="D3382:D3393" si="1216">SUM(B3382:C3382)</f>
        <v>0</v>
      </c>
      <c r="E3382" s="75">
        <v>10</v>
      </c>
      <c r="F3382" s="75">
        <v>13</v>
      </c>
      <c r="G3382" s="5">
        <f t="shared" ref="G3382:G3393" si="1217">SUM(E3382:F3382)</f>
        <v>23</v>
      </c>
      <c r="H3382" s="5">
        <f t="shared" ref="H3382:H3393" si="1218">D3382+G3382</f>
        <v>23</v>
      </c>
      <c r="I3382" s="75">
        <v>0</v>
      </c>
      <c r="J3382" s="75">
        <v>0</v>
      </c>
      <c r="K3382" s="5">
        <f t="shared" ref="K3382:K3393" si="1219">SUM(I3382:J3382)</f>
        <v>0</v>
      </c>
      <c r="L3382" s="4">
        <v>513</v>
      </c>
      <c r="M3382" s="4">
        <v>98</v>
      </c>
      <c r="N3382" s="5">
        <f t="shared" ref="N3382:N3393" si="1220">SUM(L3382:M3382)</f>
        <v>611</v>
      </c>
      <c r="O3382" s="82">
        <f t="shared" ref="O3382:O3393" si="1221">K3382+N3382</f>
        <v>611</v>
      </c>
    </row>
    <row r="3383" spans="1:15" ht="18.75" customHeight="1" x14ac:dyDescent="0.15">
      <c r="A3383" s="113" t="s">
        <v>19</v>
      </c>
      <c r="B3383" s="75">
        <v>0</v>
      </c>
      <c r="C3383" s="75">
        <v>0</v>
      </c>
      <c r="D3383" s="5">
        <f t="shared" si="1216"/>
        <v>0</v>
      </c>
      <c r="E3383" s="75">
        <v>9</v>
      </c>
      <c r="F3383" s="75">
        <v>12</v>
      </c>
      <c r="G3383" s="5">
        <f t="shared" si="1217"/>
        <v>21</v>
      </c>
      <c r="H3383" s="5">
        <f t="shared" si="1218"/>
        <v>21</v>
      </c>
      <c r="I3383" s="75">
        <v>0</v>
      </c>
      <c r="J3383" s="75">
        <v>0</v>
      </c>
      <c r="K3383" s="5">
        <f t="shared" si="1219"/>
        <v>0</v>
      </c>
      <c r="L3383" s="4">
        <v>519</v>
      </c>
      <c r="M3383" s="4">
        <v>94</v>
      </c>
      <c r="N3383" s="5">
        <f t="shared" si="1220"/>
        <v>613</v>
      </c>
      <c r="O3383" s="82">
        <f t="shared" si="1221"/>
        <v>613</v>
      </c>
    </row>
    <row r="3384" spans="1:15" ht="18.75" customHeight="1" x14ac:dyDescent="0.15">
      <c r="A3384" s="113" t="s">
        <v>20</v>
      </c>
      <c r="B3384" s="75">
        <v>0</v>
      </c>
      <c r="C3384" s="75">
        <v>0</v>
      </c>
      <c r="D3384" s="5">
        <f t="shared" si="1216"/>
        <v>0</v>
      </c>
      <c r="E3384" s="75">
        <v>15</v>
      </c>
      <c r="F3384" s="75">
        <v>15</v>
      </c>
      <c r="G3384" s="5">
        <f t="shared" si="1217"/>
        <v>30</v>
      </c>
      <c r="H3384" s="5">
        <f t="shared" si="1218"/>
        <v>30</v>
      </c>
      <c r="I3384" s="75">
        <v>0</v>
      </c>
      <c r="J3384" s="75">
        <v>0</v>
      </c>
      <c r="K3384" s="5">
        <f t="shared" si="1219"/>
        <v>0</v>
      </c>
      <c r="L3384" s="4">
        <v>591</v>
      </c>
      <c r="M3384" s="4">
        <v>113</v>
      </c>
      <c r="N3384" s="5">
        <f t="shared" si="1220"/>
        <v>704</v>
      </c>
      <c r="O3384" s="82">
        <f t="shared" si="1221"/>
        <v>704</v>
      </c>
    </row>
    <row r="3385" spans="1:15" ht="18.75" customHeight="1" x14ac:dyDescent="0.15">
      <c r="A3385" s="113" t="s">
        <v>21</v>
      </c>
      <c r="B3385" s="4">
        <v>0</v>
      </c>
      <c r="C3385" s="4">
        <v>0</v>
      </c>
      <c r="D3385" s="5">
        <f t="shared" si="1216"/>
        <v>0</v>
      </c>
      <c r="E3385" s="75">
        <v>21</v>
      </c>
      <c r="F3385" s="75">
        <v>12</v>
      </c>
      <c r="G3385" s="5">
        <f t="shared" si="1217"/>
        <v>33</v>
      </c>
      <c r="H3385" s="5">
        <f t="shared" si="1218"/>
        <v>33</v>
      </c>
      <c r="I3385" s="4">
        <v>0</v>
      </c>
      <c r="J3385" s="4">
        <v>0</v>
      </c>
      <c r="K3385" s="5">
        <f t="shared" si="1219"/>
        <v>0</v>
      </c>
      <c r="L3385" s="4">
        <v>598</v>
      </c>
      <c r="M3385" s="4">
        <v>66</v>
      </c>
      <c r="N3385" s="5">
        <f t="shared" si="1220"/>
        <v>664</v>
      </c>
      <c r="O3385" s="82">
        <f t="shared" si="1221"/>
        <v>664</v>
      </c>
    </row>
    <row r="3386" spans="1:15" ht="18.75" customHeight="1" x14ac:dyDescent="0.15">
      <c r="A3386" s="113" t="s">
        <v>22</v>
      </c>
      <c r="B3386" s="4">
        <v>0</v>
      </c>
      <c r="C3386" s="4">
        <v>0</v>
      </c>
      <c r="D3386" s="5">
        <f t="shared" si="1216"/>
        <v>0</v>
      </c>
      <c r="E3386" s="75">
        <v>14</v>
      </c>
      <c r="F3386" s="75">
        <v>11</v>
      </c>
      <c r="G3386" s="5">
        <f t="shared" si="1217"/>
        <v>25</v>
      </c>
      <c r="H3386" s="5">
        <f t="shared" si="1218"/>
        <v>25</v>
      </c>
      <c r="I3386" s="4">
        <v>0</v>
      </c>
      <c r="J3386" s="4">
        <v>0</v>
      </c>
      <c r="K3386" s="5">
        <f t="shared" si="1219"/>
        <v>0</v>
      </c>
      <c r="L3386" s="4">
        <v>490</v>
      </c>
      <c r="M3386" s="4">
        <v>69</v>
      </c>
      <c r="N3386" s="5">
        <f t="shared" si="1220"/>
        <v>559</v>
      </c>
      <c r="O3386" s="82">
        <f t="shared" si="1221"/>
        <v>559</v>
      </c>
    </row>
    <row r="3387" spans="1:15" ht="18.75" customHeight="1" x14ac:dyDescent="0.15">
      <c r="A3387" s="113" t="s">
        <v>23</v>
      </c>
      <c r="B3387" s="4">
        <v>0</v>
      </c>
      <c r="C3387" s="4">
        <v>0</v>
      </c>
      <c r="D3387" s="5">
        <f t="shared" si="1216"/>
        <v>0</v>
      </c>
      <c r="E3387" s="75">
        <v>9</v>
      </c>
      <c r="F3387" s="75">
        <v>14</v>
      </c>
      <c r="G3387" s="5">
        <f t="shared" si="1217"/>
        <v>23</v>
      </c>
      <c r="H3387" s="5">
        <f t="shared" si="1218"/>
        <v>23</v>
      </c>
      <c r="I3387" s="4">
        <v>0</v>
      </c>
      <c r="J3387" s="4">
        <v>0</v>
      </c>
      <c r="K3387" s="5">
        <f t="shared" si="1219"/>
        <v>0</v>
      </c>
      <c r="L3387" s="4">
        <v>572</v>
      </c>
      <c r="M3387" s="4">
        <v>88</v>
      </c>
      <c r="N3387" s="5">
        <f t="shared" si="1220"/>
        <v>660</v>
      </c>
      <c r="O3387" s="82">
        <f t="shared" si="1221"/>
        <v>660</v>
      </c>
    </row>
    <row r="3388" spans="1:15" ht="18.75" customHeight="1" x14ac:dyDescent="0.15">
      <c r="A3388" s="113" t="s">
        <v>24</v>
      </c>
      <c r="B3388" s="4">
        <v>0</v>
      </c>
      <c r="C3388" s="4">
        <v>0</v>
      </c>
      <c r="D3388" s="5">
        <f t="shared" si="1216"/>
        <v>0</v>
      </c>
      <c r="E3388" s="75">
        <v>9</v>
      </c>
      <c r="F3388" s="75">
        <v>13</v>
      </c>
      <c r="G3388" s="5">
        <f t="shared" si="1217"/>
        <v>22</v>
      </c>
      <c r="H3388" s="5">
        <f t="shared" si="1218"/>
        <v>22</v>
      </c>
      <c r="I3388" s="4">
        <v>0</v>
      </c>
      <c r="J3388" s="4">
        <v>0</v>
      </c>
      <c r="K3388" s="5">
        <f t="shared" si="1219"/>
        <v>0</v>
      </c>
      <c r="L3388" s="4">
        <v>587</v>
      </c>
      <c r="M3388" s="4">
        <v>71</v>
      </c>
      <c r="N3388" s="5">
        <f t="shared" si="1220"/>
        <v>658</v>
      </c>
      <c r="O3388" s="82">
        <f t="shared" si="1221"/>
        <v>658</v>
      </c>
    </row>
    <row r="3389" spans="1:15" ht="18.75" customHeight="1" x14ac:dyDescent="0.15">
      <c r="A3389" s="113" t="s">
        <v>25</v>
      </c>
      <c r="B3389" s="4">
        <v>0</v>
      </c>
      <c r="C3389" s="4">
        <v>0</v>
      </c>
      <c r="D3389" s="5">
        <f t="shared" si="1216"/>
        <v>0</v>
      </c>
      <c r="E3389" s="75">
        <v>9</v>
      </c>
      <c r="F3389" s="75">
        <v>12</v>
      </c>
      <c r="G3389" s="5">
        <f t="shared" si="1217"/>
        <v>21</v>
      </c>
      <c r="H3389" s="5">
        <f t="shared" si="1218"/>
        <v>21</v>
      </c>
      <c r="I3389" s="4">
        <v>0</v>
      </c>
      <c r="J3389" s="4">
        <v>0</v>
      </c>
      <c r="K3389" s="5">
        <f t="shared" si="1219"/>
        <v>0</v>
      </c>
      <c r="L3389" s="4">
        <v>522</v>
      </c>
      <c r="M3389" s="4">
        <v>83</v>
      </c>
      <c r="N3389" s="5">
        <f t="shared" si="1220"/>
        <v>605</v>
      </c>
      <c r="O3389" s="82">
        <f t="shared" si="1221"/>
        <v>605</v>
      </c>
    </row>
    <row r="3390" spans="1:15" ht="18.75" customHeight="1" x14ac:dyDescent="0.15">
      <c r="A3390" s="113" t="s">
        <v>26</v>
      </c>
      <c r="B3390" s="4">
        <v>0</v>
      </c>
      <c r="C3390" s="4">
        <v>0</v>
      </c>
      <c r="D3390" s="5">
        <f t="shared" si="1216"/>
        <v>0</v>
      </c>
      <c r="E3390" s="75">
        <v>9</v>
      </c>
      <c r="F3390" s="75">
        <v>13</v>
      </c>
      <c r="G3390" s="5">
        <f t="shared" si="1217"/>
        <v>22</v>
      </c>
      <c r="H3390" s="5">
        <f t="shared" si="1218"/>
        <v>22</v>
      </c>
      <c r="I3390" s="4">
        <v>0</v>
      </c>
      <c r="J3390" s="4">
        <v>0</v>
      </c>
      <c r="K3390" s="5">
        <f t="shared" si="1219"/>
        <v>0</v>
      </c>
      <c r="L3390" s="4">
        <v>641</v>
      </c>
      <c r="M3390" s="4">
        <v>65</v>
      </c>
      <c r="N3390" s="5">
        <f t="shared" si="1220"/>
        <v>706</v>
      </c>
      <c r="O3390" s="82">
        <f t="shared" si="1221"/>
        <v>706</v>
      </c>
    </row>
    <row r="3391" spans="1:15" ht="18.75" customHeight="1" x14ac:dyDescent="0.15">
      <c r="A3391" s="113" t="s">
        <v>27</v>
      </c>
      <c r="B3391" s="4">
        <v>0</v>
      </c>
      <c r="C3391" s="4">
        <v>0</v>
      </c>
      <c r="D3391" s="5">
        <f t="shared" si="1216"/>
        <v>0</v>
      </c>
      <c r="E3391" s="75">
        <v>14</v>
      </c>
      <c r="F3391" s="75">
        <v>11</v>
      </c>
      <c r="G3391" s="5">
        <f t="shared" si="1217"/>
        <v>25</v>
      </c>
      <c r="H3391" s="5">
        <f t="shared" si="1218"/>
        <v>25</v>
      </c>
      <c r="I3391" s="4">
        <v>0</v>
      </c>
      <c r="J3391" s="4">
        <v>0</v>
      </c>
      <c r="K3391" s="5">
        <f t="shared" si="1219"/>
        <v>0</v>
      </c>
      <c r="L3391" s="4">
        <v>589</v>
      </c>
      <c r="M3391" s="4">
        <v>89</v>
      </c>
      <c r="N3391" s="5">
        <f t="shared" si="1220"/>
        <v>678</v>
      </c>
      <c r="O3391" s="82">
        <f t="shared" si="1221"/>
        <v>678</v>
      </c>
    </row>
    <row r="3392" spans="1:15" ht="18.75" customHeight="1" x14ac:dyDescent="0.15">
      <c r="A3392" s="113" t="s">
        <v>28</v>
      </c>
      <c r="B3392" s="4">
        <v>0</v>
      </c>
      <c r="C3392" s="4">
        <v>0</v>
      </c>
      <c r="D3392" s="5">
        <f t="shared" si="1216"/>
        <v>0</v>
      </c>
      <c r="E3392" s="75">
        <v>15</v>
      </c>
      <c r="F3392" s="75">
        <v>12</v>
      </c>
      <c r="G3392" s="5">
        <f t="shared" si="1217"/>
        <v>27</v>
      </c>
      <c r="H3392" s="5">
        <f t="shared" si="1218"/>
        <v>27</v>
      </c>
      <c r="I3392" s="4">
        <v>0</v>
      </c>
      <c r="J3392" s="4">
        <v>0</v>
      </c>
      <c r="K3392" s="5">
        <f t="shared" si="1219"/>
        <v>0</v>
      </c>
      <c r="L3392" s="4">
        <v>574</v>
      </c>
      <c r="M3392" s="4">
        <v>83</v>
      </c>
      <c r="N3392" s="5">
        <f t="shared" si="1220"/>
        <v>657</v>
      </c>
      <c r="O3392" s="82">
        <f t="shared" si="1221"/>
        <v>657</v>
      </c>
    </row>
    <row r="3393" spans="1:15" ht="18.75" customHeight="1" x14ac:dyDescent="0.15">
      <c r="A3393" s="113" t="s">
        <v>29</v>
      </c>
      <c r="B3393" s="4">
        <v>0</v>
      </c>
      <c r="C3393" s="4">
        <v>0</v>
      </c>
      <c r="D3393" s="5">
        <f t="shared" si="1216"/>
        <v>0</v>
      </c>
      <c r="E3393" s="75">
        <v>13</v>
      </c>
      <c r="F3393" s="75">
        <v>16</v>
      </c>
      <c r="G3393" s="5">
        <f t="shared" si="1217"/>
        <v>29</v>
      </c>
      <c r="H3393" s="5">
        <f t="shared" si="1218"/>
        <v>29</v>
      </c>
      <c r="I3393" s="4">
        <v>0</v>
      </c>
      <c r="J3393" s="4">
        <v>0</v>
      </c>
      <c r="K3393" s="5">
        <f t="shared" si="1219"/>
        <v>0</v>
      </c>
      <c r="L3393" s="4">
        <v>570</v>
      </c>
      <c r="M3393" s="4">
        <v>86</v>
      </c>
      <c r="N3393" s="5">
        <f t="shared" si="1220"/>
        <v>656</v>
      </c>
      <c r="O3393" s="82">
        <f t="shared" si="1221"/>
        <v>656</v>
      </c>
    </row>
    <row r="3394" spans="1:15" ht="11.25" customHeight="1" x14ac:dyDescent="0.15">
      <c r="A3394" s="113"/>
      <c r="B3394" s="5"/>
      <c r="C3394" s="5"/>
      <c r="D3394" s="5"/>
      <c r="E3394" s="5"/>
      <c r="F3394" s="5"/>
      <c r="G3394" s="5"/>
      <c r="H3394" s="5"/>
      <c r="I3394" s="5"/>
      <c r="J3394" s="5"/>
      <c r="K3394" s="5"/>
      <c r="L3394" s="5"/>
      <c r="M3394" s="5"/>
      <c r="N3394" s="5"/>
      <c r="O3394" s="82"/>
    </row>
    <row r="3395" spans="1:15" ht="18.75" customHeight="1" x14ac:dyDescent="0.15">
      <c r="A3395" s="113" t="s">
        <v>30</v>
      </c>
      <c r="B3395" s="5">
        <f t="shared" ref="B3395:J3395" si="1222">SUM(B3382:B3394)</f>
        <v>0</v>
      </c>
      <c r="C3395" s="5">
        <f t="shared" si="1222"/>
        <v>0</v>
      </c>
      <c r="D3395" s="5">
        <f t="shared" si="1222"/>
        <v>0</v>
      </c>
      <c r="E3395" s="5">
        <f t="shared" si="1222"/>
        <v>147</v>
      </c>
      <c r="F3395" s="5">
        <f t="shared" si="1222"/>
        <v>154</v>
      </c>
      <c r="G3395" s="5">
        <f t="shared" si="1222"/>
        <v>301</v>
      </c>
      <c r="H3395" s="5">
        <f t="shared" si="1222"/>
        <v>301</v>
      </c>
      <c r="I3395" s="5">
        <f t="shared" si="1222"/>
        <v>0</v>
      </c>
      <c r="J3395" s="5">
        <f t="shared" si="1222"/>
        <v>0</v>
      </c>
      <c r="K3395" s="5">
        <f>SUM(K3382:K3394)</f>
        <v>0</v>
      </c>
      <c r="L3395" s="5">
        <f>SUM(L3382:L3394)</f>
        <v>6766</v>
      </c>
      <c r="M3395" s="5">
        <f>SUM(M3382:M3394)</f>
        <v>1005</v>
      </c>
      <c r="N3395" s="5">
        <f>SUM(N3382:N3394)</f>
        <v>7771</v>
      </c>
      <c r="O3395" s="82">
        <f>SUM(O3382:O3394)</f>
        <v>7771</v>
      </c>
    </row>
    <row r="3396" spans="1:15" ht="6.75" customHeight="1" x14ac:dyDescent="0.15">
      <c r="A3396" s="113"/>
      <c r="B3396" s="5"/>
      <c r="C3396" s="5"/>
      <c r="D3396" s="5"/>
      <c r="E3396" s="5"/>
      <c r="F3396" s="5"/>
      <c r="G3396" s="5"/>
      <c r="H3396" s="5"/>
      <c r="I3396" s="5"/>
      <c r="J3396" s="5"/>
      <c r="K3396" s="5"/>
      <c r="L3396" s="5"/>
      <c r="M3396" s="5"/>
      <c r="N3396" s="5"/>
      <c r="O3396" s="82"/>
    </row>
    <row r="3397" spans="1:15" ht="18.75" customHeight="1" x14ac:dyDescent="0.15">
      <c r="A3397" s="126" t="s">
        <v>18</v>
      </c>
      <c r="B3397" s="106">
        <v>0</v>
      </c>
      <c r="C3397" s="106">
        <v>0</v>
      </c>
      <c r="D3397" s="7">
        <f>SUM(B3397:C3397)</f>
        <v>0</v>
      </c>
      <c r="E3397" s="106">
        <v>11</v>
      </c>
      <c r="F3397" s="106">
        <v>12</v>
      </c>
      <c r="G3397" s="7">
        <f>SUM(E3397:F3397)</f>
        <v>23</v>
      </c>
      <c r="H3397" s="7">
        <f>D3397+G3397</f>
        <v>23</v>
      </c>
      <c r="I3397" s="6">
        <v>0</v>
      </c>
      <c r="J3397" s="6">
        <v>0</v>
      </c>
      <c r="K3397" s="7">
        <f>SUM(I3397:J3397)</f>
        <v>0</v>
      </c>
      <c r="L3397" s="6">
        <v>535</v>
      </c>
      <c r="M3397" s="6">
        <v>89</v>
      </c>
      <c r="N3397" s="7">
        <f>SUM(L3397:M3397)</f>
        <v>624</v>
      </c>
      <c r="O3397" s="88">
        <f>K3397+N3397</f>
        <v>624</v>
      </c>
    </row>
    <row r="3398" spans="1:15" ht="18.75" customHeight="1" x14ac:dyDescent="0.15">
      <c r="A3398" s="113" t="s">
        <v>19</v>
      </c>
      <c r="B3398" s="75">
        <v>0</v>
      </c>
      <c r="C3398" s="75">
        <v>0</v>
      </c>
      <c r="D3398" s="5">
        <f>SUM(B3398:C3398)</f>
        <v>0</v>
      </c>
      <c r="E3398" s="75">
        <v>9</v>
      </c>
      <c r="F3398" s="75">
        <v>11</v>
      </c>
      <c r="G3398" s="5">
        <f>SUM(E3398:F3398)</f>
        <v>20</v>
      </c>
      <c r="H3398" s="5">
        <f>D3398+G3398</f>
        <v>20</v>
      </c>
      <c r="I3398" s="4">
        <v>0</v>
      </c>
      <c r="J3398" s="4">
        <v>0</v>
      </c>
      <c r="K3398" s="5">
        <f>SUM(I3398:J3398)</f>
        <v>0</v>
      </c>
      <c r="L3398" s="4">
        <v>488</v>
      </c>
      <c r="M3398" s="4">
        <v>75</v>
      </c>
      <c r="N3398" s="5">
        <f>SUM(L3398:M3398)</f>
        <v>563</v>
      </c>
      <c r="O3398" s="82">
        <f>K3398+N3398</f>
        <v>563</v>
      </c>
    </row>
    <row r="3399" spans="1:15" ht="18.75" customHeight="1" x14ac:dyDescent="0.15">
      <c r="A3399" s="113" t="s">
        <v>20</v>
      </c>
      <c r="B3399" s="75">
        <v>0</v>
      </c>
      <c r="C3399" s="75">
        <v>0</v>
      </c>
      <c r="D3399" s="5">
        <f>SUM(B3399:C3399)</f>
        <v>0</v>
      </c>
      <c r="E3399" s="75">
        <v>18</v>
      </c>
      <c r="F3399" s="75">
        <v>16</v>
      </c>
      <c r="G3399" s="5">
        <f>SUM(E3399:F3399)</f>
        <v>34</v>
      </c>
      <c r="H3399" s="5">
        <f>D3399+G3399</f>
        <v>34</v>
      </c>
      <c r="I3399" s="4">
        <v>0</v>
      </c>
      <c r="J3399" s="4">
        <v>0</v>
      </c>
      <c r="K3399" s="5">
        <f>SUM(I3399:J3399)</f>
        <v>0</v>
      </c>
      <c r="L3399" s="4">
        <v>1035</v>
      </c>
      <c r="M3399" s="4">
        <v>1300</v>
      </c>
      <c r="N3399" s="5">
        <f>SUM(L3399:M3399)</f>
        <v>2335</v>
      </c>
      <c r="O3399" s="82">
        <f>K3399+N3399</f>
        <v>2335</v>
      </c>
    </row>
    <row r="3400" spans="1:15" ht="11.25" customHeight="1" x14ac:dyDescent="0.15">
      <c r="A3400" s="113"/>
      <c r="B3400" s="5"/>
      <c r="C3400" s="5"/>
      <c r="D3400" s="5"/>
      <c r="E3400" s="5"/>
      <c r="F3400" s="5"/>
      <c r="G3400" s="5"/>
      <c r="H3400" s="5"/>
      <c r="I3400" s="5"/>
      <c r="J3400" s="5"/>
      <c r="K3400" s="5"/>
      <c r="L3400" s="5"/>
      <c r="M3400" s="5"/>
      <c r="N3400" s="5"/>
      <c r="O3400" s="82"/>
    </row>
    <row r="3401" spans="1:15" ht="18.75" customHeight="1" x14ac:dyDescent="0.15">
      <c r="A3401" s="113" t="s">
        <v>31</v>
      </c>
      <c r="B3401" s="5">
        <f t="shared" ref="B3401:O3401" si="1223">SUM(B3385:B3393,B3397:B3399)</f>
        <v>0</v>
      </c>
      <c r="C3401" s="5">
        <f t="shared" si="1223"/>
        <v>0</v>
      </c>
      <c r="D3401" s="5">
        <f t="shared" si="1223"/>
        <v>0</v>
      </c>
      <c r="E3401" s="5">
        <f t="shared" si="1223"/>
        <v>151</v>
      </c>
      <c r="F3401" s="5">
        <f t="shared" si="1223"/>
        <v>153</v>
      </c>
      <c r="G3401" s="5">
        <f t="shared" si="1223"/>
        <v>304</v>
      </c>
      <c r="H3401" s="5">
        <f t="shared" si="1223"/>
        <v>304</v>
      </c>
      <c r="I3401" s="5">
        <f t="shared" si="1223"/>
        <v>0</v>
      </c>
      <c r="J3401" s="5">
        <f t="shared" si="1223"/>
        <v>0</v>
      </c>
      <c r="K3401" s="5">
        <f t="shared" si="1223"/>
        <v>0</v>
      </c>
      <c r="L3401" s="4">
        <f t="shared" si="1223"/>
        <v>7201</v>
      </c>
      <c r="M3401" s="4">
        <f t="shared" si="1223"/>
        <v>2164</v>
      </c>
      <c r="N3401" s="4">
        <f t="shared" si="1223"/>
        <v>9365</v>
      </c>
      <c r="O3401" s="82">
        <f t="shared" si="1223"/>
        <v>9365</v>
      </c>
    </row>
    <row r="3402" spans="1:15" ht="6.75" customHeight="1" thickBot="1" x14ac:dyDescent="0.2">
      <c r="A3402" s="115"/>
      <c r="B3402" s="99"/>
      <c r="C3402" s="99"/>
      <c r="D3402" s="99"/>
      <c r="E3402" s="99"/>
      <c r="F3402" s="99"/>
      <c r="G3402" s="99"/>
      <c r="H3402" s="99"/>
      <c r="I3402" s="99"/>
      <c r="J3402" s="99"/>
      <c r="K3402" s="99"/>
      <c r="L3402" s="99"/>
      <c r="M3402" s="99"/>
      <c r="N3402" s="99"/>
      <c r="O3402" s="127"/>
    </row>
    <row r="3403" spans="1:15" ht="17.25" x14ac:dyDescent="0.15">
      <c r="A3403" s="179" t="str">
        <f>A3349</f>
        <v>平　成　２　９　年　空　港　管　理　状　況　調　書</v>
      </c>
      <c r="B3403" s="179"/>
      <c r="C3403" s="179"/>
      <c r="D3403" s="179"/>
      <c r="E3403" s="179"/>
      <c r="F3403" s="179"/>
      <c r="G3403" s="179"/>
      <c r="H3403" s="179"/>
      <c r="I3403" s="179"/>
      <c r="J3403" s="179"/>
      <c r="K3403" s="179"/>
      <c r="L3403" s="179"/>
      <c r="M3403" s="179"/>
      <c r="N3403" s="179"/>
      <c r="O3403" s="179"/>
    </row>
    <row r="3404" spans="1:15" ht="15" thickBot="1" x14ac:dyDescent="0.2">
      <c r="A3404" s="128" t="s">
        <v>0</v>
      </c>
      <c r="B3404" s="128" t="s">
        <v>106</v>
      </c>
      <c r="C3404" s="102"/>
      <c r="D3404" s="102"/>
      <c r="E3404" s="102"/>
      <c r="F3404" s="102"/>
      <c r="G3404" s="102"/>
      <c r="H3404" s="102"/>
      <c r="I3404" s="102"/>
      <c r="J3404" s="102"/>
      <c r="K3404" s="102"/>
      <c r="L3404" s="102"/>
      <c r="M3404" s="102"/>
      <c r="N3404" s="102"/>
      <c r="O3404" s="102"/>
    </row>
    <row r="3405" spans="1:15" ht="17.25" customHeight="1" x14ac:dyDescent="0.15">
      <c r="A3405" s="116" t="s">
        <v>1</v>
      </c>
      <c r="B3405" s="117"/>
      <c r="C3405" s="103" t="s">
        <v>2</v>
      </c>
      <c r="D3405" s="103"/>
      <c r="E3405" s="180" t="s">
        <v>52</v>
      </c>
      <c r="F3405" s="181"/>
      <c r="G3405" s="181"/>
      <c r="H3405" s="181"/>
      <c r="I3405" s="181"/>
      <c r="J3405" s="181"/>
      <c r="K3405" s="181"/>
      <c r="L3405" s="182"/>
      <c r="M3405" s="180" t="s">
        <v>3</v>
      </c>
      <c r="N3405" s="181"/>
      <c r="O3405" s="183"/>
    </row>
    <row r="3406" spans="1:15" ht="17.25" customHeight="1" x14ac:dyDescent="0.15">
      <c r="A3406" s="129"/>
      <c r="B3406" s="119" t="s">
        <v>4</v>
      </c>
      <c r="C3406" s="119" t="s">
        <v>5</v>
      </c>
      <c r="D3406" s="119" t="s">
        <v>6</v>
      </c>
      <c r="E3406" s="119"/>
      <c r="F3406" s="130" t="s">
        <v>7</v>
      </c>
      <c r="G3406" s="130"/>
      <c r="H3406" s="120"/>
      <c r="I3406" s="119"/>
      <c r="J3406" s="120" t="s">
        <v>8</v>
      </c>
      <c r="K3406" s="120"/>
      <c r="L3406" s="119" t="s">
        <v>9</v>
      </c>
      <c r="M3406" s="123" t="s">
        <v>10</v>
      </c>
      <c r="N3406" s="131" t="s">
        <v>11</v>
      </c>
      <c r="O3406" s="132" t="s">
        <v>12</v>
      </c>
    </row>
    <row r="3407" spans="1:15" ht="17.25" customHeight="1" x14ac:dyDescent="0.15">
      <c r="A3407" s="129" t="s">
        <v>13</v>
      </c>
      <c r="B3407" s="123"/>
      <c r="C3407" s="123"/>
      <c r="D3407" s="123"/>
      <c r="E3407" s="119" t="s">
        <v>14</v>
      </c>
      <c r="F3407" s="119" t="s">
        <v>15</v>
      </c>
      <c r="G3407" s="119" t="s">
        <v>16</v>
      </c>
      <c r="H3407" s="119" t="s">
        <v>17</v>
      </c>
      <c r="I3407" s="119" t="s">
        <v>14</v>
      </c>
      <c r="J3407" s="119" t="s">
        <v>15</v>
      </c>
      <c r="K3407" s="119" t="s">
        <v>17</v>
      </c>
      <c r="L3407" s="123"/>
      <c r="M3407" s="133"/>
      <c r="N3407" s="93"/>
      <c r="O3407" s="134"/>
    </row>
    <row r="3408" spans="1:15" ht="6.75" customHeight="1" x14ac:dyDescent="0.15">
      <c r="A3408" s="135"/>
      <c r="B3408" s="119"/>
      <c r="C3408" s="119"/>
      <c r="D3408" s="119"/>
      <c r="E3408" s="119"/>
      <c r="F3408" s="119"/>
      <c r="G3408" s="119"/>
      <c r="H3408" s="119"/>
      <c r="I3408" s="119"/>
      <c r="J3408" s="119"/>
      <c r="K3408" s="119"/>
      <c r="L3408" s="119"/>
      <c r="M3408" s="136"/>
      <c r="N3408" s="4"/>
      <c r="O3408" s="137"/>
    </row>
    <row r="3409" spans="1:15" ht="18.75" customHeight="1" x14ac:dyDescent="0.15">
      <c r="A3409" s="113" t="s">
        <v>18</v>
      </c>
      <c r="B3409" s="4">
        <v>0</v>
      </c>
      <c r="C3409" s="4">
        <v>3</v>
      </c>
      <c r="D3409" s="5">
        <f>SUM(B3409:C3409)</f>
        <v>3</v>
      </c>
      <c r="E3409" s="4">
        <v>0</v>
      </c>
      <c r="F3409" s="4">
        <v>0</v>
      </c>
      <c r="G3409" s="4">
        <v>0</v>
      </c>
      <c r="H3409" s="5">
        <f>SUM(E3409:G3409)</f>
        <v>0</v>
      </c>
      <c r="I3409" s="4">
        <v>0</v>
      </c>
      <c r="J3409" s="4">
        <v>0</v>
      </c>
      <c r="K3409" s="5">
        <f>SUM(I3409:J3409)</f>
        <v>0</v>
      </c>
      <c r="L3409" s="5">
        <f>H3409+K3409</f>
        <v>0</v>
      </c>
      <c r="M3409" s="4">
        <v>0</v>
      </c>
      <c r="N3409" s="4">
        <v>0</v>
      </c>
      <c r="O3409" s="82">
        <f>SUM(M3409:N3409)</f>
        <v>0</v>
      </c>
    </row>
    <row r="3410" spans="1:15" ht="18.75" customHeight="1" x14ac:dyDescent="0.15">
      <c r="A3410" s="113" t="s">
        <v>19</v>
      </c>
      <c r="B3410" s="4">
        <v>0</v>
      </c>
      <c r="C3410" s="4">
        <v>14</v>
      </c>
      <c r="D3410" s="5">
        <f t="shared" ref="D3410:D3420" si="1224">SUM(B3410:C3410)</f>
        <v>14</v>
      </c>
      <c r="E3410" s="4">
        <v>0</v>
      </c>
      <c r="F3410" s="4">
        <v>0</v>
      </c>
      <c r="G3410" s="4">
        <v>0</v>
      </c>
      <c r="H3410" s="5">
        <f t="shared" ref="H3410:H3420" si="1225">SUM(E3410:G3410)</f>
        <v>0</v>
      </c>
      <c r="I3410" s="4">
        <v>0</v>
      </c>
      <c r="J3410" s="4">
        <v>0</v>
      </c>
      <c r="K3410" s="5">
        <f t="shared" ref="K3410:K3420" si="1226">SUM(I3410:J3410)</f>
        <v>0</v>
      </c>
      <c r="L3410" s="5">
        <f t="shared" ref="L3410:L3420" si="1227">H3410+K3410</f>
        <v>0</v>
      </c>
      <c r="M3410" s="4">
        <v>0</v>
      </c>
      <c r="N3410" s="4">
        <v>0</v>
      </c>
      <c r="O3410" s="82">
        <f t="shared" ref="O3410:O3420" si="1228">SUM(M3410:N3410)</f>
        <v>0</v>
      </c>
    </row>
    <row r="3411" spans="1:15" ht="18.75" customHeight="1" x14ac:dyDescent="0.15">
      <c r="A3411" s="113" t="s">
        <v>20</v>
      </c>
      <c r="B3411" s="4">
        <v>0</v>
      </c>
      <c r="C3411" s="4">
        <v>9</v>
      </c>
      <c r="D3411" s="5">
        <f t="shared" si="1224"/>
        <v>9</v>
      </c>
      <c r="E3411" s="4">
        <v>0</v>
      </c>
      <c r="F3411" s="4">
        <v>0</v>
      </c>
      <c r="G3411" s="4">
        <v>0</v>
      </c>
      <c r="H3411" s="5">
        <f t="shared" si="1225"/>
        <v>0</v>
      </c>
      <c r="I3411" s="4">
        <v>0</v>
      </c>
      <c r="J3411" s="4">
        <v>0</v>
      </c>
      <c r="K3411" s="5">
        <f t="shared" si="1226"/>
        <v>0</v>
      </c>
      <c r="L3411" s="5">
        <f t="shared" si="1227"/>
        <v>0</v>
      </c>
      <c r="M3411" s="4">
        <v>0</v>
      </c>
      <c r="N3411" s="4">
        <v>0</v>
      </c>
      <c r="O3411" s="82">
        <f t="shared" si="1228"/>
        <v>0</v>
      </c>
    </row>
    <row r="3412" spans="1:15" ht="18.75" customHeight="1" x14ac:dyDescent="0.15">
      <c r="A3412" s="113" t="s">
        <v>21</v>
      </c>
      <c r="B3412" s="4">
        <v>0</v>
      </c>
      <c r="C3412" s="4">
        <v>3</v>
      </c>
      <c r="D3412" s="5">
        <f t="shared" si="1224"/>
        <v>3</v>
      </c>
      <c r="E3412" s="4">
        <v>0</v>
      </c>
      <c r="F3412" s="4">
        <v>0</v>
      </c>
      <c r="G3412" s="4">
        <v>0</v>
      </c>
      <c r="H3412" s="5">
        <f t="shared" si="1225"/>
        <v>0</v>
      </c>
      <c r="I3412" s="4">
        <v>0</v>
      </c>
      <c r="J3412" s="4">
        <v>0</v>
      </c>
      <c r="K3412" s="5">
        <f t="shared" si="1226"/>
        <v>0</v>
      </c>
      <c r="L3412" s="5">
        <f t="shared" si="1227"/>
        <v>0</v>
      </c>
      <c r="M3412" s="4">
        <v>0</v>
      </c>
      <c r="N3412" s="4">
        <v>0</v>
      </c>
      <c r="O3412" s="82">
        <f t="shared" si="1228"/>
        <v>0</v>
      </c>
    </row>
    <row r="3413" spans="1:15" ht="18.75" customHeight="1" x14ac:dyDescent="0.15">
      <c r="A3413" s="113" t="s">
        <v>22</v>
      </c>
      <c r="B3413" s="4">
        <v>0</v>
      </c>
      <c r="C3413" s="4">
        <v>10</v>
      </c>
      <c r="D3413" s="5">
        <f t="shared" si="1224"/>
        <v>10</v>
      </c>
      <c r="E3413" s="4">
        <v>0</v>
      </c>
      <c r="F3413" s="4">
        <v>0</v>
      </c>
      <c r="G3413" s="4">
        <v>0</v>
      </c>
      <c r="H3413" s="5">
        <f t="shared" si="1225"/>
        <v>0</v>
      </c>
      <c r="I3413" s="4">
        <v>0</v>
      </c>
      <c r="J3413" s="4">
        <v>0</v>
      </c>
      <c r="K3413" s="5">
        <f t="shared" si="1226"/>
        <v>0</v>
      </c>
      <c r="L3413" s="5">
        <f t="shared" si="1227"/>
        <v>0</v>
      </c>
      <c r="M3413" s="4">
        <v>0</v>
      </c>
      <c r="N3413" s="4">
        <v>0</v>
      </c>
      <c r="O3413" s="82">
        <f t="shared" si="1228"/>
        <v>0</v>
      </c>
    </row>
    <row r="3414" spans="1:15" ht="18.75" customHeight="1" x14ac:dyDescent="0.15">
      <c r="A3414" s="113" t="s">
        <v>23</v>
      </c>
      <c r="B3414" s="4">
        <v>0</v>
      </c>
      <c r="C3414" s="4">
        <v>16</v>
      </c>
      <c r="D3414" s="5">
        <f t="shared" si="1224"/>
        <v>16</v>
      </c>
      <c r="E3414" s="4">
        <v>0</v>
      </c>
      <c r="F3414" s="4">
        <v>0</v>
      </c>
      <c r="G3414" s="4">
        <v>0</v>
      </c>
      <c r="H3414" s="5">
        <f t="shared" si="1225"/>
        <v>0</v>
      </c>
      <c r="I3414" s="4">
        <v>0</v>
      </c>
      <c r="J3414" s="4">
        <v>0</v>
      </c>
      <c r="K3414" s="5">
        <f t="shared" si="1226"/>
        <v>0</v>
      </c>
      <c r="L3414" s="5">
        <f t="shared" si="1227"/>
        <v>0</v>
      </c>
      <c r="M3414" s="4">
        <v>0</v>
      </c>
      <c r="N3414" s="4">
        <v>0</v>
      </c>
      <c r="O3414" s="82">
        <f t="shared" si="1228"/>
        <v>0</v>
      </c>
    </row>
    <row r="3415" spans="1:15" ht="18.75" customHeight="1" x14ac:dyDescent="0.15">
      <c r="A3415" s="113" t="s">
        <v>24</v>
      </c>
      <c r="B3415" s="4">
        <v>0</v>
      </c>
      <c r="C3415" s="4">
        <v>7</v>
      </c>
      <c r="D3415" s="5">
        <f t="shared" si="1224"/>
        <v>7</v>
      </c>
      <c r="E3415" s="4">
        <v>0</v>
      </c>
      <c r="F3415" s="4">
        <v>0</v>
      </c>
      <c r="G3415" s="4">
        <v>0</v>
      </c>
      <c r="H3415" s="5">
        <f t="shared" si="1225"/>
        <v>0</v>
      </c>
      <c r="I3415" s="4">
        <v>0</v>
      </c>
      <c r="J3415" s="4">
        <v>0</v>
      </c>
      <c r="K3415" s="5">
        <f t="shared" si="1226"/>
        <v>0</v>
      </c>
      <c r="L3415" s="5">
        <f t="shared" si="1227"/>
        <v>0</v>
      </c>
      <c r="M3415" s="4">
        <v>0</v>
      </c>
      <c r="N3415" s="4">
        <v>0</v>
      </c>
      <c r="O3415" s="82">
        <f t="shared" si="1228"/>
        <v>0</v>
      </c>
    </row>
    <row r="3416" spans="1:15" ht="18.75" customHeight="1" x14ac:dyDescent="0.15">
      <c r="A3416" s="113" t="s">
        <v>25</v>
      </c>
      <c r="B3416" s="4">
        <v>0</v>
      </c>
      <c r="C3416" s="4">
        <v>5</v>
      </c>
      <c r="D3416" s="5">
        <f t="shared" si="1224"/>
        <v>5</v>
      </c>
      <c r="E3416" s="4">
        <v>0</v>
      </c>
      <c r="F3416" s="4">
        <v>0</v>
      </c>
      <c r="G3416" s="4">
        <v>0</v>
      </c>
      <c r="H3416" s="5">
        <f t="shared" si="1225"/>
        <v>0</v>
      </c>
      <c r="I3416" s="4">
        <v>0</v>
      </c>
      <c r="J3416" s="4">
        <v>0</v>
      </c>
      <c r="K3416" s="5">
        <f t="shared" si="1226"/>
        <v>0</v>
      </c>
      <c r="L3416" s="5">
        <f t="shared" si="1227"/>
        <v>0</v>
      </c>
      <c r="M3416" s="4">
        <v>0</v>
      </c>
      <c r="N3416" s="4">
        <v>0</v>
      </c>
      <c r="O3416" s="82">
        <f t="shared" si="1228"/>
        <v>0</v>
      </c>
    </row>
    <row r="3417" spans="1:15" ht="18.75" customHeight="1" x14ac:dyDescent="0.15">
      <c r="A3417" s="113" t="s">
        <v>26</v>
      </c>
      <c r="B3417" s="4">
        <v>0</v>
      </c>
      <c r="C3417" s="4">
        <v>2</v>
      </c>
      <c r="D3417" s="5">
        <f t="shared" si="1224"/>
        <v>2</v>
      </c>
      <c r="E3417" s="4">
        <v>0</v>
      </c>
      <c r="F3417" s="4">
        <v>0</v>
      </c>
      <c r="G3417" s="4">
        <v>0</v>
      </c>
      <c r="H3417" s="5">
        <f t="shared" si="1225"/>
        <v>0</v>
      </c>
      <c r="I3417" s="4">
        <v>0</v>
      </c>
      <c r="J3417" s="4">
        <v>0</v>
      </c>
      <c r="K3417" s="5">
        <f t="shared" si="1226"/>
        <v>0</v>
      </c>
      <c r="L3417" s="5">
        <f t="shared" si="1227"/>
        <v>0</v>
      </c>
      <c r="M3417" s="4">
        <v>0</v>
      </c>
      <c r="N3417" s="4">
        <v>0</v>
      </c>
      <c r="O3417" s="82">
        <f t="shared" si="1228"/>
        <v>0</v>
      </c>
    </row>
    <row r="3418" spans="1:15" ht="18.75" customHeight="1" x14ac:dyDescent="0.15">
      <c r="A3418" s="113" t="s">
        <v>27</v>
      </c>
      <c r="B3418" s="4">
        <v>0</v>
      </c>
      <c r="C3418" s="4">
        <v>3</v>
      </c>
      <c r="D3418" s="5">
        <f t="shared" si="1224"/>
        <v>3</v>
      </c>
      <c r="E3418" s="4">
        <v>0</v>
      </c>
      <c r="F3418" s="4">
        <v>0</v>
      </c>
      <c r="G3418" s="4">
        <v>0</v>
      </c>
      <c r="H3418" s="5">
        <f t="shared" si="1225"/>
        <v>0</v>
      </c>
      <c r="I3418" s="4">
        <v>0</v>
      </c>
      <c r="J3418" s="4">
        <v>0</v>
      </c>
      <c r="K3418" s="5">
        <f t="shared" si="1226"/>
        <v>0</v>
      </c>
      <c r="L3418" s="5">
        <f t="shared" si="1227"/>
        <v>0</v>
      </c>
      <c r="M3418" s="4">
        <v>0</v>
      </c>
      <c r="N3418" s="4">
        <v>0</v>
      </c>
      <c r="O3418" s="82">
        <f t="shared" si="1228"/>
        <v>0</v>
      </c>
    </row>
    <row r="3419" spans="1:15" ht="18.75" customHeight="1" x14ac:dyDescent="0.15">
      <c r="A3419" s="113" t="s">
        <v>28</v>
      </c>
      <c r="B3419" s="4">
        <v>0</v>
      </c>
      <c r="C3419" s="4">
        <v>5</v>
      </c>
      <c r="D3419" s="5">
        <f t="shared" si="1224"/>
        <v>5</v>
      </c>
      <c r="E3419" s="4">
        <v>0</v>
      </c>
      <c r="F3419" s="4">
        <v>0</v>
      </c>
      <c r="G3419" s="4">
        <v>0</v>
      </c>
      <c r="H3419" s="5">
        <f t="shared" si="1225"/>
        <v>0</v>
      </c>
      <c r="I3419" s="4">
        <v>0</v>
      </c>
      <c r="J3419" s="4">
        <v>0</v>
      </c>
      <c r="K3419" s="5">
        <f t="shared" si="1226"/>
        <v>0</v>
      </c>
      <c r="L3419" s="5">
        <f t="shared" si="1227"/>
        <v>0</v>
      </c>
      <c r="M3419" s="4">
        <v>0</v>
      </c>
      <c r="N3419" s="4">
        <v>0</v>
      </c>
      <c r="O3419" s="82">
        <f t="shared" si="1228"/>
        <v>0</v>
      </c>
    </row>
    <row r="3420" spans="1:15" ht="18.75" customHeight="1" x14ac:dyDescent="0.15">
      <c r="A3420" s="113" t="s">
        <v>29</v>
      </c>
      <c r="B3420" s="4">
        <v>0</v>
      </c>
      <c r="C3420" s="4">
        <v>5</v>
      </c>
      <c r="D3420" s="5">
        <f t="shared" si="1224"/>
        <v>5</v>
      </c>
      <c r="E3420" s="4">
        <v>0</v>
      </c>
      <c r="F3420" s="4">
        <v>0</v>
      </c>
      <c r="G3420" s="4">
        <v>0</v>
      </c>
      <c r="H3420" s="5">
        <f t="shared" si="1225"/>
        <v>0</v>
      </c>
      <c r="I3420" s="4">
        <v>0</v>
      </c>
      <c r="J3420" s="4">
        <v>0</v>
      </c>
      <c r="K3420" s="5">
        <f t="shared" si="1226"/>
        <v>0</v>
      </c>
      <c r="L3420" s="5">
        <f t="shared" si="1227"/>
        <v>0</v>
      </c>
      <c r="M3420" s="4">
        <v>0</v>
      </c>
      <c r="N3420" s="4">
        <v>0</v>
      </c>
      <c r="O3420" s="82">
        <f t="shared" si="1228"/>
        <v>0</v>
      </c>
    </row>
    <row r="3421" spans="1:15" ht="11.25" customHeight="1" x14ac:dyDescent="0.15">
      <c r="A3421" s="113"/>
      <c r="B3421" s="5"/>
      <c r="C3421" s="5"/>
      <c r="D3421" s="5"/>
      <c r="E3421" s="5"/>
      <c r="F3421" s="5"/>
      <c r="G3421" s="5"/>
      <c r="H3421" s="5"/>
      <c r="I3421" s="5"/>
      <c r="J3421" s="5"/>
      <c r="K3421" s="5"/>
      <c r="L3421" s="5"/>
      <c r="M3421" s="5"/>
      <c r="N3421" s="4"/>
      <c r="O3421" s="82"/>
    </row>
    <row r="3422" spans="1:15" ht="18.75" customHeight="1" x14ac:dyDescent="0.15">
      <c r="A3422" s="113" t="s">
        <v>30</v>
      </c>
      <c r="B3422" s="5">
        <f>SUM(B3409:B3420)</f>
        <v>0</v>
      </c>
      <c r="C3422" s="5">
        <f>SUM(C3409:C3420)</f>
        <v>82</v>
      </c>
      <c r="D3422" s="5">
        <f>SUM(D3409:D3420)</f>
        <v>82</v>
      </c>
      <c r="E3422" s="5">
        <f>SUM(E3409:E3420)</f>
        <v>0</v>
      </c>
      <c r="F3422" s="5">
        <f t="shared" ref="F3422:M3422" si="1229">SUM(F3409:F3420)</f>
        <v>0</v>
      </c>
      <c r="G3422" s="5">
        <f t="shared" si="1229"/>
        <v>0</v>
      </c>
      <c r="H3422" s="5">
        <f t="shared" si="1229"/>
        <v>0</v>
      </c>
      <c r="I3422" s="5">
        <f t="shared" si="1229"/>
        <v>0</v>
      </c>
      <c r="J3422" s="5">
        <f t="shared" si="1229"/>
        <v>0</v>
      </c>
      <c r="K3422" s="5">
        <f t="shared" si="1229"/>
        <v>0</v>
      </c>
      <c r="L3422" s="5">
        <f t="shared" si="1229"/>
        <v>0</v>
      </c>
      <c r="M3422" s="5">
        <f t="shared" si="1229"/>
        <v>0</v>
      </c>
      <c r="N3422" s="5">
        <f>SUM(N3409:N3420)</f>
        <v>0</v>
      </c>
      <c r="O3422" s="82">
        <f>SUM(O3409:O3420)</f>
        <v>0</v>
      </c>
    </row>
    <row r="3423" spans="1:15" ht="6.75" customHeight="1" x14ac:dyDescent="0.15">
      <c r="A3423" s="114"/>
      <c r="B3423" s="77"/>
      <c r="C3423" s="77"/>
      <c r="D3423" s="77"/>
      <c r="E3423" s="77"/>
      <c r="F3423" s="77"/>
      <c r="G3423" s="77"/>
      <c r="H3423" s="77"/>
      <c r="I3423" s="77"/>
      <c r="J3423" s="77"/>
      <c r="K3423" s="77"/>
      <c r="L3423" s="77"/>
      <c r="M3423" s="77"/>
      <c r="N3423" s="77"/>
      <c r="O3423" s="84"/>
    </row>
    <row r="3424" spans="1:15" ht="18.75" customHeight="1" x14ac:dyDescent="0.15">
      <c r="A3424" s="113" t="s">
        <v>18</v>
      </c>
      <c r="B3424" s="4">
        <v>0</v>
      </c>
      <c r="C3424" s="4">
        <v>1</v>
      </c>
      <c r="D3424" s="5">
        <f>SUM(B3424:C3424)</f>
        <v>1</v>
      </c>
      <c r="E3424" s="4">
        <v>0</v>
      </c>
      <c r="F3424" s="4">
        <v>0</v>
      </c>
      <c r="G3424" s="4">
        <v>0</v>
      </c>
      <c r="H3424" s="5">
        <f>SUM(E3424:G3424)</f>
        <v>0</v>
      </c>
      <c r="I3424" s="4">
        <v>0</v>
      </c>
      <c r="J3424" s="4">
        <v>0</v>
      </c>
      <c r="K3424" s="5">
        <f>SUM(I3424:J3424)</f>
        <v>0</v>
      </c>
      <c r="L3424" s="5">
        <f>H3424+K3424</f>
        <v>0</v>
      </c>
      <c r="M3424" s="5">
        <v>0</v>
      </c>
      <c r="N3424" s="5">
        <v>0</v>
      </c>
      <c r="O3424" s="82">
        <f>SUM(M3424:N3424)</f>
        <v>0</v>
      </c>
    </row>
    <row r="3425" spans="1:15" ht="18.75" customHeight="1" x14ac:dyDescent="0.15">
      <c r="A3425" s="113" t="s">
        <v>19</v>
      </c>
      <c r="B3425" s="4">
        <v>0</v>
      </c>
      <c r="C3425" s="4">
        <v>5</v>
      </c>
      <c r="D3425" s="5">
        <f>SUM(B3425:C3425)</f>
        <v>5</v>
      </c>
      <c r="E3425" s="4">
        <v>0</v>
      </c>
      <c r="F3425" s="4">
        <v>0</v>
      </c>
      <c r="G3425" s="4">
        <v>0</v>
      </c>
      <c r="H3425" s="5">
        <f>SUM(E3425:G3425)</f>
        <v>0</v>
      </c>
      <c r="I3425" s="4">
        <v>0</v>
      </c>
      <c r="J3425" s="4">
        <v>0</v>
      </c>
      <c r="K3425" s="5">
        <f>SUM(I3425:J3425)</f>
        <v>0</v>
      </c>
      <c r="L3425" s="5">
        <f>H3425+K3425</f>
        <v>0</v>
      </c>
      <c r="M3425" s="5">
        <v>0</v>
      </c>
      <c r="N3425" s="5">
        <v>0</v>
      </c>
      <c r="O3425" s="82">
        <f>SUM(M3425:N3425)</f>
        <v>0</v>
      </c>
    </row>
    <row r="3426" spans="1:15" ht="18.75" customHeight="1" x14ac:dyDescent="0.15">
      <c r="A3426" s="113" t="s">
        <v>20</v>
      </c>
      <c r="B3426" s="4">
        <v>0</v>
      </c>
      <c r="C3426" s="4">
        <v>7</v>
      </c>
      <c r="D3426" s="5">
        <f>SUM(B3426:C3426)</f>
        <v>7</v>
      </c>
      <c r="E3426" s="4">
        <v>0</v>
      </c>
      <c r="F3426" s="4">
        <v>0</v>
      </c>
      <c r="G3426" s="4">
        <v>0</v>
      </c>
      <c r="H3426" s="5">
        <f>SUM(E3426:G3426)</f>
        <v>0</v>
      </c>
      <c r="I3426" s="4">
        <v>0</v>
      </c>
      <c r="J3426" s="4">
        <v>0</v>
      </c>
      <c r="K3426" s="5">
        <f>SUM(I3426:J3426)</f>
        <v>0</v>
      </c>
      <c r="L3426" s="5">
        <f>H3426+K3426</f>
        <v>0</v>
      </c>
      <c r="M3426" s="5">
        <v>0</v>
      </c>
      <c r="N3426" s="5">
        <v>0</v>
      </c>
      <c r="O3426" s="82">
        <f>SUM(M3426:N3426)</f>
        <v>0</v>
      </c>
    </row>
    <row r="3427" spans="1:15" ht="11.25" customHeight="1" x14ac:dyDescent="0.15">
      <c r="A3427" s="113"/>
      <c r="B3427" s="5"/>
      <c r="C3427" s="5"/>
      <c r="D3427" s="5"/>
      <c r="E3427" s="5"/>
      <c r="F3427" s="5"/>
      <c r="G3427" s="5"/>
      <c r="H3427" s="5"/>
      <c r="I3427" s="5"/>
      <c r="J3427" s="5"/>
      <c r="K3427" s="5"/>
      <c r="L3427" s="5"/>
      <c r="M3427" s="5"/>
      <c r="N3427" s="5"/>
      <c r="O3427" s="82"/>
    </row>
    <row r="3428" spans="1:15" ht="18.75" customHeight="1" x14ac:dyDescent="0.15">
      <c r="A3428" s="113" t="s">
        <v>31</v>
      </c>
      <c r="B3428" s="5">
        <f>SUM(B3412:B3420,B3424:B3426)</f>
        <v>0</v>
      </c>
      <c r="C3428" s="5">
        <f>SUM(C3412:C3420,C3424:C3426)</f>
        <v>69</v>
      </c>
      <c r="D3428" s="5">
        <f>SUM(D3412:D3420,D3424:D3426)</f>
        <v>69</v>
      </c>
      <c r="E3428" s="5">
        <f t="shared" ref="E3428:N3428" si="1230">SUM(E3412:E3420,E3424:E3426)</f>
        <v>0</v>
      </c>
      <c r="F3428" s="5">
        <f t="shared" si="1230"/>
        <v>0</v>
      </c>
      <c r="G3428" s="5">
        <f t="shared" si="1230"/>
        <v>0</v>
      </c>
      <c r="H3428" s="5">
        <f t="shared" si="1230"/>
        <v>0</v>
      </c>
      <c r="I3428" s="5">
        <f t="shared" si="1230"/>
        <v>0</v>
      </c>
      <c r="J3428" s="5">
        <f t="shared" si="1230"/>
        <v>0</v>
      </c>
      <c r="K3428" s="5">
        <f t="shared" si="1230"/>
        <v>0</v>
      </c>
      <c r="L3428" s="5">
        <f t="shared" si="1230"/>
        <v>0</v>
      </c>
      <c r="M3428" s="5">
        <f t="shared" si="1230"/>
        <v>0</v>
      </c>
      <c r="N3428" s="5">
        <f t="shared" si="1230"/>
        <v>0</v>
      </c>
      <c r="O3428" s="82">
        <f>SUM(O3412:O3420,O3424:O3426)</f>
        <v>0</v>
      </c>
    </row>
    <row r="3429" spans="1:15" ht="6.75" customHeight="1" thickBot="1" x14ac:dyDescent="0.2">
      <c r="A3429" s="115"/>
      <c r="B3429" s="99"/>
      <c r="C3429" s="99"/>
      <c r="D3429" s="99"/>
      <c r="E3429" s="99"/>
      <c r="F3429" s="99"/>
      <c r="G3429" s="99"/>
      <c r="H3429" s="99"/>
      <c r="I3429" s="99"/>
      <c r="J3429" s="99"/>
      <c r="K3429" s="99"/>
      <c r="L3429" s="99"/>
      <c r="M3429" s="99"/>
      <c r="N3429" s="100"/>
      <c r="O3429" s="101"/>
    </row>
    <row r="3430" spans="1:15" x14ac:dyDescent="0.15">
      <c r="A3430" s="102"/>
      <c r="B3430" s="102"/>
      <c r="C3430" s="102"/>
      <c r="D3430" s="102"/>
      <c r="E3430" s="102"/>
      <c r="F3430" s="102"/>
      <c r="G3430" s="102"/>
      <c r="H3430" s="102"/>
      <c r="I3430" s="102"/>
      <c r="J3430" s="102"/>
      <c r="K3430" s="102"/>
      <c r="L3430" s="102"/>
      <c r="M3430" s="102"/>
      <c r="N3430" s="102"/>
      <c r="O3430" s="102"/>
    </row>
    <row r="3431" spans="1:15" ht="15" thickBot="1" x14ac:dyDescent="0.2">
      <c r="A3431" s="102"/>
      <c r="B3431" s="102"/>
      <c r="C3431" s="102"/>
      <c r="D3431" s="102"/>
      <c r="E3431" s="102"/>
      <c r="F3431" s="102"/>
      <c r="G3431" s="102"/>
      <c r="H3431" s="102"/>
      <c r="I3431" s="102"/>
      <c r="J3431" s="102"/>
      <c r="K3431" s="102"/>
      <c r="L3431" s="102"/>
      <c r="M3431" s="102"/>
      <c r="N3431" s="102"/>
      <c r="O3431" s="102"/>
    </row>
    <row r="3432" spans="1:15" x14ac:dyDescent="0.15">
      <c r="A3432" s="116" t="s">
        <v>1</v>
      </c>
      <c r="B3432" s="117"/>
      <c r="C3432" s="103"/>
      <c r="D3432" s="103"/>
      <c r="E3432" s="103" t="s">
        <v>182</v>
      </c>
      <c r="F3432" s="103"/>
      <c r="G3432" s="103"/>
      <c r="H3432" s="103"/>
      <c r="I3432" s="117"/>
      <c r="J3432" s="103"/>
      <c r="K3432" s="103"/>
      <c r="L3432" s="103" t="s">
        <v>35</v>
      </c>
      <c r="M3432" s="103"/>
      <c r="N3432" s="103"/>
      <c r="O3432" s="104"/>
    </row>
    <row r="3433" spans="1:15" x14ac:dyDescent="0.15">
      <c r="A3433" s="118"/>
      <c r="B3433" s="119"/>
      <c r="C3433" s="120" t="s">
        <v>7</v>
      </c>
      <c r="D3433" s="120"/>
      <c r="E3433" s="119"/>
      <c r="F3433" s="120" t="s">
        <v>8</v>
      </c>
      <c r="G3433" s="120"/>
      <c r="H3433" s="119" t="s">
        <v>32</v>
      </c>
      <c r="I3433" s="119"/>
      <c r="J3433" s="120" t="s">
        <v>7</v>
      </c>
      <c r="K3433" s="120"/>
      <c r="L3433" s="119"/>
      <c r="M3433" s="120" t="s">
        <v>8</v>
      </c>
      <c r="N3433" s="120"/>
      <c r="O3433" s="121" t="s">
        <v>9</v>
      </c>
    </row>
    <row r="3434" spans="1:15" x14ac:dyDescent="0.15">
      <c r="A3434" s="122" t="s">
        <v>13</v>
      </c>
      <c r="B3434" s="119" t="s">
        <v>33</v>
      </c>
      <c r="C3434" s="119" t="s">
        <v>34</v>
      </c>
      <c r="D3434" s="119" t="s">
        <v>17</v>
      </c>
      <c r="E3434" s="119" t="s">
        <v>33</v>
      </c>
      <c r="F3434" s="119" t="s">
        <v>34</v>
      </c>
      <c r="G3434" s="119" t="s">
        <v>17</v>
      </c>
      <c r="H3434" s="123"/>
      <c r="I3434" s="119" t="s">
        <v>33</v>
      </c>
      <c r="J3434" s="119" t="s">
        <v>34</v>
      </c>
      <c r="K3434" s="119" t="s">
        <v>17</v>
      </c>
      <c r="L3434" s="119" t="s">
        <v>33</v>
      </c>
      <c r="M3434" s="119" t="s">
        <v>34</v>
      </c>
      <c r="N3434" s="119" t="s">
        <v>17</v>
      </c>
      <c r="O3434" s="124"/>
    </row>
    <row r="3435" spans="1:15" ht="6.75" customHeight="1" x14ac:dyDescent="0.15">
      <c r="A3435" s="125"/>
      <c r="B3435" s="119"/>
      <c r="C3435" s="119"/>
      <c r="D3435" s="119"/>
      <c r="E3435" s="119"/>
      <c r="F3435" s="119"/>
      <c r="G3435" s="119"/>
      <c r="H3435" s="119"/>
      <c r="I3435" s="119"/>
      <c r="J3435" s="119"/>
      <c r="K3435" s="119"/>
      <c r="L3435" s="119"/>
      <c r="M3435" s="119"/>
      <c r="N3435" s="119"/>
      <c r="O3435" s="121"/>
    </row>
    <row r="3436" spans="1:15" ht="18.75" customHeight="1" x14ac:dyDescent="0.15">
      <c r="A3436" s="113" t="s">
        <v>18</v>
      </c>
      <c r="B3436" s="4">
        <v>0</v>
      </c>
      <c r="C3436" s="4">
        <v>0</v>
      </c>
      <c r="D3436" s="5">
        <f t="shared" ref="D3436:D3447" si="1231">SUM(B3436:C3436)</f>
        <v>0</v>
      </c>
      <c r="E3436" s="4">
        <v>0</v>
      </c>
      <c r="F3436" s="4">
        <v>0</v>
      </c>
      <c r="G3436" s="5">
        <f t="shared" ref="G3436:G3447" si="1232">SUM(E3436:F3436)</f>
        <v>0</v>
      </c>
      <c r="H3436" s="5">
        <f t="shared" ref="H3436:H3447" si="1233">D3436+G3436</f>
        <v>0</v>
      </c>
      <c r="I3436" s="4">
        <v>0</v>
      </c>
      <c r="J3436" s="4">
        <v>0</v>
      </c>
      <c r="K3436" s="5">
        <f t="shared" ref="K3436:K3447" si="1234">SUM(I3436:J3436)</f>
        <v>0</v>
      </c>
      <c r="L3436" s="4">
        <v>0</v>
      </c>
      <c r="M3436" s="4">
        <v>0</v>
      </c>
      <c r="N3436" s="5">
        <f t="shared" ref="N3436:N3438" si="1235">SUM(L3436:M3436)</f>
        <v>0</v>
      </c>
      <c r="O3436" s="82">
        <f t="shared" ref="O3436:O3447" si="1236">K3436+N3436</f>
        <v>0</v>
      </c>
    </row>
    <row r="3437" spans="1:15" ht="18.75" customHeight="1" x14ac:dyDescent="0.15">
      <c r="A3437" s="113" t="s">
        <v>19</v>
      </c>
      <c r="B3437" s="4">
        <v>0</v>
      </c>
      <c r="C3437" s="4">
        <v>0</v>
      </c>
      <c r="D3437" s="5">
        <f t="shared" si="1231"/>
        <v>0</v>
      </c>
      <c r="E3437" s="4">
        <v>0</v>
      </c>
      <c r="F3437" s="4">
        <v>0</v>
      </c>
      <c r="G3437" s="5">
        <f t="shared" si="1232"/>
        <v>0</v>
      </c>
      <c r="H3437" s="5">
        <f t="shared" si="1233"/>
        <v>0</v>
      </c>
      <c r="I3437" s="4">
        <v>0</v>
      </c>
      <c r="J3437" s="4">
        <v>0</v>
      </c>
      <c r="K3437" s="5">
        <f t="shared" si="1234"/>
        <v>0</v>
      </c>
      <c r="L3437" s="4">
        <v>0</v>
      </c>
      <c r="M3437" s="4">
        <v>0</v>
      </c>
      <c r="N3437" s="5">
        <f t="shared" si="1235"/>
        <v>0</v>
      </c>
      <c r="O3437" s="82">
        <f t="shared" si="1236"/>
        <v>0</v>
      </c>
    </row>
    <row r="3438" spans="1:15" ht="18.75" customHeight="1" x14ac:dyDescent="0.15">
      <c r="A3438" s="113" t="s">
        <v>20</v>
      </c>
      <c r="B3438" s="4">
        <v>0</v>
      </c>
      <c r="C3438" s="4">
        <v>0</v>
      </c>
      <c r="D3438" s="5">
        <f t="shared" si="1231"/>
        <v>0</v>
      </c>
      <c r="E3438" s="4">
        <v>0</v>
      </c>
      <c r="F3438" s="4">
        <v>0</v>
      </c>
      <c r="G3438" s="5">
        <f t="shared" si="1232"/>
        <v>0</v>
      </c>
      <c r="H3438" s="5">
        <f t="shared" si="1233"/>
        <v>0</v>
      </c>
      <c r="I3438" s="4">
        <v>0</v>
      </c>
      <c r="J3438" s="4">
        <v>0</v>
      </c>
      <c r="K3438" s="5">
        <f t="shared" si="1234"/>
        <v>0</v>
      </c>
      <c r="L3438" s="4">
        <v>0</v>
      </c>
      <c r="M3438" s="4">
        <v>0</v>
      </c>
      <c r="N3438" s="5">
        <f t="shared" si="1235"/>
        <v>0</v>
      </c>
      <c r="O3438" s="82">
        <f t="shared" si="1236"/>
        <v>0</v>
      </c>
    </row>
    <row r="3439" spans="1:15" ht="18.75" customHeight="1" x14ac:dyDescent="0.15">
      <c r="A3439" s="113" t="s">
        <v>21</v>
      </c>
      <c r="B3439" s="4">
        <v>0</v>
      </c>
      <c r="C3439" s="4">
        <v>0</v>
      </c>
      <c r="D3439" s="5">
        <f t="shared" si="1231"/>
        <v>0</v>
      </c>
      <c r="E3439" s="4">
        <v>0</v>
      </c>
      <c r="F3439" s="4">
        <v>0</v>
      </c>
      <c r="G3439" s="5">
        <f t="shared" si="1232"/>
        <v>0</v>
      </c>
      <c r="H3439" s="5">
        <f t="shared" si="1233"/>
        <v>0</v>
      </c>
      <c r="I3439" s="4">
        <v>0</v>
      </c>
      <c r="J3439" s="4">
        <v>0</v>
      </c>
      <c r="K3439" s="5">
        <f t="shared" si="1234"/>
        <v>0</v>
      </c>
      <c r="L3439" s="4">
        <v>0</v>
      </c>
      <c r="M3439" s="4">
        <v>0</v>
      </c>
      <c r="N3439" s="5">
        <v>0</v>
      </c>
      <c r="O3439" s="82">
        <f t="shared" si="1236"/>
        <v>0</v>
      </c>
    </row>
    <row r="3440" spans="1:15" ht="18.75" customHeight="1" x14ac:dyDescent="0.15">
      <c r="A3440" s="113" t="s">
        <v>22</v>
      </c>
      <c r="B3440" s="4">
        <v>0</v>
      </c>
      <c r="C3440" s="4">
        <v>0</v>
      </c>
      <c r="D3440" s="5">
        <f t="shared" si="1231"/>
        <v>0</v>
      </c>
      <c r="E3440" s="4">
        <v>0</v>
      </c>
      <c r="F3440" s="4">
        <v>0</v>
      </c>
      <c r="G3440" s="5">
        <f t="shared" si="1232"/>
        <v>0</v>
      </c>
      <c r="H3440" s="5">
        <f t="shared" si="1233"/>
        <v>0</v>
      </c>
      <c r="I3440" s="4">
        <v>0</v>
      </c>
      <c r="J3440" s="4">
        <v>0</v>
      </c>
      <c r="K3440" s="5">
        <f t="shared" si="1234"/>
        <v>0</v>
      </c>
      <c r="L3440" s="4">
        <v>0</v>
      </c>
      <c r="M3440" s="4">
        <v>0</v>
      </c>
      <c r="N3440" s="5">
        <v>0</v>
      </c>
      <c r="O3440" s="82">
        <f t="shared" si="1236"/>
        <v>0</v>
      </c>
    </row>
    <row r="3441" spans="1:15" ht="18.75" customHeight="1" x14ac:dyDescent="0.15">
      <c r="A3441" s="113" t="s">
        <v>23</v>
      </c>
      <c r="B3441" s="4">
        <v>0</v>
      </c>
      <c r="C3441" s="4">
        <v>0</v>
      </c>
      <c r="D3441" s="5">
        <f t="shared" si="1231"/>
        <v>0</v>
      </c>
      <c r="E3441" s="4">
        <v>0</v>
      </c>
      <c r="F3441" s="4">
        <v>0</v>
      </c>
      <c r="G3441" s="5">
        <f t="shared" si="1232"/>
        <v>0</v>
      </c>
      <c r="H3441" s="5">
        <f t="shared" si="1233"/>
        <v>0</v>
      </c>
      <c r="I3441" s="4">
        <v>0</v>
      </c>
      <c r="J3441" s="4">
        <v>0</v>
      </c>
      <c r="K3441" s="5">
        <f t="shared" si="1234"/>
        <v>0</v>
      </c>
      <c r="L3441" s="4">
        <v>0</v>
      </c>
      <c r="M3441" s="4">
        <v>0</v>
      </c>
      <c r="N3441" s="5">
        <v>0</v>
      </c>
      <c r="O3441" s="82">
        <f t="shared" si="1236"/>
        <v>0</v>
      </c>
    </row>
    <row r="3442" spans="1:15" ht="18.75" customHeight="1" x14ac:dyDescent="0.15">
      <c r="A3442" s="113" t="s">
        <v>24</v>
      </c>
      <c r="B3442" s="4">
        <v>0</v>
      </c>
      <c r="C3442" s="4">
        <v>0</v>
      </c>
      <c r="D3442" s="5">
        <f t="shared" si="1231"/>
        <v>0</v>
      </c>
      <c r="E3442" s="4">
        <v>0</v>
      </c>
      <c r="F3442" s="4">
        <v>0</v>
      </c>
      <c r="G3442" s="5">
        <f t="shared" si="1232"/>
        <v>0</v>
      </c>
      <c r="H3442" s="5">
        <f t="shared" si="1233"/>
        <v>0</v>
      </c>
      <c r="I3442" s="4">
        <v>0</v>
      </c>
      <c r="J3442" s="4">
        <v>0</v>
      </c>
      <c r="K3442" s="5">
        <f t="shared" si="1234"/>
        <v>0</v>
      </c>
      <c r="L3442" s="4">
        <v>0</v>
      </c>
      <c r="M3442" s="4">
        <v>0</v>
      </c>
      <c r="N3442" s="5">
        <v>0</v>
      </c>
      <c r="O3442" s="82">
        <f t="shared" si="1236"/>
        <v>0</v>
      </c>
    </row>
    <row r="3443" spans="1:15" ht="18.75" customHeight="1" x14ac:dyDescent="0.15">
      <c r="A3443" s="113" t="s">
        <v>25</v>
      </c>
      <c r="B3443" s="4">
        <v>0</v>
      </c>
      <c r="C3443" s="4">
        <v>0</v>
      </c>
      <c r="D3443" s="5">
        <f t="shared" si="1231"/>
        <v>0</v>
      </c>
      <c r="E3443" s="4">
        <v>0</v>
      </c>
      <c r="F3443" s="4">
        <v>0</v>
      </c>
      <c r="G3443" s="5">
        <f t="shared" si="1232"/>
        <v>0</v>
      </c>
      <c r="H3443" s="5">
        <f t="shared" si="1233"/>
        <v>0</v>
      </c>
      <c r="I3443" s="4">
        <v>0</v>
      </c>
      <c r="J3443" s="4">
        <v>0</v>
      </c>
      <c r="K3443" s="5">
        <f t="shared" si="1234"/>
        <v>0</v>
      </c>
      <c r="L3443" s="4">
        <v>0</v>
      </c>
      <c r="M3443" s="4">
        <v>0</v>
      </c>
      <c r="N3443" s="5">
        <v>0</v>
      </c>
      <c r="O3443" s="82">
        <f t="shared" si="1236"/>
        <v>0</v>
      </c>
    </row>
    <row r="3444" spans="1:15" ht="18.75" customHeight="1" x14ac:dyDescent="0.15">
      <c r="A3444" s="113" t="s">
        <v>26</v>
      </c>
      <c r="B3444" s="4">
        <v>0</v>
      </c>
      <c r="C3444" s="4">
        <v>0</v>
      </c>
      <c r="D3444" s="5">
        <f t="shared" si="1231"/>
        <v>0</v>
      </c>
      <c r="E3444" s="4">
        <v>0</v>
      </c>
      <c r="F3444" s="4">
        <v>0</v>
      </c>
      <c r="G3444" s="5">
        <f t="shared" si="1232"/>
        <v>0</v>
      </c>
      <c r="H3444" s="5">
        <f t="shared" si="1233"/>
        <v>0</v>
      </c>
      <c r="I3444" s="4">
        <v>0</v>
      </c>
      <c r="J3444" s="4">
        <v>0</v>
      </c>
      <c r="K3444" s="5">
        <f t="shared" si="1234"/>
        <v>0</v>
      </c>
      <c r="L3444" s="4">
        <v>0</v>
      </c>
      <c r="M3444" s="4">
        <v>0</v>
      </c>
      <c r="N3444" s="5">
        <v>0</v>
      </c>
      <c r="O3444" s="82">
        <f t="shared" si="1236"/>
        <v>0</v>
      </c>
    </row>
    <row r="3445" spans="1:15" ht="18.75" customHeight="1" x14ac:dyDescent="0.15">
      <c r="A3445" s="113" t="s">
        <v>27</v>
      </c>
      <c r="B3445" s="4">
        <v>0</v>
      </c>
      <c r="C3445" s="4">
        <v>0</v>
      </c>
      <c r="D3445" s="5">
        <f t="shared" si="1231"/>
        <v>0</v>
      </c>
      <c r="E3445" s="4">
        <v>0</v>
      </c>
      <c r="F3445" s="4">
        <v>0</v>
      </c>
      <c r="G3445" s="5">
        <f t="shared" si="1232"/>
        <v>0</v>
      </c>
      <c r="H3445" s="5">
        <f t="shared" si="1233"/>
        <v>0</v>
      </c>
      <c r="I3445" s="4">
        <v>0</v>
      </c>
      <c r="J3445" s="4">
        <v>0</v>
      </c>
      <c r="K3445" s="5">
        <f t="shared" si="1234"/>
        <v>0</v>
      </c>
      <c r="L3445" s="4">
        <v>0</v>
      </c>
      <c r="M3445" s="4">
        <v>0</v>
      </c>
      <c r="N3445" s="5">
        <v>0</v>
      </c>
      <c r="O3445" s="82">
        <f t="shared" si="1236"/>
        <v>0</v>
      </c>
    </row>
    <row r="3446" spans="1:15" ht="18.75" customHeight="1" x14ac:dyDescent="0.15">
      <c r="A3446" s="113" t="s">
        <v>28</v>
      </c>
      <c r="B3446" s="4">
        <v>0</v>
      </c>
      <c r="C3446" s="4">
        <v>0</v>
      </c>
      <c r="D3446" s="5">
        <f t="shared" si="1231"/>
        <v>0</v>
      </c>
      <c r="E3446" s="4">
        <v>0</v>
      </c>
      <c r="F3446" s="4">
        <v>0</v>
      </c>
      <c r="G3446" s="5">
        <f t="shared" si="1232"/>
        <v>0</v>
      </c>
      <c r="H3446" s="5">
        <f t="shared" si="1233"/>
        <v>0</v>
      </c>
      <c r="I3446" s="4">
        <v>0</v>
      </c>
      <c r="J3446" s="4">
        <v>0</v>
      </c>
      <c r="K3446" s="5">
        <f t="shared" si="1234"/>
        <v>0</v>
      </c>
      <c r="L3446" s="4">
        <v>0</v>
      </c>
      <c r="M3446" s="4">
        <v>0</v>
      </c>
      <c r="N3446" s="5">
        <v>0</v>
      </c>
      <c r="O3446" s="82">
        <f t="shared" si="1236"/>
        <v>0</v>
      </c>
    </row>
    <row r="3447" spans="1:15" ht="18.75" customHeight="1" x14ac:dyDescent="0.15">
      <c r="A3447" s="113" t="s">
        <v>29</v>
      </c>
      <c r="B3447" s="4">
        <v>0</v>
      </c>
      <c r="C3447" s="4">
        <v>0</v>
      </c>
      <c r="D3447" s="5">
        <f t="shared" si="1231"/>
        <v>0</v>
      </c>
      <c r="E3447" s="4">
        <v>0</v>
      </c>
      <c r="F3447" s="4">
        <v>0</v>
      </c>
      <c r="G3447" s="5">
        <f t="shared" si="1232"/>
        <v>0</v>
      </c>
      <c r="H3447" s="5">
        <f t="shared" si="1233"/>
        <v>0</v>
      </c>
      <c r="I3447" s="4">
        <v>0</v>
      </c>
      <c r="J3447" s="4">
        <v>0</v>
      </c>
      <c r="K3447" s="5">
        <f t="shared" si="1234"/>
        <v>0</v>
      </c>
      <c r="L3447" s="4">
        <v>0</v>
      </c>
      <c r="M3447" s="4">
        <v>0</v>
      </c>
      <c r="N3447" s="5">
        <v>0</v>
      </c>
      <c r="O3447" s="82">
        <f t="shared" si="1236"/>
        <v>0</v>
      </c>
    </row>
    <row r="3448" spans="1:15" ht="11.25" customHeight="1" x14ac:dyDescent="0.15">
      <c r="A3448" s="113"/>
      <c r="B3448" s="5"/>
      <c r="C3448" s="5"/>
      <c r="D3448" s="5"/>
      <c r="E3448" s="5"/>
      <c r="F3448" s="5"/>
      <c r="G3448" s="5"/>
      <c r="H3448" s="5"/>
      <c r="I3448" s="5"/>
      <c r="J3448" s="5"/>
      <c r="K3448" s="5"/>
      <c r="L3448" s="5"/>
      <c r="M3448" s="5"/>
      <c r="N3448" s="5"/>
      <c r="O3448" s="82"/>
    </row>
    <row r="3449" spans="1:15" ht="18.75" customHeight="1" x14ac:dyDescent="0.15">
      <c r="A3449" s="113" t="s">
        <v>30</v>
      </c>
      <c r="B3449" s="5">
        <f t="shared" ref="B3449:J3449" si="1237">SUM(B3436:B3448)</f>
        <v>0</v>
      </c>
      <c r="C3449" s="5">
        <f t="shared" si="1237"/>
        <v>0</v>
      </c>
      <c r="D3449" s="5">
        <f t="shared" si="1237"/>
        <v>0</v>
      </c>
      <c r="E3449" s="5">
        <f t="shared" si="1237"/>
        <v>0</v>
      </c>
      <c r="F3449" s="5">
        <f t="shared" si="1237"/>
        <v>0</v>
      </c>
      <c r="G3449" s="5">
        <f t="shared" si="1237"/>
        <v>0</v>
      </c>
      <c r="H3449" s="5">
        <f t="shared" si="1237"/>
        <v>0</v>
      </c>
      <c r="I3449" s="5">
        <f t="shared" si="1237"/>
        <v>0</v>
      </c>
      <c r="J3449" s="5">
        <f t="shared" si="1237"/>
        <v>0</v>
      </c>
      <c r="K3449" s="5">
        <f>SUM(K3436:K3448)</f>
        <v>0</v>
      </c>
      <c r="L3449" s="5">
        <f>SUM(L3436:L3448)</f>
        <v>0</v>
      </c>
      <c r="M3449" s="5">
        <f>SUM(M3436:M3448)</f>
        <v>0</v>
      </c>
      <c r="N3449" s="5">
        <f>SUM(N3436:N3448)</f>
        <v>0</v>
      </c>
      <c r="O3449" s="82">
        <f>SUM(O3436:O3448)</f>
        <v>0</v>
      </c>
    </row>
    <row r="3450" spans="1:15" ht="6.75" customHeight="1" x14ac:dyDescent="0.15">
      <c r="A3450" s="114"/>
      <c r="B3450" s="77"/>
      <c r="C3450" s="77"/>
      <c r="D3450" s="77"/>
      <c r="E3450" s="77"/>
      <c r="F3450" s="77"/>
      <c r="G3450" s="77"/>
      <c r="H3450" s="77"/>
      <c r="I3450" s="77"/>
      <c r="J3450" s="77"/>
      <c r="K3450" s="77"/>
      <c r="L3450" s="77"/>
      <c r="M3450" s="77"/>
      <c r="N3450" s="93"/>
      <c r="O3450" s="84"/>
    </row>
    <row r="3451" spans="1:15" ht="18.75" customHeight="1" x14ac:dyDescent="0.15">
      <c r="A3451" s="113" t="s">
        <v>18</v>
      </c>
      <c r="B3451" s="106">
        <v>0</v>
      </c>
      <c r="C3451" s="106">
        <v>0</v>
      </c>
      <c r="D3451" s="7">
        <f>SUM(B3451:C3451)</f>
        <v>0</v>
      </c>
      <c r="E3451" s="106">
        <v>0</v>
      </c>
      <c r="F3451" s="106">
        <v>0</v>
      </c>
      <c r="G3451" s="7">
        <f>SUM(E3451:F3451)</f>
        <v>0</v>
      </c>
      <c r="H3451" s="7">
        <f>D3451+G3451</f>
        <v>0</v>
      </c>
      <c r="I3451" s="6">
        <v>0</v>
      </c>
      <c r="J3451" s="6">
        <v>0</v>
      </c>
      <c r="K3451" s="7">
        <f>SUM(I3451:J3451)</f>
        <v>0</v>
      </c>
      <c r="L3451" s="6">
        <v>0</v>
      </c>
      <c r="M3451" s="6">
        <v>0</v>
      </c>
      <c r="N3451" s="7">
        <v>0</v>
      </c>
      <c r="O3451" s="88">
        <f>K3451+N3451</f>
        <v>0</v>
      </c>
    </row>
    <row r="3452" spans="1:15" ht="18.75" customHeight="1" x14ac:dyDescent="0.15">
      <c r="A3452" s="113" t="s">
        <v>19</v>
      </c>
      <c r="B3452" s="75">
        <v>0</v>
      </c>
      <c r="C3452" s="75">
        <v>0</v>
      </c>
      <c r="D3452" s="5">
        <f>SUM(B3452:C3452)</f>
        <v>0</v>
      </c>
      <c r="E3452" s="75">
        <v>0</v>
      </c>
      <c r="F3452" s="75">
        <v>0</v>
      </c>
      <c r="G3452" s="5">
        <f>SUM(E3452:F3452)</f>
        <v>0</v>
      </c>
      <c r="H3452" s="5">
        <f>D3452+G3452</f>
        <v>0</v>
      </c>
      <c r="I3452" s="4">
        <v>0</v>
      </c>
      <c r="J3452" s="4">
        <v>0</v>
      </c>
      <c r="K3452" s="5">
        <f>SUM(I3452:J3452)</f>
        <v>0</v>
      </c>
      <c r="L3452" s="4">
        <v>0</v>
      </c>
      <c r="M3452" s="4">
        <v>0</v>
      </c>
      <c r="N3452" s="5">
        <v>0</v>
      </c>
      <c r="O3452" s="82">
        <f>K3452+N3452</f>
        <v>0</v>
      </c>
    </row>
    <row r="3453" spans="1:15" ht="18.75" customHeight="1" x14ac:dyDescent="0.15">
      <c r="A3453" s="113" t="s">
        <v>20</v>
      </c>
      <c r="B3453" s="75">
        <v>0</v>
      </c>
      <c r="C3453" s="75">
        <v>0</v>
      </c>
      <c r="D3453" s="5">
        <f>SUM(B3453:C3453)</f>
        <v>0</v>
      </c>
      <c r="E3453" s="75">
        <v>0</v>
      </c>
      <c r="F3453" s="75">
        <v>0</v>
      </c>
      <c r="G3453" s="5">
        <f>SUM(E3453:F3453)</f>
        <v>0</v>
      </c>
      <c r="H3453" s="5">
        <f>D3453+G3453</f>
        <v>0</v>
      </c>
      <c r="I3453" s="4">
        <v>0</v>
      </c>
      <c r="J3453" s="4">
        <v>0</v>
      </c>
      <c r="K3453" s="5">
        <f>SUM(I3453:J3453)</f>
        <v>0</v>
      </c>
      <c r="L3453" s="4">
        <v>0</v>
      </c>
      <c r="M3453" s="4">
        <v>0</v>
      </c>
      <c r="N3453" s="5">
        <v>0</v>
      </c>
      <c r="O3453" s="82">
        <f>K3453+N3453</f>
        <v>0</v>
      </c>
    </row>
    <row r="3454" spans="1:15" ht="11.25" customHeight="1" x14ac:dyDescent="0.15">
      <c r="A3454" s="113"/>
      <c r="B3454" s="5"/>
      <c r="C3454" s="5"/>
      <c r="D3454" s="5"/>
      <c r="E3454" s="5"/>
      <c r="F3454" s="5"/>
      <c r="G3454" s="5"/>
      <c r="H3454" s="5"/>
      <c r="I3454" s="5"/>
      <c r="J3454" s="5"/>
      <c r="K3454" s="5"/>
      <c r="L3454" s="5"/>
      <c r="M3454" s="5"/>
      <c r="N3454" s="5"/>
      <c r="O3454" s="82"/>
    </row>
    <row r="3455" spans="1:15" ht="18.75" customHeight="1" x14ac:dyDescent="0.15">
      <c r="A3455" s="113" t="s">
        <v>31</v>
      </c>
      <c r="B3455" s="5">
        <f>SUM(B3439:B3447,B3451:B3453)</f>
        <v>0</v>
      </c>
      <c r="C3455" s="5">
        <f>SUM(C3439:C3447,C3451:C3453)</f>
        <v>0</v>
      </c>
      <c r="D3455" s="5">
        <f>SUM(D3439:D3447,D3451:D3453)</f>
        <v>0</v>
      </c>
      <c r="E3455" s="5">
        <f t="shared" ref="E3455:J3455" si="1238">SUM(E3439:E3447,E3451:E3453)</f>
        <v>0</v>
      </c>
      <c r="F3455" s="5">
        <f t="shared" si="1238"/>
        <v>0</v>
      </c>
      <c r="G3455" s="5">
        <f t="shared" si="1238"/>
        <v>0</v>
      </c>
      <c r="H3455" s="5">
        <f t="shared" si="1238"/>
        <v>0</v>
      </c>
      <c r="I3455" s="5">
        <f t="shared" si="1238"/>
        <v>0</v>
      </c>
      <c r="J3455" s="5">
        <f t="shared" si="1238"/>
        <v>0</v>
      </c>
      <c r="K3455" s="5">
        <f>SUM(K3439:K3447,K3451:K3453)</f>
        <v>0</v>
      </c>
      <c r="L3455" s="4">
        <f>SUM(L3439:L3447,L3451:L3453)</f>
        <v>0</v>
      </c>
      <c r="M3455" s="4">
        <f>SUM(M3439:M3447,M3451:M3453)</f>
        <v>0</v>
      </c>
      <c r="N3455" s="4">
        <f>SUM(N3439:N3447,N3451:N3453)</f>
        <v>0</v>
      </c>
      <c r="O3455" s="82">
        <f>SUM(O3439:O3447,O3451:O3453)</f>
        <v>0</v>
      </c>
    </row>
    <row r="3456" spans="1:15" ht="6.75" customHeight="1" thickBot="1" x14ac:dyDescent="0.2">
      <c r="A3456" s="115"/>
      <c r="B3456" s="99"/>
      <c r="C3456" s="99"/>
      <c r="D3456" s="99"/>
      <c r="E3456" s="99"/>
      <c r="F3456" s="99"/>
      <c r="G3456" s="99"/>
      <c r="H3456" s="99"/>
      <c r="I3456" s="99"/>
      <c r="J3456" s="99"/>
      <c r="K3456" s="99"/>
      <c r="L3456" s="99"/>
      <c r="M3456" s="99"/>
      <c r="N3456" s="99"/>
      <c r="O3456" s="127"/>
    </row>
    <row r="3457" spans="1:15" ht="17.25" x14ac:dyDescent="0.15">
      <c r="A3457" s="179" t="str">
        <f>A3403</f>
        <v>平　成　２　９　年　空　港　管　理　状　況　調　書</v>
      </c>
      <c r="B3457" s="179"/>
      <c r="C3457" s="179"/>
      <c r="D3457" s="179"/>
      <c r="E3457" s="179"/>
      <c r="F3457" s="179"/>
      <c r="G3457" s="179"/>
      <c r="H3457" s="179"/>
      <c r="I3457" s="179"/>
      <c r="J3457" s="179"/>
      <c r="K3457" s="179"/>
      <c r="L3457" s="179"/>
      <c r="M3457" s="179"/>
      <c r="N3457" s="179"/>
      <c r="O3457" s="179"/>
    </row>
    <row r="3458" spans="1:15" ht="15" thickBot="1" x14ac:dyDescent="0.2">
      <c r="A3458" s="128" t="s">
        <v>0</v>
      </c>
      <c r="B3458" s="128" t="s">
        <v>107</v>
      </c>
      <c r="C3458" s="102"/>
      <c r="D3458" s="102"/>
      <c r="E3458" s="102"/>
      <c r="F3458" s="102"/>
      <c r="G3458" s="102"/>
      <c r="H3458" s="102"/>
      <c r="I3458" s="102"/>
      <c r="J3458" s="102"/>
      <c r="K3458" s="102"/>
      <c r="L3458" s="102"/>
      <c r="M3458" s="102"/>
      <c r="N3458" s="102"/>
      <c r="O3458" s="102"/>
    </row>
    <row r="3459" spans="1:15" ht="17.25" customHeight="1" x14ac:dyDescent="0.15">
      <c r="A3459" s="116" t="s">
        <v>1</v>
      </c>
      <c r="B3459" s="117"/>
      <c r="C3459" s="103" t="s">
        <v>2</v>
      </c>
      <c r="D3459" s="103"/>
      <c r="E3459" s="180" t="s">
        <v>52</v>
      </c>
      <c r="F3459" s="181"/>
      <c r="G3459" s="181"/>
      <c r="H3459" s="181"/>
      <c r="I3459" s="181"/>
      <c r="J3459" s="181"/>
      <c r="K3459" s="181"/>
      <c r="L3459" s="182"/>
      <c r="M3459" s="180" t="s">
        <v>3</v>
      </c>
      <c r="N3459" s="181"/>
      <c r="O3459" s="183"/>
    </row>
    <row r="3460" spans="1:15" ht="17.25" customHeight="1" x14ac:dyDescent="0.15">
      <c r="A3460" s="129"/>
      <c r="B3460" s="119" t="s">
        <v>4</v>
      </c>
      <c r="C3460" s="119" t="s">
        <v>5</v>
      </c>
      <c r="D3460" s="119" t="s">
        <v>6</v>
      </c>
      <c r="E3460" s="119"/>
      <c r="F3460" s="130" t="s">
        <v>7</v>
      </c>
      <c r="G3460" s="130"/>
      <c r="H3460" s="120"/>
      <c r="I3460" s="119"/>
      <c r="J3460" s="120" t="s">
        <v>8</v>
      </c>
      <c r="K3460" s="120"/>
      <c r="L3460" s="119" t="s">
        <v>9</v>
      </c>
      <c r="M3460" s="123" t="s">
        <v>10</v>
      </c>
      <c r="N3460" s="131" t="s">
        <v>11</v>
      </c>
      <c r="O3460" s="132" t="s">
        <v>12</v>
      </c>
    </row>
    <row r="3461" spans="1:15" ht="17.25" customHeight="1" x14ac:dyDescent="0.15">
      <c r="A3461" s="129" t="s">
        <v>13</v>
      </c>
      <c r="B3461" s="123"/>
      <c r="C3461" s="123"/>
      <c r="D3461" s="123"/>
      <c r="E3461" s="119" t="s">
        <v>14</v>
      </c>
      <c r="F3461" s="119" t="s">
        <v>15</v>
      </c>
      <c r="G3461" s="119" t="s">
        <v>16</v>
      </c>
      <c r="H3461" s="119" t="s">
        <v>17</v>
      </c>
      <c r="I3461" s="119" t="s">
        <v>14</v>
      </c>
      <c r="J3461" s="119" t="s">
        <v>15</v>
      </c>
      <c r="K3461" s="119" t="s">
        <v>17</v>
      </c>
      <c r="L3461" s="123"/>
      <c r="M3461" s="133"/>
      <c r="N3461" s="93"/>
      <c r="O3461" s="134"/>
    </row>
    <row r="3462" spans="1:15" ht="6.75" customHeight="1" x14ac:dyDescent="0.15">
      <c r="A3462" s="135"/>
      <c r="B3462" s="119"/>
      <c r="C3462" s="119"/>
      <c r="D3462" s="119"/>
      <c r="E3462" s="119"/>
      <c r="F3462" s="119"/>
      <c r="G3462" s="119"/>
      <c r="H3462" s="119"/>
      <c r="I3462" s="119"/>
      <c r="J3462" s="119"/>
      <c r="K3462" s="119"/>
      <c r="L3462" s="119"/>
      <c r="M3462" s="136"/>
      <c r="N3462" s="4"/>
      <c r="O3462" s="137"/>
    </row>
    <row r="3463" spans="1:15" ht="18.75" customHeight="1" x14ac:dyDescent="0.15">
      <c r="A3463" s="113" t="s">
        <v>18</v>
      </c>
      <c r="B3463" s="4">
        <v>0</v>
      </c>
      <c r="C3463" s="4">
        <v>235</v>
      </c>
      <c r="D3463" s="5">
        <f>SUM(B3463:C3463)</f>
        <v>235</v>
      </c>
      <c r="E3463" s="4">
        <v>0</v>
      </c>
      <c r="F3463" s="4">
        <v>0</v>
      </c>
      <c r="G3463" s="4">
        <v>0</v>
      </c>
      <c r="H3463" s="5">
        <f>SUM(E3463:G3463)</f>
        <v>0</v>
      </c>
      <c r="I3463" s="4">
        <v>6203</v>
      </c>
      <c r="J3463" s="4">
        <v>4400</v>
      </c>
      <c r="K3463" s="5">
        <f>SUM(I3463:J3463)</f>
        <v>10603</v>
      </c>
      <c r="L3463" s="5">
        <f>H3463+K3463</f>
        <v>10603</v>
      </c>
      <c r="M3463" s="4">
        <v>0</v>
      </c>
      <c r="N3463" s="4">
        <v>0</v>
      </c>
      <c r="O3463" s="82">
        <f>SUM(M3463:N3463)</f>
        <v>0</v>
      </c>
    </row>
    <row r="3464" spans="1:15" ht="18.75" customHeight="1" x14ac:dyDescent="0.15">
      <c r="A3464" s="113" t="s">
        <v>19</v>
      </c>
      <c r="B3464" s="4">
        <v>0</v>
      </c>
      <c r="C3464" s="4">
        <v>212</v>
      </c>
      <c r="D3464" s="5">
        <f t="shared" ref="D3464:D3474" si="1239">SUM(B3464:C3464)</f>
        <v>212</v>
      </c>
      <c r="E3464" s="4">
        <v>0</v>
      </c>
      <c r="F3464" s="4">
        <v>0</v>
      </c>
      <c r="G3464" s="4">
        <v>0</v>
      </c>
      <c r="H3464" s="5">
        <f t="shared" ref="H3464:H3474" si="1240">SUM(E3464:G3464)</f>
        <v>0</v>
      </c>
      <c r="I3464" s="4">
        <v>4907</v>
      </c>
      <c r="J3464" s="4">
        <v>4448</v>
      </c>
      <c r="K3464" s="5">
        <f t="shared" ref="K3464:K3474" si="1241">SUM(I3464:J3464)</f>
        <v>9355</v>
      </c>
      <c r="L3464" s="5">
        <f t="shared" ref="L3464:L3474" si="1242">H3464+K3464</f>
        <v>9355</v>
      </c>
      <c r="M3464" s="4">
        <v>0</v>
      </c>
      <c r="N3464" s="4">
        <v>0</v>
      </c>
      <c r="O3464" s="82">
        <f t="shared" ref="O3464:O3474" si="1243">SUM(M3464:N3464)</f>
        <v>0</v>
      </c>
    </row>
    <row r="3465" spans="1:15" ht="18.75" customHeight="1" x14ac:dyDescent="0.15">
      <c r="A3465" s="113" t="s">
        <v>20</v>
      </c>
      <c r="B3465" s="4">
        <v>0</v>
      </c>
      <c r="C3465" s="4">
        <v>244</v>
      </c>
      <c r="D3465" s="5">
        <f t="shared" si="1239"/>
        <v>244</v>
      </c>
      <c r="E3465" s="4">
        <v>0</v>
      </c>
      <c r="F3465" s="4">
        <v>0</v>
      </c>
      <c r="G3465" s="4">
        <v>0</v>
      </c>
      <c r="H3465" s="5">
        <f t="shared" si="1240"/>
        <v>0</v>
      </c>
      <c r="I3465" s="4">
        <v>5613</v>
      </c>
      <c r="J3465" s="4">
        <v>5243</v>
      </c>
      <c r="K3465" s="5">
        <f t="shared" si="1241"/>
        <v>10856</v>
      </c>
      <c r="L3465" s="5">
        <f t="shared" si="1242"/>
        <v>10856</v>
      </c>
      <c r="M3465" s="4">
        <v>0</v>
      </c>
      <c r="N3465" s="4">
        <v>0</v>
      </c>
      <c r="O3465" s="82">
        <f t="shared" si="1243"/>
        <v>0</v>
      </c>
    </row>
    <row r="3466" spans="1:15" ht="18.75" customHeight="1" x14ac:dyDescent="0.15">
      <c r="A3466" s="113" t="s">
        <v>21</v>
      </c>
      <c r="B3466" s="4">
        <v>0</v>
      </c>
      <c r="C3466" s="4">
        <v>205</v>
      </c>
      <c r="D3466" s="5">
        <f t="shared" si="1239"/>
        <v>205</v>
      </c>
      <c r="E3466" s="4">
        <v>0</v>
      </c>
      <c r="F3466" s="4">
        <v>0</v>
      </c>
      <c r="G3466" s="4">
        <v>0</v>
      </c>
      <c r="H3466" s="5">
        <f t="shared" si="1240"/>
        <v>0</v>
      </c>
      <c r="I3466" s="4">
        <v>5134</v>
      </c>
      <c r="J3466" s="4">
        <v>5263</v>
      </c>
      <c r="K3466" s="5">
        <f t="shared" si="1241"/>
        <v>10397</v>
      </c>
      <c r="L3466" s="5">
        <f t="shared" si="1242"/>
        <v>10397</v>
      </c>
      <c r="M3466" s="4">
        <v>0</v>
      </c>
      <c r="N3466" s="4">
        <v>0</v>
      </c>
      <c r="O3466" s="82">
        <f t="shared" si="1243"/>
        <v>0</v>
      </c>
    </row>
    <row r="3467" spans="1:15" ht="18.75" customHeight="1" x14ac:dyDescent="0.15">
      <c r="A3467" s="113" t="s">
        <v>22</v>
      </c>
      <c r="B3467" s="4">
        <v>0</v>
      </c>
      <c r="C3467" s="4">
        <v>220</v>
      </c>
      <c r="D3467" s="5">
        <f t="shared" si="1239"/>
        <v>220</v>
      </c>
      <c r="E3467" s="4">
        <v>0</v>
      </c>
      <c r="F3467" s="4">
        <v>0</v>
      </c>
      <c r="G3467" s="4">
        <v>0</v>
      </c>
      <c r="H3467" s="5">
        <f t="shared" si="1240"/>
        <v>0</v>
      </c>
      <c r="I3467" s="4">
        <v>6722</v>
      </c>
      <c r="J3467" s="4">
        <v>6492</v>
      </c>
      <c r="K3467" s="5">
        <f t="shared" si="1241"/>
        <v>13214</v>
      </c>
      <c r="L3467" s="5">
        <f t="shared" si="1242"/>
        <v>13214</v>
      </c>
      <c r="M3467" s="4">
        <v>0</v>
      </c>
      <c r="N3467" s="4">
        <v>0</v>
      </c>
      <c r="O3467" s="82">
        <f t="shared" si="1243"/>
        <v>0</v>
      </c>
    </row>
    <row r="3468" spans="1:15" ht="18.75" customHeight="1" x14ac:dyDescent="0.15">
      <c r="A3468" s="113" t="s">
        <v>23</v>
      </c>
      <c r="B3468" s="4">
        <v>0</v>
      </c>
      <c r="C3468" s="4">
        <v>202</v>
      </c>
      <c r="D3468" s="5">
        <f t="shared" si="1239"/>
        <v>202</v>
      </c>
      <c r="E3468" s="4">
        <v>0</v>
      </c>
      <c r="F3468" s="4">
        <v>0</v>
      </c>
      <c r="G3468" s="4">
        <v>0</v>
      </c>
      <c r="H3468" s="5">
        <f t="shared" si="1240"/>
        <v>0</v>
      </c>
      <c r="I3468" s="4">
        <v>4866</v>
      </c>
      <c r="J3468" s="4">
        <v>4571</v>
      </c>
      <c r="K3468" s="5">
        <f t="shared" si="1241"/>
        <v>9437</v>
      </c>
      <c r="L3468" s="5">
        <f t="shared" si="1242"/>
        <v>9437</v>
      </c>
      <c r="M3468" s="4">
        <v>0</v>
      </c>
      <c r="N3468" s="4">
        <v>0</v>
      </c>
      <c r="O3468" s="82">
        <f t="shared" si="1243"/>
        <v>0</v>
      </c>
    </row>
    <row r="3469" spans="1:15" ht="18.75" customHeight="1" x14ac:dyDescent="0.15">
      <c r="A3469" s="113" t="s">
        <v>24</v>
      </c>
      <c r="B3469" s="4">
        <v>0</v>
      </c>
      <c r="C3469" s="4">
        <v>221</v>
      </c>
      <c r="D3469" s="5">
        <f t="shared" si="1239"/>
        <v>221</v>
      </c>
      <c r="E3469" s="4">
        <v>0</v>
      </c>
      <c r="F3469" s="4">
        <v>0</v>
      </c>
      <c r="G3469" s="4">
        <v>0</v>
      </c>
      <c r="H3469" s="5">
        <f t="shared" si="1240"/>
        <v>0</v>
      </c>
      <c r="I3469" s="4">
        <v>6530</v>
      </c>
      <c r="J3469" s="4">
        <v>6241</v>
      </c>
      <c r="K3469" s="5">
        <f t="shared" si="1241"/>
        <v>12771</v>
      </c>
      <c r="L3469" s="5">
        <f t="shared" si="1242"/>
        <v>12771</v>
      </c>
      <c r="M3469" s="4">
        <v>0</v>
      </c>
      <c r="N3469" s="4">
        <v>0</v>
      </c>
      <c r="O3469" s="82">
        <f t="shared" si="1243"/>
        <v>0</v>
      </c>
    </row>
    <row r="3470" spans="1:15" ht="18.75" customHeight="1" x14ac:dyDescent="0.15">
      <c r="A3470" s="113" t="s">
        <v>25</v>
      </c>
      <c r="B3470" s="4">
        <v>0</v>
      </c>
      <c r="C3470" s="4">
        <v>246</v>
      </c>
      <c r="D3470" s="5">
        <f t="shared" si="1239"/>
        <v>246</v>
      </c>
      <c r="E3470" s="4">
        <v>0</v>
      </c>
      <c r="F3470" s="4">
        <v>0</v>
      </c>
      <c r="G3470" s="4">
        <v>0</v>
      </c>
      <c r="H3470" s="5">
        <f t="shared" si="1240"/>
        <v>0</v>
      </c>
      <c r="I3470" s="4">
        <v>9746</v>
      </c>
      <c r="J3470" s="4">
        <v>8996</v>
      </c>
      <c r="K3470" s="5">
        <f>SUM(I3470:J3470)</f>
        <v>18742</v>
      </c>
      <c r="L3470" s="5">
        <f>H3470+K3470</f>
        <v>18742</v>
      </c>
      <c r="M3470" s="4">
        <v>0</v>
      </c>
      <c r="N3470" s="4">
        <v>0</v>
      </c>
      <c r="O3470" s="82">
        <f t="shared" si="1243"/>
        <v>0</v>
      </c>
    </row>
    <row r="3471" spans="1:15" ht="18.75" customHeight="1" x14ac:dyDescent="0.15">
      <c r="A3471" s="113" t="s">
        <v>26</v>
      </c>
      <c r="B3471" s="4">
        <v>0</v>
      </c>
      <c r="C3471" s="4">
        <v>231</v>
      </c>
      <c r="D3471" s="5">
        <f t="shared" si="1239"/>
        <v>231</v>
      </c>
      <c r="E3471" s="4">
        <v>0</v>
      </c>
      <c r="F3471" s="4">
        <v>0</v>
      </c>
      <c r="G3471" s="4">
        <v>0</v>
      </c>
      <c r="H3471" s="5">
        <f t="shared" si="1240"/>
        <v>0</v>
      </c>
      <c r="I3471" s="4">
        <v>5822</v>
      </c>
      <c r="J3471" s="4">
        <v>5485</v>
      </c>
      <c r="K3471" s="5">
        <f t="shared" si="1241"/>
        <v>11307</v>
      </c>
      <c r="L3471" s="5">
        <f t="shared" si="1242"/>
        <v>11307</v>
      </c>
      <c r="M3471" s="4">
        <v>0</v>
      </c>
      <c r="N3471" s="4">
        <v>0</v>
      </c>
      <c r="O3471" s="82">
        <f t="shared" si="1243"/>
        <v>0</v>
      </c>
    </row>
    <row r="3472" spans="1:15" ht="18.75" customHeight="1" x14ac:dyDescent="0.15">
      <c r="A3472" s="113" t="s">
        <v>27</v>
      </c>
      <c r="B3472" s="4">
        <v>0</v>
      </c>
      <c r="C3472" s="4">
        <v>235</v>
      </c>
      <c r="D3472" s="5">
        <f t="shared" si="1239"/>
        <v>235</v>
      </c>
      <c r="E3472" s="4">
        <v>0</v>
      </c>
      <c r="F3472" s="4">
        <v>0</v>
      </c>
      <c r="G3472" s="4">
        <v>0</v>
      </c>
      <c r="H3472" s="5">
        <f t="shared" si="1240"/>
        <v>0</v>
      </c>
      <c r="I3472" s="4">
        <v>6355</v>
      </c>
      <c r="J3472" s="4">
        <v>6007</v>
      </c>
      <c r="K3472" s="5">
        <f t="shared" si="1241"/>
        <v>12362</v>
      </c>
      <c r="L3472" s="5">
        <f t="shared" si="1242"/>
        <v>12362</v>
      </c>
      <c r="M3472" s="4">
        <v>0</v>
      </c>
      <c r="N3472" s="4">
        <v>0</v>
      </c>
      <c r="O3472" s="82">
        <f t="shared" si="1243"/>
        <v>0</v>
      </c>
    </row>
    <row r="3473" spans="1:15" ht="18.75" customHeight="1" x14ac:dyDescent="0.15">
      <c r="A3473" s="113" t="s">
        <v>28</v>
      </c>
      <c r="B3473" s="4">
        <v>0</v>
      </c>
      <c r="C3473" s="4">
        <v>219</v>
      </c>
      <c r="D3473" s="5">
        <f t="shared" si="1239"/>
        <v>219</v>
      </c>
      <c r="E3473" s="4">
        <v>0</v>
      </c>
      <c r="F3473" s="4">
        <v>0</v>
      </c>
      <c r="G3473" s="4">
        <v>0</v>
      </c>
      <c r="H3473" s="5">
        <f t="shared" si="1240"/>
        <v>0</v>
      </c>
      <c r="I3473" s="4">
        <v>6690</v>
      </c>
      <c r="J3473" s="4">
        <v>6108</v>
      </c>
      <c r="K3473" s="5">
        <f t="shared" si="1241"/>
        <v>12798</v>
      </c>
      <c r="L3473" s="5">
        <f t="shared" si="1242"/>
        <v>12798</v>
      </c>
      <c r="M3473" s="4">
        <v>0</v>
      </c>
      <c r="N3473" s="4">
        <v>0</v>
      </c>
      <c r="O3473" s="82">
        <f t="shared" si="1243"/>
        <v>0</v>
      </c>
    </row>
    <row r="3474" spans="1:15" ht="18.75" customHeight="1" x14ac:dyDescent="0.15">
      <c r="A3474" s="113" t="s">
        <v>29</v>
      </c>
      <c r="B3474" s="4">
        <v>0</v>
      </c>
      <c r="C3474" s="4">
        <v>196</v>
      </c>
      <c r="D3474" s="5">
        <f t="shared" si="1239"/>
        <v>196</v>
      </c>
      <c r="E3474" s="4">
        <v>0</v>
      </c>
      <c r="F3474" s="4">
        <v>0</v>
      </c>
      <c r="G3474" s="4">
        <v>0</v>
      </c>
      <c r="H3474" s="5">
        <f t="shared" si="1240"/>
        <v>0</v>
      </c>
      <c r="I3474" s="4">
        <v>5373</v>
      </c>
      <c r="J3474" s="4">
        <v>6000</v>
      </c>
      <c r="K3474" s="5">
        <f t="shared" si="1241"/>
        <v>11373</v>
      </c>
      <c r="L3474" s="5">
        <f t="shared" si="1242"/>
        <v>11373</v>
      </c>
      <c r="M3474" s="4">
        <v>0</v>
      </c>
      <c r="N3474" s="4">
        <v>0</v>
      </c>
      <c r="O3474" s="82">
        <f t="shared" si="1243"/>
        <v>0</v>
      </c>
    </row>
    <row r="3475" spans="1:15" ht="11.25" customHeight="1" x14ac:dyDescent="0.15">
      <c r="A3475" s="113"/>
      <c r="B3475" s="5"/>
      <c r="C3475" s="5"/>
      <c r="D3475" s="5"/>
      <c r="E3475" s="5"/>
      <c r="F3475" s="5"/>
      <c r="G3475" s="5"/>
      <c r="H3475" s="5"/>
      <c r="I3475" s="5"/>
      <c r="J3475" s="5"/>
      <c r="K3475" s="5"/>
      <c r="L3475" s="5"/>
      <c r="M3475" s="5"/>
      <c r="N3475" s="4"/>
      <c r="O3475" s="82"/>
    </row>
    <row r="3476" spans="1:15" ht="18.75" customHeight="1" x14ac:dyDescent="0.15">
      <c r="A3476" s="113" t="s">
        <v>30</v>
      </c>
      <c r="B3476" s="5">
        <f>SUM(B3463:B3474)</f>
        <v>0</v>
      </c>
      <c r="C3476" s="5">
        <f>SUM(C3463:C3474)</f>
        <v>2666</v>
      </c>
      <c r="D3476" s="5">
        <f>SUM(D3463:D3474)</f>
        <v>2666</v>
      </c>
      <c r="E3476" s="5">
        <f>SUM(E3463:E3474)</f>
        <v>0</v>
      </c>
      <c r="F3476" s="5">
        <f t="shared" ref="F3476:M3476" si="1244">SUM(F3463:F3474)</f>
        <v>0</v>
      </c>
      <c r="G3476" s="5">
        <f t="shared" si="1244"/>
        <v>0</v>
      </c>
      <c r="H3476" s="5">
        <f t="shared" si="1244"/>
        <v>0</v>
      </c>
      <c r="I3476" s="5">
        <f t="shared" si="1244"/>
        <v>73961</v>
      </c>
      <c r="J3476" s="5">
        <f t="shared" si="1244"/>
        <v>69254</v>
      </c>
      <c r="K3476" s="5">
        <f t="shared" si="1244"/>
        <v>143215</v>
      </c>
      <c r="L3476" s="5">
        <f t="shared" si="1244"/>
        <v>143215</v>
      </c>
      <c r="M3476" s="5">
        <f t="shared" si="1244"/>
        <v>0</v>
      </c>
      <c r="N3476" s="5">
        <f>SUM(N3463:N3474)</f>
        <v>0</v>
      </c>
      <c r="O3476" s="82">
        <f>SUM(O3463:O3474)</f>
        <v>0</v>
      </c>
    </row>
    <row r="3477" spans="1:15" ht="6.75" customHeight="1" x14ac:dyDescent="0.15">
      <c r="A3477" s="114"/>
      <c r="B3477" s="77"/>
      <c r="C3477" s="77"/>
      <c r="D3477" s="77"/>
      <c r="E3477" s="77"/>
      <c r="F3477" s="77"/>
      <c r="G3477" s="77"/>
      <c r="H3477" s="77"/>
      <c r="I3477" s="77"/>
      <c r="J3477" s="77"/>
      <c r="K3477" s="77"/>
      <c r="L3477" s="77"/>
      <c r="M3477" s="77"/>
      <c r="N3477" s="77"/>
      <c r="O3477" s="84"/>
    </row>
    <row r="3478" spans="1:15" ht="18.75" customHeight="1" x14ac:dyDescent="0.15">
      <c r="A3478" s="113" t="s">
        <v>18</v>
      </c>
      <c r="B3478" s="4">
        <v>0</v>
      </c>
      <c r="C3478" s="4">
        <v>169</v>
      </c>
      <c r="D3478" s="5">
        <f>SUM(B3478:C3478)</f>
        <v>169</v>
      </c>
      <c r="E3478" s="4">
        <v>0</v>
      </c>
      <c r="F3478" s="4">
        <v>0</v>
      </c>
      <c r="G3478" s="4">
        <v>0</v>
      </c>
      <c r="H3478" s="5">
        <f>SUM(E3478:G3478)</f>
        <v>0</v>
      </c>
      <c r="I3478" s="4">
        <v>6009</v>
      </c>
      <c r="J3478" s="4">
        <v>4537</v>
      </c>
      <c r="K3478" s="5">
        <f>SUM(I3478:J3478)</f>
        <v>10546</v>
      </c>
      <c r="L3478" s="5">
        <f>H3478+K3478</f>
        <v>10546</v>
      </c>
      <c r="M3478" s="5">
        <v>0</v>
      </c>
      <c r="N3478" s="5">
        <v>0</v>
      </c>
      <c r="O3478" s="82">
        <f>SUM(M3478:N3478)</f>
        <v>0</v>
      </c>
    </row>
    <row r="3479" spans="1:15" ht="18.75" customHeight="1" x14ac:dyDescent="0.15">
      <c r="A3479" s="113" t="s">
        <v>19</v>
      </c>
      <c r="B3479" s="4">
        <v>0</v>
      </c>
      <c r="C3479" s="4">
        <v>182</v>
      </c>
      <c r="D3479" s="5">
        <f>SUM(B3479:C3479)</f>
        <v>182</v>
      </c>
      <c r="E3479" s="4">
        <v>0</v>
      </c>
      <c r="F3479" s="4">
        <v>0</v>
      </c>
      <c r="G3479" s="4">
        <v>0</v>
      </c>
      <c r="H3479" s="5">
        <f>SUM(E3479:G3479)</f>
        <v>0</v>
      </c>
      <c r="I3479" s="4">
        <v>4809</v>
      </c>
      <c r="J3479" s="4">
        <v>4601</v>
      </c>
      <c r="K3479" s="5">
        <f>SUM(I3479:J3479)</f>
        <v>9410</v>
      </c>
      <c r="L3479" s="5">
        <f>H3479+K3479</f>
        <v>9410</v>
      </c>
      <c r="M3479" s="5">
        <v>0</v>
      </c>
      <c r="N3479" s="5">
        <v>0</v>
      </c>
      <c r="O3479" s="82">
        <f>SUM(M3479:N3479)</f>
        <v>0</v>
      </c>
    </row>
    <row r="3480" spans="1:15" ht="18.75" customHeight="1" x14ac:dyDescent="0.15">
      <c r="A3480" s="113" t="s">
        <v>20</v>
      </c>
      <c r="B3480" s="4">
        <v>0</v>
      </c>
      <c r="C3480" s="4">
        <v>227</v>
      </c>
      <c r="D3480" s="5">
        <f>SUM(B3480:C3480)</f>
        <v>227</v>
      </c>
      <c r="E3480" s="4">
        <v>0</v>
      </c>
      <c r="F3480" s="4">
        <v>0</v>
      </c>
      <c r="G3480" s="4">
        <v>0</v>
      </c>
      <c r="H3480" s="5">
        <f>SUM(E3480:G3480)</f>
        <v>0</v>
      </c>
      <c r="I3480" s="4">
        <v>6680</v>
      </c>
      <c r="J3480" s="4">
        <v>6011</v>
      </c>
      <c r="K3480" s="5">
        <f>SUM(I3480:J3480)</f>
        <v>12691</v>
      </c>
      <c r="L3480" s="5">
        <f>H3480+K3480</f>
        <v>12691</v>
      </c>
      <c r="M3480" s="5">
        <v>0</v>
      </c>
      <c r="N3480" s="5">
        <v>0</v>
      </c>
      <c r="O3480" s="82">
        <f>SUM(M3480:N3480)</f>
        <v>0</v>
      </c>
    </row>
    <row r="3481" spans="1:15" ht="11.25" customHeight="1" x14ac:dyDescent="0.15">
      <c r="A3481" s="113"/>
      <c r="B3481" s="5"/>
      <c r="C3481" s="5"/>
      <c r="D3481" s="5"/>
      <c r="E3481" s="5"/>
      <c r="F3481" s="5"/>
      <c r="G3481" s="5"/>
      <c r="H3481" s="5"/>
      <c r="I3481" s="5"/>
      <c r="J3481" s="5"/>
      <c r="K3481" s="5"/>
      <c r="L3481" s="5"/>
      <c r="M3481" s="5"/>
      <c r="N3481" s="5"/>
      <c r="O3481" s="82"/>
    </row>
    <row r="3482" spans="1:15" ht="18.75" customHeight="1" x14ac:dyDescent="0.15">
      <c r="A3482" s="113" t="s">
        <v>31</v>
      </c>
      <c r="B3482" s="5">
        <f>SUM(B3466:B3474,B3478:B3480)</f>
        <v>0</v>
      </c>
      <c r="C3482" s="5">
        <f>SUM(C3466:C3474,C3478:C3480)</f>
        <v>2553</v>
      </c>
      <c r="D3482" s="5">
        <f>SUM(D3466:D3474,D3478:D3480)</f>
        <v>2553</v>
      </c>
      <c r="E3482" s="5">
        <f t="shared" ref="E3482:N3482" si="1245">SUM(E3466:E3474,E3478:E3480)</f>
        <v>0</v>
      </c>
      <c r="F3482" s="5">
        <f t="shared" si="1245"/>
        <v>0</v>
      </c>
      <c r="G3482" s="5">
        <f t="shared" si="1245"/>
        <v>0</v>
      </c>
      <c r="H3482" s="5">
        <f t="shared" si="1245"/>
        <v>0</v>
      </c>
      <c r="I3482" s="5">
        <f t="shared" si="1245"/>
        <v>74736</v>
      </c>
      <c r="J3482" s="5">
        <f t="shared" si="1245"/>
        <v>70312</v>
      </c>
      <c r="K3482" s="5">
        <f t="shared" si="1245"/>
        <v>145048</v>
      </c>
      <c r="L3482" s="5">
        <f t="shared" si="1245"/>
        <v>145048</v>
      </c>
      <c r="M3482" s="5">
        <f t="shared" si="1245"/>
        <v>0</v>
      </c>
      <c r="N3482" s="5">
        <f t="shared" si="1245"/>
        <v>0</v>
      </c>
      <c r="O3482" s="82">
        <f>SUM(O3466:O3474,O3478:O3480)</f>
        <v>0</v>
      </c>
    </row>
    <row r="3483" spans="1:15" ht="6.75" customHeight="1" thickBot="1" x14ac:dyDescent="0.2">
      <c r="A3483" s="115"/>
      <c r="B3483" s="99"/>
      <c r="C3483" s="99"/>
      <c r="D3483" s="99"/>
      <c r="E3483" s="99"/>
      <c r="F3483" s="99"/>
      <c r="G3483" s="99"/>
      <c r="H3483" s="99"/>
      <c r="I3483" s="99"/>
      <c r="J3483" s="99"/>
      <c r="K3483" s="99"/>
      <c r="L3483" s="99"/>
      <c r="M3483" s="99"/>
      <c r="N3483" s="100"/>
      <c r="O3483" s="101"/>
    </row>
    <row r="3484" spans="1:15" x14ac:dyDescent="0.15">
      <c r="A3484" s="102"/>
      <c r="B3484" s="102"/>
      <c r="C3484" s="102"/>
      <c r="D3484" s="102"/>
      <c r="E3484" s="102"/>
      <c r="F3484" s="102"/>
      <c r="G3484" s="102"/>
      <c r="H3484" s="102"/>
      <c r="I3484" s="102"/>
      <c r="J3484" s="102"/>
      <c r="K3484" s="102"/>
      <c r="L3484" s="102"/>
      <c r="M3484" s="102"/>
      <c r="N3484" s="102"/>
      <c r="O3484" s="102"/>
    </row>
    <row r="3485" spans="1:15" ht="15" thickBot="1" x14ac:dyDescent="0.2">
      <c r="A3485" s="102"/>
      <c r="B3485" s="102"/>
      <c r="C3485" s="102"/>
      <c r="D3485" s="102"/>
      <c r="E3485" s="102"/>
      <c r="F3485" s="102"/>
      <c r="G3485" s="102"/>
      <c r="H3485" s="102"/>
      <c r="I3485" s="102"/>
      <c r="J3485" s="102"/>
      <c r="K3485" s="102"/>
      <c r="L3485" s="102"/>
      <c r="M3485" s="102"/>
      <c r="N3485" s="102"/>
      <c r="O3485" s="102"/>
    </row>
    <row r="3486" spans="1:15" x14ac:dyDescent="0.15">
      <c r="A3486" s="116" t="s">
        <v>1</v>
      </c>
      <c r="B3486" s="117"/>
      <c r="C3486" s="103"/>
      <c r="D3486" s="103"/>
      <c r="E3486" s="103" t="s">
        <v>50</v>
      </c>
      <c r="F3486" s="103"/>
      <c r="G3486" s="103"/>
      <c r="H3486" s="103"/>
      <c r="I3486" s="117"/>
      <c r="J3486" s="103"/>
      <c r="K3486" s="103"/>
      <c r="L3486" s="103" t="s">
        <v>35</v>
      </c>
      <c r="M3486" s="103"/>
      <c r="N3486" s="103"/>
      <c r="O3486" s="104"/>
    </row>
    <row r="3487" spans="1:15" x14ac:dyDescent="0.15">
      <c r="A3487" s="118"/>
      <c r="B3487" s="119"/>
      <c r="C3487" s="120" t="s">
        <v>7</v>
      </c>
      <c r="D3487" s="120"/>
      <c r="E3487" s="119"/>
      <c r="F3487" s="120" t="s">
        <v>8</v>
      </c>
      <c r="G3487" s="120"/>
      <c r="H3487" s="119" t="s">
        <v>32</v>
      </c>
      <c r="I3487" s="119"/>
      <c r="J3487" s="120" t="s">
        <v>7</v>
      </c>
      <c r="K3487" s="120"/>
      <c r="L3487" s="119"/>
      <c r="M3487" s="120" t="s">
        <v>8</v>
      </c>
      <c r="N3487" s="120"/>
      <c r="O3487" s="121" t="s">
        <v>9</v>
      </c>
    </row>
    <row r="3488" spans="1:15" x14ac:dyDescent="0.15">
      <c r="A3488" s="122" t="s">
        <v>13</v>
      </c>
      <c r="B3488" s="119" t="s">
        <v>33</v>
      </c>
      <c r="C3488" s="119" t="s">
        <v>34</v>
      </c>
      <c r="D3488" s="119" t="s">
        <v>17</v>
      </c>
      <c r="E3488" s="119" t="s">
        <v>33</v>
      </c>
      <c r="F3488" s="119" t="s">
        <v>34</v>
      </c>
      <c r="G3488" s="119" t="s">
        <v>17</v>
      </c>
      <c r="H3488" s="123"/>
      <c r="I3488" s="119" t="s">
        <v>33</v>
      </c>
      <c r="J3488" s="119" t="s">
        <v>34</v>
      </c>
      <c r="K3488" s="119" t="s">
        <v>17</v>
      </c>
      <c r="L3488" s="119" t="s">
        <v>33</v>
      </c>
      <c r="M3488" s="119" t="s">
        <v>34</v>
      </c>
      <c r="N3488" s="119" t="s">
        <v>17</v>
      </c>
      <c r="O3488" s="124"/>
    </row>
    <row r="3489" spans="1:15" ht="6.75" customHeight="1" x14ac:dyDescent="0.15">
      <c r="A3489" s="125"/>
      <c r="B3489" s="119"/>
      <c r="C3489" s="119"/>
      <c r="D3489" s="119"/>
      <c r="E3489" s="119"/>
      <c r="F3489" s="119"/>
      <c r="G3489" s="119"/>
      <c r="H3489" s="119"/>
      <c r="I3489" s="119"/>
      <c r="J3489" s="119"/>
      <c r="K3489" s="119"/>
      <c r="L3489" s="119"/>
      <c r="M3489" s="119"/>
      <c r="N3489" s="119"/>
      <c r="O3489" s="121"/>
    </row>
    <row r="3490" spans="1:15" ht="18.75" customHeight="1" x14ac:dyDescent="0.15">
      <c r="A3490" s="113" t="s">
        <v>18</v>
      </c>
      <c r="B3490" s="4">
        <v>0</v>
      </c>
      <c r="C3490" s="4">
        <v>0</v>
      </c>
      <c r="D3490" s="5">
        <f t="shared" ref="D3490:D3501" si="1246">SUM(B3490:C3490)</f>
        <v>0</v>
      </c>
      <c r="E3490" s="75">
        <v>14</v>
      </c>
      <c r="F3490" s="75">
        <v>2</v>
      </c>
      <c r="G3490" s="5">
        <f t="shared" ref="G3490:G3501" si="1247">SUM(E3490:F3490)</f>
        <v>16</v>
      </c>
      <c r="H3490" s="5">
        <f t="shared" ref="H3490:H3501" si="1248">D3490+G3490</f>
        <v>16</v>
      </c>
      <c r="I3490" s="4">
        <v>0</v>
      </c>
      <c r="J3490" s="4">
        <v>0</v>
      </c>
      <c r="K3490" s="5">
        <f t="shared" ref="K3490:K3501" si="1249">SUM(I3490:J3490)</f>
        <v>0</v>
      </c>
      <c r="L3490" s="4">
        <v>0</v>
      </c>
      <c r="M3490" s="4">
        <v>0</v>
      </c>
      <c r="N3490" s="5">
        <f t="shared" ref="N3490:N3501" si="1250">SUM(L3490:M3490)</f>
        <v>0</v>
      </c>
      <c r="O3490" s="82">
        <f t="shared" ref="O3490:O3501" si="1251">K3490+N3490</f>
        <v>0</v>
      </c>
    </row>
    <row r="3491" spans="1:15" ht="18.75" customHeight="1" x14ac:dyDescent="0.15">
      <c r="A3491" s="113" t="s">
        <v>19</v>
      </c>
      <c r="B3491" s="4">
        <v>0</v>
      </c>
      <c r="C3491" s="4">
        <v>0</v>
      </c>
      <c r="D3491" s="5">
        <f t="shared" si="1246"/>
        <v>0</v>
      </c>
      <c r="E3491" s="75">
        <v>11</v>
      </c>
      <c r="F3491" s="75">
        <v>3</v>
      </c>
      <c r="G3491" s="5">
        <f t="shared" si="1247"/>
        <v>14</v>
      </c>
      <c r="H3491" s="5">
        <f t="shared" si="1248"/>
        <v>14</v>
      </c>
      <c r="I3491" s="4">
        <v>0</v>
      </c>
      <c r="J3491" s="4">
        <v>0</v>
      </c>
      <c r="K3491" s="5">
        <f t="shared" si="1249"/>
        <v>0</v>
      </c>
      <c r="L3491" s="4">
        <v>0</v>
      </c>
      <c r="M3491" s="4">
        <v>0</v>
      </c>
      <c r="N3491" s="5">
        <f t="shared" si="1250"/>
        <v>0</v>
      </c>
      <c r="O3491" s="82">
        <f t="shared" si="1251"/>
        <v>0</v>
      </c>
    </row>
    <row r="3492" spans="1:15" ht="18.75" customHeight="1" x14ac:dyDescent="0.15">
      <c r="A3492" s="113" t="s">
        <v>20</v>
      </c>
      <c r="B3492" s="4">
        <v>0</v>
      </c>
      <c r="C3492" s="4">
        <v>0</v>
      </c>
      <c r="D3492" s="5">
        <f t="shared" si="1246"/>
        <v>0</v>
      </c>
      <c r="E3492" s="75">
        <v>15</v>
      </c>
      <c r="F3492" s="75">
        <v>2</v>
      </c>
      <c r="G3492" s="5">
        <f t="shared" si="1247"/>
        <v>17</v>
      </c>
      <c r="H3492" s="5">
        <f t="shared" si="1248"/>
        <v>17</v>
      </c>
      <c r="I3492" s="4">
        <v>0</v>
      </c>
      <c r="J3492" s="4">
        <v>0</v>
      </c>
      <c r="K3492" s="5">
        <f t="shared" si="1249"/>
        <v>0</v>
      </c>
      <c r="L3492" s="4">
        <v>0</v>
      </c>
      <c r="M3492" s="4">
        <v>0</v>
      </c>
      <c r="N3492" s="5">
        <f t="shared" si="1250"/>
        <v>0</v>
      </c>
      <c r="O3492" s="82">
        <f t="shared" si="1251"/>
        <v>0</v>
      </c>
    </row>
    <row r="3493" spans="1:15" ht="18.75" customHeight="1" x14ac:dyDescent="0.15">
      <c r="A3493" s="113" t="s">
        <v>21</v>
      </c>
      <c r="B3493" s="4">
        <v>0</v>
      </c>
      <c r="C3493" s="4">
        <v>0</v>
      </c>
      <c r="D3493" s="5">
        <f t="shared" si="1246"/>
        <v>0</v>
      </c>
      <c r="E3493" s="75">
        <v>15</v>
      </c>
      <c r="F3493" s="75">
        <v>3</v>
      </c>
      <c r="G3493" s="5">
        <f t="shared" si="1247"/>
        <v>18</v>
      </c>
      <c r="H3493" s="5">
        <f t="shared" si="1248"/>
        <v>18</v>
      </c>
      <c r="I3493" s="4">
        <v>0</v>
      </c>
      <c r="J3493" s="4">
        <v>0</v>
      </c>
      <c r="K3493" s="5">
        <f t="shared" si="1249"/>
        <v>0</v>
      </c>
      <c r="L3493" s="4">
        <v>0</v>
      </c>
      <c r="M3493" s="4">
        <v>0</v>
      </c>
      <c r="N3493" s="5">
        <f t="shared" si="1250"/>
        <v>0</v>
      </c>
      <c r="O3493" s="82">
        <f t="shared" si="1251"/>
        <v>0</v>
      </c>
    </row>
    <row r="3494" spans="1:15" ht="18.75" customHeight="1" x14ac:dyDescent="0.15">
      <c r="A3494" s="113" t="s">
        <v>22</v>
      </c>
      <c r="B3494" s="4">
        <v>0</v>
      </c>
      <c r="C3494" s="4">
        <v>0</v>
      </c>
      <c r="D3494" s="5">
        <f t="shared" si="1246"/>
        <v>0</v>
      </c>
      <c r="E3494" s="75">
        <v>16</v>
      </c>
      <c r="F3494" s="75">
        <v>2</v>
      </c>
      <c r="G3494" s="5">
        <f t="shared" si="1247"/>
        <v>18</v>
      </c>
      <c r="H3494" s="5">
        <f t="shared" si="1248"/>
        <v>18</v>
      </c>
      <c r="I3494" s="4">
        <v>0</v>
      </c>
      <c r="J3494" s="4">
        <v>0</v>
      </c>
      <c r="K3494" s="5">
        <f t="shared" si="1249"/>
        <v>0</v>
      </c>
      <c r="L3494" s="4">
        <v>0</v>
      </c>
      <c r="M3494" s="4">
        <v>0</v>
      </c>
      <c r="N3494" s="5">
        <f t="shared" si="1250"/>
        <v>0</v>
      </c>
      <c r="O3494" s="82">
        <f t="shared" si="1251"/>
        <v>0</v>
      </c>
    </row>
    <row r="3495" spans="1:15" ht="18.75" customHeight="1" x14ac:dyDescent="0.15">
      <c r="A3495" s="113" t="s">
        <v>23</v>
      </c>
      <c r="B3495" s="4">
        <v>0</v>
      </c>
      <c r="C3495" s="4">
        <v>0</v>
      </c>
      <c r="D3495" s="5">
        <f t="shared" si="1246"/>
        <v>0</v>
      </c>
      <c r="E3495" s="75">
        <v>14</v>
      </c>
      <c r="F3495" s="75">
        <v>2</v>
      </c>
      <c r="G3495" s="5">
        <f t="shared" si="1247"/>
        <v>16</v>
      </c>
      <c r="H3495" s="5">
        <f t="shared" si="1248"/>
        <v>16</v>
      </c>
      <c r="I3495" s="4">
        <v>0</v>
      </c>
      <c r="J3495" s="4">
        <v>0</v>
      </c>
      <c r="K3495" s="5">
        <f t="shared" si="1249"/>
        <v>0</v>
      </c>
      <c r="L3495" s="4">
        <v>0</v>
      </c>
      <c r="M3495" s="4">
        <v>0</v>
      </c>
      <c r="N3495" s="5">
        <f t="shared" si="1250"/>
        <v>0</v>
      </c>
      <c r="O3495" s="82">
        <f t="shared" si="1251"/>
        <v>0</v>
      </c>
    </row>
    <row r="3496" spans="1:15" ht="18.75" customHeight="1" x14ac:dyDescent="0.15">
      <c r="A3496" s="113" t="s">
        <v>24</v>
      </c>
      <c r="B3496" s="4">
        <v>0</v>
      </c>
      <c r="C3496" s="4">
        <v>0</v>
      </c>
      <c r="D3496" s="5">
        <f t="shared" si="1246"/>
        <v>0</v>
      </c>
      <c r="E3496" s="75">
        <v>14</v>
      </c>
      <c r="F3496" s="75">
        <v>2</v>
      </c>
      <c r="G3496" s="5">
        <f t="shared" si="1247"/>
        <v>16</v>
      </c>
      <c r="H3496" s="5">
        <f t="shared" si="1248"/>
        <v>16</v>
      </c>
      <c r="I3496" s="4">
        <v>0</v>
      </c>
      <c r="J3496" s="4">
        <v>0</v>
      </c>
      <c r="K3496" s="5">
        <f t="shared" si="1249"/>
        <v>0</v>
      </c>
      <c r="L3496" s="4">
        <v>0</v>
      </c>
      <c r="M3496" s="4">
        <v>0</v>
      </c>
      <c r="N3496" s="5">
        <f t="shared" si="1250"/>
        <v>0</v>
      </c>
      <c r="O3496" s="82">
        <f t="shared" si="1251"/>
        <v>0</v>
      </c>
    </row>
    <row r="3497" spans="1:15" ht="18.75" customHeight="1" x14ac:dyDescent="0.15">
      <c r="A3497" s="113" t="s">
        <v>25</v>
      </c>
      <c r="B3497" s="4">
        <v>0</v>
      </c>
      <c r="C3497" s="4">
        <v>0</v>
      </c>
      <c r="D3497" s="5">
        <f t="shared" si="1246"/>
        <v>0</v>
      </c>
      <c r="E3497" s="75">
        <v>14</v>
      </c>
      <c r="F3497" s="75">
        <v>2</v>
      </c>
      <c r="G3497" s="5">
        <f t="shared" si="1247"/>
        <v>16</v>
      </c>
      <c r="H3497" s="5">
        <f t="shared" si="1248"/>
        <v>16</v>
      </c>
      <c r="I3497" s="4">
        <v>0</v>
      </c>
      <c r="J3497" s="4">
        <v>0</v>
      </c>
      <c r="K3497" s="5">
        <f t="shared" si="1249"/>
        <v>0</v>
      </c>
      <c r="L3497" s="4">
        <v>0</v>
      </c>
      <c r="M3497" s="4">
        <v>0</v>
      </c>
      <c r="N3497" s="5">
        <f t="shared" si="1250"/>
        <v>0</v>
      </c>
      <c r="O3497" s="82">
        <f t="shared" si="1251"/>
        <v>0</v>
      </c>
    </row>
    <row r="3498" spans="1:15" ht="18.75" customHeight="1" x14ac:dyDescent="0.15">
      <c r="A3498" s="113" t="s">
        <v>26</v>
      </c>
      <c r="B3498" s="4">
        <v>0</v>
      </c>
      <c r="C3498" s="4">
        <v>0</v>
      </c>
      <c r="D3498" s="5">
        <f t="shared" si="1246"/>
        <v>0</v>
      </c>
      <c r="E3498" s="75">
        <v>12</v>
      </c>
      <c r="F3498" s="75">
        <v>3</v>
      </c>
      <c r="G3498" s="5">
        <f t="shared" si="1247"/>
        <v>15</v>
      </c>
      <c r="H3498" s="5">
        <f t="shared" si="1248"/>
        <v>15</v>
      </c>
      <c r="I3498" s="4">
        <v>0</v>
      </c>
      <c r="J3498" s="4">
        <v>0</v>
      </c>
      <c r="K3498" s="5">
        <f t="shared" si="1249"/>
        <v>0</v>
      </c>
      <c r="L3498" s="4">
        <v>0</v>
      </c>
      <c r="M3498" s="4">
        <v>0</v>
      </c>
      <c r="N3498" s="5">
        <f t="shared" si="1250"/>
        <v>0</v>
      </c>
      <c r="O3498" s="82">
        <f t="shared" si="1251"/>
        <v>0</v>
      </c>
    </row>
    <row r="3499" spans="1:15" ht="18.75" customHeight="1" x14ac:dyDescent="0.15">
      <c r="A3499" s="113" t="s">
        <v>27</v>
      </c>
      <c r="B3499" s="4">
        <v>0</v>
      </c>
      <c r="C3499" s="4">
        <v>0</v>
      </c>
      <c r="D3499" s="5">
        <f t="shared" si="1246"/>
        <v>0</v>
      </c>
      <c r="E3499" s="75">
        <v>12</v>
      </c>
      <c r="F3499" s="75">
        <v>3</v>
      </c>
      <c r="G3499" s="5">
        <f t="shared" si="1247"/>
        <v>15</v>
      </c>
      <c r="H3499" s="5">
        <f t="shared" si="1248"/>
        <v>15</v>
      </c>
      <c r="I3499" s="4">
        <v>0</v>
      </c>
      <c r="J3499" s="4">
        <v>0</v>
      </c>
      <c r="K3499" s="5">
        <f t="shared" si="1249"/>
        <v>0</v>
      </c>
      <c r="L3499" s="4">
        <v>0</v>
      </c>
      <c r="M3499" s="4">
        <v>0</v>
      </c>
      <c r="N3499" s="5">
        <f t="shared" si="1250"/>
        <v>0</v>
      </c>
      <c r="O3499" s="82">
        <f t="shared" si="1251"/>
        <v>0</v>
      </c>
    </row>
    <row r="3500" spans="1:15" ht="18.75" customHeight="1" x14ac:dyDescent="0.15">
      <c r="A3500" s="113" t="s">
        <v>28</v>
      </c>
      <c r="B3500" s="4">
        <v>0</v>
      </c>
      <c r="C3500" s="4">
        <v>0</v>
      </c>
      <c r="D3500" s="5">
        <f t="shared" si="1246"/>
        <v>0</v>
      </c>
      <c r="E3500" s="75">
        <v>14</v>
      </c>
      <c r="F3500" s="75">
        <v>2</v>
      </c>
      <c r="G3500" s="5">
        <f t="shared" si="1247"/>
        <v>16</v>
      </c>
      <c r="H3500" s="5">
        <f t="shared" si="1248"/>
        <v>16</v>
      </c>
      <c r="I3500" s="4">
        <v>0</v>
      </c>
      <c r="J3500" s="4">
        <v>0</v>
      </c>
      <c r="K3500" s="5">
        <f t="shared" si="1249"/>
        <v>0</v>
      </c>
      <c r="L3500" s="4">
        <v>0</v>
      </c>
      <c r="M3500" s="4">
        <v>0</v>
      </c>
      <c r="N3500" s="5">
        <f t="shared" si="1250"/>
        <v>0</v>
      </c>
      <c r="O3500" s="82">
        <f t="shared" si="1251"/>
        <v>0</v>
      </c>
    </row>
    <row r="3501" spans="1:15" ht="18.75" customHeight="1" x14ac:dyDescent="0.15">
      <c r="A3501" s="113" t="s">
        <v>29</v>
      </c>
      <c r="B3501" s="4">
        <v>0</v>
      </c>
      <c r="C3501" s="4">
        <v>0</v>
      </c>
      <c r="D3501" s="5">
        <f t="shared" si="1246"/>
        <v>0</v>
      </c>
      <c r="E3501" s="75">
        <v>16</v>
      </c>
      <c r="F3501" s="75">
        <v>2</v>
      </c>
      <c r="G3501" s="5">
        <f t="shared" si="1247"/>
        <v>18</v>
      </c>
      <c r="H3501" s="5">
        <f t="shared" si="1248"/>
        <v>18</v>
      </c>
      <c r="I3501" s="4">
        <v>0</v>
      </c>
      <c r="J3501" s="4">
        <v>0</v>
      </c>
      <c r="K3501" s="5">
        <f t="shared" si="1249"/>
        <v>0</v>
      </c>
      <c r="L3501" s="4">
        <v>0</v>
      </c>
      <c r="M3501" s="4">
        <v>0</v>
      </c>
      <c r="N3501" s="5">
        <f t="shared" si="1250"/>
        <v>0</v>
      </c>
      <c r="O3501" s="82">
        <f t="shared" si="1251"/>
        <v>0</v>
      </c>
    </row>
    <row r="3502" spans="1:15" ht="11.25" customHeight="1" x14ac:dyDescent="0.15">
      <c r="A3502" s="113"/>
      <c r="B3502" s="5"/>
      <c r="C3502" s="5"/>
      <c r="D3502" s="5"/>
      <c r="E3502" s="5"/>
      <c r="F3502" s="5"/>
      <c r="G3502" s="5"/>
      <c r="H3502" s="5"/>
      <c r="I3502" s="5"/>
      <c r="J3502" s="5"/>
      <c r="K3502" s="5"/>
      <c r="L3502" s="5"/>
      <c r="M3502" s="5"/>
      <c r="N3502" s="5"/>
      <c r="O3502" s="82"/>
    </row>
    <row r="3503" spans="1:15" ht="18.75" customHeight="1" x14ac:dyDescent="0.15">
      <c r="A3503" s="113" t="s">
        <v>30</v>
      </c>
      <c r="B3503" s="5">
        <f t="shared" ref="B3503:J3503" si="1252">SUM(B3490:B3502)</f>
        <v>0</v>
      </c>
      <c r="C3503" s="5">
        <f t="shared" si="1252"/>
        <v>0</v>
      </c>
      <c r="D3503" s="5">
        <f t="shared" si="1252"/>
        <v>0</v>
      </c>
      <c r="E3503" s="5">
        <f t="shared" si="1252"/>
        <v>167</v>
      </c>
      <c r="F3503" s="5">
        <f t="shared" si="1252"/>
        <v>28</v>
      </c>
      <c r="G3503" s="5">
        <f t="shared" si="1252"/>
        <v>195</v>
      </c>
      <c r="H3503" s="5">
        <f t="shared" si="1252"/>
        <v>195</v>
      </c>
      <c r="I3503" s="5">
        <f t="shared" si="1252"/>
        <v>0</v>
      </c>
      <c r="J3503" s="5">
        <f t="shared" si="1252"/>
        <v>0</v>
      </c>
      <c r="K3503" s="5">
        <f>SUM(K3490:K3502)</f>
        <v>0</v>
      </c>
      <c r="L3503" s="5">
        <f>SUM(L3490:L3502)</f>
        <v>0</v>
      </c>
      <c r="M3503" s="5">
        <f>SUM(M3490:M3502)</f>
        <v>0</v>
      </c>
      <c r="N3503" s="5">
        <f>SUM(N3490:N3502)</f>
        <v>0</v>
      </c>
      <c r="O3503" s="82">
        <f>SUM(O3490:O3502)</f>
        <v>0</v>
      </c>
    </row>
    <row r="3504" spans="1:15" ht="6.75" customHeight="1" x14ac:dyDescent="0.15">
      <c r="A3504" s="113"/>
      <c r="B3504" s="5"/>
      <c r="C3504" s="5"/>
      <c r="D3504" s="5"/>
      <c r="E3504" s="5"/>
      <c r="F3504" s="5"/>
      <c r="G3504" s="5"/>
      <c r="H3504" s="5"/>
      <c r="I3504" s="5"/>
      <c r="J3504" s="5"/>
      <c r="K3504" s="5"/>
      <c r="L3504" s="5"/>
      <c r="M3504" s="5"/>
      <c r="N3504" s="5"/>
      <c r="O3504" s="82"/>
    </row>
    <row r="3505" spans="1:15" ht="18.75" customHeight="1" x14ac:dyDescent="0.15">
      <c r="A3505" s="126" t="s">
        <v>18</v>
      </c>
      <c r="B3505" s="106">
        <v>0</v>
      </c>
      <c r="C3505" s="106">
        <v>0</v>
      </c>
      <c r="D3505" s="7">
        <f>SUM(B3505:C3505)</f>
        <v>0</v>
      </c>
      <c r="E3505" s="106">
        <v>13</v>
      </c>
      <c r="F3505" s="106">
        <v>2</v>
      </c>
      <c r="G3505" s="7">
        <f>SUM(E3505:F3505)</f>
        <v>15</v>
      </c>
      <c r="H3505" s="7">
        <f>D3505+G3505</f>
        <v>15</v>
      </c>
      <c r="I3505" s="6">
        <v>0</v>
      </c>
      <c r="J3505" s="6">
        <v>0</v>
      </c>
      <c r="K3505" s="7">
        <f>SUM(I3505:J3505)</f>
        <v>0</v>
      </c>
      <c r="L3505" s="6">
        <v>0</v>
      </c>
      <c r="M3505" s="6">
        <v>0</v>
      </c>
      <c r="N3505" s="7">
        <f>SUM(L3505:M3505)</f>
        <v>0</v>
      </c>
      <c r="O3505" s="88">
        <f>K3505+N3505</f>
        <v>0</v>
      </c>
    </row>
    <row r="3506" spans="1:15" ht="18.75" customHeight="1" x14ac:dyDescent="0.15">
      <c r="A3506" s="113" t="s">
        <v>19</v>
      </c>
      <c r="B3506" s="75">
        <v>0</v>
      </c>
      <c r="C3506" s="75">
        <v>0</v>
      </c>
      <c r="D3506" s="5">
        <f>SUM(B3506:C3506)</f>
        <v>0</v>
      </c>
      <c r="E3506" s="75">
        <v>11</v>
      </c>
      <c r="F3506" s="75">
        <v>2</v>
      </c>
      <c r="G3506" s="5">
        <f>SUM(E3506:F3506)</f>
        <v>13</v>
      </c>
      <c r="H3506" s="5">
        <f>D3506+G3506</f>
        <v>13</v>
      </c>
      <c r="I3506" s="4">
        <v>0</v>
      </c>
      <c r="J3506" s="4">
        <v>0</v>
      </c>
      <c r="K3506" s="5">
        <f>SUM(I3506:J3506)</f>
        <v>0</v>
      </c>
      <c r="L3506" s="4">
        <v>0</v>
      </c>
      <c r="M3506" s="4">
        <v>0</v>
      </c>
      <c r="N3506" s="5">
        <f>SUM(L3506:M3506)</f>
        <v>0</v>
      </c>
      <c r="O3506" s="82">
        <f>K3506+N3506</f>
        <v>0</v>
      </c>
    </row>
    <row r="3507" spans="1:15" ht="18.75" customHeight="1" x14ac:dyDescent="0.15">
      <c r="A3507" s="113" t="s">
        <v>20</v>
      </c>
      <c r="B3507" s="75">
        <v>0</v>
      </c>
      <c r="C3507" s="75">
        <v>0</v>
      </c>
      <c r="D3507" s="5">
        <f>SUM(B3507:C3507)</f>
        <v>0</v>
      </c>
      <c r="E3507" s="75">
        <v>12</v>
      </c>
      <c r="F3507" s="75">
        <v>2</v>
      </c>
      <c r="G3507" s="5">
        <f>SUM(E3507:F3507)</f>
        <v>14</v>
      </c>
      <c r="H3507" s="5">
        <f>D3507+G3507</f>
        <v>14</v>
      </c>
      <c r="I3507" s="4">
        <v>0</v>
      </c>
      <c r="J3507" s="4">
        <v>0</v>
      </c>
      <c r="K3507" s="5">
        <f>SUM(I3507:J3507)</f>
        <v>0</v>
      </c>
      <c r="L3507" s="4">
        <v>0</v>
      </c>
      <c r="M3507" s="4">
        <v>0</v>
      </c>
      <c r="N3507" s="5">
        <f>SUM(L3507:M3507)</f>
        <v>0</v>
      </c>
      <c r="O3507" s="82">
        <f>K3507+N3507</f>
        <v>0</v>
      </c>
    </row>
    <row r="3508" spans="1:15" ht="11.25" customHeight="1" x14ac:dyDescent="0.15">
      <c r="A3508" s="113"/>
      <c r="B3508" s="5"/>
      <c r="C3508" s="5"/>
      <c r="D3508" s="5"/>
      <c r="E3508" s="5"/>
      <c r="F3508" s="5"/>
      <c r="G3508" s="5"/>
      <c r="H3508" s="5"/>
      <c r="I3508" s="5"/>
      <c r="J3508" s="5"/>
      <c r="K3508" s="5"/>
      <c r="L3508" s="5"/>
      <c r="M3508" s="5"/>
      <c r="N3508" s="5"/>
      <c r="O3508" s="82"/>
    </row>
    <row r="3509" spans="1:15" ht="18.75" customHeight="1" x14ac:dyDescent="0.15">
      <c r="A3509" s="113" t="s">
        <v>31</v>
      </c>
      <c r="B3509" s="5">
        <f>SUM(B3493:B3501,B3505:B3507)</f>
        <v>0</v>
      </c>
      <c r="C3509" s="5">
        <f>SUM(C3493:C3501,C3505:C3507)</f>
        <v>0</v>
      </c>
      <c r="D3509" s="5">
        <f>SUM(D3493:D3501,D3505:D3507)</f>
        <v>0</v>
      </c>
      <c r="E3509" s="5">
        <f t="shared" ref="E3509:J3509" si="1253">SUM(E3493:E3501,E3505:E3507)</f>
        <v>163</v>
      </c>
      <c r="F3509" s="5">
        <f t="shared" si="1253"/>
        <v>27</v>
      </c>
      <c r="G3509" s="5">
        <f t="shared" si="1253"/>
        <v>190</v>
      </c>
      <c r="H3509" s="5">
        <f t="shared" si="1253"/>
        <v>190</v>
      </c>
      <c r="I3509" s="5">
        <f t="shared" si="1253"/>
        <v>0</v>
      </c>
      <c r="J3509" s="5">
        <f t="shared" si="1253"/>
        <v>0</v>
      </c>
      <c r="K3509" s="5">
        <f>SUM(K3493:K3501,K3505:K3507)</f>
        <v>0</v>
      </c>
      <c r="L3509" s="4">
        <f>SUM(L3493:L3501,L3505:L3507)</f>
        <v>0</v>
      </c>
      <c r="M3509" s="4">
        <f>SUM(M3493:M3501,M3505:M3507)</f>
        <v>0</v>
      </c>
      <c r="N3509" s="4">
        <f>SUM(N3493:N3501,N3505:N3507)</f>
        <v>0</v>
      </c>
      <c r="O3509" s="82">
        <f>SUM(O3493:O3501,O3505:O3507)</f>
        <v>0</v>
      </c>
    </row>
    <row r="3510" spans="1:15" ht="6.75" customHeight="1" thickBot="1" x14ac:dyDescent="0.2">
      <c r="A3510" s="115"/>
      <c r="B3510" s="99"/>
      <c r="C3510" s="99"/>
      <c r="D3510" s="99"/>
      <c r="E3510" s="99"/>
      <c r="F3510" s="99"/>
      <c r="G3510" s="99"/>
      <c r="H3510" s="99"/>
      <c r="I3510" s="99"/>
      <c r="J3510" s="99"/>
      <c r="K3510" s="99"/>
      <c r="L3510" s="99"/>
      <c r="M3510" s="99"/>
      <c r="N3510" s="99"/>
      <c r="O3510" s="127"/>
    </row>
    <row r="3511" spans="1:15" ht="17.25" x14ac:dyDescent="0.15">
      <c r="A3511" s="179" t="str">
        <f>A3457</f>
        <v>平　成　２　９　年　空　港　管　理　状　況　調　書</v>
      </c>
      <c r="B3511" s="179"/>
      <c r="C3511" s="179"/>
      <c r="D3511" s="179"/>
      <c r="E3511" s="179"/>
      <c r="F3511" s="179"/>
      <c r="G3511" s="179"/>
      <c r="H3511" s="179"/>
      <c r="I3511" s="179"/>
      <c r="J3511" s="179"/>
      <c r="K3511" s="179"/>
      <c r="L3511" s="179"/>
      <c r="M3511" s="179"/>
      <c r="N3511" s="179"/>
      <c r="O3511" s="179"/>
    </row>
    <row r="3512" spans="1:15" ht="15" thickBot="1" x14ac:dyDescent="0.2">
      <c r="A3512" s="128" t="s">
        <v>0</v>
      </c>
      <c r="B3512" s="128" t="s">
        <v>108</v>
      </c>
      <c r="C3512" s="102"/>
      <c r="D3512" s="102"/>
      <c r="E3512" s="102"/>
      <c r="F3512" s="102"/>
      <c r="G3512" s="102"/>
      <c r="H3512" s="102"/>
      <c r="I3512" s="102"/>
      <c r="J3512" s="102"/>
      <c r="K3512" s="102"/>
      <c r="L3512" s="102"/>
      <c r="M3512" s="102"/>
      <c r="N3512" s="102"/>
      <c r="O3512" s="102"/>
    </row>
    <row r="3513" spans="1:15" ht="17.25" customHeight="1" x14ac:dyDescent="0.15">
      <c r="A3513" s="116" t="s">
        <v>1</v>
      </c>
      <c r="B3513" s="117"/>
      <c r="C3513" s="103" t="s">
        <v>2</v>
      </c>
      <c r="D3513" s="103"/>
      <c r="E3513" s="180" t="s">
        <v>52</v>
      </c>
      <c r="F3513" s="181"/>
      <c r="G3513" s="181"/>
      <c r="H3513" s="181"/>
      <c r="I3513" s="181"/>
      <c r="J3513" s="181"/>
      <c r="K3513" s="181"/>
      <c r="L3513" s="182"/>
      <c r="M3513" s="180" t="s">
        <v>3</v>
      </c>
      <c r="N3513" s="181"/>
      <c r="O3513" s="183"/>
    </row>
    <row r="3514" spans="1:15" ht="17.25" customHeight="1" x14ac:dyDescent="0.15">
      <c r="A3514" s="129"/>
      <c r="B3514" s="119" t="s">
        <v>4</v>
      </c>
      <c r="C3514" s="119" t="s">
        <v>5</v>
      </c>
      <c r="D3514" s="119" t="s">
        <v>6</v>
      </c>
      <c r="E3514" s="119"/>
      <c r="F3514" s="130" t="s">
        <v>7</v>
      </c>
      <c r="G3514" s="130"/>
      <c r="H3514" s="120"/>
      <c r="I3514" s="119"/>
      <c r="J3514" s="120" t="s">
        <v>8</v>
      </c>
      <c r="K3514" s="120"/>
      <c r="L3514" s="119" t="s">
        <v>9</v>
      </c>
      <c r="M3514" s="123" t="s">
        <v>10</v>
      </c>
      <c r="N3514" s="131" t="s">
        <v>11</v>
      </c>
      <c r="O3514" s="132" t="s">
        <v>12</v>
      </c>
    </row>
    <row r="3515" spans="1:15" ht="17.25" customHeight="1" x14ac:dyDescent="0.15">
      <c r="A3515" s="129" t="s">
        <v>13</v>
      </c>
      <c r="B3515" s="123"/>
      <c r="C3515" s="123"/>
      <c r="D3515" s="123"/>
      <c r="E3515" s="119" t="s">
        <v>14</v>
      </c>
      <c r="F3515" s="119" t="s">
        <v>15</v>
      </c>
      <c r="G3515" s="119" t="s">
        <v>16</v>
      </c>
      <c r="H3515" s="119" t="s">
        <v>17</v>
      </c>
      <c r="I3515" s="119" t="s">
        <v>14</v>
      </c>
      <c r="J3515" s="119" t="s">
        <v>15</v>
      </c>
      <c r="K3515" s="119" t="s">
        <v>17</v>
      </c>
      <c r="L3515" s="123"/>
      <c r="M3515" s="133"/>
      <c r="N3515" s="93"/>
      <c r="O3515" s="134"/>
    </row>
    <row r="3516" spans="1:15" ht="6.75" customHeight="1" x14ac:dyDescent="0.15">
      <c r="A3516" s="135"/>
      <c r="B3516" s="119"/>
      <c r="C3516" s="119"/>
      <c r="D3516" s="119"/>
      <c r="E3516" s="119"/>
      <c r="F3516" s="119"/>
      <c r="G3516" s="119"/>
      <c r="H3516" s="119"/>
      <c r="I3516" s="119"/>
      <c r="J3516" s="119"/>
      <c r="K3516" s="119"/>
      <c r="L3516" s="119"/>
      <c r="M3516" s="136"/>
      <c r="N3516" s="4"/>
      <c r="O3516" s="137"/>
    </row>
    <row r="3517" spans="1:15" ht="18.75" customHeight="1" x14ac:dyDescent="0.15">
      <c r="A3517" s="113" t="s">
        <v>18</v>
      </c>
      <c r="B3517" s="4">
        <v>0</v>
      </c>
      <c r="C3517" s="4">
        <v>10</v>
      </c>
      <c r="D3517" s="5">
        <f>SUM(B3517:C3517)</f>
        <v>10</v>
      </c>
      <c r="E3517" s="4">
        <v>0</v>
      </c>
      <c r="F3517" s="4">
        <v>0</v>
      </c>
      <c r="G3517" s="4">
        <v>0</v>
      </c>
      <c r="H3517" s="5">
        <f>SUM(E3517:G3517)</f>
        <v>0</v>
      </c>
      <c r="I3517" s="4">
        <v>0</v>
      </c>
      <c r="J3517" s="4">
        <v>0</v>
      </c>
      <c r="K3517" s="5">
        <f>SUM(I3517:J3517)</f>
        <v>0</v>
      </c>
      <c r="L3517" s="5">
        <f>H3517+K3517</f>
        <v>0</v>
      </c>
      <c r="M3517" s="4">
        <v>0</v>
      </c>
      <c r="N3517" s="4">
        <v>0</v>
      </c>
      <c r="O3517" s="82">
        <f>SUM(M3517:N3517)</f>
        <v>0</v>
      </c>
    </row>
    <row r="3518" spans="1:15" ht="18.75" customHeight="1" x14ac:dyDescent="0.15">
      <c r="A3518" s="113" t="s">
        <v>19</v>
      </c>
      <c r="B3518" s="4">
        <v>0</v>
      </c>
      <c r="C3518" s="4">
        <v>15</v>
      </c>
      <c r="D3518" s="5">
        <f t="shared" ref="D3518:D3528" si="1254">SUM(B3518:C3518)</f>
        <v>15</v>
      </c>
      <c r="E3518" s="4">
        <v>0</v>
      </c>
      <c r="F3518" s="4">
        <v>0</v>
      </c>
      <c r="G3518" s="4">
        <v>0</v>
      </c>
      <c r="H3518" s="5">
        <f t="shared" ref="H3518:H3528" si="1255">SUM(E3518:G3518)</f>
        <v>0</v>
      </c>
      <c r="I3518" s="4">
        <v>0</v>
      </c>
      <c r="J3518" s="4">
        <v>0</v>
      </c>
      <c r="K3518" s="5">
        <f t="shared" ref="K3518:K3528" si="1256">SUM(I3518:J3518)</f>
        <v>0</v>
      </c>
      <c r="L3518" s="5">
        <f t="shared" ref="L3518:L3528" si="1257">H3518+K3518</f>
        <v>0</v>
      </c>
      <c r="M3518" s="4">
        <v>0</v>
      </c>
      <c r="N3518" s="4">
        <v>0</v>
      </c>
      <c r="O3518" s="82">
        <f t="shared" ref="O3518:O3528" si="1258">SUM(M3518:N3518)</f>
        <v>0</v>
      </c>
    </row>
    <row r="3519" spans="1:15" ht="18.75" customHeight="1" x14ac:dyDescent="0.15">
      <c r="A3519" s="113" t="s">
        <v>20</v>
      </c>
      <c r="B3519" s="4">
        <v>0</v>
      </c>
      <c r="C3519" s="4">
        <v>11</v>
      </c>
      <c r="D3519" s="5">
        <f t="shared" si="1254"/>
        <v>11</v>
      </c>
      <c r="E3519" s="4">
        <v>0</v>
      </c>
      <c r="F3519" s="4">
        <v>0</v>
      </c>
      <c r="G3519" s="4">
        <v>0</v>
      </c>
      <c r="H3519" s="5">
        <f t="shared" si="1255"/>
        <v>0</v>
      </c>
      <c r="I3519" s="4">
        <v>0</v>
      </c>
      <c r="J3519" s="4">
        <v>0</v>
      </c>
      <c r="K3519" s="5">
        <f t="shared" si="1256"/>
        <v>0</v>
      </c>
      <c r="L3519" s="5">
        <f t="shared" si="1257"/>
        <v>0</v>
      </c>
      <c r="M3519" s="4">
        <v>0</v>
      </c>
      <c r="N3519" s="4">
        <v>0</v>
      </c>
      <c r="O3519" s="82">
        <f t="shared" si="1258"/>
        <v>0</v>
      </c>
    </row>
    <row r="3520" spans="1:15" ht="18.75" customHeight="1" x14ac:dyDescent="0.15">
      <c r="A3520" s="113" t="s">
        <v>21</v>
      </c>
      <c r="B3520" s="4">
        <v>0</v>
      </c>
      <c r="C3520" s="4">
        <v>6</v>
      </c>
      <c r="D3520" s="5">
        <f t="shared" si="1254"/>
        <v>6</v>
      </c>
      <c r="E3520" s="4">
        <v>0</v>
      </c>
      <c r="F3520" s="4">
        <v>0</v>
      </c>
      <c r="G3520" s="4">
        <v>0</v>
      </c>
      <c r="H3520" s="5">
        <f t="shared" si="1255"/>
        <v>0</v>
      </c>
      <c r="I3520" s="4">
        <v>0</v>
      </c>
      <c r="J3520" s="4">
        <v>0</v>
      </c>
      <c r="K3520" s="5">
        <f t="shared" si="1256"/>
        <v>0</v>
      </c>
      <c r="L3520" s="5">
        <f t="shared" si="1257"/>
        <v>0</v>
      </c>
      <c r="M3520" s="4">
        <v>0</v>
      </c>
      <c r="N3520" s="4">
        <v>0</v>
      </c>
      <c r="O3520" s="82">
        <f t="shared" si="1258"/>
        <v>0</v>
      </c>
    </row>
    <row r="3521" spans="1:15" ht="18.75" customHeight="1" x14ac:dyDescent="0.15">
      <c r="A3521" s="113" t="s">
        <v>22</v>
      </c>
      <c r="B3521" s="4">
        <v>0</v>
      </c>
      <c r="C3521" s="4">
        <v>9</v>
      </c>
      <c r="D3521" s="5">
        <f t="shared" si="1254"/>
        <v>9</v>
      </c>
      <c r="E3521" s="4">
        <v>0</v>
      </c>
      <c r="F3521" s="4">
        <v>0</v>
      </c>
      <c r="G3521" s="4">
        <v>0</v>
      </c>
      <c r="H3521" s="5">
        <f t="shared" si="1255"/>
        <v>0</v>
      </c>
      <c r="I3521" s="4">
        <v>0</v>
      </c>
      <c r="J3521" s="4">
        <v>0</v>
      </c>
      <c r="K3521" s="5">
        <f t="shared" si="1256"/>
        <v>0</v>
      </c>
      <c r="L3521" s="5">
        <f t="shared" si="1257"/>
        <v>0</v>
      </c>
      <c r="M3521" s="4">
        <v>0</v>
      </c>
      <c r="N3521" s="4">
        <v>0</v>
      </c>
      <c r="O3521" s="82">
        <f t="shared" si="1258"/>
        <v>0</v>
      </c>
    </row>
    <row r="3522" spans="1:15" ht="18.75" customHeight="1" x14ac:dyDescent="0.15">
      <c r="A3522" s="113" t="s">
        <v>23</v>
      </c>
      <c r="B3522" s="4">
        <v>0</v>
      </c>
      <c r="C3522" s="4">
        <v>0</v>
      </c>
      <c r="D3522" s="5">
        <f t="shared" si="1254"/>
        <v>0</v>
      </c>
      <c r="E3522" s="4">
        <v>0</v>
      </c>
      <c r="F3522" s="4">
        <v>0</v>
      </c>
      <c r="G3522" s="4">
        <v>0</v>
      </c>
      <c r="H3522" s="5">
        <f t="shared" si="1255"/>
        <v>0</v>
      </c>
      <c r="I3522" s="4">
        <v>0</v>
      </c>
      <c r="J3522" s="4">
        <v>0</v>
      </c>
      <c r="K3522" s="5">
        <f t="shared" si="1256"/>
        <v>0</v>
      </c>
      <c r="L3522" s="5">
        <f t="shared" si="1257"/>
        <v>0</v>
      </c>
      <c r="M3522" s="4">
        <v>0</v>
      </c>
      <c r="N3522" s="4">
        <v>0</v>
      </c>
      <c r="O3522" s="82">
        <f t="shared" si="1258"/>
        <v>0</v>
      </c>
    </row>
    <row r="3523" spans="1:15" ht="18.75" customHeight="1" x14ac:dyDescent="0.15">
      <c r="A3523" s="113" t="s">
        <v>24</v>
      </c>
      <c r="B3523" s="4">
        <v>0</v>
      </c>
      <c r="C3523" s="4">
        <v>5</v>
      </c>
      <c r="D3523" s="5">
        <f t="shared" si="1254"/>
        <v>5</v>
      </c>
      <c r="E3523" s="4">
        <v>0</v>
      </c>
      <c r="F3523" s="4">
        <v>0</v>
      </c>
      <c r="G3523" s="4">
        <v>0</v>
      </c>
      <c r="H3523" s="5">
        <f t="shared" si="1255"/>
        <v>0</v>
      </c>
      <c r="I3523" s="4">
        <v>0</v>
      </c>
      <c r="J3523" s="4">
        <v>0</v>
      </c>
      <c r="K3523" s="5">
        <f t="shared" si="1256"/>
        <v>0</v>
      </c>
      <c r="L3523" s="5">
        <f t="shared" si="1257"/>
        <v>0</v>
      </c>
      <c r="M3523" s="4">
        <v>0</v>
      </c>
      <c r="N3523" s="4">
        <v>0</v>
      </c>
      <c r="O3523" s="82">
        <f t="shared" si="1258"/>
        <v>0</v>
      </c>
    </row>
    <row r="3524" spans="1:15" ht="18.75" customHeight="1" x14ac:dyDescent="0.15">
      <c r="A3524" s="113" t="s">
        <v>25</v>
      </c>
      <c r="B3524" s="4">
        <v>0</v>
      </c>
      <c r="C3524" s="4">
        <v>8</v>
      </c>
      <c r="D3524" s="5">
        <f t="shared" si="1254"/>
        <v>8</v>
      </c>
      <c r="E3524" s="4">
        <v>0</v>
      </c>
      <c r="F3524" s="4">
        <v>0</v>
      </c>
      <c r="G3524" s="4">
        <v>0</v>
      </c>
      <c r="H3524" s="5">
        <f t="shared" si="1255"/>
        <v>0</v>
      </c>
      <c r="I3524" s="4">
        <v>0</v>
      </c>
      <c r="J3524" s="4">
        <v>0</v>
      </c>
      <c r="K3524" s="5">
        <f t="shared" si="1256"/>
        <v>0</v>
      </c>
      <c r="L3524" s="5">
        <f t="shared" si="1257"/>
        <v>0</v>
      </c>
      <c r="M3524" s="4">
        <v>0</v>
      </c>
      <c r="N3524" s="4">
        <v>0</v>
      </c>
      <c r="O3524" s="82">
        <f t="shared" si="1258"/>
        <v>0</v>
      </c>
    </row>
    <row r="3525" spans="1:15" ht="18.75" customHeight="1" x14ac:dyDescent="0.15">
      <c r="A3525" s="113" t="s">
        <v>26</v>
      </c>
      <c r="B3525" s="4">
        <v>0</v>
      </c>
      <c r="C3525" s="4">
        <v>8</v>
      </c>
      <c r="D3525" s="5">
        <f t="shared" si="1254"/>
        <v>8</v>
      </c>
      <c r="E3525" s="4">
        <v>0</v>
      </c>
      <c r="F3525" s="4">
        <v>0</v>
      </c>
      <c r="G3525" s="4">
        <v>0</v>
      </c>
      <c r="H3525" s="5">
        <f t="shared" si="1255"/>
        <v>0</v>
      </c>
      <c r="I3525" s="4">
        <v>0</v>
      </c>
      <c r="J3525" s="4">
        <v>0</v>
      </c>
      <c r="K3525" s="5">
        <f t="shared" si="1256"/>
        <v>0</v>
      </c>
      <c r="L3525" s="5">
        <f t="shared" si="1257"/>
        <v>0</v>
      </c>
      <c r="M3525" s="4">
        <v>0</v>
      </c>
      <c r="N3525" s="4">
        <v>0</v>
      </c>
      <c r="O3525" s="82">
        <f t="shared" si="1258"/>
        <v>0</v>
      </c>
    </row>
    <row r="3526" spans="1:15" ht="18.75" customHeight="1" x14ac:dyDescent="0.15">
      <c r="A3526" s="113" t="s">
        <v>27</v>
      </c>
      <c r="B3526" s="4">
        <v>0</v>
      </c>
      <c r="C3526" s="4">
        <v>13</v>
      </c>
      <c r="D3526" s="5">
        <f t="shared" si="1254"/>
        <v>13</v>
      </c>
      <c r="E3526" s="4">
        <v>0</v>
      </c>
      <c r="F3526" s="4">
        <v>0</v>
      </c>
      <c r="G3526" s="4">
        <v>0</v>
      </c>
      <c r="H3526" s="5">
        <f t="shared" si="1255"/>
        <v>0</v>
      </c>
      <c r="I3526" s="4">
        <v>0</v>
      </c>
      <c r="J3526" s="4">
        <v>0</v>
      </c>
      <c r="K3526" s="5">
        <f t="shared" si="1256"/>
        <v>0</v>
      </c>
      <c r="L3526" s="5">
        <f t="shared" si="1257"/>
        <v>0</v>
      </c>
      <c r="M3526" s="4">
        <v>0</v>
      </c>
      <c r="N3526" s="4">
        <v>0</v>
      </c>
      <c r="O3526" s="82">
        <f t="shared" si="1258"/>
        <v>0</v>
      </c>
    </row>
    <row r="3527" spans="1:15" ht="18.75" customHeight="1" x14ac:dyDescent="0.15">
      <c r="A3527" s="113" t="s">
        <v>28</v>
      </c>
      <c r="B3527" s="4">
        <v>0</v>
      </c>
      <c r="C3527" s="4">
        <v>5</v>
      </c>
      <c r="D3527" s="5">
        <f t="shared" si="1254"/>
        <v>5</v>
      </c>
      <c r="E3527" s="4">
        <v>0</v>
      </c>
      <c r="F3527" s="4">
        <v>0</v>
      </c>
      <c r="G3527" s="4">
        <v>0</v>
      </c>
      <c r="H3527" s="5">
        <f t="shared" si="1255"/>
        <v>0</v>
      </c>
      <c r="I3527" s="4">
        <v>0</v>
      </c>
      <c r="J3527" s="4">
        <v>0</v>
      </c>
      <c r="K3527" s="5">
        <f t="shared" si="1256"/>
        <v>0</v>
      </c>
      <c r="L3527" s="5">
        <f t="shared" si="1257"/>
        <v>0</v>
      </c>
      <c r="M3527" s="4">
        <v>0</v>
      </c>
      <c r="N3527" s="4">
        <v>0</v>
      </c>
      <c r="O3527" s="82">
        <f t="shared" si="1258"/>
        <v>0</v>
      </c>
    </row>
    <row r="3528" spans="1:15" ht="18.75" customHeight="1" x14ac:dyDescent="0.15">
      <c r="A3528" s="113" t="s">
        <v>29</v>
      </c>
      <c r="B3528" s="4">
        <v>0</v>
      </c>
      <c r="C3528" s="4">
        <v>11</v>
      </c>
      <c r="D3528" s="5">
        <f t="shared" si="1254"/>
        <v>11</v>
      </c>
      <c r="E3528" s="4">
        <v>0</v>
      </c>
      <c r="F3528" s="4">
        <v>0</v>
      </c>
      <c r="G3528" s="4">
        <v>0</v>
      </c>
      <c r="H3528" s="5">
        <f t="shared" si="1255"/>
        <v>0</v>
      </c>
      <c r="I3528" s="4">
        <v>0</v>
      </c>
      <c r="J3528" s="4">
        <v>0</v>
      </c>
      <c r="K3528" s="5">
        <f t="shared" si="1256"/>
        <v>0</v>
      </c>
      <c r="L3528" s="5">
        <f t="shared" si="1257"/>
        <v>0</v>
      </c>
      <c r="M3528" s="4">
        <v>0</v>
      </c>
      <c r="N3528" s="4">
        <v>0</v>
      </c>
      <c r="O3528" s="82">
        <f t="shared" si="1258"/>
        <v>0</v>
      </c>
    </row>
    <row r="3529" spans="1:15" ht="11.25" customHeight="1" x14ac:dyDescent="0.15">
      <c r="A3529" s="113"/>
      <c r="B3529" s="5"/>
      <c r="C3529" s="5"/>
      <c r="D3529" s="5"/>
      <c r="E3529" s="5"/>
      <c r="F3529" s="5"/>
      <c r="G3529" s="5"/>
      <c r="H3529" s="5"/>
      <c r="I3529" s="5"/>
      <c r="J3529" s="5"/>
      <c r="K3529" s="5"/>
      <c r="L3529" s="5"/>
      <c r="M3529" s="5"/>
      <c r="N3529" s="4"/>
      <c r="O3529" s="82"/>
    </row>
    <row r="3530" spans="1:15" ht="18.75" customHeight="1" x14ac:dyDescent="0.15">
      <c r="A3530" s="113" t="s">
        <v>30</v>
      </c>
      <c r="B3530" s="5">
        <f>SUM(B3517:B3528)</f>
        <v>0</v>
      </c>
      <c r="C3530" s="5">
        <f>SUM(C3517:C3528)</f>
        <v>101</v>
      </c>
      <c r="D3530" s="5">
        <f>SUM(D3517:D3528)</f>
        <v>101</v>
      </c>
      <c r="E3530" s="5">
        <f>SUM(E3517:E3528)</f>
        <v>0</v>
      </c>
      <c r="F3530" s="5">
        <f t="shared" ref="F3530:M3530" si="1259">SUM(F3517:F3528)</f>
        <v>0</v>
      </c>
      <c r="G3530" s="5">
        <f t="shared" si="1259"/>
        <v>0</v>
      </c>
      <c r="H3530" s="5">
        <f t="shared" si="1259"/>
        <v>0</v>
      </c>
      <c r="I3530" s="5">
        <f t="shared" si="1259"/>
        <v>0</v>
      </c>
      <c r="J3530" s="5">
        <f t="shared" si="1259"/>
        <v>0</v>
      </c>
      <c r="K3530" s="5">
        <f t="shared" si="1259"/>
        <v>0</v>
      </c>
      <c r="L3530" s="5">
        <f t="shared" si="1259"/>
        <v>0</v>
      </c>
      <c r="M3530" s="5">
        <f t="shared" si="1259"/>
        <v>0</v>
      </c>
      <c r="N3530" s="5">
        <f>SUM(N3517:N3528)</f>
        <v>0</v>
      </c>
      <c r="O3530" s="82">
        <f>SUM(O3517:O3528)</f>
        <v>0</v>
      </c>
    </row>
    <row r="3531" spans="1:15" ht="6.75" customHeight="1" x14ac:dyDescent="0.15">
      <c r="A3531" s="114"/>
      <c r="B3531" s="77"/>
      <c r="C3531" s="77"/>
      <c r="D3531" s="77"/>
      <c r="E3531" s="77"/>
      <c r="F3531" s="77"/>
      <c r="G3531" s="77"/>
      <c r="H3531" s="77"/>
      <c r="I3531" s="77"/>
      <c r="J3531" s="77"/>
      <c r="K3531" s="77"/>
      <c r="L3531" s="77"/>
      <c r="M3531" s="77"/>
      <c r="N3531" s="77"/>
      <c r="O3531" s="84"/>
    </row>
    <row r="3532" spans="1:15" ht="18.75" customHeight="1" x14ac:dyDescent="0.15">
      <c r="A3532" s="113" t="s">
        <v>18</v>
      </c>
      <c r="B3532" s="4">
        <v>0</v>
      </c>
      <c r="C3532" s="4">
        <v>7</v>
      </c>
      <c r="D3532" s="5">
        <f>SUM(B3532:C3532)</f>
        <v>7</v>
      </c>
      <c r="E3532" s="4">
        <v>0</v>
      </c>
      <c r="F3532" s="4">
        <v>0</v>
      </c>
      <c r="G3532" s="4">
        <v>0</v>
      </c>
      <c r="H3532" s="5">
        <f>SUM(E3532:G3532)</f>
        <v>0</v>
      </c>
      <c r="I3532" s="4">
        <v>0</v>
      </c>
      <c r="J3532" s="4">
        <v>0</v>
      </c>
      <c r="K3532" s="5">
        <f>SUM(I3532:J3532)</f>
        <v>0</v>
      </c>
      <c r="L3532" s="5">
        <f>H3532+K3532</f>
        <v>0</v>
      </c>
      <c r="M3532" s="5">
        <v>0</v>
      </c>
      <c r="N3532" s="5">
        <v>0</v>
      </c>
      <c r="O3532" s="82">
        <f>SUM(M3532:N3532)</f>
        <v>0</v>
      </c>
    </row>
    <row r="3533" spans="1:15" ht="18.75" customHeight="1" x14ac:dyDescent="0.15">
      <c r="A3533" s="113" t="s">
        <v>19</v>
      </c>
      <c r="B3533" s="4">
        <v>0</v>
      </c>
      <c r="C3533" s="4">
        <v>8</v>
      </c>
      <c r="D3533" s="5">
        <f>SUM(B3533:C3533)</f>
        <v>8</v>
      </c>
      <c r="E3533" s="4">
        <v>0</v>
      </c>
      <c r="F3533" s="4">
        <v>0</v>
      </c>
      <c r="G3533" s="4">
        <v>0</v>
      </c>
      <c r="H3533" s="5">
        <f>SUM(E3533:G3533)</f>
        <v>0</v>
      </c>
      <c r="I3533" s="4">
        <v>0</v>
      </c>
      <c r="J3533" s="4">
        <v>0</v>
      </c>
      <c r="K3533" s="5">
        <f>SUM(I3533:J3533)</f>
        <v>0</v>
      </c>
      <c r="L3533" s="5">
        <f>H3533+K3533</f>
        <v>0</v>
      </c>
      <c r="M3533" s="5">
        <v>0</v>
      </c>
      <c r="N3533" s="5">
        <v>0</v>
      </c>
      <c r="O3533" s="82">
        <f>SUM(M3533:N3533)</f>
        <v>0</v>
      </c>
    </row>
    <row r="3534" spans="1:15" ht="18.75" customHeight="1" x14ac:dyDescent="0.15">
      <c r="A3534" s="113" t="s">
        <v>20</v>
      </c>
      <c r="B3534" s="4">
        <v>0</v>
      </c>
      <c r="C3534" s="4">
        <v>7</v>
      </c>
      <c r="D3534" s="5">
        <f>SUM(B3534:C3534)</f>
        <v>7</v>
      </c>
      <c r="E3534" s="4">
        <v>0</v>
      </c>
      <c r="F3534" s="4">
        <v>0</v>
      </c>
      <c r="G3534" s="4">
        <v>0</v>
      </c>
      <c r="H3534" s="5">
        <f>SUM(E3534:G3534)</f>
        <v>0</v>
      </c>
      <c r="I3534" s="4">
        <v>0</v>
      </c>
      <c r="J3534" s="4">
        <v>0</v>
      </c>
      <c r="K3534" s="5">
        <f>SUM(I3534:J3534)</f>
        <v>0</v>
      </c>
      <c r="L3534" s="5">
        <f>H3534+K3534</f>
        <v>0</v>
      </c>
      <c r="M3534" s="5">
        <v>0</v>
      </c>
      <c r="N3534" s="5">
        <v>0</v>
      </c>
      <c r="O3534" s="82">
        <f>SUM(M3534:N3534)</f>
        <v>0</v>
      </c>
    </row>
    <row r="3535" spans="1:15" ht="11.25" customHeight="1" x14ac:dyDescent="0.15">
      <c r="A3535" s="113"/>
      <c r="B3535" s="5"/>
      <c r="C3535" s="5"/>
      <c r="D3535" s="5"/>
      <c r="E3535" s="5"/>
      <c r="F3535" s="5"/>
      <c r="G3535" s="5"/>
      <c r="H3535" s="5"/>
      <c r="I3535" s="5"/>
      <c r="J3535" s="5"/>
      <c r="K3535" s="5"/>
      <c r="L3535" s="5"/>
      <c r="M3535" s="5"/>
      <c r="N3535" s="5"/>
      <c r="O3535" s="82"/>
    </row>
    <row r="3536" spans="1:15" ht="18.75" customHeight="1" x14ac:dyDescent="0.15">
      <c r="A3536" s="113" t="s">
        <v>31</v>
      </c>
      <c r="B3536" s="5">
        <f>SUM(B3520:B3528,B3532:B3534)</f>
        <v>0</v>
      </c>
      <c r="C3536" s="5">
        <f>SUM(C3520:C3528,C3532:C3534)</f>
        <v>87</v>
      </c>
      <c r="D3536" s="5">
        <f>SUM(D3520:D3528,D3532:D3534)</f>
        <v>87</v>
      </c>
      <c r="E3536" s="5">
        <f t="shared" ref="E3536:N3536" si="1260">SUM(E3520:E3528,E3532:E3534)</f>
        <v>0</v>
      </c>
      <c r="F3536" s="5">
        <f t="shared" si="1260"/>
        <v>0</v>
      </c>
      <c r="G3536" s="5">
        <f t="shared" si="1260"/>
        <v>0</v>
      </c>
      <c r="H3536" s="5">
        <f t="shared" si="1260"/>
        <v>0</v>
      </c>
      <c r="I3536" s="5">
        <f t="shared" si="1260"/>
        <v>0</v>
      </c>
      <c r="J3536" s="5">
        <f t="shared" si="1260"/>
        <v>0</v>
      </c>
      <c r="K3536" s="5">
        <f t="shared" si="1260"/>
        <v>0</v>
      </c>
      <c r="L3536" s="5">
        <f t="shared" si="1260"/>
        <v>0</v>
      </c>
      <c r="M3536" s="5">
        <f t="shared" si="1260"/>
        <v>0</v>
      </c>
      <c r="N3536" s="5">
        <f t="shared" si="1260"/>
        <v>0</v>
      </c>
      <c r="O3536" s="82">
        <f>SUM(O3520:O3528,O3532:O3534)</f>
        <v>0</v>
      </c>
    </row>
    <row r="3537" spans="1:15" ht="6.75" customHeight="1" thickBot="1" x14ac:dyDescent="0.2">
      <c r="A3537" s="115"/>
      <c r="B3537" s="99"/>
      <c r="C3537" s="99"/>
      <c r="D3537" s="99"/>
      <c r="E3537" s="99"/>
      <c r="F3537" s="99"/>
      <c r="G3537" s="99"/>
      <c r="H3537" s="99"/>
      <c r="I3537" s="99"/>
      <c r="J3537" s="99"/>
      <c r="K3537" s="99"/>
      <c r="L3537" s="99"/>
      <c r="M3537" s="99"/>
      <c r="N3537" s="100"/>
      <c r="O3537" s="101"/>
    </row>
    <row r="3538" spans="1:15" x14ac:dyDescent="0.15">
      <c r="A3538" s="102"/>
      <c r="B3538" s="102"/>
      <c r="C3538" s="102"/>
      <c r="D3538" s="102"/>
      <c r="E3538" s="102"/>
      <c r="F3538" s="102"/>
      <c r="G3538" s="102"/>
      <c r="H3538" s="102"/>
      <c r="I3538" s="102"/>
      <c r="J3538" s="102"/>
      <c r="K3538" s="102"/>
      <c r="L3538" s="102"/>
      <c r="M3538" s="102"/>
      <c r="N3538" s="102"/>
      <c r="O3538" s="102"/>
    </row>
    <row r="3539" spans="1:15" ht="15" thickBot="1" x14ac:dyDescent="0.2">
      <c r="A3539" s="102"/>
      <c r="B3539" s="102"/>
      <c r="C3539" s="102"/>
      <c r="D3539" s="102"/>
      <c r="E3539" s="102"/>
      <c r="F3539" s="102"/>
      <c r="G3539" s="102"/>
      <c r="H3539" s="102"/>
      <c r="I3539" s="102"/>
      <c r="J3539" s="102"/>
      <c r="K3539" s="102"/>
      <c r="L3539" s="102"/>
      <c r="M3539" s="102"/>
      <c r="N3539" s="102"/>
      <c r="O3539" s="102"/>
    </row>
    <row r="3540" spans="1:15" x14ac:dyDescent="0.15">
      <c r="A3540" s="116" t="s">
        <v>1</v>
      </c>
      <c r="B3540" s="117"/>
      <c r="C3540" s="103"/>
      <c r="D3540" s="103"/>
      <c r="E3540" s="103" t="s">
        <v>127</v>
      </c>
      <c r="F3540" s="103"/>
      <c r="G3540" s="103"/>
      <c r="H3540" s="103"/>
      <c r="I3540" s="117"/>
      <c r="J3540" s="103"/>
      <c r="K3540" s="103"/>
      <c r="L3540" s="103" t="s">
        <v>35</v>
      </c>
      <c r="M3540" s="103"/>
      <c r="N3540" s="103"/>
      <c r="O3540" s="104"/>
    </row>
    <row r="3541" spans="1:15" x14ac:dyDescent="0.15">
      <c r="A3541" s="118"/>
      <c r="B3541" s="119"/>
      <c r="C3541" s="120" t="s">
        <v>7</v>
      </c>
      <c r="D3541" s="120"/>
      <c r="E3541" s="119"/>
      <c r="F3541" s="120" t="s">
        <v>8</v>
      </c>
      <c r="G3541" s="120"/>
      <c r="H3541" s="119" t="s">
        <v>32</v>
      </c>
      <c r="I3541" s="119"/>
      <c r="J3541" s="120" t="s">
        <v>7</v>
      </c>
      <c r="K3541" s="120"/>
      <c r="L3541" s="119"/>
      <c r="M3541" s="120" t="s">
        <v>8</v>
      </c>
      <c r="N3541" s="120"/>
      <c r="O3541" s="121" t="s">
        <v>9</v>
      </c>
    </row>
    <row r="3542" spans="1:15" x14ac:dyDescent="0.15">
      <c r="A3542" s="122" t="s">
        <v>13</v>
      </c>
      <c r="B3542" s="119" t="s">
        <v>33</v>
      </c>
      <c r="C3542" s="119" t="s">
        <v>34</v>
      </c>
      <c r="D3542" s="119" t="s">
        <v>17</v>
      </c>
      <c r="E3542" s="119" t="s">
        <v>33</v>
      </c>
      <c r="F3542" s="119" t="s">
        <v>34</v>
      </c>
      <c r="G3542" s="119" t="s">
        <v>17</v>
      </c>
      <c r="H3542" s="123"/>
      <c r="I3542" s="119" t="s">
        <v>33</v>
      </c>
      <c r="J3542" s="119" t="s">
        <v>34</v>
      </c>
      <c r="K3542" s="119" t="s">
        <v>17</v>
      </c>
      <c r="L3542" s="119" t="s">
        <v>33</v>
      </c>
      <c r="M3542" s="119" t="s">
        <v>34</v>
      </c>
      <c r="N3542" s="119" t="s">
        <v>17</v>
      </c>
      <c r="O3542" s="124"/>
    </row>
    <row r="3543" spans="1:15" ht="6.75" customHeight="1" x14ac:dyDescent="0.15">
      <c r="A3543" s="125"/>
      <c r="B3543" s="119"/>
      <c r="C3543" s="119"/>
      <c r="D3543" s="119"/>
      <c r="E3543" s="119"/>
      <c r="F3543" s="119"/>
      <c r="G3543" s="119"/>
      <c r="H3543" s="119"/>
      <c r="I3543" s="119"/>
      <c r="J3543" s="119"/>
      <c r="K3543" s="119"/>
      <c r="L3543" s="119"/>
      <c r="M3543" s="119"/>
      <c r="N3543" s="119"/>
      <c r="O3543" s="121"/>
    </row>
    <row r="3544" spans="1:15" ht="18.75" customHeight="1" x14ac:dyDescent="0.15">
      <c r="A3544" s="113" t="s">
        <v>18</v>
      </c>
      <c r="B3544" s="4">
        <v>0</v>
      </c>
      <c r="C3544" s="4">
        <v>0</v>
      </c>
      <c r="D3544" s="5">
        <f t="shared" ref="D3544:D3555" si="1261">SUM(B3544:C3544)</f>
        <v>0</v>
      </c>
      <c r="E3544" s="4">
        <v>0</v>
      </c>
      <c r="F3544" s="4">
        <v>0</v>
      </c>
      <c r="G3544" s="5">
        <f t="shared" ref="G3544:G3555" si="1262">SUM(E3544:F3544)</f>
        <v>0</v>
      </c>
      <c r="H3544" s="5">
        <f t="shared" ref="H3544:H3555" si="1263">D3544+G3544</f>
        <v>0</v>
      </c>
      <c r="I3544" s="4">
        <v>0</v>
      </c>
      <c r="J3544" s="4">
        <v>0</v>
      </c>
      <c r="K3544" s="5">
        <f t="shared" ref="K3544:K3555" si="1264">SUM(I3544:J3544)</f>
        <v>0</v>
      </c>
      <c r="L3544" s="4">
        <v>0</v>
      </c>
      <c r="M3544" s="4">
        <v>0</v>
      </c>
      <c r="N3544" s="5">
        <f t="shared" ref="N3544:N3555" si="1265">SUM(L3544:M3544)</f>
        <v>0</v>
      </c>
      <c r="O3544" s="82">
        <f t="shared" ref="O3544:O3555" si="1266">K3544+N3544</f>
        <v>0</v>
      </c>
    </row>
    <row r="3545" spans="1:15" ht="18.75" customHeight="1" x14ac:dyDescent="0.15">
      <c r="A3545" s="113" t="s">
        <v>19</v>
      </c>
      <c r="B3545" s="4">
        <v>0</v>
      </c>
      <c r="C3545" s="4">
        <v>0</v>
      </c>
      <c r="D3545" s="5">
        <f t="shared" si="1261"/>
        <v>0</v>
      </c>
      <c r="E3545" s="4">
        <v>0</v>
      </c>
      <c r="F3545" s="4">
        <v>0</v>
      </c>
      <c r="G3545" s="5">
        <f t="shared" si="1262"/>
        <v>0</v>
      </c>
      <c r="H3545" s="5">
        <f t="shared" si="1263"/>
        <v>0</v>
      </c>
      <c r="I3545" s="4">
        <v>0</v>
      </c>
      <c r="J3545" s="4">
        <v>0</v>
      </c>
      <c r="K3545" s="5">
        <f t="shared" si="1264"/>
        <v>0</v>
      </c>
      <c r="L3545" s="4">
        <v>0</v>
      </c>
      <c r="M3545" s="4">
        <v>0</v>
      </c>
      <c r="N3545" s="5">
        <f t="shared" si="1265"/>
        <v>0</v>
      </c>
      <c r="O3545" s="82">
        <f t="shared" si="1266"/>
        <v>0</v>
      </c>
    </row>
    <row r="3546" spans="1:15" ht="18.75" customHeight="1" x14ac:dyDescent="0.15">
      <c r="A3546" s="113" t="s">
        <v>20</v>
      </c>
      <c r="B3546" s="4">
        <v>0</v>
      </c>
      <c r="C3546" s="4">
        <v>0</v>
      </c>
      <c r="D3546" s="5">
        <f t="shared" si="1261"/>
        <v>0</v>
      </c>
      <c r="E3546" s="4">
        <v>0</v>
      </c>
      <c r="F3546" s="4">
        <v>0</v>
      </c>
      <c r="G3546" s="5">
        <f t="shared" si="1262"/>
        <v>0</v>
      </c>
      <c r="H3546" s="5">
        <f t="shared" si="1263"/>
        <v>0</v>
      </c>
      <c r="I3546" s="4">
        <v>0</v>
      </c>
      <c r="J3546" s="4">
        <v>0</v>
      </c>
      <c r="K3546" s="5">
        <f t="shared" si="1264"/>
        <v>0</v>
      </c>
      <c r="L3546" s="4">
        <v>0</v>
      </c>
      <c r="M3546" s="4">
        <v>0</v>
      </c>
      <c r="N3546" s="5">
        <f t="shared" si="1265"/>
        <v>0</v>
      </c>
      <c r="O3546" s="82">
        <f t="shared" si="1266"/>
        <v>0</v>
      </c>
    </row>
    <row r="3547" spans="1:15" ht="18.75" customHeight="1" x14ac:dyDescent="0.15">
      <c r="A3547" s="113" t="s">
        <v>21</v>
      </c>
      <c r="B3547" s="4">
        <v>0</v>
      </c>
      <c r="C3547" s="4">
        <v>0</v>
      </c>
      <c r="D3547" s="5">
        <f t="shared" si="1261"/>
        <v>0</v>
      </c>
      <c r="E3547" s="4">
        <v>0</v>
      </c>
      <c r="F3547" s="4">
        <v>0</v>
      </c>
      <c r="G3547" s="5">
        <f t="shared" si="1262"/>
        <v>0</v>
      </c>
      <c r="H3547" s="5">
        <f t="shared" si="1263"/>
        <v>0</v>
      </c>
      <c r="I3547" s="4">
        <v>0</v>
      </c>
      <c r="J3547" s="4">
        <v>0</v>
      </c>
      <c r="K3547" s="5">
        <f t="shared" si="1264"/>
        <v>0</v>
      </c>
      <c r="L3547" s="4">
        <v>0</v>
      </c>
      <c r="M3547" s="4">
        <v>0</v>
      </c>
      <c r="N3547" s="5">
        <f t="shared" si="1265"/>
        <v>0</v>
      </c>
      <c r="O3547" s="82">
        <f t="shared" si="1266"/>
        <v>0</v>
      </c>
    </row>
    <row r="3548" spans="1:15" ht="18.75" customHeight="1" x14ac:dyDescent="0.15">
      <c r="A3548" s="113" t="s">
        <v>22</v>
      </c>
      <c r="B3548" s="4">
        <v>0</v>
      </c>
      <c r="C3548" s="4">
        <v>0</v>
      </c>
      <c r="D3548" s="5">
        <f t="shared" si="1261"/>
        <v>0</v>
      </c>
      <c r="E3548" s="4">
        <v>0</v>
      </c>
      <c r="F3548" s="4">
        <v>0</v>
      </c>
      <c r="G3548" s="5">
        <f t="shared" si="1262"/>
        <v>0</v>
      </c>
      <c r="H3548" s="5">
        <f t="shared" si="1263"/>
        <v>0</v>
      </c>
      <c r="I3548" s="4">
        <v>0</v>
      </c>
      <c r="J3548" s="4">
        <v>0</v>
      </c>
      <c r="K3548" s="5">
        <f t="shared" si="1264"/>
        <v>0</v>
      </c>
      <c r="L3548" s="4">
        <v>0</v>
      </c>
      <c r="M3548" s="4">
        <v>0</v>
      </c>
      <c r="N3548" s="5">
        <f t="shared" si="1265"/>
        <v>0</v>
      </c>
      <c r="O3548" s="82">
        <f t="shared" si="1266"/>
        <v>0</v>
      </c>
    </row>
    <row r="3549" spans="1:15" ht="18.75" customHeight="1" x14ac:dyDescent="0.15">
      <c r="A3549" s="113" t="s">
        <v>23</v>
      </c>
      <c r="B3549" s="4">
        <v>0</v>
      </c>
      <c r="C3549" s="4">
        <v>0</v>
      </c>
      <c r="D3549" s="5">
        <f t="shared" si="1261"/>
        <v>0</v>
      </c>
      <c r="E3549" s="4">
        <v>0</v>
      </c>
      <c r="F3549" s="4">
        <v>0</v>
      </c>
      <c r="G3549" s="5">
        <f t="shared" si="1262"/>
        <v>0</v>
      </c>
      <c r="H3549" s="5">
        <f t="shared" si="1263"/>
        <v>0</v>
      </c>
      <c r="I3549" s="4">
        <v>0</v>
      </c>
      <c r="J3549" s="4">
        <v>0</v>
      </c>
      <c r="K3549" s="5">
        <f t="shared" si="1264"/>
        <v>0</v>
      </c>
      <c r="L3549" s="4">
        <v>0</v>
      </c>
      <c r="M3549" s="4">
        <v>0</v>
      </c>
      <c r="N3549" s="5">
        <f t="shared" si="1265"/>
        <v>0</v>
      </c>
      <c r="O3549" s="82">
        <f t="shared" si="1266"/>
        <v>0</v>
      </c>
    </row>
    <row r="3550" spans="1:15" ht="18.75" customHeight="1" x14ac:dyDescent="0.15">
      <c r="A3550" s="113" t="s">
        <v>24</v>
      </c>
      <c r="B3550" s="4">
        <v>0</v>
      </c>
      <c r="C3550" s="4">
        <v>0</v>
      </c>
      <c r="D3550" s="5">
        <f t="shared" si="1261"/>
        <v>0</v>
      </c>
      <c r="E3550" s="4">
        <v>0</v>
      </c>
      <c r="F3550" s="4">
        <v>0</v>
      </c>
      <c r="G3550" s="5">
        <f t="shared" si="1262"/>
        <v>0</v>
      </c>
      <c r="H3550" s="5">
        <f t="shared" si="1263"/>
        <v>0</v>
      </c>
      <c r="I3550" s="4">
        <v>0</v>
      </c>
      <c r="J3550" s="4">
        <v>0</v>
      </c>
      <c r="K3550" s="5">
        <f t="shared" si="1264"/>
        <v>0</v>
      </c>
      <c r="L3550" s="4">
        <v>0</v>
      </c>
      <c r="M3550" s="4">
        <v>0</v>
      </c>
      <c r="N3550" s="5">
        <f t="shared" si="1265"/>
        <v>0</v>
      </c>
      <c r="O3550" s="82">
        <f t="shared" si="1266"/>
        <v>0</v>
      </c>
    </row>
    <row r="3551" spans="1:15" ht="18.75" customHeight="1" x14ac:dyDescent="0.15">
      <c r="A3551" s="113" t="s">
        <v>25</v>
      </c>
      <c r="B3551" s="4">
        <v>0</v>
      </c>
      <c r="C3551" s="4">
        <v>0</v>
      </c>
      <c r="D3551" s="5">
        <f t="shared" si="1261"/>
        <v>0</v>
      </c>
      <c r="E3551" s="4">
        <v>0</v>
      </c>
      <c r="F3551" s="4">
        <v>0</v>
      </c>
      <c r="G3551" s="5">
        <f t="shared" si="1262"/>
        <v>0</v>
      </c>
      <c r="H3551" s="5">
        <f t="shared" si="1263"/>
        <v>0</v>
      </c>
      <c r="I3551" s="4">
        <v>0</v>
      </c>
      <c r="J3551" s="4">
        <v>0</v>
      </c>
      <c r="K3551" s="5">
        <f t="shared" si="1264"/>
        <v>0</v>
      </c>
      <c r="L3551" s="4">
        <v>0</v>
      </c>
      <c r="M3551" s="4">
        <v>0</v>
      </c>
      <c r="N3551" s="5">
        <f t="shared" si="1265"/>
        <v>0</v>
      </c>
      <c r="O3551" s="82">
        <f t="shared" si="1266"/>
        <v>0</v>
      </c>
    </row>
    <row r="3552" spans="1:15" ht="18.75" customHeight="1" x14ac:dyDescent="0.15">
      <c r="A3552" s="113" t="s">
        <v>26</v>
      </c>
      <c r="B3552" s="4">
        <v>0</v>
      </c>
      <c r="C3552" s="4">
        <v>0</v>
      </c>
      <c r="D3552" s="5">
        <f t="shared" si="1261"/>
        <v>0</v>
      </c>
      <c r="E3552" s="4">
        <v>0</v>
      </c>
      <c r="F3552" s="4">
        <v>0</v>
      </c>
      <c r="G3552" s="5">
        <f t="shared" si="1262"/>
        <v>0</v>
      </c>
      <c r="H3552" s="5">
        <f t="shared" si="1263"/>
        <v>0</v>
      </c>
      <c r="I3552" s="4">
        <v>0</v>
      </c>
      <c r="J3552" s="4">
        <v>0</v>
      </c>
      <c r="K3552" s="5">
        <f t="shared" si="1264"/>
        <v>0</v>
      </c>
      <c r="L3552" s="4">
        <v>0</v>
      </c>
      <c r="M3552" s="4">
        <v>0</v>
      </c>
      <c r="N3552" s="5">
        <f t="shared" si="1265"/>
        <v>0</v>
      </c>
      <c r="O3552" s="82">
        <f t="shared" si="1266"/>
        <v>0</v>
      </c>
    </row>
    <row r="3553" spans="1:15" ht="18.75" customHeight="1" x14ac:dyDescent="0.15">
      <c r="A3553" s="113" t="s">
        <v>27</v>
      </c>
      <c r="B3553" s="4">
        <v>0</v>
      </c>
      <c r="C3553" s="4">
        <v>0</v>
      </c>
      <c r="D3553" s="5">
        <f t="shared" si="1261"/>
        <v>0</v>
      </c>
      <c r="E3553" s="4">
        <v>0</v>
      </c>
      <c r="F3553" s="4">
        <v>0</v>
      </c>
      <c r="G3553" s="5">
        <f t="shared" si="1262"/>
        <v>0</v>
      </c>
      <c r="H3553" s="5">
        <f t="shared" si="1263"/>
        <v>0</v>
      </c>
      <c r="I3553" s="4">
        <v>0</v>
      </c>
      <c r="J3553" s="4">
        <v>0</v>
      </c>
      <c r="K3553" s="5">
        <f t="shared" si="1264"/>
        <v>0</v>
      </c>
      <c r="L3553" s="4">
        <v>0</v>
      </c>
      <c r="M3553" s="4">
        <v>0</v>
      </c>
      <c r="N3553" s="5">
        <f t="shared" si="1265"/>
        <v>0</v>
      </c>
      <c r="O3553" s="82">
        <f t="shared" si="1266"/>
        <v>0</v>
      </c>
    </row>
    <row r="3554" spans="1:15" ht="18.75" customHeight="1" x14ac:dyDescent="0.15">
      <c r="A3554" s="113" t="s">
        <v>28</v>
      </c>
      <c r="B3554" s="4">
        <v>0</v>
      </c>
      <c r="C3554" s="4">
        <v>0</v>
      </c>
      <c r="D3554" s="5">
        <f t="shared" si="1261"/>
        <v>0</v>
      </c>
      <c r="E3554" s="4">
        <v>0</v>
      </c>
      <c r="F3554" s="4">
        <v>0</v>
      </c>
      <c r="G3554" s="5">
        <f t="shared" si="1262"/>
        <v>0</v>
      </c>
      <c r="H3554" s="5">
        <f t="shared" si="1263"/>
        <v>0</v>
      </c>
      <c r="I3554" s="4">
        <v>0</v>
      </c>
      <c r="J3554" s="4">
        <v>0</v>
      </c>
      <c r="K3554" s="5">
        <f t="shared" si="1264"/>
        <v>0</v>
      </c>
      <c r="L3554" s="4">
        <v>0</v>
      </c>
      <c r="M3554" s="4">
        <v>0</v>
      </c>
      <c r="N3554" s="5">
        <f t="shared" si="1265"/>
        <v>0</v>
      </c>
      <c r="O3554" s="82">
        <f t="shared" si="1266"/>
        <v>0</v>
      </c>
    </row>
    <row r="3555" spans="1:15" ht="18.75" customHeight="1" x14ac:dyDescent="0.15">
      <c r="A3555" s="113" t="s">
        <v>29</v>
      </c>
      <c r="B3555" s="4">
        <v>0</v>
      </c>
      <c r="C3555" s="4">
        <v>0</v>
      </c>
      <c r="D3555" s="5">
        <f t="shared" si="1261"/>
        <v>0</v>
      </c>
      <c r="E3555" s="4">
        <v>0</v>
      </c>
      <c r="F3555" s="4">
        <v>0</v>
      </c>
      <c r="G3555" s="5">
        <f t="shared" si="1262"/>
        <v>0</v>
      </c>
      <c r="H3555" s="5">
        <f t="shared" si="1263"/>
        <v>0</v>
      </c>
      <c r="I3555" s="4">
        <v>0</v>
      </c>
      <c r="J3555" s="4">
        <v>0</v>
      </c>
      <c r="K3555" s="5">
        <f t="shared" si="1264"/>
        <v>0</v>
      </c>
      <c r="L3555" s="4">
        <v>0</v>
      </c>
      <c r="M3555" s="4">
        <v>0</v>
      </c>
      <c r="N3555" s="5">
        <f t="shared" si="1265"/>
        <v>0</v>
      </c>
      <c r="O3555" s="82">
        <f t="shared" si="1266"/>
        <v>0</v>
      </c>
    </row>
    <row r="3556" spans="1:15" ht="11.25" customHeight="1" x14ac:dyDescent="0.15">
      <c r="A3556" s="113"/>
      <c r="B3556" s="5"/>
      <c r="C3556" s="5"/>
      <c r="D3556" s="5"/>
      <c r="E3556" s="5"/>
      <c r="F3556" s="5"/>
      <c r="G3556" s="5"/>
      <c r="H3556" s="5"/>
      <c r="I3556" s="5"/>
      <c r="J3556" s="5"/>
      <c r="K3556" s="5"/>
      <c r="L3556" s="5"/>
      <c r="M3556" s="5"/>
      <c r="N3556" s="5"/>
      <c r="O3556" s="82"/>
    </row>
    <row r="3557" spans="1:15" ht="18.75" customHeight="1" x14ac:dyDescent="0.15">
      <c r="A3557" s="113" t="s">
        <v>30</v>
      </c>
      <c r="B3557" s="5">
        <f t="shared" ref="B3557:J3557" si="1267">SUM(B3544:B3556)</f>
        <v>0</v>
      </c>
      <c r="C3557" s="5">
        <f t="shared" si="1267"/>
        <v>0</v>
      </c>
      <c r="D3557" s="5">
        <f t="shared" si="1267"/>
        <v>0</v>
      </c>
      <c r="E3557" s="5">
        <f t="shared" si="1267"/>
        <v>0</v>
      </c>
      <c r="F3557" s="5">
        <f t="shared" si="1267"/>
        <v>0</v>
      </c>
      <c r="G3557" s="5">
        <f t="shared" si="1267"/>
        <v>0</v>
      </c>
      <c r="H3557" s="5">
        <f t="shared" si="1267"/>
        <v>0</v>
      </c>
      <c r="I3557" s="5">
        <f t="shared" si="1267"/>
        <v>0</v>
      </c>
      <c r="J3557" s="5">
        <f t="shared" si="1267"/>
        <v>0</v>
      </c>
      <c r="K3557" s="5">
        <f>SUM(K3544:K3556)</f>
        <v>0</v>
      </c>
      <c r="L3557" s="5">
        <f>SUM(L3544:L3556)</f>
        <v>0</v>
      </c>
      <c r="M3557" s="5">
        <f>SUM(M3544:M3556)</f>
        <v>0</v>
      </c>
      <c r="N3557" s="5">
        <f>SUM(N3544:N3556)</f>
        <v>0</v>
      </c>
      <c r="O3557" s="82">
        <f>SUM(O3544:O3556)</f>
        <v>0</v>
      </c>
    </row>
    <row r="3558" spans="1:15" ht="6.75" customHeight="1" x14ac:dyDescent="0.15">
      <c r="A3558" s="113"/>
      <c r="B3558" s="5"/>
      <c r="C3558" s="5"/>
      <c r="D3558" s="5"/>
      <c r="E3558" s="5"/>
      <c r="F3558" s="5"/>
      <c r="G3558" s="5"/>
      <c r="H3558" s="5"/>
      <c r="I3558" s="5"/>
      <c r="J3558" s="5"/>
      <c r="K3558" s="5"/>
      <c r="L3558" s="5"/>
      <c r="M3558" s="5"/>
      <c r="N3558" s="5"/>
      <c r="O3558" s="82"/>
    </row>
    <row r="3559" spans="1:15" ht="18.75" customHeight="1" x14ac:dyDescent="0.15">
      <c r="A3559" s="126" t="s">
        <v>18</v>
      </c>
      <c r="B3559" s="106">
        <v>0</v>
      </c>
      <c r="C3559" s="106">
        <v>0</v>
      </c>
      <c r="D3559" s="7">
        <f>SUM(B3559:C3559)</f>
        <v>0</v>
      </c>
      <c r="E3559" s="106">
        <v>0</v>
      </c>
      <c r="F3559" s="106">
        <v>0</v>
      </c>
      <c r="G3559" s="7">
        <f>SUM(E3559:F3559)</f>
        <v>0</v>
      </c>
      <c r="H3559" s="7">
        <f>D3559+G3559</f>
        <v>0</v>
      </c>
      <c r="I3559" s="6">
        <v>0</v>
      </c>
      <c r="J3559" s="6">
        <v>0</v>
      </c>
      <c r="K3559" s="7">
        <f>SUM(I3559:J3559)</f>
        <v>0</v>
      </c>
      <c r="L3559" s="6">
        <v>0</v>
      </c>
      <c r="M3559" s="6">
        <v>0</v>
      </c>
      <c r="N3559" s="7">
        <f>SUM(L3559:M3559)</f>
        <v>0</v>
      </c>
      <c r="O3559" s="88">
        <f>K3559+N3559</f>
        <v>0</v>
      </c>
    </row>
    <row r="3560" spans="1:15" ht="18.75" customHeight="1" x14ac:dyDescent="0.15">
      <c r="A3560" s="113" t="s">
        <v>19</v>
      </c>
      <c r="B3560" s="75">
        <v>0</v>
      </c>
      <c r="C3560" s="75">
        <v>0</v>
      </c>
      <c r="D3560" s="5">
        <f>SUM(B3560:C3560)</f>
        <v>0</v>
      </c>
      <c r="E3560" s="75">
        <v>0</v>
      </c>
      <c r="F3560" s="75">
        <v>0</v>
      </c>
      <c r="G3560" s="5">
        <f>SUM(E3560:F3560)</f>
        <v>0</v>
      </c>
      <c r="H3560" s="5">
        <f>D3560+G3560</f>
        <v>0</v>
      </c>
      <c r="I3560" s="4">
        <v>0</v>
      </c>
      <c r="J3560" s="4">
        <v>0</v>
      </c>
      <c r="K3560" s="5">
        <f>SUM(I3560:J3560)</f>
        <v>0</v>
      </c>
      <c r="L3560" s="4">
        <v>0</v>
      </c>
      <c r="M3560" s="4">
        <v>0</v>
      </c>
      <c r="N3560" s="5">
        <f>SUM(L3560:M3560)</f>
        <v>0</v>
      </c>
      <c r="O3560" s="82">
        <f>K3560+N3560</f>
        <v>0</v>
      </c>
    </row>
    <row r="3561" spans="1:15" ht="18.75" customHeight="1" x14ac:dyDescent="0.15">
      <c r="A3561" s="113" t="s">
        <v>20</v>
      </c>
      <c r="B3561" s="75">
        <v>0</v>
      </c>
      <c r="C3561" s="75">
        <v>0</v>
      </c>
      <c r="D3561" s="5">
        <f>SUM(B3561:C3561)</f>
        <v>0</v>
      </c>
      <c r="E3561" s="75">
        <v>0</v>
      </c>
      <c r="F3561" s="75">
        <v>0</v>
      </c>
      <c r="G3561" s="5">
        <f>SUM(E3561:F3561)</f>
        <v>0</v>
      </c>
      <c r="H3561" s="5">
        <f>D3561+G3561</f>
        <v>0</v>
      </c>
      <c r="I3561" s="4">
        <v>0</v>
      </c>
      <c r="J3561" s="4">
        <v>0</v>
      </c>
      <c r="K3561" s="5">
        <f>SUM(I3561:J3561)</f>
        <v>0</v>
      </c>
      <c r="L3561" s="4">
        <v>0</v>
      </c>
      <c r="M3561" s="4">
        <v>0</v>
      </c>
      <c r="N3561" s="5">
        <f>SUM(L3561:M3561)</f>
        <v>0</v>
      </c>
      <c r="O3561" s="82">
        <f>K3561+N3561</f>
        <v>0</v>
      </c>
    </row>
    <row r="3562" spans="1:15" ht="11.25" customHeight="1" x14ac:dyDescent="0.15">
      <c r="A3562" s="113"/>
      <c r="B3562" s="5"/>
      <c r="C3562" s="5"/>
      <c r="D3562" s="5"/>
      <c r="E3562" s="5"/>
      <c r="F3562" s="5"/>
      <c r="G3562" s="5"/>
      <c r="H3562" s="5"/>
      <c r="I3562" s="5"/>
      <c r="J3562" s="5"/>
      <c r="K3562" s="5"/>
      <c r="L3562" s="5"/>
      <c r="M3562" s="5"/>
      <c r="N3562" s="5"/>
      <c r="O3562" s="82"/>
    </row>
    <row r="3563" spans="1:15" ht="18.75" customHeight="1" x14ac:dyDescent="0.15">
      <c r="A3563" s="113" t="s">
        <v>31</v>
      </c>
      <c r="B3563" s="5">
        <f>SUM(B3547:B3555,B3559:B3561)</f>
        <v>0</v>
      </c>
      <c r="C3563" s="5">
        <f>SUM(C3547:C3555,C3559:C3561)</f>
        <v>0</v>
      </c>
      <c r="D3563" s="5">
        <f>SUM(D3547:D3555,D3559:D3561)</f>
        <v>0</v>
      </c>
      <c r="E3563" s="5">
        <f t="shared" ref="E3563:J3563" si="1268">SUM(E3547:E3555,E3559:E3561)</f>
        <v>0</v>
      </c>
      <c r="F3563" s="5">
        <f t="shared" si="1268"/>
        <v>0</v>
      </c>
      <c r="G3563" s="5">
        <f t="shared" si="1268"/>
        <v>0</v>
      </c>
      <c r="H3563" s="5">
        <f t="shared" si="1268"/>
        <v>0</v>
      </c>
      <c r="I3563" s="5">
        <f t="shared" si="1268"/>
        <v>0</v>
      </c>
      <c r="J3563" s="5">
        <f t="shared" si="1268"/>
        <v>0</v>
      </c>
      <c r="K3563" s="5">
        <f>SUM(K3547:K3555,K3559:K3561)</f>
        <v>0</v>
      </c>
      <c r="L3563" s="4">
        <f>SUM(L3547:L3555,L3559:L3561)</f>
        <v>0</v>
      </c>
      <c r="M3563" s="4">
        <f>SUM(M3547:M3555,M3559:M3561)</f>
        <v>0</v>
      </c>
      <c r="N3563" s="4">
        <f>SUM(N3547:N3555,N3559:N3561)</f>
        <v>0</v>
      </c>
      <c r="O3563" s="82">
        <f>SUM(O3547:O3555,O3559:O3561)</f>
        <v>0</v>
      </c>
    </row>
    <row r="3564" spans="1:15" ht="6.75" customHeight="1" thickBot="1" x14ac:dyDescent="0.2">
      <c r="A3564" s="115"/>
      <c r="B3564" s="99"/>
      <c r="C3564" s="99"/>
      <c r="D3564" s="99"/>
      <c r="E3564" s="99"/>
      <c r="F3564" s="99"/>
      <c r="G3564" s="99"/>
      <c r="H3564" s="99"/>
      <c r="I3564" s="99"/>
      <c r="J3564" s="99"/>
      <c r="K3564" s="99"/>
      <c r="L3564" s="99"/>
      <c r="M3564" s="99"/>
      <c r="N3564" s="99"/>
      <c r="O3564" s="127"/>
    </row>
    <row r="3565" spans="1:15" ht="17.25" x14ac:dyDescent="0.15">
      <c r="A3565" s="179" t="str">
        <f>A3511</f>
        <v>平　成　２　９　年　空　港　管　理　状　況　調　書</v>
      </c>
      <c r="B3565" s="179"/>
      <c r="C3565" s="179"/>
      <c r="D3565" s="179"/>
      <c r="E3565" s="179"/>
      <c r="F3565" s="179"/>
      <c r="G3565" s="179"/>
      <c r="H3565" s="179"/>
      <c r="I3565" s="179"/>
      <c r="J3565" s="179"/>
      <c r="K3565" s="179"/>
      <c r="L3565" s="179"/>
      <c r="M3565" s="179"/>
      <c r="N3565" s="179"/>
      <c r="O3565" s="179"/>
    </row>
    <row r="3566" spans="1:15" ht="15" thickBot="1" x14ac:dyDescent="0.2">
      <c r="A3566" s="128" t="s">
        <v>0</v>
      </c>
      <c r="B3566" s="128" t="s">
        <v>109</v>
      </c>
      <c r="C3566" s="102"/>
      <c r="D3566" s="102"/>
      <c r="E3566" s="102"/>
      <c r="F3566" s="102"/>
      <c r="G3566" s="102"/>
      <c r="H3566" s="102"/>
      <c r="I3566" s="102"/>
      <c r="J3566" s="102"/>
      <c r="K3566" s="102"/>
      <c r="L3566" s="102"/>
      <c r="M3566" s="102"/>
      <c r="N3566" s="102"/>
      <c r="O3566" s="102"/>
    </row>
    <row r="3567" spans="1:15" ht="17.25" customHeight="1" x14ac:dyDescent="0.15">
      <c r="A3567" s="116" t="s">
        <v>1</v>
      </c>
      <c r="B3567" s="117"/>
      <c r="C3567" s="103" t="s">
        <v>2</v>
      </c>
      <c r="D3567" s="103"/>
      <c r="E3567" s="180" t="s">
        <v>52</v>
      </c>
      <c r="F3567" s="181"/>
      <c r="G3567" s="181"/>
      <c r="H3567" s="181"/>
      <c r="I3567" s="181"/>
      <c r="J3567" s="181"/>
      <c r="K3567" s="181"/>
      <c r="L3567" s="182"/>
      <c r="M3567" s="180" t="s">
        <v>3</v>
      </c>
      <c r="N3567" s="181"/>
      <c r="O3567" s="183"/>
    </row>
    <row r="3568" spans="1:15" ht="17.25" customHeight="1" x14ac:dyDescent="0.15">
      <c r="A3568" s="129"/>
      <c r="B3568" s="119" t="s">
        <v>4</v>
      </c>
      <c r="C3568" s="119" t="s">
        <v>5</v>
      </c>
      <c r="D3568" s="119" t="s">
        <v>6</v>
      </c>
      <c r="E3568" s="119"/>
      <c r="F3568" s="130" t="s">
        <v>7</v>
      </c>
      <c r="G3568" s="130"/>
      <c r="H3568" s="120"/>
      <c r="I3568" s="119"/>
      <c r="J3568" s="120" t="s">
        <v>8</v>
      </c>
      <c r="K3568" s="120"/>
      <c r="L3568" s="119" t="s">
        <v>9</v>
      </c>
      <c r="M3568" s="123" t="s">
        <v>10</v>
      </c>
      <c r="N3568" s="131" t="s">
        <v>11</v>
      </c>
      <c r="O3568" s="132" t="s">
        <v>12</v>
      </c>
    </row>
    <row r="3569" spans="1:15" ht="17.25" customHeight="1" x14ac:dyDescent="0.15">
      <c r="A3569" s="129" t="s">
        <v>13</v>
      </c>
      <c r="B3569" s="123"/>
      <c r="C3569" s="123"/>
      <c r="D3569" s="123"/>
      <c r="E3569" s="119" t="s">
        <v>14</v>
      </c>
      <c r="F3569" s="119" t="s">
        <v>15</v>
      </c>
      <c r="G3569" s="119" t="s">
        <v>16</v>
      </c>
      <c r="H3569" s="119" t="s">
        <v>17</v>
      </c>
      <c r="I3569" s="119" t="s">
        <v>14</v>
      </c>
      <c r="J3569" s="119" t="s">
        <v>15</v>
      </c>
      <c r="K3569" s="119" t="s">
        <v>17</v>
      </c>
      <c r="L3569" s="123"/>
      <c r="M3569" s="133"/>
      <c r="N3569" s="93"/>
      <c r="O3569" s="134"/>
    </row>
    <row r="3570" spans="1:15" ht="6.75" customHeight="1" x14ac:dyDescent="0.15">
      <c r="A3570" s="135"/>
      <c r="B3570" s="119"/>
      <c r="C3570" s="119"/>
      <c r="D3570" s="119"/>
      <c r="E3570" s="119"/>
      <c r="F3570" s="119"/>
      <c r="G3570" s="119"/>
      <c r="H3570" s="119"/>
      <c r="I3570" s="119"/>
      <c r="J3570" s="119"/>
      <c r="K3570" s="119"/>
      <c r="L3570" s="119"/>
      <c r="M3570" s="136"/>
      <c r="N3570" s="4"/>
      <c r="O3570" s="137"/>
    </row>
    <row r="3571" spans="1:15" ht="18.75" customHeight="1" x14ac:dyDescent="0.15">
      <c r="A3571" s="113" t="s">
        <v>18</v>
      </c>
      <c r="B3571" s="4">
        <v>0</v>
      </c>
      <c r="C3571" s="4">
        <v>71</v>
      </c>
      <c r="D3571" s="5">
        <f>SUM(B3571:C3571)</f>
        <v>71</v>
      </c>
      <c r="E3571" s="4">
        <v>0</v>
      </c>
      <c r="F3571" s="4">
        <v>0</v>
      </c>
      <c r="G3571" s="4">
        <v>0</v>
      </c>
      <c r="H3571" s="5">
        <f>SUM(E3571:G3571)</f>
        <v>0</v>
      </c>
      <c r="I3571" s="4">
        <v>1444</v>
      </c>
      <c r="J3571" s="4">
        <v>1276</v>
      </c>
      <c r="K3571" s="5">
        <f>SUM(I3571:J3571)</f>
        <v>2720</v>
      </c>
      <c r="L3571" s="5">
        <f>H3571+K3571</f>
        <v>2720</v>
      </c>
      <c r="M3571" s="4">
        <v>0</v>
      </c>
      <c r="N3571" s="4">
        <v>0</v>
      </c>
      <c r="O3571" s="82">
        <f>SUM(M3571:N3571)</f>
        <v>0</v>
      </c>
    </row>
    <row r="3572" spans="1:15" ht="18.75" customHeight="1" x14ac:dyDescent="0.15">
      <c r="A3572" s="113" t="s">
        <v>19</v>
      </c>
      <c r="B3572" s="4">
        <v>0</v>
      </c>
      <c r="C3572" s="4">
        <v>69</v>
      </c>
      <c r="D3572" s="5">
        <f t="shared" ref="D3572:D3582" si="1269">SUM(B3572:C3572)</f>
        <v>69</v>
      </c>
      <c r="E3572" s="4">
        <v>0</v>
      </c>
      <c r="F3572" s="4">
        <v>0</v>
      </c>
      <c r="G3572" s="4">
        <v>0</v>
      </c>
      <c r="H3572" s="5">
        <f t="shared" ref="H3572:H3582" si="1270">SUM(E3572:G3572)</f>
        <v>0</v>
      </c>
      <c r="I3572" s="4">
        <v>1349</v>
      </c>
      <c r="J3572" s="4">
        <v>1222</v>
      </c>
      <c r="K3572" s="5">
        <f t="shared" ref="K3572:K3582" si="1271">SUM(I3572:J3572)</f>
        <v>2571</v>
      </c>
      <c r="L3572" s="5">
        <f t="shared" ref="L3572:L3582" si="1272">H3572+K3572</f>
        <v>2571</v>
      </c>
      <c r="M3572" s="4">
        <v>0</v>
      </c>
      <c r="N3572" s="4">
        <v>0</v>
      </c>
      <c r="O3572" s="82">
        <f t="shared" ref="O3572:O3582" si="1273">SUM(M3572:N3572)</f>
        <v>0</v>
      </c>
    </row>
    <row r="3573" spans="1:15" ht="18.75" customHeight="1" x14ac:dyDescent="0.15">
      <c r="A3573" s="113" t="s">
        <v>20</v>
      </c>
      <c r="B3573" s="4">
        <v>0</v>
      </c>
      <c r="C3573" s="4">
        <v>83</v>
      </c>
      <c r="D3573" s="5">
        <f t="shared" si="1269"/>
        <v>83</v>
      </c>
      <c r="E3573" s="4">
        <v>0</v>
      </c>
      <c r="F3573" s="4">
        <v>0</v>
      </c>
      <c r="G3573" s="4">
        <v>0</v>
      </c>
      <c r="H3573" s="5">
        <f t="shared" si="1270"/>
        <v>0</v>
      </c>
      <c r="I3573" s="4">
        <v>1411</v>
      </c>
      <c r="J3573" s="4">
        <v>1270</v>
      </c>
      <c r="K3573" s="5">
        <f t="shared" si="1271"/>
        <v>2681</v>
      </c>
      <c r="L3573" s="5">
        <f t="shared" si="1272"/>
        <v>2681</v>
      </c>
      <c r="M3573" s="4">
        <v>0</v>
      </c>
      <c r="N3573" s="4">
        <v>0</v>
      </c>
      <c r="O3573" s="82">
        <f t="shared" si="1273"/>
        <v>0</v>
      </c>
    </row>
    <row r="3574" spans="1:15" ht="18.75" customHeight="1" x14ac:dyDescent="0.15">
      <c r="A3574" s="113" t="s">
        <v>21</v>
      </c>
      <c r="B3574" s="4">
        <v>0</v>
      </c>
      <c r="C3574" s="4">
        <v>59</v>
      </c>
      <c r="D3574" s="5">
        <f t="shared" si="1269"/>
        <v>59</v>
      </c>
      <c r="E3574" s="4">
        <v>0</v>
      </c>
      <c r="F3574" s="4">
        <v>0</v>
      </c>
      <c r="G3574" s="4">
        <v>0</v>
      </c>
      <c r="H3574" s="5">
        <f t="shared" si="1270"/>
        <v>0</v>
      </c>
      <c r="I3574" s="4">
        <v>1196</v>
      </c>
      <c r="J3574" s="4">
        <v>1116</v>
      </c>
      <c r="K3574" s="5">
        <f t="shared" si="1271"/>
        <v>2312</v>
      </c>
      <c r="L3574" s="5">
        <f t="shared" si="1272"/>
        <v>2312</v>
      </c>
      <c r="M3574" s="4">
        <v>0</v>
      </c>
      <c r="N3574" s="4">
        <v>0</v>
      </c>
      <c r="O3574" s="82">
        <f t="shared" si="1273"/>
        <v>0</v>
      </c>
    </row>
    <row r="3575" spans="1:15" ht="18.75" customHeight="1" x14ac:dyDescent="0.15">
      <c r="A3575" s="113" t="s">
        <v>22</v>
      </c>
      <c r="B3575" s="4">
        <v>0</v>
      </c>
      <c r="C3575" s="4">
        <v>76</v>
      </c>
      <c r="D3575" s="5">
        <f t="shared" si="1269"/>
        <v>76</v>
      </c>
      <c r="E3575" s="4">
        <v>0</v>
      </c>
      <c r="F3575" s="4">
        <v>0</v>
      </c>
      <c r="G3575" s="4">
        <v>0</v>
      </c>
      <c r="H3575" s="5">
        <f t="shared" si="1270"/>
        <v>0</v>
      </c>
      <c r="I3575" s="4">
        <v>1623</v>
      </c>
      <c r="J3575" s="4">
        <v>1432</v>
      </c>
      <c r="K3575" s="5">
        <f t="shared" si="1271"/>
        <v>3055</v>
      </c>
      <c r="L3575" s="5">
        <f t="shared" si="1272"/>
        <v>3055</v>
      </c>
      <c r="M3575" s="4">
        <v>0</v>
      </c>
      <c r="N3575" s="4">
        <v>0</v>
      </c>
      <c r="O3575" s="82">
        <f t="shared" si="1273"/>
        <v>0</v>
      </c>
    </row>
    <row r="3576" spans="1:15" ht="18.75" customHeight="1" x14ac:dyDescent="0.15">
      <c r="A3576" s="113" t="s">
        <v>23</v>
      </c>
      <c r="B3576" s="4">
        <v>0</v>
      </c>
      <c r="C3576" s="4">
        <v>59</v>
      </c>
      <c r="D3576" s="5">
        <f t="shared" si="1269"/>
        <v>59</v>
      </c>
      <c r="E3576" s="4">
        <v>0</v>
      </c>
      <c r="F3576" s="4">
        <v>0</v>
      </c>
      <c r="G3576" s="4">
        <v>0</v>
      </c>
      <c r="H3576" s="5">
        <f t="shared" si="1270"/>
        <v>0</v>
      </c>
      <c r="I3576" s="4">
        <v>1294</v>
      </c>
      <c r="J3576" s="4">
        <v>1247</v>
      </c>
      <c r="K3576" s="5">
        <f t="shared" si="1271"/>
        <v>2541</v>
      </c>
      <c r="L3576" s="5">
        <f t="shared" si="1272"/>
        <v>2541</v>
      </c>
      <c r="M3576" s="4">
        <v>0</v>
      </c>
      <c r="N3576" s="4">
        <v>0</v>
      </c>
      <c r="O3576" s="82">
        <f t="shared" si="1273"/>
        <v>0</v>
      </c>
    </row>
    <row r="3577" spans="1:15" ht="18.75" customHeight="1" x14ac:dyDescent="0.15">
      <c r="A3577" s="113" t="s">
        <v>24</v>
      </c>
      <c r="B3577" s="4">
        <v>0</v>
      </c>
      <c r="C3577" s="4">
        <v>79</v>
      </c>
      <c r="D3577" s="5">
        <f t="shared" si="1269"/>
        <v>79</v>
      </c>
      <c r="E3577" s="4">
        <v>0</v>
      </c>
      <c r="F3577" s="4">
        <v>0</v>
      </c>
      <c r="G3577" s="4">
        <v>0</v>
      </c>
      <c r="H3577" s="5">
        <f t="shared" si="1270"/>
        <v>0</v>
      </c>
      <c r="I3577" s="4">
        <v>1724</v>
      </c>
      <c r="J3577" s="4">
        <v>1665</v>
      </c>
      <c r="K3577" s="5">
        <f t="shared" si="1271"/>
        <v>3389</v>
      </c>
      <c r="L3577" s="5">
        <f t="shared" si="1272"/>
        <v>3389</v>
      </c>
      <c r="M3577" s="4">
        <v>0</v>
      </c>
      <c r="N3577" s="4">
        <v>0</v>
      </c>
      <c r="O3577" s="82">
        <f t="shared" si="1273"/>
        <v>0</v>
      </c>
    </row>
    <row r="3578" spans="1:15" ht="18.75" customHeight="1" x14ac:dyDescent="0.15">
      <c r="A3578" s="113" t="s">
        <v>25</v>
      </c>
      <c r="B3578" s="4">
        <v>0</v>
      </c>
      <c r="C3578" s="4">
        <v>75</v>
      </c>
      <c r="D3578" s="5">
        <f t="shared" si="1269"/>
        <v>75</v>
      </c>
      <c r="E3578" s="4">
        <v>0</v>
      </c>
      <c r="F3578" s="4">
        <v>0</v>
      </c>
      <c r="G3578" s="4">
        <v>0</v>
      </c>
      <c r="H3578" s="5">
        <f t="shared" si="1270"/>
        <v>0</v>
      </c>
      <c r="I3578" s="4">
        <v>1813</v>
      </c>
      <c r="J3578" s="4">
        <v>1795</v>
      </c>
      <c r="K3578" s="5">
        <f t="shared" si="1271"/>
        <v>3608</v>
      </c>
      <c r="L3578" s="5">
        <f t="shared" si="1272"/>
        <v>3608</v>
      </c>
      <c r="M3578" s="4">
        <v>0</v>
      </c>
      <c r="N3578" s="4">
        <v>0</v>
      </c>
      <c r="O3578" s="82">
        <f t="shared" si="1273"/>
        <v>0</v>
      </c>
    </row>
    <row r="3579" spans="1:15" ht="18.75" customHeight="1" x14ac:dyDescent="0.15">
      <c r="A3579" s="113" t="s">
        <v>26</v>
      </c>
      <c r="B3579" s="4">
        <v>0</v>
      </c>
      <c r="C3579" s="4">
        <v>72</v>
      </c>
      <c r="D3579" s="5">
        <f t="shared" si="1269"/>
        <v>72</v>
      </c>
      <c r="E3579" s="4">
        <v>0</v>
      </c>
      <c r="F3579" s="4">
        <v>0</v>
      </c>
      <c r="G3579" s="4">
        <v>0</v>
      </c>
      <c r="H3579" s="5">
        <f t="shared" si="1270"/>
        <v>0</v>
      </c>
      <c r="I3579" s="4">
        <v>1444</v>
      </c>
      <c r="J3579" s="4">
        <v>1344</v>
      </c>
      <c r="K3579" s="5">
        <f t="shared" si="1271"/>
        <v>2788</v>
      </c>
      <c r="L3579" s="5">
        <f t="shared" si="1272"/>
        <v>2788</v>
      </c>
      <c r="M3579" s="4">
        <v>0</v>
      </c>
      <c r="N3579" s="4">
        <v>0</v>
      </c>
      <c r="O3579" s="82">
        <f t="shared" si="1273"/>
        <v>0</v>
      </c>
    </row>
    <row r="3580" spans="1:15" ht="18.75" customHeight="1" x14ac:dyDescent="0.15">
      <c r="A3580" s="113" t="s">
        <v>27</v>
      </c>
      <c r="B3580" s="4">
        <v>0</v>
      </c>
      <c r="C3580" s="4">
        <v>73</v>
      </c>
      <c r="D3580" s="5">
        <f t="shared" si="1269"/>
        <v>73</v>
      </c>
      <c r="E3580" s="4">
        <v>0</v>
      </c>
      <c r="F3580" s="4">
        <v>0</v>
      </c>
      <c r="G3580" s="4">
        <v>0</v>
      </c>
      <c r="H3580" s="5">
        <f t="shared" si="1270"/>
        <v>0</v>
      </c>
      <c r="I3580" s="4">
        <v>1484</v>
      </c>
      <c r="J3580" s="4">
        <v>1459</v>
      </c>
      <c r="K3580" s="5">
        <f t="shared" si="1271"/>
        <v>2943</v>
      </c>
      <c r="L3580" s="5">
        <f t="shared" si="1272"/>
        <v>2943</v>
      </c>
      <c r="M3580" s="4">
        <v>0</v>
      </c>
      <c r="N3580" s="4">
        <v>0</v>
      </c>
      <c r="O3580" s="82">
        <f t="shared" si="1273"/>
        <v>0</v>
      </c>
    </row>
    <row r="3581" spans="1:15" ht="18.75" customHeight="1" x14ac:dyDescent="0.15">
      <c r="A3581" s="113" t="s">
        <v>28</v>
      </c>
      <c r="B3581" s="4">
        <v>0</v>
      </c>
      <c r="C3581" s="4">
        <v>68</v>
      </c>
      <c r="D3581" s="5">
        <f t="shared" si="1269"/>
        <v>68</v>
      </c>
      <c r="E3581" s="4">
        <v>0</v>
      </c>
      <c r="F3581" s="4">
        <v>0</v>
      </c>
      <c r="G3581" s="4">
        <v>0</v>
      </c>
      <c r="H3581" s="5">
        <f t="shared" si="1270"/>
        <v>0</v>
      </c>
      <c r="I3581" s="4">
        <v>1593</v>
      </c>
      <c r="J3581" s="4">
        <v>1473</v>
      </c>
      <c r="K3581" s="5">
        <f t="shared" si="1271"/>
        <v>3066</v>
      </c>
      <c r="L3581" s="5">
        <f t="shared" si="1272"/>
        <v>3066</v>
      </c>
      <c r="M3581" s="4">
        <v>0</v>
      </c>
      <c r="N3581" s="4">
        <v>0</v>
      </c>
      <c r="O3581" s="82">
        <f t="shared" si="1273"/>
        <v>0</v>
      </c>
    </row>
    <row r="3582" spans="1:15" ht="18.75" customHeight="1" x14ac:dyDescent="0.15">
      <c r="A3582" s="113" t="s">
        <v>29</v>
      </c>
      <c r="B3582" s="4">
        <v>0</v>
      </c>
      <c r="C3582" s="4">
        <v>66</v>
      </c>
      <c r="D3582" s="5">
        <f t="shared" si="1269"/>
        <v>66</v>
      </c>
      <c r="E3582" s="4">
        <v>0</v>
      </c>
      <c r="F3582" s="4">
        <v>0</v>
      </c>
      <c r="G3582" s="4">
        <v>0</v>
      </c>
      <c r="H3582" s="5">
        <f t="shared" si="1270"/>
        <v>0</v>
      </c>
      <c r="I3582" s="4">
        <v>1136</v>
      </c>
      <c r="J3582" s="4">
        <v>1127</v>
      </c>
      <c r="K3582" s="5">
        <f t="shared" si="1271"/>
        <v>2263</v>
      </c>
      <c r="L3582" s="5">
        <f t="shared" si="1272"/>
        <v>2263</v>
      </c>
      <c r="M3582" s="4">
        <v>0</v>
      </c>
      <c r="N3582" s="4">
        <v>0</v>
      </c>
      <c r="O3582" s="82">
        <f t="shared" si="1273"/>
        <v>0</v>
      </c>
    </row>
    <row r="3583" spans="1:15" ht="11.25" customHeight="1" x14ac:dyDescent="0.15">
      <c r="A3583" s="113"/>
      <c r="B3583" s="5"/>
      <c r="C3583" s="5"/>
      <c r="D3583" s="5"/>
      <c r="E3583" s="5"/>
      <c r="F3583" s="5"/>
      <c r="G3583" s="5"/>
      <c r="H3583" s="5"/>
      <c r="I3583" s="5"/>
      <c r="J3583" s="5"/>
      <c r="K3583" s="5"/>
      <c r="L3583" s="5"/>
      <c r="M3583" s="5"/>
      <c r="N3583" s="4"/>
      <c r="O3583" s="82"/>
    </row>
    <row r="3584" spans="1:15" ht="18.75" customHeight="1" x14ac:dyDescent="0.15">
      <c r="A3584" s="113" t="s">
        <v>30</v>
      </c>
      <c r="B3584" s="5">
        <f>SUM(B3571:B3582)</f>
        <v>0</v>
      </c>
      <c r="C3584" s="5">
        <f>SUM(C3571:C3582)</f>
        <v>850</v>
      </c>
      <c r="D3584" s="5">
        <f>SUM(D3571:D3582)</f>
        <v>850</v>
      </c>
      <c r="E3584" s="5">
        <f>SUM(E3571:E3582)</f>
        <v>0</v>
      </c>
      <c r="F3584" s="5">
        <f t="shared" ref="F3584:M3584" si="1274">SUM(F3571:F3582)</f>
        <v>0</v>
      </c>
      <c r="G3584" s="5">
        <f t="shared" si="1274"/>
        <v>0</v>
      </c>
      <c r="H3584" s="5">
        <f t="shared" si="1274"/>
        <v>0</v>
      </c>
      <c r="I3584" s="5">
        <f t="shared" si="1274"/>
        <v>17511</v>
      </c>
      <c r="J3584" s="5">
        <f t="shared" si="1274"/>
        <v>16426</v>
      </c>
      <c r="K3584" s="5">
        <f t="shared" si="1274"/>
        <v>33937</v>
      </c>
      <c r="L3584" s="5">
        <f t="shared" si="1274"/>
        <v>33937</v>
      </c>
      <c r="M3584" s="5">
        <f t="shared" si="1274"/>
        <v>0</v>
      </c>
      <c r="N3584" s="5">
        <f>SUM(N3571:N3582)</f>
        <v>0</v>
      </c>
      <c r="O3584" s="82">
        <f>SUM(O3571:O3582)</f>
        <v>0</v>
      </c>
    </row>
    <row r="3585" spans="1:15" ht="6.75" customHeight="1" x14ac:dyDescent="0.15">
      <c r="A3585" s="114"/>
      <c r="B3585" s="77"/>
      <c r="C3585" s="77"/>
      <c r="D3585" s="77"/>
      <c r="E3585" s="77"/>
      <c r="F3585" s="77"/>
      <c r="G3585" s="77"/>
      <c r="H3585" s="77"/>
      <c r="I3585" s="77"/>
      <c r="J3585" s="77"/>
      <c r="K3585" s="77"/>
      <c r="L3585" s="77"/>
      <c r="M3585" s="77"/>
      <c r="N3585" s="77"/>
      <c r="O3585" s="84"/>
    </row>
    <row r="3586" spans="1:15" ht="18.75" customHeight="1" x14ac:dyDescent="0.15">
      <c r="A3586" s="113" t="s">
        <v>18</v>
      </c>
      <c r="B3586" s="4">
        <v>0</v>
      </c>
      <c r="C3586" s="4">
        <v>55</v>
      </c>
      <c r="D3586" s="5">
        <f>SUM(B3586:C3586)</f>
        <v>55</v>
      </c>
      <c r="E3586" s="4">
        <v>0</v>
      </c>
      <c r="F3586" s="4">
        <v>0</v>
      </c>
      <c r="G3586" s="4">
        <v>0</v>
      </c>
      <c r="H3586" s="5">
        <f>SUM(E3586:G3586)</f>
        <v>0</v>
      </c>
      <c r="I3586" s="4">
        <v>1019</v>
      </c>
      <c r="J3586" s="4">
        <v>1028</v>
      </c>
      <c r="K3586" s="5">
        <f>SUM(I3586:J3586)</f>
        <v>2047</v>
      </c>
      <c r="L3586" s="5">
        <f>H3586+K3586</f>
        <v>2047</v>
      </c>
      <c r="M3586" s="5">
        <v>0</v>
      </c>
      <c r="N3586" s="5">
        <v>0</v>
      </c>
      <c r="O3586" s="82">
        <f>SUM(M3586:N3586)</f>
        <v>0</v>
      </c>
    </row>
    <row r="3587" spans="1:15" ht="18.75" customHeight="1" x14ac:dyDescent="0.15">
      <c r="A3587" s="113" t="s">
        <v>19</v>
      </c>
      <c r="B3587" s="4">
        <v>0</v>
      </c>
      <c r="C3587" s="4">
        <v>66</v>
      </c>
      <c r="D3587" s="5">
        <f>SUM(B3587:C3587)</f>
        <v>66</v>
      </c>
      <c r="E3587" s="4">
        <v>0</v>
      </c>
      <c r="F3587" s="4">
        <v>0</v>
      </c>
      <c r="G3587" s="4">
        <v>0</v>
      </c>
      <c r="H3587" s="5">
        <f>SUM(E3587:G3587)</f>
        <v>0</v>
      </c>
      <c r="I3587" s="4">
        <v>1285</v>
      </c>
      <c r="J3587" s="4">
        <v>1191</v>
      </c>
      <c r="K3587" s="5">
        <f>SUM(I3587:J3587)</f>
        <v>2476</v>
      </c>
      <c r="L3587" s="5">
        <f>H3587+K3587</f>
        <v>2476</v>
      </c>
      <c r="M3587" s="5">
        <v>0</v>
      </c>
      <c r="N3587" s="5">
        <v>0</v>
      </c>
      <c r="O3587" s="82">
        <f>SUM(M3587:N3587)</f>
        <v>0</v>
      </c>
    </row>
    <row r="3588" spans="1:15" ht="18.75" customHeight="1" x14ac:dyDescent="0.15">
      <c r="A3588" s="113" t="s">
        <v>20</v>
      </c>
      <c r="B3588" s="4">
        <v>0</v>
      </c>
      <c r="C3588" s="4">
        <v>70</v>
      </c>
      <c r="D3588" s="5">
        <f>SUM(B3588:C3588)</f>
        <v>70</v>
      </c>
      <c r="E3588" s="4">
        <v>0</v>
      </c>
      <c r="F3588" s="4">
        <v>0</v>
      </c>
      <c r="G3588" s="4">
        <v>0</v>
      </c>
      <c r="H3588" s="5">
        <f>SUM(E3588:G3588)</f>
        <v>0</v>
      </c>
      <c r="I3588" s="4">
        <v>1615</v>
      </c>
      <c r="J3588" s="4">
        <v>1377</v>
      </c>
      <c r="K3588" s="5">
        <f>SUM(I3588:J3588)</f>
        <v>2992</v>
      </c>
      <c r="L3588" s="5">
        <f>H3588+K3588</f>
        <v>2992</v>
      </c>
      <c r="M3588" s="5">
        <v>0</v>
      </c>
      <c r="N3588" s="5">
        <v>0</v>
      </c>
      <c r="O3588" s="82">
        <f>SUM(M3588:N3588)</f>
        <v>0</v>
      </c>
    </row>
    <row r="3589" spans="1:15" ht="11.25" customHeight="1" x14ac:dyDescent="0.15">
      <c r="A3589" s="113"/>
      <c r="B3589" s="5"/>
      <c r="C3589" s="5"/>
      <c r="D3589" s="5"/>
      <c r="E3589" s="5"/>
      <c r="F3589" s="5"/>
      <c r="G3589" s="5"/>
      <c r="H3589" s="5"/>
      <c r="I3589" s="5"/>
      <c r="J3589" s="5"/>
      <c r="K3589" s="5"/>
      <c r="L3589" s="5"/>
      <c r="M3589" s="5"/>
      <c r="N3589" s="5"/>
      <c r="O3589" s="82"/>
    </row>
    <row r="3590" spans="1:15" ht="18.75" customHeight="1" x14ac:dyDescent="0.15">
      <c r="A3590" s="113" t="s">
        <v>31</v>
      </c>
      <c r="B3590" s="5">
        <f>SUM(B3574:B3582,B3586:B3588)</f>
        <v>0</v>
      </c>
      <c r="C3590" s="5">
        <f>SUM(C3574:C3582,C3586:C3588)</f>
        <v>818</v>
      </c>
      <c r="D3590" s="5">
        <f>SUM(D3574:D3582,D3586:D3588)</f>
        <v>818</v>
      </c>
      <c r="E3590" s="5">
        <f t="shared" ref="E3590:N3590" si="1275">SUM(E3574:E3582,E3586:E3588)</f>
        <v>0</v>
      </c>
      <c r="F3590" s="5">
        <f t="shared" si="1275"/>
        <v>0</v>
      </c>
      <c r="G3590" s="5">
        <f t="shared" si="1275"/>
        <v>0</v>
      </c>
      <c r="H3590" s="5">
        <f t="shared" si="1275"/>
        <v>0</v>
      </c>
      <c r="I3590" s="5">
        <f t="shared" si="1275"/>
        <v>17226</v>
      </c>
      <c r="J3590" s="5">
        <f t="shared" si="1275"/>
        <v>16254</v>
      </c>
      <c r="K3590" s="5">
        <f t="shared" si="1275"/>
        <v>33480</v>
      </c>
      <c r="L3590" s="5">
        <f t="shared" si="1275"/>
        <v>33480</v>
      </c>
      <c r="M3590" s="5">
        <f t="shared" si="1275"/>
        <v>0</v>
      </c>
      <c r="N3590" s="5">
        <f t="shared" si="1275"/>
        <v>0</v>
      </c>
      <c r="O3590" s="82">
        <f>SUM(O3574:O3582,O3586:O3588)</f>
        <v>0</v>
      </c>
    </row>
    <row r="3591" spans="1:15" ht="6.75" customHeight="1" thickBot="1" x14ac:dyDescent="0.2">
      <c r="A3591" s="115"/>
      <c r="B3591" s="99"/>
      <c r="C3591" s="99"/>
      <c r="D3591" s="99"/>
      <c r="E3591" s="99"/>
      <c r="F3591" s="99"/>
      <c r="G3591" s="99"/>
      <c r="H3591" s="99"/>
      <c r="I3591" s="99"/>
      <c r="J3591" s="99"/>
      <c r="K3591" s="99"/>
      <c r="L3591" s="99"/>
      <c r="M3591" s="99"/>
      <c r="N3591" s="100"/>
      <c r="O3591" s="101"/>
    </row>
    <row r="3592" spans="1:15" x14ac:dyDescent="0.15">
      <c r="A3592" s="102"/>
      <c r="B3592" s="102"/>
      <c r="C3592" s="102"/>
      <c r="D3592" s="102"/>
      <c r="E3592" s="102"/>
      <c r="F3592" s="102"/>
      <c r="G3592" s="102"/>
      <c r="H3592" s="102"/>
      <c r="I3592" s="102"/>
      <c r="J3592" s="102"/>
      <c r="K3592" s="102"/>
      <c r="L3592" s="102"/>
      <c r="M3592" s="102"/>
      <c r="N3592" s="102"/>
      <c r="O3592" s="102"/>
    </row>
    <row r="3593" spans="1:15" ht="15" thickBot="1" x14ac:dyDescent="0.2">
      <c r="A3593" s="102"/>
      <c r="B3593" s="102"/>
      <c r="C3593" s="102"/>
      <c r="D3593" s="102"/>
      <c r="E3593" s="102"/>
      <c r="F3593" s="102"/>
      <c r="G3593" s="102"/>
      <c r="H3593" s="102"/>
      <c r="I3593" s="102"/>
      <c r="J3593" s="102"/>
      <c r="K3593" s="102"/>
      <c r="L3593" s="102"/>
      <c r="M3593" s="102"/>
      <c r="N3593" s="102"/>
      <c r="O3593" s="102"/>
    </row>
    <row r="3594" spans="1:15" x14ac:dyDescent="0.15">
      <c r="A3594" s="116" t="s">
        <v>1</v>
      </c>
      <c r="B3594" s="117"/>
      <c r="C3594" s="103"/>
      <c r="D3594" s="103"/>
      <c r="E3594" s="103" t="s">
        <v>186</v>
      </c>
      <c r="F3594" s="103"/>
      <c r="G3594" s="103"/>
      <c r="H3594" s="103"/>
      <c r="I3594" s="117"/>
      <c r="J3594" s="103"/>
      <c r="K3594" s="103"/>
      <c r="L3594" s="103" t="s">
        <v>35</v>
      </c>
      <c r="M3594" s="103"/>
      <c r="N3594" s="103"/>
      <c r="O3594" s="104"/>
    </row>
    <row r="3595" spans="1:15" x14ac:dyDescent="0.15">
      <c r="A3595" s="118"/>
      <c r="B3595" s="119"/>
      <c r="C3595" s="120" t="s">
        <v>7</v>
      </c>
      <c r="D3595" s="120"/>
      <c r="E3595" s="119"/>
      <c r="F3595" s="120" t="s">
        <v>8</v>
      </c>
      <c r="G3595" s="120"/>
      <c r="H3595" s="119" t="s">
        <v>32</v>
      </c>
      <c r="I3595" s="119"/>
      <c r="J3595" s="120" t="s">
        <v>7</v>
      </c>
      <c r="K3595" s="120"/>
      <c r="L3595" s="119"/>
      <c r="M3595" s="120" t="s">
        <v>8</v>
      </c>
      <c r="N3595" s="120"/>
      <c r="O3595" s="121" t="s">
        <v>9</v>
      </c>
    </row>
    <row r="3596" spans="1:15" x14ac:dyDescent="0.15">
      <c r="A3596" s="122" t="s">
        <v>13</v>
      </c>
      <c r="B3596" s="119" t="s">
        <v>33</v>
      </c>
      <c r="C3596" s="119" t="s">
        <v>34</v>
      </c>
      <c r="D3596" s="119" t="s">
        <v>17</v>
      </c>
      <c r="E3596" s="119" t="s">
        <v>33</v>
      </c>
      <c r="F3596" s="119" t="s">
        <v>34</v>
      </c>
      <c r="G3596" s="119" t="s">
        <v>17</v>
      </c>
      <c r="H3596" s="123"/>
      <c r="I3596" s="119" t="s">
        <v>33</v>
      </c>
      <c r="J3596" s="119" t="s">
        <v>34</v>
      </c>
      <c r="K3596" s="119" t="s">
        <v>17</v>
      </c>
      <c r="L3596" s="119" t="s">
        <v>33</v>
      </c>
      <c r="M3596" s="119" t="s">
        <v>34</v>
      </c>
      <c r="N3596" s="119" t="s">
        <v>17</v>
      </c>
      <c r="O3596" s="124"/>
    </row>
    <row r="3597" spans="1:15" ht="6.75" customHeight="1" x14ac:dyDescent="0.15">
      <c r="A3597" s="125"/>
      <c r="B3597" s="119"/>
      <c r="C3597" s="119"/>
      <c r="D3597" s="119"/>
      <c r="E3597" s="119"/>
      <c r="F3597" s="119"/>
      <c r="G3597" s="119"/>
      <c r="H3597" s="119"/>
      <c r="I3597" s="119"/>
      <c r="J3597" s="119"/>
      <c r="K3597" s="119"/>
      <c r="L3597" s="119"/>
      <c r="M3597" s="119"/>
      <c r="N3597" s="119"/>
      <c r="O3597" s="121"/>
    </row>
    <row r="3598" spans="1:15" ht="18.75" customHeight="1" x14ac:dyDescent="0.15">
      <c r="A3598" s="113" t="s">
        <v>18</v>
      </c>
      <c r="B3598" s="75">
        <v>0</v>
      </c>
      <c r="C3598" s="75">
        <v>0</v>
      </c>
      <c r="D3598" s="5">
        <f t="shared" ref="D3598:D3609" si="1276">SUM(B3598:C3598)</f>
        <v>0</v>
      </c>
      <c r="E3598" s="75">
        <v>0</v>
      </c>
      <c r="F3598" s="75">
        <v>0</v>
      </c>
      <c r="G3598" s="5">
        <f t="shared" ref="G3598:G3609" si="1277">SUM(E3598:F3598)</f>
        <v>0</v>
      </c>
      <c r="H3598" s="5">
        <f t="shared" ref="H3598:H3609" si="1278">D3598+G3598</f>
        <v>0</v>
      </c>
      <c r="I3598" s="75">
        <v>0</v>
      </c>
      <c r="J3598" s="75">
        <v>0</v>
      </c>
      <c r="K3598" s="5">
        <f t="shared" ref="K3598:K3609" si="1279">SUM(I3598:J3598)</f>
        <v>0</v>
      </c>
      <c r="L3598" s="75">
        <v>0</v>
      </c>
      <c r="M3598" s="75">
        <v>0</v>
      </c>
      <c r="N3598" s="5">
        <f t="shared" ref="N3598:N3609" si="1280">SUM(L3598:M3598)</f>
        <v>0</v>
      </c>
      <c r="O3598" s="82">
        <f t="shared" ref="O3598:O3609" si="1281">K3598+N3598</f>
        <v>0</v>
      </c>
    </row>
    <row r="3599" spans="1:15" ht="18.75" customHeight="1" x14ac:dyDescent="0.15">
      <c r="A3599" s="113" t="s">
        <v>19</v>
      </c>
      <c r="B3599" s="75">
        <v>0</v>
      </c>
      <c r="C3599" s="75">
        <v>0</v>
      </c>
      <c r="D3599" s="5">
        <f t="shared" si="1276"/>
        <v>0</v>
      </c>
      <c r="E3599" s="75">
        <v>0</v>
      </c>
      <c r="F3599" s="75">
        <v>0</v>
      </c>
      <c r="G3599" s="5">
        <f t="shared" si="1277"/>
        <v>0</v>
      </c>
      <c r="H3599" s="5">
        <f t="shared" si="1278"/>
        <v>0</v>
      </c>
      <c r="I3599" s="75">
        <v>0</v>
      </c>
      <c r="J3599" s="75">
        <v>0</v>
      </c>
      <c r="K3599" s="5">
        <f t="shared" si="1279"/>
        <v>0</v>
      </c>
      <c r="L3599" s="75">
        <v>0</v>
      </c>
      <c r="M3599" s="75">
        <v>0</v>
      </c>
      <c r="N3599" s="5">
        <f t="shared" si="1280"/>
        <v>0</v>
      </c>
      <c r="O3599" s="82">
        <f t="shared" si="1281"/>
        <v>0</v>
      </c>
    </row>
    <row r="3600" spans="1:15" ht="18.75" customHeight="1" x14ac:dyDescent="0.15">
      <c r="A3600" s="113" t="s">
        <v>20</v>
      </c>
      <c r="B3600" s="75">
        <v>0</v>
      </c>
      <c r="C3600" s="75">
        <v>0</v>
      </c>
      <c r="D3600" s="5">
        <f t="shared" si="1276"/>
        <v>0</v>
      </c>
      <c r="E3600" s="75">
        <v>0</v>
      </c>
      <c r="F3600" s="75">
        <v>0</v>
      </c>
      <c r="G3600" s="5">
        <f t="shared" si="1277"/>
        <v>0</v>
      </c>
      <c r="H3600" s="5">
        <f t="shared" si="1278"/>
        <v>0</v>
      </c>
      <c r="I3600" s="75">
        <v>0</v>
      </c>
      <c r="J3600" s="75">
        <v>0</v>
      </c>
      <c r="K3600" s="5">
        <f t="shared" si="1279"/>
        <v>0</v>
      </c>
      <c r="L3600" s="75">
        <v>0</v>
      </c>
      <c r="M3600" s="75">
        <v>0</v>
      </c>
      <c r="N3600" s="5">
        <f t="shared" si="1280"/>
        <v>0</v>
      </c>
      <c r="O3600" s="82">
        <f t="shared" si="1281"/>
        <v>0</v>
      </c>
    </row>
    <row r="3601" spans="1:15" ht="18.75" customHeight="1" x14ac:dyDescent="0.15">
      <c r="A3601" s="113" t="s">
        <v>21</v>
      </c>
      <c r="B3601" s="4">
        <v>0</v>
      </c>
      <c r="C3601" s="4">
        <v>0</v>
      </c>
      <c r="D3601" s="5">
        <f t="shared" si="1276"/>
        <v>0</v>
      </c>
      <c r="E3601" s="4">
        <v>0</v>
      </c>
      <c r="F3601" s="4">
        <v>0</v>
      </c>
      <c r="G3601" s="5">
        <f t="shared" si="1277"/>
        <v>0</v>
      </c>
      <c r="H3601" s="5">
        <f t="shared" si="1278"/>
        <v>0</v>
      </c>
      <c r="I3601" s="4">
        <v>0</v>
      </c>
      <c r="J3601" s="4">
        <v>0</v>
      </c>
      <c r="K3601" s="5">
        <f t="shared" si="1279"/>
        <v>0</v>
      </c>
      <c r="L3601" s="4">
        <v>0</v>
      </c>
      <c r="M3601" s="4">
        <v>0</v>
      </c>
      <c r="N3601" s="5">
        <f t="shared" si="1280"/>
        <v>0</v>
      </c>
      <c r="O3601" s="82">
        <f t="shared" si="1281"/>
        <v>0</v>
      </c>
    </row>
    <row r="3602" spans="1:15" ht="18.75" customHeight="1" x14ac:dyDescent="0.15">
      <c r="A3602" s="113" t="s">
        <v>22</v>
      </c>
      <c r="B3602" s="4">
        <v>0</v>
      </c>
      <c r="C3602" s="4">
        <v>0</v>
      </c>
      <c r="D3602" s="5">
        <f t="shared" si="1276"/>
        <v>0</v>
      </c>
      <c r="E3602" s="4">
        <v>0</v>
      </c>
      <c r="F3602" s="4">
        <v>0</v>
      </c>
      <c r="G3602" s="5">
        <f t="shared" si="1277"/>
        <v>0</v>
      </c>
      <c r="H3602" s="5">
        <f t="shared" si="1278"/>
        <v>0</v>
      </c>
      <c r="I3602" s="4">
        <v>0</v>
      </c>
      <c r="J3602" s="4">
        <v>0</v>
      </c>
      <c r="K3602" s="5">
        <f t="shared" si="1279"/>
        <v>0</v>
      </c>
      <c r="L3602" s="4">
        <v>0</v>
      </c>
      <c r="M3602" s="4">
        <v>0</v>
      </c>
      <c r="N3602" s="5">
        <f t="shared" si="1280"/>
        <v>0</v>
      </c>
      <c r="O3602" s="82">
        <f t="shared" si="1281"/>
        <v>0</v>
      </c>
    </row>
    <row r="3603" spans="1:15" ht="18.75" customHeight="1" x14ac:dyDescent="0.15">
      <c r="A3603" s="113" t="s">
        <v>23</v>
      </c>
      <c r="B3603" s="4">
        <v>0</v>
      </c>
      <c r="C3603" s="4">
        <v>0</v>
      </c>
      <c r="D3603" s="5">
        <f t="shared" si="1276"/>
        <v>0</v>
      </c>
      <c r="E3603" s="4">
        <v>0</v>
      </c>
      <c r="F3603" s="4">
        <v>0</v>
      </c>
      <c r="G3603" s="5">
        <f t="shared" si="1277"/>
        <v>0</v>
      </c>
      <c r="H3603" s="5">
        <f t="shared" si="1278"/>
        <v>0</v>
      </c>
      <c r="I3603" s="4">
        <v>0</v>
      </c>
      <c r="J3603" s="4">
        <v>0</v>
      </c>
      <c r="K3603" s="5">
        <f t="shared" si="1279"/>
        <v>0</v>
      </c>
      <c r="L3603" s="4">
        <v>0</v>
      </c>
      <c r="M3603" s="4">
        <v>0</v>
      </c>
      <c r="N3603" s="5">
        <f t="shared" si="1280"/>
        <v>0</v>
      </c>
      <c r="O3603" s="82">
        <f t="shared" si="1281"/>
        <v>0</v>
      </c>
    </row>
    <row r="3604" spans="1:15" ht="18.75" customHeight="1" x14ac:dyDescent="0.15">
      <c r="A3604" s="113" t="s">
        <v>24</v>
      </c>
      <c r="B3604" s="4">
        <v>0</v>
      </c>
      <c r="C3604" s="4">
        <v>0</v>
      </c>
      <c r="D3604" s="5">
        <f t="shared" si="1276"/>
        <v>0</v>
      </c>
      <c r="E3604" s="4">
        <v>0</v>
      </c>
      <c r="F3604" s="4">
        <v>0</v>
      </c>
      <c r="G3604" s="5">
        <f t="shared" si="1277"/>
        <v>0</v>
      </c>
      <c r="H3604" s="5">
        <f t="shared" si="1278"/>
        <v>0</v>
      </c>
      <c r="I3604" s="4">
        <v>0</v>
      </c>
      <c r="J3604" s="4">
        <v>0</v>
      </c>
      <c r="K3604" s="5">
        <f t="shared" si="1279"/>
        <v>0</v>
      </c>
      <c r="L3604" s="4">
        <v>0</v>
      </c>
      <c r="M3604" s="4">
        <v>0</v>
      </c>
      <c r="N3604" s="5">
        <f t="shared" si="1280"/>
        <v>0</v>
      </c>
      <c r="O3604" s="82">
        <f t="shared" si="1281"/>
        <v>0</v>
      </c>
    </row>
    <row r="3605" spans="1:15" ht="18.75" customHeight="1" x14ac:dyDescent="0.15">
      <c r="A3605" s="113" t="s">
        <v>25</v>
      </c>
      <c r="B3605" s="4">
        <v>0</v>
      </c>
      <c r="C3605" s="4">
        <v>0</v>
      </c>
      <c r="D3605" s="5">
        <f t="shared" si="1276"/>
        <v>0</v>
      </c>
      <c r="E3605" s="4">
        <v>0</v>
      </c>
      <c r="F3605" s="4">
        <v>0</v>
      </c>
      <c r="G3605" s="5">
        <f t="shared" si="1277"/>
        <v>0</v>
      </c>
      <c r="H3605" s="5">
        <f t="shared" si="1278"/>
        <v>0</v>
      </c>
      <c r="I3605" s="4">
        <v>0</v>
      </c>
      <c r="J3605" s="4">
        <v>0</v>
      </c>
      <c r="K3605" s="5">
        <f t="shared" si="1279"/>
        <v>0</v>
      </c>
      <c r="L3605" s="4">
        <v>0</v>
      </c>
      <c r="M3605" s="4">
        <v>0</v>
      </c>
      <c r="N3605" s="5">
        <f t="shared" si="1280"/>
        <v>0</v>
      </c>
      <c r="O3605" s="82">
        <f t="shared" si="1281"/>
        <v>0</v>
      </c>
    </row>
    <row r="3606" spans="1:15" ht="18.75" customHeight="1" x14ac:dyDescent="0.15">
      <c r="A3606" s="113" t="s">
        <v>26</v>
      </c>
      <c r="B3606" s="4">
        <v>0</v>
      </c>
      <c r="C3606" s="4">
        <v>0</v>
      </c>
      <c r="D3606" s="5">
        <f t="shared" si="1276"/>
        <v>0</v>
      </c>
      <c r="E3606" s="4">
        <v>0</v>
      </c>
      <c r="F3606" s="4">
        <v>0</v>
      </c>
      <c r="G3606" s="5">
        <f t="shared" si="1277"/>
        <v>0</v>
      </c>
      <c r="H3606" s="5">
        <f t="shared" si="1278"/>
        <v>0</v>
      </c>
      <c r="I3606" s="4">
        <v>0</v>
      </c>
      <c r="J3606" s="4">
        <v>0</v>
      </c>
      <c r="K3606" s="5">
        <f t="shared" si="1279"/>
        <v>0</v>
      </c>
      <c r="L3606" s="4">
        <v>0</v>
      </c>
      <c r="M3606" s="4">
        <v>0</v>
      </c>
      <c r="N3606" s="5">
        <f t="shared" si="1280"/>
        <v>0</v>
      </c>
      <c r="O3606" s="82">
        <f t="shared" si="1281"/>
        <v>0</v>
      </c>
    </row>
    <row r="3607" spans="1:15" ht="18.75" customHeight="1" x14ac:dyDescent="0.15">
      <c r="A3607" s="113" t="s">
        <v>27</v>
      </c>
      <c r="B3607" s="4">
        <v>0</v>
      </c>
      <c r="C3607" s="4">
        <v>0</v>
      </c>
      <c r="D3607" s="5">
        <f t="shared" si="1276"/>
        <v>0</v>
      </c>
      <c r="E3607" s="4">
        <v>0</v>
      </c>
      <c r="F3607" s="4">
        <v>0</v>
      </c>
      <c r="G3607" s="5">
        <f t="shared" si="1277"/>
        <v>0</v>
      </c>
      <c r="H3607" s="5">
        <f t="shared" si="1278"/>
        <v>0</v>
      </c>
      <c r="I3607" s="4">
        <v>0</v>
      </c>
      <c r="J3607" s="4">
        <v>0</v>
      </c>
      <c r="K3607" s="5">
        <f t="shared" si="1279"/>
        <v>0</v>
      </c>
      <c r="L3607" s="4">
        <v>0</v>
      </c>
      <c r="M3607" s="4">
        <v>0</v>
      </c>
      <c r="N3607" s="5">
        <f t="shared" si="1280"/>
        <v>0</v>
      </c>
      <c r="O3607" s="82">
        <f t="shared" si="1281"/>
        <v>0</v>
      </c>
    </row>
    <row r="3608" spans="1:15" ht="18.75" customHeight="1" x14ac:dyDescent="0.15">
      <c r="A3608" s="113" t="s">
        <v>28</v>
      </c>
      <c r="B3608" s="4">
        <v>0</v>
      </c>
      <c r="C3608" s="4">
        <v>0</v>
      </c>
      <c r="D3608" s="5">
        <f t="shared" si="1276"/>
        <v>0</v>
      </c>
      <c r="E3608" s="4">
        <v>0</v>
      </c>
      <c r="F3608" s="4">
        <v>0</v>
      </c>
      <c r="G3608" s="5">
        <f t="shared" si="1277"/>
        <v>0</v>
      </c>
      <c r="H3608" s="5">
        <f t="shared" si="1278"/>
        <v>0</v>
      </c>
      <c r="I3608" s="4">
        <v>0</v>
      </c>
      <c r="J3608" s="4">
        <v>0</v>
      </c>
      <c r="K3608" s="5">
        <f t="shared" si="1279"/>
        <v>0</v>
      </c>
      <c r="L3608" s="4">
        <v>0</v>
      </c>
      <c r="M3608" s="4">
        <v>0</v>
      </c>
      <c r="N3608" s="5">
        <f t="shared" si="1280"/>
        <v>0</v>
      </c>
      <c r="O3608" s="82">
        <f t="shared" si="1281"/>
        <v>0</v>
      </c>
    </row>
    <row r="3609" spans="1:15" ht="18.75" customHeight="1" x14ac:dyDescent="0.15">
      <c r="A3609" s="113" t="s">
        <v>29</v>
      </c>
      <c r="B3609" s="4">
        <v>0</v>
      </c>
      <c r="C3609" s="4">
        <v>0</v>
      </c>
      <c r="D3609" s="5">
        <f t="shared" si="1276"/>
        <v>0</v>
      </c>
      <c r="E3609" s="4">
        <v>0</v>
      </c>
      <c r="F3609" s="4">
        <v>0</v>
      </c>
      <c r="G3609" s="5">
        <f t="shared" si="1277"/>
        <v>0</v>
      </c>
      <c r="H3609" s="5">
        <f t="shared" si="1278"/>
        <v>0</v>
      </c>
      <c r="I3609" s="4">
        <v>0</v>
      </c>
      <c r="J3609" s="4">
        <v>0</v>
      </c>
      <c r="K3609" s="5">
        <f t="shared" si="1279"/>
        <v>0</v>
      </c>
      <c r="L3609" s="4">
        <v>0</v>
      </c>
      <c r="M3609" s="4">
        <v>0</v>
      </c>
      <c r="N3609" s="5">
        <f t="shared" si="1280"/>
        <v>0</v>
      </c>
      <c r="O3609" s="82">
        <f t="shared" si="1281"/>
        <v>0</v>
      </c>
    </row>
    <row r="3610" spans="1:15" ht="11.25" customHeight="1" x14ac:dyDescent="0.15">
      <c r="A3610" s="113"/>
      <c r="B3610" s="5"/>
      <c r="C3610" s="5"/>
      <c r="D3610" s="5"/>
      <c r="E3610" s="5"/>
      <c r="F3610" s="5"/>
      <c r="G3610" s="5"/>
      <c r="H3610" s="5"/>
      <c r="I3610" s="5"/>
      <c r="J3610" s="5"/>
      <c r="K3610" s="5"/>
      <c r="L3610" s="5"/>
      <c r="M3610" s="5"/>
      <c r="N3610" s="5"/>
      <c r="O3610" s="82"/>
    </row>
    <row r="3611" spans="1:15" ht="18.75" customHeight="1" x14ac:dyDescent="0.15">
      <c r="A3611" s="113" t="s">
        <v>30</v>
      </c>
      <c r="B3611" s="5">
        <f t="shared" ref="B3611:J3611" si="1282">SUM(B3598:B3610)</f>
        <v>0</v>
      </c>
      <c r="C3611" s="5">
        <f t="shared" si="1282"/>
        <v>0</v>
      </c>
      <c r="D3611" s="5">
        <f t="shared" si="1282"/>
        <v>0</v>
      </c>
      <c r="E3611" s="5">
        <f t="shared" si="1282"/>
        <v>0</v>
      </c>
      <c r="F3611" s="5">
        <f t="shared" si="1282"/>
        <v>0</v>
      </c>
      <c r="G3611" s="5">
        <f t="shared" si="1282"/>
        <v>0</v>
      </c>
      <c r="H3611" s="5">
        <f t="shared" si="1282"/>
        <v>0</v>
      </c>
      <c r="I3611" s="5">
        <f t="shared" si="1282"/>
        <v>0</v>
      </c>
      <c r="J3611" s="5">
        <f t="shared" si="1282"/>
        <v>0</v>
      </c>
      <c r="K3611" s="5">
        <f>SUM(K3598:K3610)</f>
        <v>0</v>
      </c>
      <c r="L3611" s="5">
        <f>SUM(L3598:L3610)</f>
        <v>0</v>
      </c>
      <c r="M3611" s="5">
        <f>SUM(M3598:M3610)</f>
        <v>0</v>
      </c>
      <c r="N3611" s="5">
        <f>SUM(N3598:N3610)</f>
        <v>0</v>
      </c>
      <c r="O3611" s="82">
        <f>SUM(O3598:O3610)</f>
        <v>0</v>
      </c>
    </row>
    <row r="3612" spans="1:15" ht="6.75" customHeight="1" x14ac:dyDescent="0.15">
      <c r="A3612" s="113"/>
      <c r="B3612" s="5"/>
      <c r="C3612" s="5"/>
      <c r="D3612" s="5"/>
      <c r="E3612" s="5"/>
      <c r="F3612" s="5"/>
      <c r="G3612" s="5"/>
      <c r="H3612" s="5"/>
      <c r="I3612" s="5"/>
      <c r="J3612" s="5"/>
      <c r="K3612" s="5"/>
      <c r="L3612" s="5"/>
      <c r="M3612" s="5"/>
      <c r="N3612" s="5"/>
      <c r="O3612" s="82"/>
    </row>
    <row r="3613" spans="1:15" ht="18.75" customHeight="1" x14ac:dyDescent="0.15">
      <c r="A3613" s="126" t="s">
        <v>18</v>
      </c>
      <c r="B3613" s="106">
        <v>0</v>
      </c>
      <c r="C3613" s="106">
        <v>0</v>
      </c>
      <c r="D3613" s="7">
        <f>SUM(B3613:C3613)</f>
        <v>0</v>
      </c>
      <c r="E3613" s="106">
        <v>0</v>
      </c>
      <c r="F3613" s="106">
        <v>0</v>
      </c>
      <c r="G3613" s="7">
        <f>SUM(E3613:F3613)</f>
        <v>0</v>
      </c>
      <c r="H3613" s="7">
        <f>D3613+G3613</f>
        <v>0</v>
      </c>
      <c r="I3613" s="6">
        <v>0</v>
      </c>
      <c r="J3613" s="6">
        <v>0</v>
      </c>
      <c r="K3613" s="7">
        <f>SUM(I3613:J3613)</f>
        <v>0</v>
      </c>
      <c r="L3613" s="6">
        <v>0</v>
      </c>
      <c r="M3613" s="6">
        <v>0</v>
      </c>
      <c r="N3613" s="7">
        <f>SUM(L3613:M3613)</f>
        <v>0</v>
      </c>
      <c r="O3613" s="88">
        <f>K3613+N3613</f>
        <v>0</v>
      </c>
    </row>
    <row r="3614" spans="1:15" ht="18.75" customHeight="1" x14ac:dyDescent="0.15">
      <c r="A3614" s="113" t="s">
        <v>19</v>
      </c>
      <c r="B3614" s="75">
        <v>0</v>
      </c>
      <c r="C3614" s="75">
        <v>0</v>
      </c>
      <c r="D3614" s="5">
        <f>SUM(B3614:C3614)</f>
        <v>0</v>
      </c>
      <c r="E3614" s="75">
        <v>0</v>
      </c>
      <c r="F3614" s="75">
        <v>0</v>
      </c>
      <c r="G3614" s="5">
        <f>SUM(E3614:F3614)</f>
        <v>0</v>
      </c>
      <c r="H3614" s="5">
        <f>D3614+G3614</f>
        <v>0</v>
      </c>
      <c r="I3614" s="4">
        <v>0</v>
      </c>
      <c r="J3614" s="4">
        <v>0</v>
      </c>
      <c r="K3614" s="5">
        <f>SUM(I3614:J3614)</f>
        <v>0</v>
      </c>
      <c r="L3614" s="4">
        <v>0</v>
      </c>
      <c r="M3614" s="4">
        <v>0</v>
      </c>
      <c r="N3614" s="5">
        <f>SUM(L3614:M3614)</f>
        <v>0</v>
      </c>
      <c r="O3614" s="82">
        <f>K3614+N3614</f>
        <v>0</v>
      </c>
    </row>
    <row r="3615" spans="1:15" ht="18.75" customHeight="1" x14ac:dyDescent="0.15">
      <c r="A3615" s="113" t="s">
        <v>20</v>
      </c>
      <c r="B3615" s="75">
        <v>0</v>
      </c>
      <c r="C3615" s="75">
        <v>0</v>
      </c>
      <c r="D3615" s="5">
        <f>SUM(B3615:C3615)</f>
        <v>0</v>
      </c>
      <c r="E3615" s="75">
        <v>0</v>
      </c>
      <c r="F3615" s="75">
        <v>0</v>
      </c>
      <c r="G3615" s="5">
        <f>SUM(E3615:F3615)</f>
        <v>0</v>
      </c>
      <c r="H3615" s="5">
        <f>D3615+G3615</f>
        <v>0</v>
      </c>
      <c r="I3615" s="4">
        <v>0</v>
      </c>
      <c r="J3615" s="4">
        <v>0</v>
      </c>
      <c r="K3615" s="5">
        <f>SUM(I3615:J3615)</f>
        <v>0</v>
      </c>
      <c r="L3615" s="4">
        <v>0</v>
      </c>
      <c r="M3615" s="4">
        <v>0</v>
      </c>
      <c r="N3615" s="5">
        <f>SUM(L3615:M3615)</f>
        <v>0</v>
      </c>
      <c r="O3615" s="82">
        <f>K3615+N3615</f>
        <v>0</v>
      </c>
    </row>
    <row r="3616" spans="1:15" ht="11.25" customHeight="1" x14ac:dyDescent="0.15">
      <c r="A3616" s="113"/>
      <c r="B3616" s="5"/>
      <c r="C3616" s="5"/>
      <c r="D3616" s="5"/>
      <c r="E3616" s="5"/>
      <c r="F3616" s="5"/>
      <c r="G3616" s="5"/>
      <c r="H3616" s="5"/>
      <c r="I3616" s="5"/>
      <c r="J3616" s="5"/>
      <c r="K3616" s="5"/>
      <c r="L3616" s="5"/>
      <c r="M3616" s="5"/>
      <c r="N3616" s="5"/>
      <c r="O3616" s="82"/>
    </row>
    <row r="3617" spans="1:15" ht="18.75" customHeight="1" x14ac:dyDescent="0.15">
      <c r="A3617" s="113" t="s">
        <v>31</v>
      </c>
      <c r="B3617" s="5">
        <f>SUM(B3601:B3609,B3613:B3615)</f>
        <v>0</v>
      </c>
      <c r="C3617" s="5">
        <f>SUM(C3601:C3609,C3613:C3615)</f>
        <v>0</v>
      </c>
      <c r="D3617" s="5">
        <f>SUM(D3601:D3609,D3613:D3615)</f>
        <v>0</v>
      </c>
      <c r="E3617" s="5">
        <f t="shared" ref="E3617:J3617" si="1283">SUM(E3601:E3609,E3613:E3615)</f>
        <v>0</v>
      </c>
      <c r="F3617" s="5">
        <f t="shared" si="1283"/>
        <v>0</v>
      </c>
      <c r="G3617" s="5">
        <f t="shared" si="1283"/>
        <v>0</v>
      </c>
      <c r="H3617" s="5">
        <f t="shared" si="1283"/>
        <v>0</v>
      </c>
      <c r="I3617" s="5">
        <f t="shared" si="1283"/>
        <v>0</v>
      </c>
      <c r="J3617" s="5">
        <f t="shared" si="1283"/>
        <v>0</v>
      </c>
      <c r="K3617" s="5">
        <f>SUM(K3601:K3609,K3613:K3615)</f>
        <v>0</v>
      </c>
      <c r="L3617" s="4">
        <f>SUM(L3601:L3609,L3613:L3615)</f>
        <v>0</v>
      </c>
      <c r="M3617" s="4">
        <f>SUM(M3601:M3609,M3613:M3615)</f>
        <v>0</v>
      </c>
      <c r="N3617" s="4">
        <f>SUM(N3601:N3609,N3613:N3615)</f>
        <v>0</v>
      </c>
      <c r="O3617" s="82">
        <f>SUM(O3601:O3609,O3613:O3615)</f>
        <v>0</v>
      </c>
    </row>
    <row r="3618" spans="1:15" ht="6.75" customHeight="1" thickBot="1" x14ac:dyDescent="0.2">
      <c r="A3618" s="115"/>
      <c r="B3618" s="99"/>
      <c r="C3618" s="99"/>
      <c r="D3618" s="99"/>
      <c r="E3618" s="99"/>
      <c r="F3618" s="99"/>
      <c r="G3618" s="99"/>
      <c r="H3618" s="99"/>
      <c r="I3618" s="99"/>
      <c r="J3618" s="99"/>
      <c r="K3618" s="99"/>
      <c r="L3618" s="99"/>
      <c r="M3618" s="99"/>
      <c r="N3618" s="99"/>
      <c r="O3618" s="127"/>
    </row>
    <row r="3619" spans="1:15" ht="17.25" x14ac:dyDescent="0.15">
      <c r="A3619" s="179" t="str">
        <f>A3565</f>
        <v>平　成　２　９　年　空　港　管　理　状　況　調　書</v>
      </c>
      <c r="B3619" s="179"/>
      <c r="C3619" s="179"/>
      <c r="D3619" s="179"/>
      <c r="E3619" s="179"/>
      <c r="F3619" s="179"/>
      <c r="G3619" s="179"/>
      <c r="H3619" s="179"/>
      <c r="I3619" s="179"/>
      <c r="J3619" s="179"/>
      <c r="K3619" s="179"/>
      <c r="L3619" s="179"/>
      <c r="M3619" s="179"/>
      <c r="N3619" s="179"/>
      <c r="O3619" s="179"/>
    </row>
    <row r="3620" spans="1:15" ht="15" thickBot="1" x14ac:dyDescent="0.2">
      <c r="A3620" s="128" t="s">
        <v>0</v>
      </c>
      <c r="B3620" s="128" t="s">
        <v>110</v>
      </c>
      <c r="C3620" s="102"/>
      <c r="D3620" s="102"/>
      <c r="E3620" s="102"/>
      <c r="F3620" s="102"/>
      <c r="G3620" s="102"/>
      <c r="H3620" s="102"/>
      <c r="I3620" s="102"/>
      <c r="J3620" s="102"/>
      <c r="K3620" s="102"/>
      <c r="L3620" s="102"/>
      <c r="M3620" s="102"/>
      <c r="N3620" s="102"/>
      <c r="O3620" s="102"/>
    </row>
    <row r="3621" spans="1:15" ht="17.25" customHeight="1" x14ac:dyDescent="0.15">
      <c r="A3621" s="116" t="s">
        <v>1</v>
      </c>
      <c r="B3621" s="117"/>
      <c r="C3621" s="103" t="s">
        <v>2</v>
      </c>
      <c r="D3621" s="103"/>
      <c r="E3621" s="180" t="s">
        <v>52</v>
      </c>
      <c r="F3621" s="181"/>
      <c r="G3621" s="181"/>
      <c r="H3621" s="181"/>
      <c r="I3621" s="181"/>
      <c r="J3621" s="181"/>
      <c r="K3621" s="181"/>
      <c r="L3621" s="182"/>
      <c r="M3621" s="180" t="s">
        <v>3</v>
      </c>
      <c r="N3621" s="181"/>
      <c r="O3621" s="183"/>
    </row>
    <row r="3622" spans="1:15" ht="17.25" customHeight="1" x14ac:dyDescent="0.15">
      <c r="A3622" s="129"/>
      <c r="B3622" s="119" t="s">
        <v>4</v>
      </c>
      <c r="C3622" s="119" t="s">
        <v>5</v>
      </c>
      <c r="D3622" s="119" t="s">
        <v>6</v>
      </c>
      <c r="E3622" s="119"/>
      <c r="F3622" s="130" t="s">
        <v>7</v>
      </c>
      <c r="G3622" s="130"/>
      <c r="H3622" s="120"/>
      <c r="I3622" s="119"/>
      <c r="J3622" s="120" t="s">
        <v>8</v>
      </c>
      <c r="K3622" s="120"/>
      <c r="L3622" s="119" t="s">
        <v>9</v>
      </c>
      <c r="M3622" s="123" t="s">
        <v>10</v>
      </c>
      <c r="N3622" s="131" t="s">
        <v>11</v>
      </c>
      <c r="O3622" s="132" t="s">
        <v>12</v>
      </c>
    </row>
    <row r="3623" spans="1:15" ht="17.25" customHeight="1" x14ac:dyDescent="0.15">
      <c r="A3623" s="129" t="s">
        <v>13</v>
      </c>
      <c r="B3623" s="123"/>
      <c r="C3623" s="123"/>
      <c r="D3623" s="123"/>
      <c r="E3623" s="119" t="s">
        <v>14</v>
      </c>
      <c r="F3623" s="119" t="s">
        <v>15</v>
      </c>
      <c r="G3623" s="119" t="s">
        <v>16</v>
      </c>
      <c r="H3623" s="119" t="s">
        <v>17</v>
      </c>
      <c r="I3623" s="119" t="s">
        <v>14</v>
      </c>
      <c r="J3623" s="119" t="s">
        <v>15</v>
      </c>
      <c r="K3623" s="119" t="s">
        <v>17</v>
      </c>
      <c r="L3623" s="123"/>
      <c r="M3623" s="133"/>
      <c r="N3623" s="93"/>
      <c r="O3623" s="134"/>
    </row>
    <row r="3624" spans="1:15" ht="6.75" customHeight="1" x14ac:dyDescent="0.15">
      <c r="A3624" s="135"/>
      <c r="B3624" s="119"/>
      <c r="C3624" s="119"/>
      <c r="D3624" s="119"/>
      <c r="E3624" s="119"/>
      <c r="F3624" s="119"/>
      <c r="G3624" s="119"/>
      <c r="H3624" s="119"/>
      <c r="I3624" s="119"/>
      <c r="J3624" s="119"/>
      <c r="K3624" s="119"/>
      <c r="L3624" s="119"/>
      <c r="M3624" s="136"/>
      <c r="N3624" s="4"/>
      <c r="O3624" s="137"/>
    </row>
    <row r="3625" spans="1:15" ht="18.75" customHeight="1" x14ac:dyDescent="0.15">
      <c r="A3625" s="113" t="s">
        <v>18</v>
      </c>
      <c r="B3625" s="75">
        <v>0</v>
      </c>
      <c r="C3625" s="4">
        <v>137</v>
      </c>
      <c r="D3625" s="5">
        <f>SUM(B3625:C3625)</f>
        <v>137</v>
      </c>
      <c r="E3625" s="75">
        <v>0</v>
      </c>
      <c r="F3625" s="75">
        <v>0</v>
      </c>
      <c r="G3625" s="75">
        <v>0</v>
      </c>
      <c r="H3625" s="5">
        <f>SUM(E3625:G3625)</f>
        <v>0</v>
      </c>
      <c r="I3625" s="4">
        <v>3163</v>
      </c>
      <c r="J3625" s="4">
        <v>3194</v>
      </c>
      <c r="K3625" s="5">
        <f>SUM(I3625:J3625)</f>
        <v>6357</v>
      </c>
      <c r="L3625" s="5">
        <f>H3625+K3625</f>
        <v>6357</v>
      </c>
      <c r="M3625" s="5">
        <v>34</v>
      </c>
      <c r="N3625" s="5">
        <v>0</v>
      </c>
      <c r="O3625" s="82">
        <f>SUM(M3625:N3625)</f>
        <v>34</v>
      </c>
    </row>
    <row r="3626" spans="1:15" ht="18.75" customHeight="1" x14ac:dyDescent="0.15">
      <c r="A3626" s="113" t="s">
        <v>19</v>
      </c>
      <c r="B3626" s="75">
        <v>0</v>
      </c>
      <c r="C3626" s="4">
        <v>142</v>
      </c>
      <c r="D3626" s="5">
        <f t="shared" ref="D3626:D3636" si="1284">SUM(B3626:C3626)</f>
        <v>142</v>
      </c>
      <c r="E3626" s="75">
        <v>0</v>
      </c>
      <c r="F3626" s="75">
        <v>0</v>
      </c>
      <c r="G3626" s="75">
        <v>0</v>
      </c>
      <c r="H3626" s="5">
        <f t="shared" ref="H3626:H3636" si="1285">SUM(E3626:G3626)</f>
        <v>0</v>
      </c>
      <c r="I3626" s="4">
        <v>3098</v>
      </c>
      <c r="J3626" s="4">
        <v>3408</v>
      </c>
      <c r="K3626" s="5">
        <f t="shared" ref="K3626:K3636" si="1286">SUM(I3626:J3626)</f>
        <v>6506</v>
      </c>
      <c r="L3626" s="5">
        <f t="shared" ref="L3626:L3636" si="1287">H3626+K3626</f>
        <v>6506</v>
      </c>
      <c r="M3626" s="5">
        <v>49</v>
      </c>
      <c r="N3626" s="5">
        <v>0</v>
      </c>
      <c r="O3626" s="82">
        <f t="shared" ref="O3626:O3636" si="1288">SUM(M3626:N3626)</f>
        <v>49</v>
      </c>
    </row>
    <row r="3627" spans="1:15" ht="18.75" customHeight="1" x14ac:dyDescent="0.15">
      <c r="A3627" s="113" t="s">
        <v>20</v>
      </c>
      <c r="B3627" s="75">
        <v>0</v>
      </c>
      <c r="C3627" s="4">
        <v>174</v>
      </c>
      <c r="D3627" s="5">
        <f t="shared" si="1284"/>
        <v>174</v>
      </c>
      <c r="E3627" s="75">
        <v>0</v>
      </c>
      <c r="F3627" s="75">
        <v>0</v>
      </c>
      <c r="G3627" s="75">
        <v>0</v>
      </c>
      <c r="H3627" s="5">
        <f t="shared" si="1285"/>
        <v>0</v>
      </c>
      <c r="I3627" s="4">
        <v>3653</v>
      </c>
      <c r="J3627" s="4">
        <v>3735</v>
      </c>
      <c r="K3627" s="5">
        <f t="shared" si="1286"/>
        <v>7388</v>
      </c>
      <c r="L3627" s="5">
        <f t="shared" si="1287"/>
        <v>7388</v>
      </c>
      <c r="M3627" s="5">
        <v>58</v>
      </c>
      <c r="N3627" s="5">
        <v>0</v>
      </c>
      <c r="O3627" s="82">
        <f t="shared" si="1288"/>
        <v>58</v>
      </c>
    </row>
    <row r="3628" spans="1:15" ht="18.75" customHeight="1" x14ac:dyDescent="0.15">
      <c r="A3628" s="113" t="s">
        <v>21</v>
      </c>
      <c r="B3628" s="4">
        <v>0</v>
      </c>
      <c r="C3628" s="4">
        <v>127</v>
      </c>
      <c r="D3628" s="5">
        <f t="shared" si="1284"/>
        <v>127</v>
      </c>
      <c r="E3628" s="4">
        <v>0</v>
      </c>
      <c r="F3628" s="4">
        <v>0</v>
      </c>
      <c r="G3628" s="4">
        <v>0</v>
      </c>
      <c r="H3628" s="5">
        <f t="shared" si="1285"/>
        <v>0</v>
      </c>
      <c r="I3628" s="4">
        <v>2694</v>
      </c>
      <c r="J3628" s="4">
        <v>2911</v>
      </c>
      <c r="K3628" s="5">
        <f t="shared" si="1286"/>
        <v>5605</v>
      </c>
      <c r="L3628" s="5">
        <f t="shared" si="1287"/>
        <v>5605</v>
      </c>
      <c r="M3628" s="5">
        <v>26</v>
      </c>
      <c r="N3628" s="5">
        <v>0</v>
      </c>
      <c r="O3628" s="82">
        <f t="shared" si="1288"/>
        <v>26</v>
      </c>
    </row>
    <row r="3629" spans="1:15" ht="18.75" customHeight="1" x14ac:dyDescent="0.15">
      <c r="A3629" s="113" t="s">
        <v>22</v>
      </c>
      <c r="B3629" s="4">
        <v>0</v>
      </c>
      <c r="C3629" s="4">
        <v>140</v>
      </c>
      <c r="D3629" s="5">
        <f t="shared" si="1284"/>
        <v>140</v>
      </c>
      <c r="E3629" s="4">
        <v>0</v>
      </c>
      <c r="F3629" s="4">
        <v>0</v>
      </c>
      <c r="G3629" s="4">
        <v>0</v>
      </c>
      <c r="H3629" s="5">
        <f t="shared" si="1285"/>
        <v>0</v>
      </c>
      <c r="I3629" s="4">
        <v>2945</v>
      </c>
      <c r="J3629" s="4">
        <v>3167</v>
      </c>
      <c r="K3629" s="5">
        <f t="shared" si="1286"/>
        <v>6112</v>
      </c>
      <c r="L3629" s="5">
        <f t="shared" si="1287"/>
        <v>6112</v>
      </c>
      <c r="M3629" s="5">
        <v>35</v>
      </c>
      <c r="N3629" s="5">
        <v>0</v>
      </c>
      <c r="O3629" s="82">
        <f t="shared" si="1288"/>
        <v>35</v>
      </c>
    </row>
    <row r="3630" spans="1:15" ht="18.75" customHeight="1" x14ac:dyDescent="0.15">
      <c r="A3630" s="113" t="s">
        <v>23</v>
      </c>
      <c r="B3630" s="4">
        <v>0</v>
      </c>
      <c r="C3630" s="4">
        <v>123</v>
      </c>
      <c r="D3630" s="5">
        <f t="shared" si="1284"/>
        <v>123</v>
      </c>
      <c r="E3630" s="4">
        <v>0</v>
      </c>
      <c r="F3630" s="4">
        <v>0</v>
      </c>
      <c r="G3630" s="4">
        <v>0</v>
      </c>
      <c r="H3630" s="5">
        <f t="shared" si="1285"/>
        <v>0</v>
      </c>
      <c r="I3630" s="4">
        <v>2452</v>
      </c>
      <c r="J3630" s="4">
        <v>2236</v>
      </c>
      <c r="K3630" s="5">
        <f t="shared" si="1286"/>
        <v>4688</v>
      </c>
      <c r="L3630" s="5">
        <f t="shared" si="1287"/>
        <v>4688</v>
      </c>
      <c r="M3630" s="5">
        <v>14</v>
      </c>
      <c r="N3630" s="5">
        <v>0</v>
      </c>
      <c r="O3630" s="82">
        <f t="shared" si="1288"/>
        <v>14</v>
      </c>
    </row>
    <row r="3631" spans="1:15" ht="18.75" customHeight="1" x14ac:dyDescent="0.15">
      <c r="A3631" s="113" t="s">
        <v>24</v>
      </c>
      <c r="B3631" s="4">
        <v>0</v>
      </c>
      <c r="C3631" s="4">
        <v>132</v>
      </c>
      <c r="D3631" s="5">
        <f t="shared" si="1284"/>
        <v>132</v>
      </c>
      <c r="E3631" s="4">
        <v>0</v>
      </c>
      <c r="F3631" s="4">
        <v>0</v>
      </c>
      <c r="G3631" s="4">
        <v>0</v>
      </c>
      <c r="H3631" s="5">
        <f t="shared" si="1285"/>
        <v>0</v>
      </c>
      <c r="I3631" s="4">
        <v>3202</v>
      </c>
      <c r="J3631" s="4">
        <v>3521</v>
      </c>
      <c r="K3631" s="5">
        <f t="shared" si="1286"/>
        <v>6723</v>
      </c>
      <c r="L3631" s="5">
        <f t="shared" si="1287"/>
        <v>6723</v>
      </c>
      <c r="M3631" s="5">
        <v>24</v>
      </c>
      <c r="N3631" s="5">
        <v>0</v>
      </c>
      <c r="O3631" s="82">
        <f t="shared" si="1288"/>
        <v>24</v>
      </c>
    </row>
    <row r="3632" spans="1:15" ht="18.75" customHeight="1" x14ac:dyDescent="0.15">
      <c r="A3632" s="113" t="s">
        <v>25</v>
      </c>
      <c r="B3632" s="4">
        <v>0</v>
      </c>
      <c r="C3632" s="4">
        <v>171</v>
      </c>
      <c r="D3632" s="5">
        <f t="shared" si="1284"/>
        <v>171</v>
      </c>
      <c r="E3632" s="4">
        <v>0</v>
      </c>
      <c r="F3632" s="4">
        <v>0</v>
      </c>
      <c r="G3632" s="4">
        <v>0</v>
      </c>
      <c r="H3632" s="5">
        <f t="shared" si="1285"/>
        <v>0</v>
      </c>
      <c r="I3632" s="4">
        <v>4748</v>
      </c>
      <c r="J3632" s="4">
        <v>4935</v>
      </c>
      <c r="K3632" s="5">
        <f t="shared" si="1286"/>
        <v>9683</v>
      </c>
      <c r="L3632" s="5">
        <f t="shared" si="1287"/>
        <v>9683</v>
      </c>
      <c r="M3632" s="5">
        <v>52</v>
      </c>
      <c r="N3632" s="5">
        <v>0</v>
      </c>
      <c r="O3632" s="82">
        <f t="shared" si="1288"/>
        <v>52</v>
      </c>
    </row>
    <row r="3633" spans="1:15" ht="18.75" customHeight="1" x14ac:dyDescent="0.15">
      <c r="A3633" s="113" t="s">
        <v>26</v>
      </c>
      <c r="B3633" s="4">
        <v>0</v>
      </c>
      <c r="C3633" s="4">
        <v>126</v>
      </c>
      <c r="D3633" s="5">
        <f t="shared" si="1284"/>
        <v>126</v>
      </c>
      <c r="E3633" s="4">
        <v>0</v>
      </c>
      <c r="F3633" s="4">
        <v>0</v>
      </c>
      <c r="G3633" s="4">
        <v>0</v>
      </c>
      <c r="H3633" s="5">
        <f t="shared" si="1285"/>
        <v>0</v>
      </c>
      <c r="I3633" s="4">
        <v>3320</v>
      </c>
      <c r="J3633" s="4">
        <v>3362</v>
      </c>
      <c r="K3633" s="5">
        <f t="shared" si="1286"/>
        <v>6682</v>
      </c>
      <c r="L3633" s="5">
        <f t="shared" si="1287"/>
        <v>6682</v>
      </c>
      <c r="M3633" s="5">
        <v>32</v>
      </c>
      <c r="N3633" s="5">
        <v>0</v>
      </c>
      <c r="O3633" s="82">
        <f t="shared" si="1288"/>
        <v>32</v>
      </c>
    </row>
    <row r="3634" spans="1:15" ht="18.75" customHeight="1" x14ac:dyDescent="0.15">
      <c r="A3634" s="113" t="s">
        <v>27</v>
      </c>
      <c r="B3634" s="4">
        <v>0</v>
      </c>
      <c r="C3634" s="4">
        <v>143</v>
      </c>
      <c r="D3634" s="5">
        <f t="shared" si="1284"/>
        <v>143</v>
      </c>
      <c r="E3634" s="4">
        <v>0</v>
      </c>
      <c r="F3634" s="4">
        <v>0</v>
      </c>
      <c r="G3634" s="4">
        <v>0</v>
      </c>
      <c r="H3634" s="5">
        <f t="shared" si="1285"/>
        <v>0</v>
      </c>
      <c r="I3634" s="4">
        <v>3234</v>
      </c>
      <c r="J3634" s="4">
        <v>3421</v>
      </c>
      <c r="K3634" s="5">
        <f t="shared" si="1286"/>
        <v>6655</v>
      </c>
      <c r="L3634" s="5">
        <f t="shared" si="1287"/>
        <v>6655</v>
      </c>
      <c r="M3634" s="5">
        <v>23</v>
      </c>
      <c r="N3634" s="5">
        <v>0</v>
      </c>
      <c r="O3634" s="82">
        <f t="shared" si="1288"/>
        <v>23</v>
      </c>
    </row>
    <row r="3635" spans="1:15" ht="18.75" customHeight="1" x14ac:dyDescent="0.15">
      <c r="A3635" s="113" t="s">
        <v>28</v>
      </c>
      <c r="B3635" s="4">
        <v>0</v>
      </c>
      <c r="C3635" s="4">
        <v>189</v>
      </c>
      <c r="D3635" s="5">
        <f t="shared" si="1284"/>
        <v>189</v>
      </c>
      <c r="E3635" s="4">
        <v>0</v>
      </c>
      <c r="F3635" s="4">
        <v>0</v>
      </c>
      <c r="G3635" s="4">
        <v>0</v>
      </c>
      <c r="H3635" s="5">
        <f t="shared" si="1285"/>
        <v>0</v>
      </c>
      <c r="I3635" s="4">
        <v>4792</v>
      </c>
      <c r="J3635" s="4">
        <v>4757</v>
      </c>
      <c r="K3635" s="5">
        <f t="shared" si="1286"/>
        <v>9549</v>
      </c>
      <c r="L3635" s="5">
        <f t="shared" si="1287"/>
        <v>9549</v>
      </c>
      <c r="M3635" s="5">
        <v>69</v>
      </c>
      <c r="N3635" s="5">
        <v>0</v>
      </c>
      <c r="O3635" s="82">
        <f t="shared" si="1288"/>
        <v>69</v>
      </c>
    </row>
    <row r="3636" spans="1:15" ht="18.75" customHeight="1" x14ac:dyDescent="0.15">
      <c r="A3636" s="113" t="s">
        <v>29</v>
      </c>
      <c r="B3636" s="4">
        <v>0</v>
      </c>
      <c r="C3636" s="4">
        <v>183</v>
      </c>
      <c r="D3636" s="5">
        <f t="shared" si="1284"/>
        <v>183</v>
      </c>
      <c r="E3636" s="4">
        <v>0</v>
      </c>
      <c r="F3636" s="4">
        <v>0</v>
      </c>
      <c r="G3636" s="4">
        <v>0</v>
      </c>
      <c r="H3636" s="5">
        <f t="shared" si="1285"/>
        <v>0</v>
      </c>
      <c r="I3636" s="4">
        <v>3324</v>
      </c>
      <c r="J3636" s="4">
        <v>3664</v>
      </c>
      <c r="K3636" s="5">
        <f t="shared" si="1286"/>
        <v>6988</v>
      </c>
      <c r="L3636" s="5">
        <f t="shared" si="1287"/>
        <v>6988</v>
      </c>
      <c r="M3636" s="5">
        <v>19</v>
      </c>
      <c r="N3636" s="5">
        <v>0</v>
      </c>
      <c r="O3636" s="82">
        <f t="shared" si="1288"/>
        <v>19</v>
      </c>
    </row>
    <row r="3637" spans="1:15" ht="11.25" customHeight="1" x14ac:dyDescent="0.15">
      <c r="A3637" s="113"/>
      <c r="B3637" s="5"/>
      <c r="C3637" s="5"/>
      <c r="D3637" s="5"/>
      <c r="E3637" s="5"/>
      <c r="F3637" s="5"/>
      <c r="G3637" s="5"/>
      <c r="H3637" s="5"/>
      <c r="I3637" s="5"/>
      <c r="J3637" s="5"/>
      <c r="K3637" s="5"/>
      <c r="L3637" s="5"/>
      <c r="M3637" s="5"/>
      <c r="N3637" s="4"/>
      <c r="O3637" s="82"/>
    </row>
    <row r="3638" spans="1:15" ht="18.75" customHeight="1" x14ac:dyDescent="0.15">
      <c r="A3638" s="113" t="s">
        <v>30</v>
      </c>
      <c r="B3638" s="5">
        <f>SUM(B3625:B3636)</f>
        <v>0</v>
      </c>
      <c r="C3638" s="5">
        <f>SUM(C3625:C3636)</f>
        <v>1787</v>
      </c>
      <c r="D3638" s="5">
        <f>SUM(D3625:D3636)</f>
        <v>1787</v>
      </c>
      <c r="E3638" s="5">
        <f>SUM(E3625:E3636)</f>
        <v>0</v>
      </c>
      <c r="F3638" s="5">
        <f t="shared" ref="F3638:M3638" si="1289">SUM(F3625:F3636)</f>
        <v>0</v>
      </c>
      <c r="G3638" s="5">
        <f t="shared" si="1289"/>
        <v>0</v>
      </c>
      <c r="H3638" s="5">
        <f t="shared" si="1289"/>
        <v>0</v>
      </c>
      <c r="I3638" s="5">
        <f t="shared" si="1289"/>
        <v>40625</v>
      </c>
      <c r="J3638" s="5">
        <f t="shared" si="1289"/>
        <v>42311</v>
      </c>
      <c r="K3638" s="5">
        <f t="shared" si="1289"/>
        <v>82936</v>
      </c>
      <c r="L3638" s="5">
        <f t="shared" si="1289"/>
        <v>82936</v>
      </c>
      <c r="M3638" s="5">
        <f t="shared" si="1289"/>
        <v>435</v>
      </c>
      <c r="N3638" s="5">
        <f>SUM(N3625:N3636)</f>
        <v>0</v>
      </c>
      <c r="O3638" s="82">
        <f>SUM(O3625:O3636)</f>
        <v>435</v>
      </c>
    </row>
    <row r="3639" spans="1:15" ht="6.75" customHeight="1" x14ac:dyDescent="0.15">
      <c r="A3639" s="114"/>
      <c r="B3639" s="77"/>
      <c r="C3639" s="77"/>
      <c r="D3639" s="77"/>
      <c r="E3639" s="77"/>
      <c r="F3639" s="77"/>
      <c r="G3639" s="77"/>
      <c r="H3639" s="77"/>
      <c r="I3639" s="77"/>
      <c r="J3639" s="77"/>
      <c r="K3639" s="77"/>
      <c r="L3639" s="77"/>
      <c r="M3639" s="77"/>
      <c r="N3639" s="77"/>
      <c r="O3639" s="84"/>
    </row>
    <row r="3640" spans="1:15" ht="18.75" customHeight="1" x14ac:dyDescent="0.15">
      <c r="A3640" s="113" t="s">
        <v>18</v>
      </c>
      <c r="B3640" s="4">
        <v>0</v>
      </c>
      <c r="C3640" s="4">
        <v>143</v>
      </c>
      <c r="D3640" s="5">
        <f>SUM(B3640:C3640)</f>
        <v>143</v>
      </c>
      <c r="E3640" s="4">
        <v>0</v>
      </c>
      <c r="F3640" s="4">
        <v>0</v>
      </c>
      <c r="G3640" s="4">
        <v>0</v>
      </c>
      <c r="H3640" s="5">
        <f>SUM(E3640:G3640)</f>
        <v>0</v>
      </c>
      <c r="I3640" s="4">
        <v>3354</v>
      </c>
      <c r="J3640" s="4">
        <v>3207</v>
      </c>
      <c r="K3640" s="5">
        <f>SUM(I3640:J3640)</f>
        <v>6561</v>
      </c>
      <c r="L3640" s="5">
        <f>H3640+K3640</f>
        <v>6561</v>
      </c>
      <c r="M3640" s="5">
        <v>12</v>
      </c>
      <c r="N3640" s="5">
        <v>0</v>
      </c>
      <c r="O3640" s="82">
        <f>SUM(M3640:N3640)</f>
        <v>12</v>
      </c>
    </row>
    <row r="3641" spans="1:15" ht="18.75" customHeight="1" x14ac:dyDescent="0.15">
      <c r="A3641" s="113" t="s">
        <v>19</v>
      </c>
      <c r="B3641" s="4">
        <v>0</v>
      </c>
      <c r="C3641" s="4">
        <v>167</v>
      </c>
      <c r="D3641" s="5">
        <f>SUM(B3641:C3641)</f>
        <v>167</v>
      </c>
      <c r="E3641" s="4">
        <v>0</v>
      </c>
      <c r="F3641" s="4">
        <v>0</v>
      </c>
      <c r="G3641" s="4">
        <v>0</v>
      </c>
      <c r="H3641" s="5">
        <f>SUM(E3641:G3641)</f>
        <v>0</v>
      </c>
      <c r="I3641" s="4">
        <v>2835</v>
      </c>
      <c r="J3641" s="4">
        <v>3284</v>
      </c>
      <c r="K3641" s="5">
        <f>SUM(I3641:J3641)</f>
        <v>6119</v>
      </c>
      <c r="L3641" s="5">
        <f>H3641+K3641</f>
        <v>6119</v>
      </c>
      <c r="M3641" s="5">
        <v>27</v>
      </c>
      <c r="N3641" s="5">
        <v>0</v>
      </c>
      <c r="O3641" s="82">
        <f>SUM(M3641:N3641)</f>
        <v>27</v>
      </c>
    </row>
    <row r="3642" spans="1:15" ht="18.75" customHeight="1" x14ac:dyDescent="0.15">
      <c r="A3642" s="113" t="s">
        <v>20</v>
      </c>
      <c r="B3642" s="4">
        <v>0</v>
      </c>
      <c r="C3642" s="4">
        <v>219</v>
      </c>
      <c r="D3642" s="5">
        <f>SUM(B3642:C3642)</f>
        <v>219</v>
      </c>
      <c r="E3642" s="4">
        <v>0</v>
      </c>
      <c r="F3642" s="4">
        <v>0</v>
      </c>
      <c r="G3642" s="4">
        <v>0</v>
      </c>
      <c r="H3642" s="5">
        <f>SUM(E3642:G3642)</f>
        <v>0</v>
      </c>
      <c r="I3642" s="4">
        <v>5051</v>
      </c>
      <c r="J3642" s="4">
        <v>4953</v>
      </c>
      <c r="K3642" s="5">
        <f>SUM(I3642:J3642)</f>
        <v>10004</v>
      </c>
      <c r="L3642" s="5">
        <f>H3642+K3642</f>
        <v>10004</v>
      </c>
      <c r="M3642" s="5">
        <v>117</v>
      </c>
      <c r="N3642" s="5">
        <v>0</v>
      </c>
      <c r="O3642" s="82">
        <f>SUM(M3642:N3642)</f>
        <v>117</v>
      </c>
    </row>
    <row r="3643" spans="1:15" ht="11.25" customHeight="1" x14ac:dyDescent="0.15">
      <c r="A3643" s="113"/>
      <c r="B3643" s="5"/>
      <c r="C3643" s="5"/>
      <c r="D3643" s="5"/>
      <c r="E3643" s="5"/>
      <c r="F3643" s="5"/>
      <c r="G3643" s="5"/>
      <c r="H3643" s="5"/>
      <c r="I3643" s="5"/>
      <c r="J3643" s="5"/>
      <c r="K3643" s="5"/>
      <c r="L3643" s="5"/>
      <c r="M3643" s="5"/>
      <c r="N3643" s="5"/>
      <c r="O3643" s="82"/>
    </row>
    <row r="3644" spans="1:15" ht="18.75" customHeight="1" x14ac:dyDescent="0.15">
      <c r="A3644" s="113" t="s">
        <v>31</v>
      </c>
      <c r="B3644" s="5">
        <f>SUM(B3628:B3636,B3640:B3642)</f>
        <v>0</v>
      </c>
      <c r="C3644" s="5">
        <f>SUM(C3628:C3636,C3640:C3642)</f>
        <v>1863</v>
      </c>
      <c r="D3644" s="5">
        <f>SUM(D3628:D3636,D3640:D3642)</f>
        <v>1863</v>
      </c>
      <c r="E3644" s="5">
        <f t="shared" ref="E3644:N3644" si="1290">SUM(E3628:E3636,E3640:E3642)</f>
        <v>0</v>
      </c>
      <c r="F3644" s="5">
        <f t="shared" si="1290"/>
        <v>0</v>
      </c>
      <c r="G3644" s="5">
        <f t="shared" si="1290"/>
        <v>0</v>
      </c>
      <c r="H3644" s="5">
        <f t="shared" si="1290"/>
        <v>0</v>
      </c>
      <c r="I3644" s="5">
        <f t="shared" si="1290"/>
        <v>41951</v>
      </c>
      <c r="J3644" s="5">
        <f t="shared" si="1290"/>
        <v>43418</v>
      </c>
      <c r="K3644" s="5">
        <f t="shared" si="1290"/>
        <v>85369</v>
      </c>
      <c r="L3644" s="5">
        <f t="shared" si="1290"/>
        <v>85369</v>
      </c>
      <c r="M3644" s="5">
        <f t="shared" si="1290"/>
        <v>450</v>
      </c>
      <c r="N3644" s="5">
        <f t="shared" si="1290"/>
        <v>0</v>
      </c>
      <c r="O3644" s="82">
        <f>SUM(O3628:O3636,O3640:O3642)</f>
        <v>450</v>
      </c>
    </row>
    <row r="3645" spans="1:15" ht="6.75" customHeight="1" thickBot="1" x14ac:dyDescent="0.2">
      <c r="A3645" s="115"/>
      <c r="B3645" s="99"/>
      <c r="C3645" s="99"/>
      <c r="D3645" s="99"/>
      <c r="E3645" s="99"/>
      <c r="F3645" s="99"/>
      <c r="G3645" s="99"/>
      <c r="H3645" s="99"/>
      <c r="I3645" s="99"/>
      <c r="J3645" s="99"/>
      <c r="K3645" s="99"/>
      <c r="L3645" s="99"/>
      <c r="M3645" s="99"/>
      <c r="N3645" s="100"/>
      <c r="O3645" s="101"/>
    </row>
    <row r="3646" spans="1:15" x14ac:dyDescent="0.15">
      <c r="A3646" s="102"/>
      <c r="B3646" s="102"/>
      <c r="C3646" s="102"/>
      <c r="D3646" s="102"/>
      <c r="E3646" s="102"/>
      <c r="F3646" s="102"/>
      <c r="G3646" s="102"/>
      <c r="H3646" s="102"/>
      <c r="I3646" s="102"/>
      <c r="J3646" s="102"/>
      <c r="K3646" s="102"/>
      <c r="L3646" s="102"/>
      <c r="M3646" s="102"/>
      <c r="N3646" s="102"/>
      <c r="O3646" s="102"/>
    </row>
    <row r="3647" spans="1:15" ht="15" thickBot="1" x14ac:dyDescent="0.2">
      <c r="A3647" s="102"/>
      <c r="B3647" s="102"/>
      <c r="C3647" s="102"/>
      <c r="D3647" s="102"/>
      <c r="E3647" s="102"/>
      <c r="F3647" s="102"/>
      <c r="G3647" s="102"/>
      <c r="H3647" s="102"/>
      <c r="I3647" s="102"/>
      <c r="J3647" s="102"/>
      <c r="K3647" s="102"/>
      <c r="L3647" s="102"/>
      <c r="M3647" s="102"/>
      <c r="N3647" s="102"/>
      <c r="O3647" s="102"/>
    </row>
    <row r="3648" spans="1:15" x14ac:dyDescent="0.15">
      <c r="A3648" s="116" t="s">
        <v>1</v>
      </c>
      <c r="B3648" s="117"/>
      <c r="C3648" s="103"/>
      <c r="D3648" s="103"/>
      <c r="E3648" s="103" t="s">
        <v>186</v>
      </c>
      <c r="F3648" s="103"/>
      <c r="G3648" s="103"/>
      <c r="H3648" s="103"/>
      <c r="I3648" s="117"/>
      <c r="J3648" s="103"/>
      <c r="K3648" s="103"/>
      <c r="L3648" s="103" t="s">
        <v>35</v>
      </c>
      <c r="M3648" s="103"/>
      <c r="N3648" s="103"/>
      <c r="O3648" s="104"/>
    </row>
    <row r="3649" spans="1:15" x14ac:dyDescent="0.15">
      <c r="A3649" s="118"/>
      <c r="B3649" s="119"/>
      <c r="C3649" s="120" t="s">
        <v>7</v>
      </c>
      <c r="D3649" s="120"/>
      <c r="E3649" s="119"/>
      <c r="F3649" s="120" t="s">
        <v>8</v>
      </c>
      <c r="G3649" s="120"/>
      <c r="H3649" s="119" t="s">
        <v>32</v>
      </c>
      <c r="I3649" s="119"/>
      <c r="J3649" s="120" t="s">
        <v>7</v>
      </c>
      <c r="K3649" s="120"/>
      <c r="L3649" s="119"/>
      <c r="M3649" s="120" t="s">
        <v>8</v>
      </c>
      <c r="N3649" s="120"/>
      <c r="O3649" s="121" t="s">
        <v>9</v>
      </c>
    </row>
    <row r="3650" spans="1:15" x14ac:dyDescent="0.15">
      <c r="A3650" s="122" t="s">
        <v>13</v>
      </c>
      <c r="B3650" s="119" t="s">
        <v>33</v>
      </c>
      <c r="C3650" s="119" t="s">
        <v>34</v>
      </c>
      <c r="D3650" s="119" t="s">
        <v>17</v>
      </c>
      <c r="E3650" s="119" t="s">
        <v>33</v>
      </c>
      <c r="F3650" s="119" t="s">
        <v>34</v>
      </c>
      <c r="G3650" s="119" t="s">
        <v>17</v>
      </c>
      <c r="H3650" s="123"/>
      <c r="I3650" s="119" t="s">
        <v>33</v>
      </c>
      <c r="J3650" s="119" t="s">
        <v>34</v>
      </c>
      <c r="K3650" s="119" t="s">
        <v>17</v>
      </c>
      <c r="L3650" s="119" t="s">
        <v>33</v>
      </c>
      <c r="M3650" s="119" t="s">
        <v>34</v>
      </c>
      <c r="N3650" s="119" t="s">
        <v>17</v>
      </c>
      <c r="O3650" s="124"/>
    </row>
    <row r="3651" spans="1:15" ht="6.75" customHeight="1" x14ac:dyDescent="0.15">
      <c r="A3651" s="125"/>
      <c r="B3651" s="119"/>
      <c r="C3651" s="119"/>
      <c r="D3651" s="119"/>
      <c r="E3651" s="119"/>
      <c r="F3651" s="119"/>
      <c r="G3651" s="119"/>
      <c r="H3651" s="119"/>
      <c r="I3651" s="119"/>
      <c r="J3651" s="119"/>
      <c r="K3651" s="119"/>
      <c r="L3651" s="119"/>
      <c r="M3651" s="119"/>
      <c r="N3651" s="119"/>
      <c r="O3651" s="121"/>
    </row>
    <row r="3652" spans="1:15" ht="18.75" customHeight="1" x14ac:dyDescent="0.15">
      <c r="A3652" s="113" t="s">
        <v>18</v>
      </c>
      <c r="B3652" s="75">
        <v>0</v>
      </c>
      <c r="C3652" s="75">
        <v>0</v>
      </c>
      <c r="D3652" s="5">
        <f t="shared" ref="D3652:D3663" si="1291">SUM(B3652:C3652)</f>
        <v>0</v>
      </c>
      <c r="E3652" s="75">
        <v>3</v>
      </c>
      <c r="F3652" s="75">
        <v>6</v>
      </c>
      <c r="G3652" s="5">
        <f t="shared" ref="G3652:G3663" si="1292">SUM(E3652:F3652)</f>
        <v>9</v>
      </c>
      <c r="H3652" s="5">
        <f t="shared" ref="H3652:H3663" si="1293">D3652+G3652</f>
        <v>9</v>
      </c>
      <c r="I3652" s="75">
        <v>0</v>
      </c>
      <c r="J3652" s="75">
        <v>0</v>
      </c>
      <c r="K3652" s="5">
        <f t="shared" ref="K3652:K3663" si="1294">SUM(I3652:J3652)</f>
        <v>0</v>
      </c>
      <c r="L3652" s="4">
        <v>593</v>
      </c>
      <c r="M3652" s="4">
        <v>595</v>
      </c>
      <c r="N3652" s="5">
        <f t="shared" ref="N3652:N3663" si="1295">SUM(L3652:M3652)</f>
        <v>1188</v>
      </c>
      <c r="O3652" s="82">
        <f t="shared" ref="O3652:O3663" si="1296">K3652+N3652</f>
        <v>1188</v>
      </c>
    </row>
    <row r="3653" spans="1:15" ht="18.75" customHeight="1" x14ac:dyDescent="0.15">
      <c r="A3653" s="113" t="s">
        <v>19</v>
      </c>
      <c r="B3653" s="75">
        <v>0</v>
      </c>
      <c r="C3653" s="75">
        <v>0</v>
      </c>
      <c r="D3653" s="5">
        <f t="shared" si="1291"/>
        <v>0</v>
      </c>
      <c r="E3653" s="75">
        <v>2</v>
      </c>
      <c r="F3653" s="75">
        <v>8</v>
      </c>
      <c r="G3653" s="5">
        <f t="shared" si="1292"/>
        <v>10</v>
      </c>
      <c r="H3653" s="5">
        <f t="shared" si="1293"/>
        <v>10</v>
      </c>
      <c r="I3653" s="75">
        <v>0</v>
      </c>
      <c r="J3653" s="75">
        <v>0</v>
      </c>
      <c r="K3653" s="5">
        <f t="shared" si="1294"/>
        <v>0</v>
      </c>
      <c r="L3653" s="4">
        <v>701</v>
      </c>
      <c r="M3653" s="4">
        <v>845</v>
      </c>
      <c r="N3653" s="5">
        <f t="shared" si="1295"/>
        <v>1546</v>
      </c>
      <c r="O3653" s="82">
        <f t="shared" si="1296"/>
        <v>1546</v>
      </c>
    </row>
    <row r="3654" spans="1:15" ht="18.75" customHeight="1" x14ac:dyDescent="0.15">
      <c r="A3654" s="113" t="s">
        <v>20</v>
      </c>
      <c r="B3654" s="75">
        <v>0</v>
      </c>
      <c r="C3654" s="75">
        <v>0</v>
      </c>
      <c r="D3654" s="5">
        <f t="shared" si="1291"/>
        <v>0</v>
      </c>
      <c r="E3654" s="75">
        <v>2</v>
      </c>
      <c r="F3654" s="75">
        <v>9</v>
      </c>
      <c r="G3654" s="5">
        <f t="shared" si="1292"/>
        <v>11</v>
      </c>
      <c r="H3654" s="5">
        <f t="shared" si="1293"/>
        <v>11</v>
      </c>
      <c r="I3654" s="75">
        <v>0</v>
      </c>
      <c r="J3654" s="75">
        <v>0</v>
      </c>
      <c r="K3654" s="5">
        <f t="shared" si="1294"/>
        <v>0</v>
      </c>
      <c r="L3654" s="4">
        <v>727</v>
      </c>
      <c r="M3654" s="4">
        <v>655</v>
      </c>
      <c r="N3654" s="5">
        <f t="shared" si="1295"/>
        <v>1382</v>
      </c>
      <c r="O3654" s="82">
        <f t="shared" si="1296"/>
        <v>1382</v>
      </c>
    </row>
    <row r="3655" spans="1:15" ht="18.75" customHeight="1" x14ac:dyDescent="0.15">
      <c r="A3655" s="113" t="s">
        <v>21</v>
      </c>
      <c r="B3655" s="4">
        <v>0</v>
      </c>
      <c r="C3655" s="4">
        <v>0</v>
      </c>
      <c r="D3655" s="5">
        <f t="shared" si="1291"/>
        <v>0</v>
      </c>
      <c r="E3655" s="75">
        <v>2</v>
      </c>
      <c r="F3655" s="75">
        <v>8</v>
      </c>
      <c r="G3655" s="5">
        <f t="shared" si="1292"/>
        <v>10</v>
      </c>
      <c r="H3655" s="5">
        <f t="shared" si="1293"/>
        <v>10</v>
      </c>
      <c r="I3655" s="4">
        <v>0</v>
      </c>
      <c r="J3655" s="4">
        <v>0</v>
      </c>
      <c r="K3655" s="5">
        <f t="shared" si="1294"/>
        <v>0</v>
      </c>
      <c r="L3655" s="4">
        <v>477</v>
      </c>
      <c r="M3655" s="4">
        <v>400</v>
      </c>
      <c r="N3655" s="5">
        <f t="shared" si="1295"/>
        <v>877</v>
      </c>
      <c r="O3655" s="82">
        <f t="shared" si="1296"/>
        <v>877</v>
      </c>
    </row>
    <row r="3656" spans="1:15" ht="18.75" customHeight="1" x14ac:dyDescent="0.15">
      <c r="A3656" s="113" t="s">
        <v>22</v>
      </c>
      <c r="B3656" s="4">
        <v>0</v>
      </c>
      <c r="C3656" s="4">
        <v>0</v>
      </c>
      <c r="D3656" s="5">
        <f t="shared" si="1291"/>
        <v>0</v>
      </c>
      <c r="E3656" s="75">
        <v>3</v>
      </c>
      <c r="F3656" s="75">
        <v>6</v>
      </c>
      <c r="G3656" s="5">
        <f t="shared" si="1292"/>
        <v>9</v>
      </c>
      <c r="H3656" s="5">
        <f t="shared" si="1293"/>
        <v>9</v>
      </c>
      <c r="I3656" s="4">
        <v>0</v>
      </c>
      <c r="J3656" s="4">
        <v>0</v>
      </c>
      <c r="K3656" s="5">
        <f t="shared" si="1294"/>
        <v>0</v>
      </c>
      <c r="L3656" s="4">
        <v>440</v>
      </c>
      <c r="M3656" s="4">
        <v>329</v>
      </c>
      <c r="N3656" s="5">
        <f t="shared" si="1295"/>
        <v>769</v>
      </c>
      <c r="O3656" s="82">
        <f t="shared" si="1296"/>
        <v>769</v>
      </c>
    </row>
    <row r="3657" spans="1:15" ht="18.75" customHeight="1" x14ac:dyDescent="0.15">
      <c r="A3657" s="113" t="s">
        <v>23</v>
      </c>
      <c r="B3657" s="4">
        <v>0</v>
      </c>
      <c r="C3657" s="4">
        <v>0</v>
      </c>
      <c r="D3657" s="5">
        <f t="shared" si="1291"/>
        <v>0</v>
      </c>
      <c r="E3657" s="75">
        <v>3</v>
      </c>
      <c r="F3657" s="75">
        <v>7</v>
      </c>
      <c r="G3657" s="5">
        <f t="shared" si="1292"/>
        <v>10</v>
      </c>
      <c r="H3657" s="5">
        <f t="shared" si="1293"/>
        <v>10</v>
      </c>
      <c r="I3657" s="4">
        <v>0</v>
      </c>
      <c r="J3657" s="4">
        <v>0</v>
      </c>
      <c r="K3657" s="5">
        <f t="shared" si="1294"/>
        <v>0</v>
      </c>
      <c r="L3657" s="4">
        <v>433</v>
      </c>
      <c r="M3657" s="4">
        <v>388</v>
      </c>
      <c r="N3657" s="5">
        <f t="shared" si="1295"/>
        <v>821</v>
      </c>
      <c r="O3657" s="82">
        <f t="shared" si="1296"/>
        <v>821</v>
      </c>
    </row>
    <row r="3658" spans="1:15" ht="18.75" customHeight="1" x14ac:dyDescent="0.15">
      <c r="A3658" s="113" t="s">
        <v>24</v>
      </c>
      <c r="B3658" s="4">
        <v>0</v>
      </c>
      <c r="C3658" s="4">
        <v>0</v>
      </c>
      <c r="D3658" s="5">
        <f t="shared" si="1291"/>
        <v>0</v>
      </c>
      <c r="E3658" s="75">
        <v>6</v>
      </c>
      <c r="F3658" s="75">
        <v>7</v>
      </c>
      <c r="G3658" s="5">
        <f t="shared" si="1292"/>
        <v>13</v>
      </c>
      <c r="H3658" s="5">
        <f t="shared" si="1293"/>
        <v>13</v>
      </c>
      <c r="I3658" s="4">
        <v>0</v>
      </c>
      <c r="J3658" s="4">
        <v>0</v>
      </c>
      <c r="K3658" s="5">
        <f t="shared" si="1294"/>
        <v>0</v>
      </c>
      <c r="L3658" s="4">
        <v>450</v>
      </c>
      <c r="M3658" s="4">
        <v>380</v>
      </c>
      <c r="N3658" s="5">
        <f t="shared" si="1295"/>
        <v>830</v>
      </c>
      <c r="O3658" s="82">
        <f t="shared" si="1296"/>
        <v>830</v>
      </c>
    </row>
    <row r="3659" spans="1:15" ht="18.75" customHeight="1" x14ac:dyDescent="0.15">
      <c r="A3659" s="113" t="s">
        <v>25</v>
      </c>
      <c r="B3659" s="4">
        <v>0</v>
      </c>
      <c r="C3659" s="4">
        <v>0</v>
      </c>
      <c r="D3659" s="5">
        <f t="shared" si="1291"/>
        <v>0</v>
      </c>
      <c r="E3659" s="75">
        <v>5</v>
      </c>
      <c r="F3659" s="75">
        <v>7</v>
      </c>
      <c r="G3659" s="5">
        <f t="shared" si="1292"/>
        <v>12</v>
      </c>
      <c r="H3659" s="5">
        <f t="shared" si="1293"/>
        <v>12</v>
      </c>
      <c r="I3659" s="4">
        <v>0</v>
      </c>
      <c r="J3659" s="4">
        <v>0</v>
      </c>
      <c r="K3659" s="5">
        <f t="shared" si="1294"/>
        <v>0</v>
      </c>
      <c r="L3659" s="4">
        <v>538</v>
      </c>
      <c r="M3659" s="4">
        <v>797</v>
      </c>
      <c r="N3659" s="5">
        <f t="shared" si="1295"/>
        <v>1335</v>
      </c>
      <c r="O3659" s="82">
        <f t="shared" si="1296"/>
        <v>1335</v>
      </c>
    </row>
    <row r="3660" spans="1:15" ht="18.75" customHeight="1" x14ac:dyDescent="0.15">
      <c r="A3660" s="113" t="s">
        <v>26</v>
      </c>
      <c r="B3660" s="4">
        <v>0</v>
      </c>
      <c r="C3660" s="4">
        <v>0</v>
      </c>
      <c r="D3660" s="5">
        <f t="shared" si="1291"/>
        <v>0</v>
      </c>
      <c r="E3660" s="75">
        <v>3</v>
      </c>
      <c r="F3660" s="75">
        <v>8</v>
      </c>
      <c r="G3660" s="5">
        <f t="shared" si="1292"/>
        <v>11</v>
      </c>
      <c r="H3660" s="5">
        <f t="shared" si="1293"/>
        <v>11</v>
      </c>
      <c r="I3660" s="4">
        <v>0</v>
      </c>
      <c r="J3660" s="4">
        <v>0</v>
      </c>
      <c r="K3660" s="5">
        <f t="shared" si="1294"/>
        <v>0</v>
      </c>
      <c r="L3660" s="4">
        <v>492</v>
      </c>
      <c r="M3660" s="4">
        <v>547</v>
      </c>
      <c r="N3660" s="5">
        <f t="shared" si="1295"/>
        <v>1039</v>
      </c>
      <c r="O3660" s="82">
        <f t="shared" si="1296"/>
        <v>1039</v>
      </c>
    </row>
    <row r="3661" spans="1:15" ht="18.75" customHeight="1" x14ac:dyDescent="0.15">
      <c r="A3661" s="113" t="s">
        <v>27</v>
      </c>
      <c r="B3661" s="4">
        <v>0</v>
      </c>
      <c r="C3661" s="4">
        <v>0</v>
      </c>
      <c r="D3661" s="5">
        <f t="shared" si="1291"/>
        <v>0</v>
      </c>
      <c r="E3661" s="75">
        <v>4</v>
      </c>
      <c r="F3661" s="75">
        <v>8</v>
      </c>
      <c r="G3661" s="5">
        <f t="shared" si="1292"/>
        <v>12</v>
      </c>
      <c r="H3661" s="5">
        <f t="shared" si="1293"/>
        <v>12</v>
      </c>
      <c r="I3661" s="4">
        <v>0</v>
      </c>
      <c r="J3661" s="4">
        <v>0</v>
      </c>
      <c r="K3661" s="5">
        <f t="shared" si="1294"/>
        <v>0</v>
      </c>
      <c r="L3661" s="4">
        <v>631</v>
      </c>
      <c r="M3661" s="4">
        <v>645</v>
      </c>
      <c r="N3661" s="5">
        <f t="shared" si="1295"/>
        <v>1276</v>
      </c>
      <c r="O3661" s="82">
        <f t="shared" si="1296"/>
        <v>1276</v>
      </c>
    </row>
    <row r="3662" spans="1:15" ht="18.75" customHeight="1" x14ac:dyDescent="0.15">
      <c r="A3662" s="113" t="s">
        <v>28</v>
      </c>
      <c r="B3662" s="4">
        <v>0</v>
      </c>
      <c r="C3662" s="4">
        <v>0</v>
      </c>
      <c r="D3662" s="5">
        <f t="shared" si="1291"/>
        <v>0</v>
      </c>
      <c r="E3662" s="75">
        <v>2</v>
      </c>
      <c r="F3662" s="75">
        <v>7</v>
      </c>
      <c r="G3662" s="5">
        <f t="shared" si="1292"/>
        <v>9</v>
      </c>
      <c r="H3662" s="5">
        <f t="shared" si="1293"/>
        <v>9</v>
      </c>
      <c r="I3662" s="4">
        <v>0</v>
      </c>
      <c r="J3662" s="4">
        <v>0</v>
      </c>
      <c r="K3662" s="5">
        <f t="shared" si="1294"/>
        <v>0</v>
      </c>
      <c r="L3662" s="4">
        <v>588</v>
      </c>
      <c r="M3662" s="4">
        <v>377</v>
      </c>
      <c r="N3662" s="5">
        <f t="shared" si="1295"/>
        <v>965</v>
      </c>
      <c r="O3662" s="82">
        <f t="shared" si="1296"/>
        <v>965</v>
      </c>
    </row>
    <row r="3663" spans="1:15" ht="18.75" customHeight="1" x14ac:dyDescent="0.15">
      <c r="A3663" s="113" t="s">
        <v>29</v>
      </c>
      <c r="B3663" s="4">
        <v>0</v>
      </c>
      <c r="C3663" s="4">
        <v>0</v>
      </c>
      <c r="D3663" s="5">
        <f t="shared" si="1291"/>
        <v>0</v>
      </c>
      <c r="E3663" s="75">
        <v>2</v>
      </c>
      <c r="F3663" s="75">
        <v>8</v>
      </c>
      <c r="G3663" s="5">
        <f t="shared" si="1292"/>
        <v>10</v>
      </c>
      <c r="H3663" s="5">
        <f t="shared" si="1293"/>
        <v>10</v>
      </c>
      <c r="I3663" s="4">
        <v>0</v>
      </c>
      <c r="J3663" s="4">
        <v>0</v>
      </c>
      <c r="K3663" s="5">
        <f t="shared" si="1294"/>
        <v>0</v>
      </c>
      <c r="L3663" s="4">
        <v>677</v>
      </c>
      <c r="M3663" s="4">
        <v>650</v>
      </c>
      <c r="N3663" s="5">
        <f t="shared" si="1295"/>
        <v>1327</v>
      </c>
      <c r="O3663" s="82">
        <f t="shared" si="1296"/>
        <v>1327</v>
      </c>
    </row>
    <row r="3664" spans="1:15" ht="11.25" customHeight="1" x14ac:dyDescent="0.15">
      <c r="A3664" s="113"/>
      <c r="B3664" s="5"/>
      <c r="C3664" s="5"/>
      <c r="D3664" s="5"/>
      <c r="E3664" s="5"/>
      <c r="F3664" s="5"/>
      <c r="G3664" s="5"/>
      <c r="H3664" s="5"/>
      <c r="I3664" s="5"/>
      <c r="J3664" s="5"/>
      <c r="K3664" s="5"/>
      <c r="L3664" s="5"/>
      <c r="M3664" s="5"/>
      <c r="N3664" s="5"/>
      <c r="O3664" s="82"/>
    </row>
    <row r="3665" spans="1:15" ht="18.75" customHeight="1" x14ac:dyDescent="0.15">
      <c r="A3665" s="113" t="s">
        <v>30</v>
      </c>
      <c r="B3665" s="5">
        <f t="shared" ref="B3665:J3665" si="1297">SUM(B3652:B3664)</f>
        <v>0</v>
      </c>
      <c r="C3665" s="5">
        <f t="shared" si="1297"/>
        <v>0</v>
      </c>
      <c r="D3665" s="5">
        <f t="shared" si="1297"/>
        <v>0</v>
      </c>
      <c r="E3665" s="5">
        <f t="shared" si="1297"/>
        <v>37</v>
      </c>
      <c r="F3665" s="5">
        <f t="shared" si="1297"/>
        <v>89</v>
      </c>
      <c r="G3665" s="5">
        <f t="shared" si="1297"/>
        <v>126</v>
      </c>
      <c r="H3665" s="5">
        <f t="shared" si="1297"/>
        <v>126</v>
      </c>
      <c r="I3665" s="5">
        <f t="shared" si="1297"/>
        <v>0</v>
      </c>
      <c r="J3665" s="5">
        <f t="shared" si="1297"/>
        <v>0</v>
      </c>
      <c r="K3665" s="5">
        <f>SUM(K3652:K3664)</f>
        <v>0</v>
      </c>
      <c r="L3665" s="5">
        <f>SUM(L3652:L3664)</f>
        <v>6747</v>
      </c>
      <c r="M3665" s="5">
        <f>SUM(M3652:M3664)</f>
        <v>6608</v>
      </c>
      <c r="N3665" s="5">
        <f>SUM(N3652:N3664)</f>
        <v>13355</v>
      </c>
      <c r="O3665" s="82">
        <f>SUM(O3652:O3664)</f>
        <v>13355</v>
      </c>
    </row>
    <row r="3666" spans="1:15" ht="6.75" customHeight="1" x14ac:dyDescent="0.15">
      <c r="A3666" s="113"/>
      <c r="B3666" s="5"/>
      <c r="C3666" s="5"/>
      <c r="D3666" s="5"/>
      <c r="E3666" s="5"/>
      <c r="F3666" s="5"/>
      <c r="G3666" s="5"/>
      <c r="H3666" s="5"/>
      <c r="I3666" s="5"/>
      <c r="J3666" s="5"/>
      <c r="K3666" s="5"/>
      <c r="L3666" s="5"/>
      <c r="M3666" s="5"/>
      <c r="N3666" s="5"/>
      <c r="O3666" s="82"/>
    </row>
    <row r="3667" spans="1:15" ht="18.75" customHeight="1" x14ac:dyDescent="0.15">
      <c r="A3667" s="126" t="s">
        <v>18</v>
      </c>
      <c r="B3667" s="106">
        <v>0</v>
      </c>
      <c r="C3667" s="106">
        <v>0</v>
      </c>
      <c r="D3667" s="7">
        <f>SUM(B3667:C3667)</f>
        <v>0</v>
      </c>
      <c r="E3667" s="106">
        <v>3</v>
      </c>
      <c r="F3667" s="106">
        <v>7</v>
      </c>
      <c r="G3667" s="7">
        <f>SUM(E3667:F3667)</f>
        <v>10</v>
      </c>
      <c r="H3667" s="7">
        <f>D3667+G3667</f>
        <v>10</v>
      </c>
      <c r="I3667" s="6">
        <v>0</v>
      </c>
      <c r="J3667" s="6">
        <v>0</v>
      </c>
      <c r="K3667" s="7">
        <f>SUM(I3667:J3667)</f>
        <v>0</v>
      </c>
      <c r="L3667" s="6">
        <v>849</v>
      </c>
      <c r="M3667" s="6">
        <v>603</v>
      </c>
      <c r="N3667" s="7">
        <f>SUM(L3667:M3667)</f>
        <v>1452</v>
      </c>
      <c r="O3667" s="88">
        <f>K3667+N3667</f>
        <v>1452</v>
      </c>
    </row>
    <row r="3668" spans="1:15" ht="18.75" customHeight="1" x14ac:dyDescent="0.15">
      <c r="A3668" s="113" t="s">
        <v>19</v>
      </c>
      <c r="B3668" s="75">
        <v>0</v>
      </c>
      <c r="C3668" s="75">
        <v>0</v>
      </c>
      <c r="D3668" s="5">
        <f>SUM(B3668:C3668)</f>
        <v>0</v>
      </c>
      <c r="E3668" s="75">
        <v>2</v>
      </c>
      <c r="F3668" s="75">
        <v>7</v>
      </c>
      <c r="G3668" s="5">
        <f>SUM(E3668:F3668)</f>
        <v>9</v>
      </c>
      <c r="H3668" s="5">
        <f>D3668+G3668</f>
        <v>9</v>
      </c>
      <c r="I3668" s="4">
        <v>0</v>
      </c>
      <c r="J3668" s="4">
        <v>0</v>
      </c>
      <c r="K3668" s="5">
        <f>SUM(I3668:J3668)</f>
        <v>0</v>
      </c>
      <c r="L3668" s="4">
        <v>508</v>
      </c>
      <c r="M3668" s="4">
        <v>375</v>
      </c>
      <c r="N3668" s="5">
        <f>SUM(L3668:M3668)</f>
        <v>883</v>
      </c>
      <c r="O3668" s="82">
        <f>K3668+N3668</f>
        <v>883</v>
      </c>
    </row>
    <row r="3669" spans="1:15" ht="18.75" customHeight="1" x14ac:dyDescent="0.15">
      <c r="A3669" s="113" t="s">
        <v>20</v>
      </c>
      <c r="B3669" s="75">
        <v>0</v>
      </c>
      <c r="C3669" s="75">
        <v>0</v>
      </c>
      <c r="D3669" s="5">
        <f>SUM(B3669:C3669)</f>
        <v>0</v>
      </c>
      <c r="E3669" s="75">
        <v>3</v>
      </c>
      <c r="F3669" s="75">
        <v>8</v>
      </c>
      <c r="G3669" s="5">
        <f>SUM(E3669:F3669)</f>
        <v>11</v>
      </c>
      <c r="H3669" s="5">
        <f>D3669+G3669</f>
        <v>11</v>
      </c>
      <c r="I3669" s="4">
        <v>0</v>
      </c>
      <c r="J3669" s="4">
        <v>0</v>
      </c>
      <c r="K3669" s="5">
        <f>SUM(I3669:J3669)</f>
        <v>0</v>
      </c>
      <c r="L3669" s="4">
        <v>909</v>
      </c>
      <c r="M3669" s="4">
        <v>818</v>
      </c>
      <c r="N3669" s="5">
        <f>SUM(L3669:M3669)</f>
        <v>1727</v>
      </c>
      <c r="O3669" s="82">
        <f>K3669+N3669</f>
        <v>1727</v>
      </c>
    </row>
    <row r="3670" spans="1:15" ht="11.25" customHeight="1" x14ac:dyDescent="0.15">
      <c r="A3670" s="113"/>
      <c r="B3670" s="5"/>
      <c r="C3670" s="5"/>
      <c r="D3670" s="5"/>
      <c r="E3670" s="5"/>
      <c r="F3670" s="5"/>
      <c r="G3670" s="5"/>
      <c r="H3670" s="5"/>
      <c r="I3670" s="5"/>
      <c r="J3670" s="5"/>
      <c r="K3670" s="5"/>
      <c r="L3670" s="5"/>
      <c r="M3670" s="5"/>
      <c r="N3670" s="5"/>
      <c r="O3670" s="82"/>
    </row>
    <row r="3671" spans="1:15" ht="18.75" customHeight="1" x14ac:dyDescent="0.15">
      <c r="A3671" s="113" t="s">
        <v>31</v>
      </c>
      <c r="B3671" s="5">
        <f>SUM(B3655:B3663,B3667:B3669)</f>
        <v>0</v>
      </c>
      <c r="C3671" s="5">
        <f>SUM(C3655:C3663,C3667:C3669)</f>
        <v>0</v>
      </c>
      <c r="D3671" s="5">
        <f>SUM(D3655:D3663,D3667:D3669)</f>
        <v>0</v>
      </c>
      <c r="E3671" s="5">
        <f t="shared" ref="E3671:J3671" si="1298">SUM(E3655:E3663,E3667:E3669)</f>
        <v>38</v>
      </c>
      <c r="F3671" s="5">
        <f t="shared" si="1298"/>
        <v>88</v>
      </c>
      <c r="G3671" s="5">
        <f t="shared" si="1298"/>
        <v>126</v>
      </c>
      <c r="H3671" s="5">
        <f t="shared" si="1298"/>
        <v>126</v>
      </c>
      <c r="I3671" s="5">
        <f t="shared" si="1298"/>
        <v>0</v>
      </c>
      <c r="J3671" s="5">
        <f t="shared" si="1298"/>
        <v>0</v>
      </c>
      <c r="K3671" s="5">
        <f>SUM(K3655:K3663,K3667:K3669)</f>
        <v>0</v>
      </c>
      <c r="L3671" s="4">
        <f>SUM(L3655:L3663,L3667:L3669)</f>
        <v>6992</v>
      </c>
      <c r="M3671" s="4">
        <f>SUM(M3655:M3663,M3667:M3669)</f>
        <v>6309</v>
      </c>
      <c r="N3671" s="4">
        <f>SUM(N3655:N3663,N3667:N3669)</f>
        <v>13301</v>
      </c>
      <c r="O3671" s="82">
        <f>SUM(O3655:O3663,O3667:O3669)</f>
        <v>13301</v>
      </c>
    </row>
    <row r="3672" spans="1:15" ht="6.75" customHeight="1" thickBot="1" x14ac:dyDescent="0.2">
      <c r="A3672" s="115"/>
      <c r="B3672" s="99"/>
      <c r="C3672" s="99"/>
      <c r="D3672" s="99"/>
      <c r="E3672" s="99"/>
      <c r="F3672" s="99"/>
      <c r="G3672" s="99"/>
      <c r="H3672" s="99"/>
      <c r="I3672" s="99"/>
      <c r="J3672" s="99"/>
      <c r="K3672" s="99"/>
      <c r="L3672" s="99"/>
      <c r="M3672" s="99"/>
      <c r="N3672" s="99"/>
      <c r="O3672" s="127"/>
    </row>
    <row r="3673" spans="1:15" ht="17.25" x14ac:dyDescent="0.15">
      <c r="A3673" s="179" t="str">
        <f>A3619</f>
        <v>平　成　２　９　年　空　港　管　理　状　況　調　書</v>
      </c>
      <c r="B3673" s="179"/>
      <c r="C3673" s="179"/>
      <c r="D3673" s="179"/>
      <c r="E3673" s="179"/>
      <c r="F3673" s="179"/>
      <c r="G3673" s="179"/>
      <c r="H3673" s="179"/>
      <c r="I3673" s="179"/>
      <c r="J3673" s="179"/>
      <c r="K3673" s="179"/>
      <c r="L3673" s="179"/>
      <c r="M3673" s="179"/>
      <c r="N3673" s="179"/>
      <c r="O3673" s="179"/>
    </row>
    <row r="3674" spans="1:15" ht="15" thickBot="1" x14ac:dyDescent="0.2">
      <c r="A3674" s="128" t="s">
        <v>0</v>
      </c>
      <c r="B3674" s="128" t="s">
        <v>111</v>
      </c>
      <c r="C3674" s="102"/>
      <c r="D3674" s="102"/>
      <c r="E3674" s="102"/>
      <c r="F3674" s="102"/>
      <c r="G3674" s="102"/>
      <c r="H3674" s="102"/>
      <c r="I3674" s="102"/>
      <c r="J3674" s="102"/>
      <c r="K3674" s="102"/>
      <c r="L3674" s="102"/>
      <c r="M3674" s="102"/>
      <c r="N3674" s="102"/>
      <c r="O3674" s="102"/>
    </row>
    <row r="3675" spans="1:15" ht="17.25" customHeight="1" x14ac:dyDescent="0.15">
      <c r="A3675" s="116" t="s">
        <v>1</v>
      </c>
      <c r="B3675" s="117"/>
      <c r="C3675" s="103" t="s">
        <v>2</v>
      </c>
      <c r="D3675" s="103"/>
      <c r="E3675" s="180" t="s">
        <v>52</v>
      </c>
      <c r="F3675" s="181"/>
      <c r="G3675" s="181"/>
      <c r="H3675" s="181"/>
      <c r="I3675" s="181"/>
      <c r="J3675" s="181"/>
      <c r="K3675" s="181"/>
      <c r="L3675" s="182"/>
      <c r="M3675" s="180" t="s">
        <v>3</v>
      </c>
      <c r="N3675" s="181"/>
      <c r="O3675" s="183"/>
    </row>
    <row r="3676" spans="1:15" ht="17.25" customHeight="1" x14ac:dyDescent="0.15">
      <c r="A3676" s="129"/>
      <c r="B3676" s="119" t="s">
        <v>4</v>
      </c>
      <c r="C3676" s="119" t="s">
        <v>5</v>
      </c>
      <c r="D3676" s="119" t="s">
        <v>6</v>
      </c>
      <c r="E3676" s="119"/>
      <c r="F3676" s="130" t="s">
        <v>7</v>
      </c>
      <c r="G3676" s="130"/>
      <c r="H3676" s="120"/>
      <c r="I3676" s="119"/>
      <c r="J3676" s="120" t="s">
        <v>8</v>
      </c>
      <c r="K3676" s="120"/>
      <c r="L3676" s="119" t="s">
        <v>9</v>
      </c>
      <c r="M3676" s="123" t="s">
        <v>10</v>
      </c>
      <c r="N3676" s="131" t="s">
        <v>11</v>
      </c>
      <c r="O3676" s="132" t="s">
        <v>12</v>
      </c>
    </row>
    <row r="3677" spans="1:15" ht="17.25" customHeight="1" x14ac:dyDescent="0.15">
      <c r="A3677" s="129" t="s">
        <v>13</v>
      </c>
      <c r="B3677" s="123"/>
      <c r="C3677" s="123"/>
      <c r="D3677" s="123"/>
      <c r="E3677" s="119" t="s">
        <v>14</v>
      </c>
      <c r="F3677" s="119" t="s">
        <v>15</v>
      </c>
      <c r="G3677" s="119" t="s">
        <v>16</v>
      </c>
      <c r="H3677" s="119" t="s">
        <v>17</v>
      </c>
      <c r="I3677" s="119" t="s">
        <v>14</v>
      </c>
      <c r="J3677" s="119" t="s">
        <v>15</v>
      </c>
      <c r="K3677" s="119" t="s">
        <v>17</v>
      </c>
      <c r="L3677" s="123"/>
      <c r="M3677" s="133"/>
      <c r="N3677" s="93"/>
      <c r="O3677" s="134"/>
    </row>
    <row r="3678" spans="1:15" ht="6.75" customHeight="1" x14ac:dyDescent="0.15">
      <c r="A3678" s="135"/>
      <c r="B3678" s="119"/>
      <c r="C3678" s="119"/>
      <c r="D3678" s="119"/>
      <c r="E3678" s="119"/>
      <c r="F3678" s="119"/>
      <c r="G3678" s="119"/>
      <c r="H3678" s="119"/>
      <c r="I3678" s="119"/>
      <c r="J3678" s="119"/>
      <c r="K3678" s="119"/>
      <c r="L3678" s="119"/>
      <c r="M3678" s="136"/>
      <c r="N3678" s="4"/>
      <c r="O3678" s="137"/>
    </row>
    <row r="3679" spans="1:15" ht="18.75" customHeight="1" x14ac:dyDescent="0.15">
      <c r="A3679" s="113" t="s">
        <v>18</v>
      </c>
      <c r="B3679" s="4">
        <v>0</v>
      </c>
      <c r="C3679" s="4">
        <v>158</v>
      </c>
      <c r="D3679" s="5">
        <f>SUM(B3679:C3679)</f>
        <v>158</v>
      </c>
      <c r="E3679" s="4">
        <v>0</v>
      </c>
      <c r="F3679" s="4">
        <v>0</v>
      </c>
      <c r="G3679" s="4">
        <v>0</v>
      </c>
      <c r="H3679" s="5">
        <f>SUM(E3679:G3679)</f>
        <v>0</v>
      </c>
      <c r="I3679" s="4">
        <v>4521</v>
      </c>
      <c r="J3679" s="4">
        <v>4280</v>
      </c>
      <c r="K3679" s="5">
        <f>SUM(I3679:J3679)</f>
        <v>8801</v>
      </c>
      <c r="L3679" s="5">
        <f>H3679+K3679</f>
        <v>8801</v>
      </c>
      <c r="M3679" s="5">
        <v>0</v>
      </c>
      <c r="N3679" s="5">
        <v>0</v>
      </c>
      <c r="O3679" s="82">
        <f>SUM(M3679:N3679)</f>
        <v>0</v>
      </c>
    </row>
    <row r="3680" spans="1:15" ht="18.75" customHeight="1" x14ac:dyDescent="0.15">
      <c r="A3680" s="113" t="s">
        <v>19</v>
      </c>
      <c r="B3680" s="4">
        <v>0</v>
      </c>
      <c r="C3680" s="4">
        <v>143</v>
      </c>
      <c r="D3680" s="5">
        <f t="shared" ref="D3680:D3690" si="1299">SUM(B3680:C3680)</f>
        <v>143</v>
      </c>
      <c r="E3680" s="4">
        <v>0</v>
      </c>
      <c r="F3680" s="4">
        <v>0</v>
      </c>
      <c r="G3680" s="4">
        <v>0</v>
      </c>
      <c r="H3680" s="5">
        <f t="shared" ref="H3680:H3690" si="1300">SUM(E3680:G3680)</f>
        <v>0</v>
      </c>
      <c r="I3680" s="4">
        <v>4914</v>
      </c>
      <c r="J3680" s="4">
        <v>4819</v>
      </c>
      <c r="K3680" s="5">
        <f t="shared" ref="K3680:K3690" si="1301">SUM(I3680:J3680)</f>
        <v>9733</v>
      </c>
      <c r="L3680" s="5">
        <f t="shared" ref="L3680:L3690" si="1302">H3680+K3680</f>
        <v>9733</v>
      </c>
      <c r="M3680" s="5">
        <v>0</v>
      </c>
      <c r="N3680" s="5">
        <v>0</v>
      </c>
      <c r="O3680" s="82">
        <f t="shared" ref="O3680:O3690" si="1303">SUM(M3680:N3680)</f>
        <v>0</v>
      </c>
    </row>
    <row r="3681" spans="1:15" ht="18.75" customHeight="1" x14ac:dyDescent="0.15">
      <c r="A3681" s="113" t="s">
        <v>20</v>
      </c>
      <c r="B3681" s="4">
        <v>0</v>
      </c>
      <c r="C3681" s="4">
        <v>192</v>
      </c>
      <c r="D3681" s="5">
        <f t="shared" si="1299"/>
        <v>192</v>
      </c>
      <c r="E3681" s="4">
        <v>0</v>
      </c>
      <c r="F3681" s="4">
        <v>0</v>
      </c>
      <c r="G3681" s="4">
        <v>0</v>
      </c>
      <c r="H3681" s="5">
        <f t="shared" si="1300"/>
        <v>0</v>
      </c>
      <c r="I3681" s="4">
        <v>8580</v>
      </c>
      <c r="J3681" s="4">
        <v>8938</v>
      </c>
      <c r="K3681" s="5">
        <f t="shared" si="1301"/>
        <v>17518</v>
      </c>
      <c r="L3681" s="5">
        <f t="shared" si="1302"/>
        <v>17518</v>
      </c>
      <c r="M3681" s="5">
        <v>0</v>
      </c>
      <c r="N3681" s="5">
        <v>0</v>
      </c>
      <c r="O3681" s="82">
        <f t="shared" si="1303"/>
        <v>0</v>
      </c>
    </row>
    <row r="3682" spans="1:15" ht="18.75" customHeight="1" x14ac:dyDescent="0.15">
      <c r="A3682" s="113" t="s">
        <v>21</v>
      </c>
      <c r="B3682" s="4">
        <v>0</v>
      </c>
      <c r="C3682" s="4">
        <v>179</v>
      </c>
      <c r="D3682" s="5">
        <f t="shared" si="1299"/>
        <v>179</v>
      </c>
      <c r="E3682" s="4">
        <v>0</v>
      </c>
      <c r="F3682" s="4">
        <v>0</v>
      </c>
      <c r="G3682" s="4">
        <v>0</v>
      </c>
      <c r="H3682" s="5">
        <f t="shared" si="1300"/>
        <v>0</v>
      </c>
      <c r="I3682" s="4">
        <v>7751</v>
      </c>
      <c r="J3682" s="4">
        <v>8351</v>
      </c>
      <c r="K3682" s="5">
        <f t="shared" si="1301"/>
        <v>16102</v>
      </c>
      <c r="L3682" s="5">
        <f t="shared" si="1302"/>
        <v>16102</v>
      </c>
      <c r="M3682" s="4">
        <v>0</v>
      </c>
      <c r="N3682" s="4">
        <v>0</v>
      </c>
      <c r="O3682" s="82">
        <f t="shared" si="1303"/>
        <v>0</v>
      </c>
    </row>
    <row r="3683" spans="1:15" ht="18.75" customHeight="1" x14ac:dyDescent="0.15">
      <c r="A3683" s="113" t="s">
        <v>22</v>
      </c>
      <c r="B3683" s="4">
        <v>0</v>
      </c>
      <c r="C3683" s="4">
        <v>210</v>
      </c>
      <c r="D3683" s="5">
        <f t="shared" si="1299"/>
        <v>210</v>
      </c>
      <c r="E3683" s="4">
        <v>0</v>
      </c>
      <c r="F3683" s="4">
        <v>0</v>
      </c>
      <c r="G3683" s="4">
        <v>0</v>
      </c>
      <c r="H3683" s="5">
        <f t="shared" si="1300"/>
        <v>0</v>
      </c>
      <c r="I3683" s="4">
        <v>10990</v>
      </c>
      <c r="J3683" s="4">
        <v>10572</v>
      </c>
      <c r="K3683" s="5">
        <f t="shared" si="1301"/>
        <v>21562</v>
      </c>
      <c r="L3683" s="5">
        <f t="shared" si="1302"/>
        <v>21562</v>
      </c>
      <c r="M3683" s="4">
        <v>0</v>
      </c>
      <c r="N3683" s="4">
        <v>0</v>
      </c>
      <c r="O3683" s="82">
        <f t="shared" si="1303"/>
        <v>0</v>
      </c>
    </row>
    <row r="3684" spans="1:15" ht="18.75" customHeight="1" x14ac:dyDescent="0.15">
      <c r="A3684" s="113" t="s">
        <v>23</v>
      </c>
      <c r="B3684" s="4">
        <v>0</v>
      </c>
      <c r="C3684" s="4">
        <v>205</v>
      </c>
      <c r="D3684" s="5">
        <f t="shared" si="1299"/>
        <v>205</v>
      </c>
      <c r="E3684" s="4">
        <v>0</v>
      </c>
      <c r="F3684" s="4">
        <v>0</v>
      </c>
      <c r="G3684" s="4">
        <v>0</v>
      </c>
      <c r="H3684" s="5">
        <f t="shared" si="1300"/>
        <v>0</v>
      </c>
      <c r="I3684" s="4">
        <v>6363</v>
      </c>
      <c r="J3684" s="4">
        <v>6543</v>
      </c>
      <c r="K3684" s="5">
        <f t="shared" si="1301"/>
        <v>12906</v>
      </c>
      <c r="L3684" s="5">
        <f t="shared" si="1302"/>
        <v>12906</v>
      </c>
      <c r="M3684" s="4">
        <v>0</v>
      </c>
      <c r="N3684" s="4">
        <v>0</v>
      </c>
      <c r="O3684" s="82">
        <f t="shared" si="1303"/>
        <v>0</v>
      </c>
    </row>
    <row r="3685" spans="1:15" ht="18.75" customHeight="1" x14ac:dyDescent="0.15">
      <c r="A3685" s="113" t="s">
        <v>24</v>
      </c>
      <c r="B3685" s="4">
        <v>0</v>
      </c>
      <c r="C3685" s="4">
        <v>239</v>
      </c>
      <c r="D3685" s="5">
        <f t="shared" si="1299"/>
        <v>239</v>
      </c>
      <c r="E3685" s="4">
        <v>0</v>
      </c>
      <c r="F3685" s="4">
        <v>0</v>
      </c>
      <c r="G3685" s="4">
        <v>0</v>
      </c>
      <c r="H3685" s="5">
        <f t="shared" si="1300"/>
        <v>0</v>
      </c>
      <c r="I3685" s="4">
        <v>9528</v>
      </c>
      <c r="J3685" s="4">
        <v>9816</v>
      </c>
      <c r="K3685" s="5">
        <f t="shared" si="1301"/>
        <v>19344</v>
      </c>
      <c r="L3685" s="5">
        <f t="shared" si="1302"/>
        <v>19344</v>
      </c>
      <c r="M3685" s="4">
        <v>0</v>
      </c>
      <c r="N3685" s="4">
        <v>0</v>
      </c>
      <c r="O3685" s="82">
        <f t="shared" si="1303"/>
        <v>0</v>
      </c>
    </row>
    <row r="3686" spans="1:15" ht="18.75" customHeight="1" x14ac:dyDescent="0.15">
      <c r="A3686" s="113" t="s">
        <v>25</v>
      </c>
      <c r="B3686" s="4">
        <v>0</v>
      </c>
      <c r="C3686" s="4">
        <v>233</v>
      </c>
      <c r="D3686" s="5">
        <f t="shared" si="1299"/>
        <v>233</v>
      </c>
      <c r="E3686" s="4">
        <v>0</v>
      </c>
      <c r="F3686" s="4">
        <v>0</v>
      </c>
      <c r="G3686" s="4">
        <v>0</v>
      </c>
      <c r="H3686" s="5">
        <f t="shared" si="1300"/>
        <v>0</v>
      </c>
      <c r="I3686" s="4">
        <v>10440</v>
      </c>
      <c r="J3686" s="4">
        <v>10070</v>
      </c>
      <c r="K3686" s="5">
        <f t="shared" si="1301"/>
        <v>20510</v>
      </c>
      <c r="L3686" s="5">
        <f t="shared" si="1302"/>
        <v>20510</v>
      </c>
      <c r="M3686" s="4">
        <v>0</v>
      </c>
      <c r="N3686" s="4">
        <v>0</v>
      </c>
      <c r="O3686" s="82">
        <f t="shared" si="1303"/>
        <v>0</v>
      </c>
    </row>
    <row r="3687" spans="1:15" ht="18.75" customHeight="1" x14ac:dyDescent="0.15">
      <c r="A3687" s="113" t="s">
        <v>26</v>
      </c>
      <c r="B3687" s="4">
        <v>0</v>
      </c>
      <c r="C3687" s="4">
        <v>231</v>
      </c>
      <c r="D3687" s="5">
        <f t="shared" si="1299"/>
        <v>231</v>
      </c>
      <c r="E3687" s="4">
        <v>0</v>
      </c>
      <c r="F3687" s="4">
        <v>0</v>
      </c>
      <c r="G3687" s="4">
        <v>0</v>
      </c>
      <c r="H3687" s="5">
        <f t="shared" si="1300"/>
        <v>0</v>
      </c>
      <c r="I3687" s="4">
        <v>8381</v>
      </c>
      <c r="J3687" s="4">
        <v>8194</v>
      </c>
      <c r="K3687" s="5">
        <f t="shared" si="1301"/>
        <v>16575</v>
      </c>
      <c r="L3687" s="5">
        <f t="shared" si="1302"/>
        <v>16575</v>
      </c>
      <c r="M3687" s="4">
        <v>0</v>
      </c>
      <c r="N3687" s="4">
        <v>0</v>
      </c>
      <c r="O3687" s="82">
        <f t="shared" si="1303"/>
        <v>0</v>
      </c>
    </row>
    <row r="3688" spans="1:15" ht="18.75" customHeight="1" x14ac:dyDescent="0.15">
      <c r="A3688" s="113" t="s">
        <v>27</v>
      </c>
      <c r="B3688" s="4">
        <v>0</v>
      </c>
      <c r="C3688" s="4">
        <v>227</v>
      </c>
      <c r="D3688" s="5">
        <f t="shared" si="1299"/>
        <v>227</v>
      </c>
      <c r="E3688" s="4">
        <v>0</v>
      </c>
      <c r="F3688" s="4">
        <v>0</v>
      </c>
      <c r="G3688" s="4">
        <v>0</v>
      </c>
      <c r="H3688" s="5">
        <f t="shared" si="1300"/>
        <v>0</v>
      </c>
      <c r="I3688" s="4">
        <v>8472</v>
      </c>
      <c r="J3688" s="4">
        <v>8610</v>
      </c>
      <c r="K3688" s="5">
        <f t="shared" si="1301"/>
        <v>17082</v>
      </c>
      <c r="L3688" s="5">
        <f t="shared" si="1302"/>
        <v>17082</v>
      </c>
      <c r="M3688" s="4">
        <v>0</v>
      </c>
      <c r="N3688" s="4">
        <v>0</v>
      </c>
      <c r="O3688" s="82">
        <f t="shared" si="1303"/>
        <v>0</v>
      </c>
    </row>
    <row r="3689" spans="1:15" ht="18.75" customHeight="1" x14ac:dyDescent="0.15">
      <c r="A3689" s="113" t="s">
        <v>28</v>
      </c>
      <c r="B3689" s="4">
        <v>0</v>
      </c>
      <c r="C3689" s="4">
        <v>187</v>
      </c>
      <c r="D3689" s="5">
        <f t="shared" si="1299"/>
        <v>187</v>
      </c>
      <c r="E3689" s="4">
        <v>0</v>
      </c>
      <c r="F3689" s="4">
        <v>0</v>
      </c>
      <c r="G3689" s="4">
        <v>0</v>
      </c>
      <c r="H3689" s="5">
        <f t="shared" si="1300"/>
        <v>0</v>
      </c>
      <c r="I3689" s="4">
        <v>8028</v>
      </c>
      <c r="J3689" s="4">
        <v>7524</v>
      </c>
      <c r="K3689" s="5">
        <f t="shared" si="1301"/>
        <v>15552</v>
      </c>
      <c r="L3689" s="5">
        <f t="shared" si="1302"/>
        <v>15552</v>
      </c>
      <c r="M3689" s="4">
        <v>0</v>
      </c>
      <c r="N3689" s="4">
        <v>0</v>
      </c>
      <c r="O3689" s="82">
        <f t="shared" si="1303"/>
        <v>0</v>
      </c>
    </row>
    <row r="3690" spans="1:15" ht="18.75" customHeight="1" x14ac:dyDescent="0.15">
      <c r="A3690" s="113" t="s">
        <v>29</v>
      </c>
      <c r="B3690" s="4">
        <v>0</v>
      </c>
      <c r="C3690" s="4">
        <v>156</v>
      </c>
      <c r="D3690" s="5">
        <f t="shared" si="1299"/>
        <v>156</v>
      </c>
      <c r="E3690" s="4">
        <v>0</v>
      </c>
      <c r="F3690" s="4">
        <v>0</v>
      </c>
      <c r="G3690" s="4">
        <v>0</v>
      </c>
      <c r="H3690" s="5">
        <f t="shared" si="1300"/>
        <v>0</v>
      </c>
      <c r="I3690" s="4">
        <v>5090</v>
      </c>
      <c r="J3690" s="4">
        <v>5137</v>
      </c>
      <c r="K3690" s="5">
        <f t="shared" si="1301"/>
        <v>10227</v>
      </c>
      <c r="L3690" s="5">
        <f t="shared" si="1302"/>
        <v>10227</v>
      </c>
      <c r="M3690" s="4">
        <v>0</v>
      </c>
      <c r="N3690" s="4">
        <v>0</v>
      </c>
      <c r="O3690" s="82">
        <f t="shared" si="1303"/>
        <v>0</v>
      </c>
    </row>
    <row r="3691" spans="1:15" ht="11.25" customHeight="1" x14ac:dyDescent="0.15">
      <c r="A3691" s="113"/>
      <c r="B3691" s="5"/>
      <c r="C3691" s="5"/>
      <c r="D3691" s="5"/>
      <c r="E3691" s="5"/>
      <c r="F3691" s="5"/>
      <c r="G3691" s="5"/>
      <c r="H3691" s="5"/>
      <c r="I3691" s="5"/>
      <c r="J3691" s="5"/>
      <c r="K3691" s="5"/>
      <c r="L3691" s="5"/>
      <c r="M3691" s="5"/>
      <c r="N3691" s="4"/>
      <c r="O3691" s="82"/>
    </row>
    <row r="3692" spans="1:15" ht="18.75" customHeight="1" x14ac:dyDescent="0.15">
      <c r="A3692" s="113" t="s">
        <v>30</v>
      </c>
      <c r="B3692" s="5">
        <f>SUM(B3679:B3690)</f>
        <v>0</v>
      </c>
      <c r="C3692" s="5">
        <f>SUM(C3679:C3690)</f>
        <v>2360</v>
      </c>
      <c r="D3692" s="5">
        <f>SUM(D3679:D3690)</f>
        <v>2360</v>
      </c>
      <c r="E3692" s="5">
        <f>SUM(E3679:E3690)</f>
        <v>0</v>
      </c>
      <c r="F3692" s="5">
        <f t="shared" ref="F3692:M3692" si="1304">SUM(F3679:F3690)</f>
        <v>0</v>
      </c>
      <c r="G3692" s="5">
        <f t="shared" si="1304"/>
        <v>0</v>
      </c>
      <c r="H3692" s="5">
        <f t="shared" si="1304"/>
        <v>0</v>
      </c>
      <c r="I3692" s="5">
        <f t="shared" si="1304"/>
        <v>93058</v>
      </c>
      <c r="J3692" s="5">
        <f t="shared" si="1304"/>
        <v>92854</v>
      </c>
      <c r="K3692" s="5">
        <f t="shared" si="1304"/>
        <v>185912</v>
      </c>
      <c r="L3692" s="5">
        <f t="shared" si="1304"/>
        <v>185912</v>
      </c>
      <c r="M3692" s="5">
        <f t="shared" si="1304"/>
        <v>0</v>
      </c>
      <c r="N3692" s="5">
        <f>SUM(N3679:N3690)</f>
        <v>0</v>
      </c>
      <c r="O3692" s="82">
        <f>SUM(O3679:O3690)</f>
        <v>0</v>
      </c>
    </row>
    <row r="3693" spans="1:15" ht="6.75" customHeight="1" x14ac:dyDescent="0.15">
      <c r="A3693" s="114"/>
      <c r="B3693" s="77"/>
      <c r="C3693" s="77"/>
      <c r="D3693" s="77"/>
      <c r="E3693" s="77"/>
      <c r="F3693" s="77"/>
      <c r="G3693" s="77"/>
      <c r="H3693" s="77"/>
      <c r="I3693" s="77"/>
      <c r="J3693" s="77"/>
      <c r="K3693" s="77"/>
      <c r="L3693" s="77"/>
      <c r="M3693" s="77"/>
      <c r="N3693" s="77"/>
      <c r="O3693" s="84"/>
    </row>
    <row r="3694" spans="1:15" ht="18.75" customHeight="1" x14ac:dyDescent="0.15">
      <c r="A3694" s="113" t="s">
        <v>18</v>
      </c>
      <c r="B3694" s="4">
        <v>0</v>
      </c>
      <c r="C3694" s="4">
        <v>159</v>
      </c>
      <c r="D3694" s="5">
        <f>SUM(B3694:C3694)</f>
        <v>159</v>
      </c>
      <c r="E3694" s="4">
        <v>0</v>
      </c>
      <c r="F3694" s="4">
        <v>0</v>
      </c>
      <c r="G3694" s="4">
        <v>0</v>
      </c>
      <c r="H3694" s="5">
        <f>SUM(E3694:G3694)</f>
        <v>0</v>
      </c>
      <c r="I3694" s="4">
        <v>4701</v>
      </c>
      <c r="J3694" s="4">
        <v>4146</v>
      </c>
      <c r="K3694" s="5">
        <f>SUM(I3694:J3694)</f>
        <v>8847</v>
      </c>
      <c r="L3694" s="5">
        <f>H3694+K3694</f>
        <v>8847</v>
      </c>
      <c r="M3694" s="5">
        <v>0</v>
      </c>
      <c r="N3694" s="5">
        <v>0</v>
      </c>
      <c r="O3694" s="82">
        <f>SUM(M3694:N3694)</f>
        <v>0</v>
      </c>
    </row>
    <row r="3695" spans="1:15" ht="18.75" customHeight="1" x14ac:dyDescent="0.15">
      <c r="A3695" s="113" t="s">
        <v>19</v>
      </c>
      <c r="B3695" s="4">
        <v>0</v>
      </c>
      <c r="C3695" s="4">
        <v>142</v>
      </c>
      <c r="D3695" s="5">
        <f>SUM(B3695:C3695)</f>
        <v>142</v>
      </c>
      <c r="E3695" s="4">
        <v>0</v>
      </c>
      <c r="F3695" s="4">
        <v>0</v>
      </c>
      <c r="G3695" s="4">
        <v>0</v>
      </c>
      <c r="H3695" s="5">
        <f>SUM(E3695:G3695)</f>
        <v>0</v>
      </c>
      <c r="I3695" s="4">
        <v>4514</v>
      </c>
      <c r="J3695" s="4">
        <v>4599</v>
      </c>
      <c r="K3695" s="5">
        <f>SUM(I3695:J3695)</f>
        <v>9113</v>
      </c>
      <c r="L3695" s="5">
        <f>H3695+K3695</f>
        <v>9113</v>
      </c>
      <c r="M3695" s="5">
        <v>0</v>
      </c>
      <c r="N3695" s="5">
        <v>0</v>
      </c>
      <c r="O3695" s="82">
        <f>SUM(M3695:N3695)</f>
        <v>0</v>
      </c>
    </row>
    <row r="3696" spans="1:15" ht="18.75" customHeight="1" x14ac:dyDescent="0.15">
      <c r="A3696" s="113" t="s">
        <v>20</v>
      </c>
      <c r="B3696" s="4">
        <v>0</v>
      </c>
      <c r="C3696" s="4">
        <v>192</v>
      </c>
      <c r="D3696" s="5">
        <f>SUM(B3696:C3696)</f>
        <v>192</v>
      </c>
      <c r="E3696" s="4">
        <v>0</v>
      </c>
      <c r="F3696" s="4">
        <v>0</v>
      </c>
      <c r="G3696" s="4">
        <v>0</v>
      </c>
      <c r="H3696" s="5">
        <f>SUM(E3696:G3696)</f>
        <v>0</v>
      </c>
      <c r="I3696" s="4">
        <v>7834</v>
      </c>
      <c r="J3696" s="4">
        <v>8141</v>
      </c>
      <c r="K3696" s="5">
        <f>SUM(I3696:J3696)</f>
        <v>15975</v>
      </c>
      <c r="L3696" s="5">
        <f>H3696+K3696</f>
        <v>15975</v>
      </c>
      <c r="M3696" s="5">
        <v>0</v>
      </c>
      <c r="N3696" s="5">
        <v>0</v>
      </c>
      <c r="O3696" s="82">
        <f>SUM(M3696:N3696)</f>
        <v>0</v>
      </c>
    </row>
    <row r="3697" spans="1:15" ht="11.25" customHeight="1" x14ac:dyDescent="0.15">
      <c r="A3697" s="113"/>
      <c r="B3697" s="5"/>
      <c r="C3697" s="5"/>
      <c r="D3697" s="5"/>
      <c r="E3697" s="5"/>
      <c r="F3697" s="5"/>
      <c r="G3697" s="5"/>
      <c r="H3697" s="5"/>
      <c r="I3697" s="5"/>
      <c r="J3697" s="5"/>
      <c r="K3697" s="5"/>
      <c r="L3697" s="5"/>
      <c r="M3697" s="5"/>
      <c r="N3697" s="5"/>
      <c r="O3697" s="82"/>
    </row>
    <row r="3698" spans="1:15" ht="18.75" customHeight="1" x14ac:dyDescent="0.15">
      <c r="A3698" s="113" t="s">
        <v>31</v>
      </c>
      <c r="B3698" s="5">
        <f>SUM(B3682:B3690,B3694:B3696)</f>
        <v>0</v>
      </c>
      <c r="C3698" s="5">
        <f>SUM(C3682:C3690,C3694:C3696)</f>
        <v>2360</v>
      </c>
      <c r="D3698" s="5">
        <f>SUM(D3682:D3690,D3694:D3696)</f>
        <v>2360</v>
      </c>
      <c r="E3698" s="5">
        <f t="shared" ref="E3698:N3698" si="1305">SUM(E3682:E3690,E3694:E3696)</f>
        <v>0</v>
      </c>
      <c r="F3698" s="5">
        <f t="shared" si="1305"/>
        <v>0</v>
      </c>
      <c r="G3698" s="5">
        <f t="shared" si="1305"/>
        <v>0</v>
      </c>
      <c r="H3698" s="5">
        <f t="shared" si="1305"/>
        <v>0</v>
      </c>
      <c r="I3698" s="5">
        <f t="shared" si="1305"/>
        <v>92092</v>
      </c>
      <c r="J3698" s="5">
        <f t="shared" si="1305"/>
        <v>91703</v>
      </c>
      <c r="K3698" s="5">
        <f t="shared" si="1305"/>
        <v>183795</v>
      </c>
      <c r="L3698" s="5">
        <f t="shared" si="1305"/>
        <v>183795</v>
      </c>
      <c r="M3698" s="5">
        <f t="shared" si="1305"/>
        <v>0</v>
      </c>
      <c r="N3698" s="5">
        <f t="shared" si="1305"/>
        <v>0</v>
      </c>
      <c r="O3698" s="82">
        <f>SUM(O3682:O3690,O3694:O3696)</f>
        <v>0</v>
      </c>
    </row>
    <row r="3699" spans="1:15" ht="6.75" customHeight="1" thickBot="1" x14ac:dyDescent="0.2">
      <c r="A3699" s="115"/>
      <c r="B3699" s="99"/>
      <c r="C3699" s="99"/>
      <c r="D3699" s="99"/>
      <c r="E3699" s="99"/>
      <c r="F3699" s="99"/>
      <c r="G3699" s="99"/>
      <c r="H3699" s="99"/>
      <c r="I3699" s="99"/>
      <c r="J3699" s="99"/>
      <c r="K3699" s="99"/>
      <c r="L3699" s="99"/>
      <c r="M3699" s="99"/>
      <c r="N3699" s="100"/>
      <c r="O3699" s="101"/>
    </row>
    <row r="3700" spans="1:15" x14ac:dyDescent="0.15">
      <c r="A3700" s="102"/>
      <c r="B3700" s="102"/>
      <c r="C3700" s="102"/>
      <c r="D3700" s="102"/>
      <c r="E3700" s="102"/>
      <c r="F3700" s="102"/>
      <c r="G3700" s="102"/>
      <c r="H3700" s="102"/>
      <c r="I3700" s="102"/>
      <c r="J3700" s="102"/>
      <c r="K3700" s="102"/>
      <c r="L3700" s="102"/>
      <c r="M3700" s="102"/>
      <c r="N3700" s="102"/>
      <c r="O3700" s="102"/>
    </row>
    <row r="3701" spans="1:15" ht="15" thickBot="1" x14ac:dyDescent="0.2">
      <c r="A3701" s="102"/>
      <c r="B3701" s="102"/>
      <c r="C3701" s="102"/>
      <c r="D3701" s="102"/>
      <c r="E3701" s="102"/>
      <c r="F3701" s="102"/>
      <c r="G3701" s="102"/>
      <c r="H3701" s="102"/>
      <c r="I3701" s="102"/>
      <c r="J3701" s="102"/>
      <c r="K3701" s="102"/>
      <c r="L3701" s="102"/>
      <c r="M3701" s="102"/>
      <c r="N3701" s="102"/>
      <c r="O3701" s="102"/>
    </row>
    <row r="3702" spans="1:15" x14ac:dyDescent="0.15">
      <c r="A3702" s="116" t="s">
        <v>1</v>
      </c>
      <c r="B3702" s="117"/>
      <c r="C3702" s="103"/>
      <c r="D3702" s="103"/>
      <c r="E3702" s="103" t="s">
        <v>127</v>
      </c>
      <c r="F3702" s="103"/>
      <c r="G3702" s="103"/>
      <c r="H3702" s="103"/>
      <c r="I3702" s="117"/>
      <c r="J3702" s="103"/>
      <c r="K3702" s="103"/>
      <c r="L3702" s="103" t="s">
        <v>35</v>
      </c>
      <c r="M3702" s="103"/>
      <c r="N3702" s="103"/>
      <c r="O3702" s="104"/>
    </row>
    <row r="3703" spans="1:15" x14ac:dyDescent="0.15">
      <c r="A3703" s="118"/>
      <c r="B3703" s="119"/>
      <c r="C3703" s="120" t="s">
        <v>7</v>
      </c>
      <c r="D3703" s="120"/>
      <c r="E3703" s="119"/>
      <c r="F3703" s="120" t="s">
        <v>8</v>
      </c>
      <c r="G3703" s="120"/>
      <c r="H3703" s="119" t="s">
        <v>32</v>
      </c>
      <c r="I3703" s="119"/>
      <c r="J3703" s="120" t="s">
        <v>7</v>
      </c>
      <c r="K3703" s="120"/>
      <c r="L3703" s="119"/>
      <c r="M3703" s="120" t="s">
        <v>8</v>
      </c>
      <c r="N3703" s="120"/>
      <c r="O3703" s="121" t="s">
        <v>9</v>
      </c>
    </row>
    <row r="3704" spans="1:15" x14ac:dyDescent="0.15">
      <c r="A3704" s="122" t="s">
        <v>13</v>
      </c>
      <c r="B3704" s="119" t="s">
        <v>33</v>
      </c>
      <c r="C3704" s="119" t="s">
        <v>34</v>
      </c>
      <c r="D3704" s="119" t="s">
        <v>17</v>
      </c>
      <c r="E3704" s="119" t="s">
        <v>33</v>
      </c>
      <c r="F3704" s="119" t="s">
        <v>34</v>
      </c>
      <c r="G3704" s="119" t="s">
        <v>17</v>
      </c>
      <c r="H3704" s="123"/>
      <c r="I3704" s="119" t="s">
        <v>33</v>
      </c>
      <c r="J3704" s="119" t="s">
        <v>34</v>
      </c>
      <c r="K3704" s="119" t="s">
        <v>17</v>
      </c>
      <c r="L3704" s="119" t="s">
        <v>33</v>
      </c>
      <c r="M3704" s="119" t="s">
        <v>34</v>
      </c>
      <c r="N3704" s="119" t="s">
        <v>17</v>
      </c>
      <c r="O3704" s="124"/>
    </row>
    <row r="3705" spans="1:15" ht="6.75" customHeight="1" x14ac:dyDescent="0.15">
      <c r="A3705" s="125"/>
      <c r="B3705" s="119"/>
      <c r="C3705" s="119"/>
      <c r="D3705" s="119"/>
      <c r="E3705" s="119"/>
      <c r="F3705" s="119"/>
      <c r="G3705" s="119"/>
      <c r="H3705" s="119"/>
      <c r="I3705" s="119"/>
      <c r="J3705" s="119"/>
      <c r="K3705" s="119"/>
      <c r="L3705" s="119"/>
      <c r="M3705" s="119"/>
      <c r="N3705" s="119"/>
      <c r="O3705" s="121"/>
    </row>
    <row r="3706" spans="1:15" ht="18.75" customHeight="1" x14ac:dyDescent="0.15">
      <c r="A3706" s="113" t="s">
        <v>18</v>
      </c>
      <c r="B3706" s="75">
        <v>0</v>
      </c>
      <c r="C3706" s="75">
        <v>0</v>
      </c>
      <c r="D3706" s="5">
        <f t="shared" ref="D3706:D3717" si="1306">SUM(B3706:C3706)</f>
        <v>0</v>
      </c>
      <c r="E3706" s="75">
        <v>6</v>
      </c>
      <c r="F3706" s="75">
        <v>4</v>
      </c>
      <c r="G3706" s="5">
        <f t="shared" ref="G3706:G3717" si="1307">SUM(E3706:F3706)</f>
        <v>10</v>
      </c>
      <c r="H3706" s="5">
        <f t="shared" ref="H3706:H3717" si="1308">D3706+G3706</f>
        <v>10</v>
      </c>
      <c r="I3706" s="75">
        <v>0</v>
      </c>
      <c r="J3706" s="75">
        <v>0</v>
      </c>
      <c r="K3706" s="5">
        <f t="shared" ref="K3706:K3717" si="1309">SUM(I3706:J3706)</f>
        <v>0</v>
      </c>
      <c r="L3706" s="4">
        <v>1568</v>
      </c>
      <c r="M3706" s="4">
        <v>396</v>
      </c>
      <c r="N3706" s="5">
        <f t="shared" ref="N3706:N3717" si="1310">SUM(L3706:M3706)</f>
        <v>1964</v>
      </c>
      <c r="O3706" s="82">
        <f t="shared" ref="O3706:O3717" si="1311">K3706+N3706</f>
        <v>1964</v>
      </c>
    </row>
    <row r="3707" spans="1:15" ht="18.75" customHeight="1" x14ac:dyDescent="0.15">
      <c r="A3707" s="113" t="s">
        <v>19</v>
      </c>
      <c r="B3707" s="75">
        <v>0</v>
      </c>
      <c r="C3707" s="75">
        <v>0</v>
      </c>
      <c r="D3707" s="5">
        <f t="shared" si="1306"/>
        <v>0</v>
      </c>
      <c r="E3707" s="75">
        <v>2</v>
      </c>
      <c r="F3707" s="75">
        <v>5</v>
      </c>
      <c r="G3707" s="5">
        <f t="shared" si="1307"/>
        <v>7</v>
      </c>
      <c r="H3707" s="5">
        <f t="shared" si="1308"/>
        <v>7</v>
      </c>
      <c r="I3707" s="75">
        <v>0</v>
      </c>
      <c r="J3707" s="75">
        <v>0</v>
      </c>
      <c r="K3707" s="5">
        <f t="shared" si="1309"/>
        <v>0</v>
      </c>
      <c r="L3707" s="4">
        <v>1272</v>
      </c>
      <c r="M3707" s="4">
        <v>566</v>
      </c>
      <c r="N3707" s="5">
        <f t="shared" si="1310"/>
        <v>1838</v>
      </c>
      <c r="O3707" s="82">
        <f t="shared" si="1311"/>
        <v>1838</v>
      </c>
    </row>
    <row r="3708" spans="1:15" ht="18.75" customHeight="1" x14ac:dyDescent="0.15">
      <c r="A3708" s="113" t="s">
        <v>20</v>
      </c>
      <c r="B3708" s="75">
        <v>0</v>
      </c>
      <c r="C3708" s="75">
        <v>0</v>
      </c>
      <c r="D3708" s="5">
        <f t="shared" si="1306"/>
        <v>0</v>
      </c>
      <c r="E3708" s="75">
        <v>5</v>
      </c>
      <c r="F3708" s="75">
        <v>5</v>
      </c>
      <c r="G3708" s="5">
        <f t="shared" si="1307"/>
        <v>10</v>
      </c>
      <c r="H3708" s="5">
        <f t="shared" si="1308"/>
        <v>10</v>
      </c>
      <c r="I3708" s="75">
        <v>0</v>
      </c>
      <c r="J3708" s="75">
        <v>0</v>
      </c>
      <c r="K3708" s="5">
        <f t="shared" si="1309"/>
        <v>0</v>
      </c>
      <c r="L3708" s="4">
        <v>1391</v>
      </c>
      <c r="M3708" s="4">
        <v>590</v>
      </c>
      <c r="N3708" s="5">
        <f t="shared" si="1310"/>
        <v>1981</v>
      </c>
      <c r="O3708" s="82">
        <f t="shared" si="1311"/>
        <v>1981</v>
      </c>
    </row>
    <row r="3709" spans="1:15" ht="18.75" customHeight="1" x14ac:dyDescent="0.15">
      <c r="A3709" s="113" t="s">
        <v>21</v>
      </c>
      <c r="B3709" s="4">
        <v>0</v>
      </c>
      <c r="C3709" s="4">
        <v>0</v>
      </c>
      <c r="D3709" s="5">
        <f t="shared" si="1306"/>
        <v>0</v>
      </c>
      <c r="E3709" s="75">
        <v>5</v>
      </c>
      <c r="F3709" s="75">
        <v>6</v>
      </c>
      <c r="G3709" s="5">
        <f t="shared" si="1307"/>
        <v>11</v>
      </c>
      <c r="H3709" s="5">
        <f t="shared" si="1308"/>
        <v>11</v>
      </c>
      <c r="I3709" s="4">
        <v>0</v>
      </c>
      <c r="J3709" s="4">
        <v>0</v>
      </c>
      <c r="K3709" s="5">
        <f t="shared" si="1309"/>
        <v>0</v>
      </c>
      <c r="L3709" s="4">
        <v>1541</v>
      </c>
      <c r="M3709" s="4">
        <v>807</v>
      </c>
      <c r="N3709" s="5">
        <f t="shared" si="1310"/>
        <v>2348</v>
      </c>
      <c r="O3709" s="82">
        <f t="shared" si="1311"/>
        <v>2348</v>
      </c>
    </row>
    <row r="3710" spans="1:15" ht="18.75" customHeight="1" x14ac:dyDescent="0.15">
      <c r="A3710" s="113" t="s">
        <v>22</v>
      </c>
      <c r="B3710" s="4">
        <v>0</v>
      </c>
      <c r="C3710" s="4">
        <v>0</v>
      </c>
      <c r="D3710" s="5">
        <f t="shared" si="1306"/>
        <v>0</v>
      </c>
      <c r="E3710" s="75">
        <v>5</v>
      </c>
      <c r="F3710" s="75">
        <v>2</v>
      </c>
      <c r="G3710" s="5">
        <f t="shared" si="1307"/>
        <v>7</v>
      </c>
      <c r="H3710" s="5">
        <f t="shared" si="1308"/>
        <v>7</v>
      </c>
      <c r="I3710" s="4">
        <v>0</v>
      </c>
      <c r="J3710" s="4">
        <v>0</v>
      </c>
      <c r="K3710" s="5">
        <f t="shared" si="1309"/>
        <v>0</v>
      </c>
      <c r="L3710" s="4">
        <v>1383</v>
      </c>
      <c r="M3710" s="4">
        <v>288</v>
      </c>
      <c r="N3710" s="5">
        <f t="shared" si="1310"/>
        <v>1671</v>
      </c>
      <c r="O3710" s="82">
        <f t="shared" si="1311"/>
        <v>1671</v>
      </c>
    </row>
    <row r="3711" spans="1:15" ht="18.75" customHeight="1" x14ac:dyDescent="0.15">
      <c r="A3711" s="113" t="s">
        <v>23</v>
      </c>
      <c r="B3711" s="4">
        <v>0</v>
      </c>
      <c r="C3711" s="4">
        <v>0</v>
      </c>
      <c r="D3711" s="5">
        <f t="shared" si="1306"/>
        <v>0</v>
      </c>
      <c r="E3711" s="75">
        <v>7</v>
      </c>
      <c r="F3711" s="75">
        <v>2</v>
      </c>
      <c r="G3711" s="5">
        <f t="shared" si="1307"/>
        <v>9</v>
      </c>
      <c r="H3711" s="5">
        <f t="shared" si="1308"/>
        <v>9</v>
      </c>
      <c r="I3711" s="4">
        <v>0</v>
      </c>
      <c r="J3711" s="4">
        <v>0</v>
      </c>
      <c r="K3711" s="5">
        <f t="shared" si="1309"/>
        <v>0</v>
      </c>
      <c r="L3711" s="4">
        <v>1395</v>
      </c>
      <c r="M3711" s="4">
        <v>285</v>
      </c>
      <c r="N3711" s="5">
        <f t="shared" si="1310"/>
        <v>1680</v>
      </c>
      <c r="O3711" s="82">
        <f t="shared" si="1311"/>
        <v>1680</v>
      </c>
    </row>
    <row r="3712" spans="1:15" ht="18.75" customHeight="1" x14ac:dyDescent="0.15">
      <c r="A3712" s="113" t="s">
        <v>24</v>
      </c>
      <c r="B3712" s="4">
        <v>0</v>
      </c>
      <c r="C3712" s="4">
        <v>0</v>
      </c>
      <c r="D3712" s="5">
        <f t="shared" si="1306"/>
        <v>0</v>
      </c>
      <c r="E3712" s="75">
        <v>7</v>
      </c>
      <c r="F3712" s="75">
        <v>2</v>
      </c>
      <c r="G3712" s="5">
        <f t="shared" si="1307"/>
        <v>9</v>
      </c>
      <c r="H3712" s="5">
        <f t="shared" si="1308"/>
        <v>9</v>
      </c>
      <c r="I3712" s="4">
        <v>0</v>
      </c>
      <c r="J3712" s="4">
        <v>0</v>
      </c>
      <c r="K3712" s="5">
        <f t="shared" si="1309"/>
        <v>0</v>
      </c>
      <c r="L3712" s="4">
        <v>1386</v>
      </c>
      <c r="M3712" s="4">
        <v>360</v>
      </c>
      <c r="N3712" s="5">
        <f t="shared" si="1310"/>
        <v>1746</v>
      </c>
      <c r="O3712" s="82">
        <f t="shared" si="1311"/>
        <v>1746</v>
      </c>
    </row>
    <row r="3713" spans="1:15" ht="18.75" customHeight="1" x14ac:dyDescent="0.15">
      <c r="A3713" s="113" t="s">
        <v>25</v>
      </c>
      <c r="B3713" s="4">
        <v>0</v>
      </c>
      <c r="C3713" s="4">
        <v>0</v>
      </c>
      <c r="D3713" s="5">
        <f t="shared" si="1306"/>
        <v>0</v>
      </c>
      <c r="E3713" s="75">
        <v>1</v>
      </c>
      <c r="F3713" s="75">
        <v>4</v>
      </c>
      <c r="G3713" s="5">
        <f t="shared" si="1307"/>
        <v>5</v>
      </c>
      <c r="H3713" s="5">
        <f t="shared" si="1308"/>
        <v>5</v>
      </c>
      <c r="I3713" s="4">
        <v>0</v>
      </c>
      <c r="J3713" s="4">
        <v>0</v>
      </c>
      <c r="K3713" s="5">
        <f t="shared" si="1309"/>
        <v>0</v>
      </c>
      <c r="L3713" s="4">
        <v>1270</v>
      </c>
      <c r="M3713" s="4">
        <v>455</v>
      </c>
      <c r="N3713" s="5">
        <f t="shared" si="1310"/>
        <v>1725</v>
      </c>
      <c r="O3713" s="82">
        <f t="shared" si="1311"/>
        <v>1725</v>
      </c>
    </row>
    <row r="3714" spans="1:15" ht="18.75" customHeight="1" x14ac:dyDescent="0.15">
      <c r="A3714" s="113" t="s">
        <v>26</v>
      </c>
      <c r="B3714" s="4">
        <v>0</v>
      </c>
      <c r="C3714" s="4">
        <v>0</v>
      </c>
      <c r="D3714" s="5">
        <f t="shared" si="1306"/>
        <v>0</v>
      </c>
      <c r="E3714" s="75">
        <v>1</v>
      </c>
      <c r="F3714" s="75">
        <v>3</v>
      </c>
      <c r="G3714" s="5">
        <f t="shared" si="1307"/>
        <v>4</v>
      </c>
      <c r="H3714" s="5">
        <f t="shared" si="1308"/>
        <v>4</v>
      </c>
      <c r="I3714" s="4">
        <v>0</v>
      </c>
      <c r="J3714" s="4">
        <v>0</v>
      </c>
      <c r="K3714" s="5">
        <f t="shared" si="1309"/>
        <v>0</v>
      </c>
      <c r="L3714" s="4">
        <v>1305</v>
      </c>
      <c r="M3714" s="4">
        <v>430</v>
      </c>
      <c r="N3714" s="5">
        <f t="shared" si="1310"/>
        <v>1735</v>
      </c>
      <c r="O3714" s="82">
        <f t="shared" si="1311"/>
        <v>1735</v>
      </c>
    </row>
    <row r="3715" spans="1:15" ht="18.75" customHeight="1" x14ac:dyDescent="0.15">
      <c r="A3715" s="113" t="s">
        <v>27</v>
      </c>
      <c r="B3715" s="4">
        <v>0</v>
      </c>
      <c r="C3715" s="4">
        <v>0</v>
      </c>
      <c r="D3715" s="5">
        <f t="shared" si="1306"/>
        <v>0</v>
      </c>
      <c r="E3715" s="75">
        <v>6</v>
      </c>
      <c r="F3715" s="75">
        <v>5</v>
      </c>
      <c r="G3715" s="5">
        <f t="shared" si="1307"/>
        <v>11</v>
      </c>
      <c r="H3715" s="5">
        <f t="shared" si="1308"/>
        <v>11</v>
      </c>
      <c r="I3715" s="4">
        <v>0</v>
      </c>
      <c r="J3715" s="4">
        <v>0</v>
      </c>
      <c r="K3715" s="5">
        <f t="shared" si="1309"/>
        <v>0</v>
      </c>
      <c r="L3715" s="4">
        <v>1396</v>
      </c>
      <c r="M3715" s="4">
        <v>656</v>
      </c>
      <c r="N3715" s="5">
        <f t="shared" si="1310"/>
        <v>2052</v>
      </c>
      <c r="O3715" s="82">
        <f t="shared" si="1311"/>
        <v>2052</v>
      </c>
    </row>
    <row r="3716" spans="1:15" ht="18.75" customHeight="1" x14ac:dyDescent="0.15">
      <c r="A3716" s="113" t="s">
        <v>28</v>
      </c>
      <c r="B3716" s="4">
        <v>0</v>
      </c>
      <c r="C3716" s="4">
        <v>0</v>
      </c>
      <c r="D3716" s="5">
        <f t="shared" si="1306"/>
        <v>0</v>
      </c>
      <c r="E3716" s="75">
        <v>10</v>
      </c>
      <c r="F3716" s="75">
        <v>3</v>
      </c>
      <c r="G3716" s="5">
        <f t="shared" si="1307"/>
        <v>13</v>
      </c>
      <c r="H3716" s="5">
        <f t="shared" si="1308"/>
        <v>13</v>
      </c>
      <c r="I3716" s="4">
        <v>0</v>
      </c>
      <c r="J3716" s="4">
        <v>0</v>
      </c>
      <c r="K3716" s="5">
        <f t="shared" si="1309"/>
        <v>0</v>
      </c>
      <c r="L3716" s="4">
        <v>1444</v>
      </c>
      <c r="M3716" s="4">
        <v>277</v>
      </c>
      <c r="N3716" s="5">
        <f t="shared" si="1310"/>
        <v>1721</v>
      </c>
      <c r="O3716" s="82">
        <f t="shared" si="1311"/>
        <v>1721</v>
      </c>
    </row>
    <row r="3717" spans="1:15" ht="18.75" customHeight="1" x14ac:dyDescent="0.15">
      <c r="A3717" s="113" t="s">
        <v>29</v>
      </c>
      <c r="B3717" s="4">
        <v>0</v>
      </c>
      <c r="C3717" s="4">
        <v>0</v>
      </c>
      <c r="D3717" s="5">
        <f t="shared" si="1306"/>
        <v>0</v>
      </c>
      <c r="E3717" s="75">
        <v>12</v>
      </c>
      <c r="F3717" s="75">
        <v>4</v>
      </c>
      <c r="G3717" s="5">
        <f t="shared" si="1307"/>
        <v>16</v>
      </c>
      <c r="H3717" s="5">
        <f t="shared" si="1308"/>
        <v>16</v>
      </c>
      <c r="I3717" s="4">
        <v>0</v>
      </c>
      <c r="J3717" s="4">
        <v>0</v>
      </c>
      <c r="K3717" s="5">
        <f t="shared" si="1309"/>
        <v>0</v>
      </c>
      <c r="L3717" s="4">
        <v>1931</v>
      </c>
      <c r="M3717" s="4">
        <v>589</v>
      </c>
      <c r="N3717" s="5">
        <f t="shared" si="1310"/>
        <v>2520</v>
      </c>
      <c r="O3717" s="82">
        <f t="shared" si="1311"/>
        <v>2520</v>
      </c>
    </row>
    <row r="3718" spans="1:15" ht="11.25" customHeight="1" x14ac:dyDescent="0.15">
      <c r="A3718" s="113"/>
      <c r="B3718" s="5"/>
      <c r="C3718" s="5"/>
      <c r="D3718" s="5"/>
      <c r="E3718" s="5"/>
      <c r="F3718" s="5"/>
      <c r="G3718" s="5"/>
      <c r="H3718" s="5"/>
      <c r="I3718" s="5"/>
      <c r="J3718" s="5"/>
      <c r="K3718" s="5"/>
      <c r="L3718" s="5"/>
      <c r="M3718" s="5"/>
      <c r="N3718" s="5"/>
      <c r="O3718" s="82"/>
    </row>
    <row r="3719" spans="1:15" ht="18.75" customHeight="1" x14ac:dyDescent="0.15">
      <c r="A3719" s="113" t="s">
        <v>30</v>
      </c>
      <c r="B3719" s="5">
        <f t="shared" ref="B3719:J3719" si="1312">SUM(B3706:B3718)</f>
        <v>0</v>
      </c>
      <c r="C3719" s="5">
        <f t="shared" si="1312"/>
        <v>0</v>
      </c>
      <c r="D3719" s="5">
        <f t="shared" si="1312"/>
        <v>0</v>
      </c>
      <c r="E3719" s="5">
        <f t="shared" si="1312"/>
        <v>67</v>
      </c>
      <c r="F3719" s="5">
        <f t="shared" si="1312"/>
        <v>45</v>
      </c>
      <c r="G3719" s="5">
        <f t="shared" si="1312"/>
        <v>112</v>
      </c>
      <c r="H3719" s="5">
        <f t="shared" si="1312"/>
        <v>112</v>
      </c>
      <c r="I3719" s="5">
        <f t="shared" si="1312"/>
        <v>0</v>
      </c>
      <c r="J3719" s="5">
        <f t="shared" si="1312"/>
        <v>0</v>
      </c>
      <c r="K3719" s="5">
        <f>SUM(K3706:K3718)</f>
        <v>0</v>
      </c>
      <c r="L3719" s="5">
        <f>SUM(L3706:L3718)</f>
        <v>17282</v>
      </c>
      <c r="M3719" s="5">
        <f>SUM(M3706:M3718)</f>
        <v>5699</v>
      </c>
      <c r="N3719" s="5">
        <f>SUM(N3706:N3718)</f>
        <v>22981</v>
      </c>
      <c r="O3719" s="82">
        <f>SUM(O3706:O3718)</f>
        <v>22981</v>
      </c>
    </row>
    <row r="3720" spans="1:15" ht="6.75" customHeight="1" x14ac:dyDescent="0.15">
      <c r="A3720" s="113"/>
      <c r="B3720" s="5"/>
      <c r="C3720" s="5"/>
      <c r="D3720" s="5"/>
      <c r="E3720" s="5"/>
      <c r="F3720" s="5"/>
      <c r="G3720" s="5"/>
      <c r="H3720" s="5"/>
      <c r="I3720" s="5"/>
      <c r="J3720" s="5"/>
      <c r="K3720" s="5"/>
      <c r="L3720" s="5"/>
      <c r="M3720" s="5"/>
      <c r="N3720" s="5"/>
      <c r="O3720" s="82"/>
    </row>
    <row r="3721" spans="1:15" ht="18.75" customHeight="1" x14ac:dyDescent="0.15">
      <c r="A3721" s="126" t="s">
        <v>18</v>
      </c>
      <c r="B3721" s="106">
        <v>0</v>
      </c>
      <c r="C3721" s="106">
        <v>0</v>
      </c>
      <c r="D3721" s="7">
        <f>SUM(B3721:C3721)</f>
        <v>0</v>
      </c>
      <c r="E3721" s="106">
        <v>6</v>
      </c>
      <c r="F3721" s="106">
        <v>4</v>
      </c>
      <c r="G3721" s="7">
        <f>SUM(E3721:F3721)</f>
        <v>10</v>
      </c>
      <c r="H3721" s="7">
        <f>D3721+G3721</f>
        <v>10</v>
      </c>
      <c r="I3721" s="6">
        <v>0</v>
      </c>
      <c r="J3721" s="6">
        <v>0</v>
      </c>
      <c r="K3721" s="7">
        <f>SUM(I3721:J3721)</f>
        <v>0</v>
      </c>
      <c r="L3721" s="6">
        <v>1561</v>
      </c>
      <c r="M3721" s="6">
        <v>484</v>
      </c>
      <c r="N3721" s="7">
        <f>SUM(L3721:M3721)</f>
        <v>2045</v>
      </c>
      <c r="O3721" s="88">
        <f>K3721+N3721</f>
        <v>2045</v>
      </c>
    </row>
    <row r="3722" spans="1:15" ht="18.75" customHeight="1" x14ac:dyDescent="0.15">
      <c r="A3722" s="113" t="s">
        <v>19</v>
      </c>
      <c r="B3722" s="75">
        <v>0</v>
      </c>
      <c r="C3722" s="75">
        <v>0</v>
      </c>
      <c r="D3722" s="5">
        <f>SUM(B3722:C3722)</f>
        <v>0</v>
      </c>
      <c r="E3722" s="75">
        <v>3</v>
      </c>
      <c r="F3722" s="75">
        <v>4</v>
      </c>
      <c r="G3722" s="5">
        <f>SUM(E3722:F3722)</f>
        <v>7</v>
      </c>
      <c r="H3722" s="5">
        <f>D3722+G3722</f>
        <v>7</v>
      </c>
      <c r="I3722" s="4">
        <v>0</v>
      </c>
      <c r="J3722" s="4">
        <v>0</v>
      </c>
      <c r="K3722" s="5">
        <f>SUM(I3722:J3722)</f>
        <v>0</v>
      </c>
      <c r="L3722" s="4">
        <v>1323</v>
      </c>
      <c r="M3722" s="4">
        <v>399</v>
      </c>
      <c r="N3722" s="5">
        <f>SUM(L3722:M3722)</f>
        <v>1722</v>
      </c>
      <c r="O3722" s="82">
        <f>K3722+N3722</f>
        <v>1722</v>
      </c>
    </row>
    <row r="3723" spans="1:15" ht="18.75" customHeight="1" x14ac:dyDescent="0.15">
      <c r="A3723" s="113" t="s">
        <v>20</v>
      </c>
      <c r="B3723" s="75">
        <v>0</v>
      </c>
      <c r="C3723" s="75">
        <v>0</v>
      </c>
      <c r="D3723" s="5">
        <f>SUM(B3723:C3723)</f>
        <v>0</v>
      </c>
      <c r="E3723" s="75">
        <v>3</v>
      </c>
      <c r="F3723" s="75">
        <v>4</v>
      </c>
      <c r="G3723" s="5">
        <f>SUM(E3723:F3723)</f>
        <v>7</v>
      </c>
      <c r="H3723" s="5">
        <f>D3723+G3723</f>
        <v>7</v>
      </c>
      <c r="I3723" s="4">
        <v>0</v>
      </c>
      <c r="J3723" s="4">
        <v>0</v>
      </c>
      <c r="K3723" s="5">
        <f>SUM(I3723:J3723)</f>
        <v>0</v>
      </c>
      <c r="L3723" s="4">
        <v>1592</v>
      </c>
      <c r="M3723" s="4">
        <v>690</v>
      </c>
      <c r="N3723" s="5">
        <f>SUM(L3723:M3723)</f>
        <v>2282</v>
      </c>
      <c r="O3723" s="82">
        <f>K3723+N3723</f>
        <v>2282</v>
      </c>
    </row>
    <row r="3724" spans="1:15" ht="11.25" customHeight="1" x14ac:dyDescent="0.15">
      <c r="A3724" s="113"/>
      <c r="B3724" s="5"/>
      <c r="C3724" s="5"/>
      <c r="D3724" s="5"/>
      <c r="E3724" s="5"/>
      <c r="F3724" s="5"/>
      <c r="G3724" s="5"/>
      <c r="H3724" s="5"/>
      <c r="I3724" s="5"/>
      <c r="J3724" s="5"/>
      <c r="K3724" s="5"/>
      <c r="L3724" s="5"/>
      <c r="M3724" s="5"/>
      <c r="N3724" s="5"/>
      <c r="O3724" s="82"/>
    </row>
    <row r="3725" spans="1:15" ht="18.75" customHeight="1" x14ac:dyDescent="0.15">
      <c r="A3725" s="113" t="s">
        <v>31</v>
      </c>
      <c r="B3725" s="5">
        <f>SUM(B3709:B3717,B3721:B3723)</f>
        <v>0</v>
      </c>
      <c r="C3725" s="5">
        <f>SUM(C3709:C3717,C3721:C3723)</f>
        <v>0</v>
      </c>
      <c r="D3725" s="5">
        <f>SUM(D3709:D3717,D3721:D3723)</f>
        <v>0</v>
      </c>
      <c r="E3725" s="5">
        <f t="shared" ref="E3725:J3725" si="1313">SUM(E3709:E3717,E3721:E3723)</f>
        <v>66</v>
      </c>
      <c r="F3725" s="5">
        <f t="shared" si="1313"/>
        <v>43</v>
      </c>
      <c r="G3725" s="5">
        <f t="shared" si="1313"/>
        <v>109</v>
      </c>
      <c r="H3725" s="5">
        <f t="shared" si="1313"/>
        <v>109</v>
      </c>
      <c r="I3725" s="5">
        <f t="shared" si="1313"/>
        <v>0</v>
      </c>
      <c r="J3725" s="5">
        <f t="shared" si="1313"/>
        <v>0</v>
      </c>
      <c r="K3725" s="5">
        <f>SUM(K3709:K3717,K3721:K3723)</f>
        <v>0</v>
      </c>
      <c r="L3725" s="4">
        <f>SUM(L3709:L3717,L3721:L3723)</f>
        <v>17527</v>
      </c>
      <c r="M3725" s="4">
        <f>SUM(M3709:M3717,M3721:M3723)</f>
        <v>5720</v>
      </c>
      <c r="N3725" s="4">
        <f>SUM(N3709:N3717,N3721:N3723)</f>
        <v>23247</v>
      </c>
      <c r="O3725" s="82">
        <f>SUM(O3709:O3717,O3721:O3723)</f>
        <v>23247</v>
      </c>
    </row>
    <row r="3726" spans="1:15" ht="6.75" customHeight="1" thickBot="1" x14ac:dyDescent="0.2">
      <c r="A3726" s="115"/>
      <c r="B3726" s="99"/>
      <c r="C3726" s="99"/>
      <c r="D3726" s="99"/>
      <c r="E3726" s="99"/>
      <c r="F3726" s="99"/>
      <c r="G3726" s="99"/>
      <c r="H3726" s="99"/>
      <c r="I3726" s="99"/>
      <c r="J3726" s="99"/>
      <c r="K3726" s="99"/>
      <c r="L3726" s="99"/>
      <c r="M3726" s="99"/>
      <c r="N3726" s="99"/>
      <c r="O3726" s="127"/>
    </row>
    <row r="3727" spans="1:15" ht="17.25" x14ac:dyDescent="0.15">
      <c r="A3727" s="179" t="str">
        <f>A3673</f>
        <v>平　成　２　９　年　空　港　管　理　状　況　調　書</v>
      </c>
      <c r="B3727" s="179"/>
      <c r="C3727" s="179"/>
      <c r="D3727" s="179"/>
      <c r="E3727" s="179"/>
      <c r="F3727" s="179"/>
      <c r="G3727" s="179"/>
      <c r="H3727" s="179"/>
      <c r="I3727" s="179"/>
      <c r="J3727" s="179"/>
      <c r="K3727" s="179"/>
      <c r="L3727" s="179"/>
      <c r="M3727" s="179"/>
      <c r="N3727" s="179"/>
      <c r="O3727" s="179"/>
    </row>
    <row r="3728" spans="1:15" ht="15" thickBot="1" x14ac:dyDescent="0.2">
      <c r="A3728" s="128" t="s">
        <v>0</v>
      </c>
      <c r="B3728" s="128" t="s">
        <v>112</v>
      </c>
      <c r="C3728" s="102"/>
      <c r="D3728" s="102"/>
      <c r="E3728" s="102"/>
      <c r="F3728" s="102"/>
      <c r="G3728" s="102"/>
      <c r="H3728" s="102"/>
      <c r="I3728" s="102"/>
      <c r="J3728" s="102"/>
      <c r="K3728" s="102"/>
      <c r="L3728" s="102"/>
      <c r="M3728" s="102"/>
      <c r="N3728" s="102"/>
      <c r="O3728" s="102"/>
    </row>
    <row r="3729" spans="1:15" ht="17.25" customHeight="1" x14ac:dyDescent="0.15">
      <c r="A3729" s="116" t="s">
        <v>1</v>
      </c>
      <c r="B3729" s="117"/>
      <c r="C3729" s="103" t="s">
        <v>2</v>
      </c>
      <c r="D3729" s="103"/>
      <c r="E3729" s="180" t="s">
        <v>52</v>
      </c>
      <c r="F3729" s="181"/>
      <c r="G3729" s="181"/>
      <c r="H3729" s="181"/>
      <c r="I3729" s="181"/>
      <c r="J3729" s="181"/>
      <c r="K3729" s="181"/>
      <c r="L3729" s="182"/>
      <c r="M3729" s="180" t="s">
        <v>3</v>
      </c>
      <c r="N3729" s="181"/>
      <c r="O3729" s="183"/>
    </row>
    <row r="3730" spans="1:15" ht="17.25" customHeight="1" x14ac:dyDescent="0.15">
      <c r="A3730" s="129"/>
      <c r="B3730" s="119" t="s">
        <v>4</v>
      </c>
      <c r="C3730" s="119" t="s">
        <v>5</v>
      </c>
      <c r="D3730" s="119" t="s">
        <v>6</v>
      </c>
      <c r="E3730" s="119"/>
      <c r="F3730" s="130" t="s">
        <v>7</v>
      </c>
      <c r="G3730" s="130"/>
      <c r="H3730" s="120"/>
      <c r="I3730" s="119"/>
      <c r="J3730" s="120" t="s">
        <v>8</v>
      </c>
      <c r="K3730" s="120"/>
      <c r="L3730" s="119" t="s">
        <v>9</v>
      </c>
      <c r="M3730" s="123" t="s">
        <v>10</v>
      </c>
      <c r="N3730" s="131" t="s">
        <v>11</v>
      </c>
      <c r="O3730" s="132" t="s">
        <v>12</v>
      </c>
    </row>
    <row r="3731" spans="1:15" ht="17.25" customHeight="1" x14ac:dyDescent="0.15">
      <c r="A3731" s="129" t="s">
        <v>13</v>
      </c>
      <c r="B3731" s="123"/>
      <c r="C3731" s="123"/>
      <c r="D3731" s="123"/>
      <c r="E3731" s="119" t="s">
        <v>14</v>
      </c>
      <c r="F3731" s="119" t="s">
        <v>15</v>
      </c>
      <c r="G3731" s="119" t="s">
        <v>16</v>
      </c>
      <c r="H3731" s="119" t="s">
        <v>17</v>
      </c>
      <c r="I3731" s="119" t="s">
        <v>14</v>
      </c>
      <c r="J3731" s="119" t="s">
        <v>15</v>
      </c>
      <c r="K3731" s="119" t="s">
        <v>17</v>
      </c>
      <c r="L3731" s="123"/>
      <c r="M3731" s="133"/>
      <c r="N3731" s="93"/>
      <c r="O3731" s="134"/>
    </row>
    <row r="3732" spans="1:15" ht="6.75" customHeight="1" x14ac:dyDescent="0.15">
      <c r="A3732" s="135"/>
      <c r="B3732" s="119"/>
      <c r="C3732" s="119"/>
      <c r="D3732" s="119"/>
      <c r="E3732" s="119"/>
      <c r="F3732" s="119"/>
      <c r="G3732" s="119"/>
      <c r="H3732" s="119"/>
      <c r="I3732" s="119"/>
      <c r="J3732" s="119"/>
      <c r="K3732" s="119"/>
      <c r="L3732" s="119"/>
      <c r="M3732" s="136"/>
      <c r="N3732" s="4"/>
      <c r="O3732" s="137"/>
    </row>
    <row r="3733" spans="1:15" ht="18.75" customHeight="1" x14ac:dyDescent="0.15">
      <c r="A3733" s="113" t="s">
        <v>18</v>
      </c>
      <c r="B3733" s="4">
        <v>0</v>
      </c>
      <c r="C3733" s="4">
        <v>616</v>
      </c>
      <c r="D3733" s="4">
        <f t="shared" ref="D3733:D3744" si="1314">SUM(B3733:C3733)</f>
        <v>616</v>
      </c>
      <c r="E3733" s="4">
        <v>0</v>
      </c>
      <c r="F3733" s="4">
        <v>0</v>
      </c>
      <c r="G3733" s="4">
        <v>0</v>
      </c>
      <c r="H3733" s="4">
        <f t="shared" ref="H3733:H3744" si="1315">SUM(E3733:G3733)</f>
        <v>0</v>
      </c>
      <c r="I3733" s="4">
        <v>28330</v>
      </c>
      <c r="J3733" s="4">
        <v>26645</v>
      </c>
      <c r="K3733" s="4">
        <f t="shared" ref="K3733:K3744" si="1316">SUM(I3733:J3733)</f>
        <v>54975</v>
      </c>
      <c r="L3733" s="4">
        <f t="shared" ref="L3733:L3744" si="1317">H3733+K3733</f>
        <v>54975</v>
      </c>
      <c r="M3733" s="5">
        <v>487</v>
      </c>
      <c r="N3733" s="4">
        <v>1</v>
      </c>
      <c r="O3733" s="82">
        <f t="shared" ref="O3733:O3744" si="1318">SUM(M3733:N3733)</f>
        <v>488</v>
      </c>
    </row>
    <row r="3734" spans="1:15" ht="18.75" customHeight="1" x14ac:dyDescent="0.15">
      <c r="A3734" s="113" t="s">
        <v>19</v>
      </c>
      <c r="B3734" s="4">
        <v>0</v>
      </c>
      <c r="C3734" s="4">
        <v>565</v>
      </c>
      <c r="D3734" s="4">
        <f t="shared" si="1314"/>
        <v>565</v>
      </c>
      <c r="E3734" s="4">
        <v>0</v>
      </c>
      <c r="F3734" s="4">
        <v>0</v>
      </c>
      <c r="G3734" s="4">
        <v>0</v>
      </c>
      <c r="H3734" s="4">
        <f t="shared" si="1315"/>
        <v>0</v>
      </c>
      <c r="I3734" s="4">
        <v>26946</v>
      </c>
      <c r="J3734" s="4">
        <v>27009</v>
      </c>
      <c r="K3734" s="4">
        <f t="shared" si="1316"/>
        <v>53955</v>
      </c>
      <c r="L3734" s="4">
        <f t="shared" si="1317"/>
        <v>53955</v>
      </c>
      <c r="M3734" s="5">
        <v>475</v>
      </c>
      <c r="N3734" s="5">
        <v>0</v>
      </c>
      <c r="O3734" s="82">
        <f t="shared" si="1318"/>
        <v>475</v>
      </c>
    </row>
    <row r="3735" spans="1:15" ht="18.75" customHeight="1" x14ac:dyDescent="0.15">
      <c r="A3735" s="113" t="s">
        <v>20</v>
      </c>
      <c r="B3735" s="4">
        <v>0</v>
      </c>
      <c r="C3735" s="4">
        <v>635</v>
      </c>
      <c r="D3735" s="4">
        <f t="shared" si="1314"/>
        <v>635</v>
      </c>
      <c r="E3735" s="4">
        <v>0</v>
      </c>
      <c r="F3735" s="4">
        <v>0</v>
      </c>
      <c r="G3735" s="4">
        <v>0</v>
      </c>
      <c r="H3735" s="4">
        <f t="shared" si="1315"/>
        <v>0</v>
      </c>
      <c r="I3735" s="4">
        <v>31761</v>
      </c>
      <c r="J3735" s="4">
        <v>30597</v>
      </c>
      <c r="K3735" s="4">
        <f t="shared" si="1316"/>
        <v>62358</v>
      </c>
      <c r="L3735" s="4">
        <f t="shared" si="1317"/>
        <v>62358</v>
      </c>
      <c r="M3735" s="5">
        <v>513</v>
      </c>
      <c r="N3735" s="5">
        <v>1</v>
      </c>
      <c r="O3735" s="82">
        <f t="shared" si="1318"/>
        <v>514</v>
      </c>
    </row>
    <row r="3736" spans="1:15" ht="18.75" customHeight="1" x14ac:dyDescent="0.15">
      <c r="A3736" s="113" t="s">
        <v>21</v>
      </c>
      <c r="B3736" s="4">
        <v>0</v>
      </c>
      <c r="C3736" s="4">
        <v>619</v>
      </c>
      <c r="D3736" s="4">
        <f t="shared" si="1314"/>
        <v>619</v>
      </c>
      <c r="E3736" s="4">
        <v>0</v>
      </c>
      <c r="F3736" s="4">
        <v>0</v>
      </c>
      <c r="G3736" s="4">
        <v>0</v>
      </c>
      <c r="H3736" s="4">
        <f t="shared" si="1315"/>
        <v>0</v>
      </c>
      <c r="I3736" s="4">
        <v>29389</v>
      </c>
      <c r="J3736" s="4">
        <v>30102</v>
      </c>
      <c r="K3736" s="4">
        <f t="shared" si="1316"/>
        <v>59491</v>
      </c>
      <c r="L3736" s="4">
        <f t="shared" si="1317"/>
        <v>59491</v>
      </c>
      <c r="M3736" s="5">
        <v>508</v>
      </c>
      <c r="N3736" s="5">
        <v>0</v>
      </c>
      <c r="O3736" s="82">
        <f t="shared" si="1318"/>
        <v>508</v>
      </c>
    </row>
    <row r="3737" spans="1:15" ht="18.75" customHeight="1" x14ac:dyDescent="0.15">
      <c r="A3737" s="113" t="s">
        <v>22</v>
      </c>
      <c r="B3737" s="4">
        <v>0</v>
      </c>
      <c r="C3737" s="4">
        <v>624</v>
      </c>
      <c r="D3737" s="4">
        <f t="shared" si="1314"/>
        <v>624</v>
      </c>
      <c r="E3737" s="4">
        <v>0</v>
      </c>
      <c r="F3737" s="4">
        <v>0</v>
      </c>
      <c r="G3737" s="4">
        <v>0</v>
      </c>
      <c r="H3737" s="4">
        <f t="shared" si="1315"/>
        <v>0</v>
      </c>
      <c r="I3737" s="4">
        <v>33143</v>
      </c>
      <c r="J3737" s="4">
        <v>32152</v>
      </c>
      <c r="K3737" s="4">
        <f>SUM(I3737:J3737)</f>
        <v>65295</v>
      </c>
      <c r="L3737" s="4">
        <f t="shared" si="1317"/>
        <v>65295</v>
      </c>
      <c r="M3737" s="5">
        <v>459</v>
      </c>
      <c r="N3737" s="5">
        <v>1</v>
      </c>
      <c r="O3737" s="82">
        <f t="shared" si="1318"/>
        <v>460</v>
      </c>
    </row>
    <row r="3738" spans="1:15" ht="18.75" customHeight="1" x14ac:dyDescent="0.15">
      <c r="A3738" s="113" t="s">
        <v>23</v>
      </c>
      <c r="B3738" s="4">
        <v>0</v>
      </c>
      <c r="C3738" s="4">
        <v>592</v>
      </c>
      <c r="D3738" s="4">
        <f t="shared" si="1314"/>
        <v>592</v>
      </c>
      <c r="E3738" s="4">
        <v>0</v>
      </c>
      <c r="F3738" s="4">
        <v>0</v>
      </c>
      <c r="G3738" s="4">
        <v>0</v>
      </c>
      <c r="H3738" s="4">
        <f t="shared" si="1315"/>
        <v>0</v>
      </c>
      <c r="I3738" s="4">
        <v>29391</v>
      </c>
      <c r="J3738" s="4">
        <v>30470</v>
      </c>
      <c r="K3738" s="4">
        <f t="shared" si="1316"/>
        <v>59861</v>
      </c>
      <c r="L3738" s="4">
        <f t="shared" si="1317"/>
        <v>59861</v>
      </c>
      <c r="M3738" s="5">
        <v>429</v>
      </c>
      <c r="N3738" s="5">
        <v>0</v>
      </c>
      <c r="O3738" s="82">
        <f t="shared" si="1318"/>
        <v>429</v>
      </c>
    </row>
    <row r="3739" spans="1:15" ht="18.75" customHeight="1" x14ac:dyDescent="0.15">
      <c r="A3739" s="113" t="s">
        <v>24</v>
      </c>
      <c r="B3739" s="4">
        <v>0</v>
      </c>
      <c r="C3739" s="4">
        <v>666</v>
      </c>
      <c r="D3739" s="4">
        <f t="shared" si="1314"/>
        <v>666</v>
      </c>
      <c r="E3739" s="4">
        <v>0</v>
      </c>
      <c r="F3739" s="4">
        <v>0</v>
      </c>
      <c r="G3739" s="4">
        <v>0</v>
      </c>
      <c r="H3739" s="4">
        <f t="shared" si="1315"/>
        <v>0</v>
      </c>
      <c r="I3739" s="4">
        <v>36291</v>
      </c>
      <c r="J3739" s="4">
        <v>37035</v>
      </c>
      <c r="K3739" s="4">
        <f t="shared" si="1316"/>
        <v>73326</v>
      </c>
      <c r="L3739" s="4">
        <f t="shared" si="1317"/>
        <v>73326</v>
      </c>
      <c r="M3739" s="5">
        <v>649</v>
      </c>
      <c r="N3739" s="5">
        <v>0</v>
      </c>
      <c r="O3739" s="82">
        <f t="shared" si="1318"/>
        <v>649</v>
      </c>
    </row>
    <row r="3740" spans="1:15" ht="18.75" customHeight="1" x14ac:dyDescent="0.15">
      <c r="A3740" s="113" t="s">
        <v>25</v>
      </c>
      <c r="B3740" s="4">
        <v>0</v>
      </c>
      <c r="C3740" s="4">
        <v>666</v>
      </c>
      <c r="D3740" s="4">
        <f t="shared" si="1314"/>
        <v>666</v>
      </c>
      <c r="E3740" s="4">
        <v>0</v>
      </c>
      <c r="F3740" s="4">
        <v>0</v>
      </c>
      <c r="G3740" s="4">
        <v>0</v>
      </c>
      <c r="H3740" s="4">
        <f t="shared" si="1315"/>
        <v>0</v>
      </c>
      <c r="I3740" s="4">
        <v>37852</v>
      </c>
      <c r="J3740" s="4">
        <v>40798</v>
      </c>
      <c r="K3740" s="4">
        <f t="shared" si="1316"/>
        <v>78650</v>
      </c>
      <c r="L3740" s="4">
        <f t="shared" si="1317"/>
        <v>78650</v>
      </c>
      <c r="M3740" s="5">
        <v>743</v>
      </c>
      <c r="N3740" s="5">
        <v>0</v>
      </c>
      <c r="O3740" s="82">
        <f t="shared" si="1318"/>
        <v>743</v>
      </c>
    </row>
    <row r="3741" spans="1:15" ht="18.75" customHeight="1" x14ac:dyDescent="0.15">
      <c r="A3741" s="113" t="s">
        <v>26</v>
      </c>
      <c r="B3741" s="4">
        <v>0</v>
      </c>
      <c r="C3741" s="4">
        <v>623</v>
      </c>
      <c r="D3741" s="4">
        <f t="shared" si="1314"/>
        <v>623</v>
      </c>
      <c r="E3741" s="4">
        <v>0</v>
      </c>
      <c r="F3741" s="4">
        <v>0</v>
      </c>
      <c r="G3741" s="4">
        <v>0</v>
      </c>
      <c r="H3741" s="4">
        <f t="shared" si="1315"/>
        <v>0</v>
      </c>
      <c r="I3741" s="4">
        <v>33495</v>
      </c>
      <c r="J3741" s="4">
        <v>34970</v>
      </c>
      <c r="K3741" s="4">
        <f t="shared" si="1316"/>
        <v>68465</v>
      </c>
      <c r="L3741" s="4">
        <f t="shared" si="1317"/>
        <v>68465</v>
      </c>
      <c r="M3741" s="5">
        <v>601</v>
      </c>
      <c r="N3741" s="5">
        <v>1</v>
      </c>
      <c r="O3741" s="82">
        <f t="shared" si="1318"/>
        <v>602</v>
      </c>
    </row>
    <row r="3742" spans="1:15" ht="18.75" customHeight="1" x14ac:dyDescent="0.15">
      <c r="A3742" s="113" t="s">
        <v>27</v>
      </c>
      <c r="B3742" s="4">
        <v>0</v>
      </c>
      <c r="C3742" s="4">
        <v>607</v>
      </c>
      <c r="D3742" s="4">
        <f t="shared" si="1314"/>
        <v>607</v>
      </c>
      <c r="E3742" s="4">
        <v>0</v>
      </c>
      <c r="F3742" s="4">
        <v>0</v>
      </c>
      <c r="G3742" s="4">
        <v>0</v>
      </c>
      <c r="H3742" s="4">
        <f t="shared" si="1315"/>
        <v>0</v>
      </c>
      <c r="I3742" s="4">
        <v>29664</v>
      </c>
      <c r="J3742" s="4">
        <v>31699</v>
      </c>
      <c r="K3742" s="4">
        <f t="shared" si="1316"/>
        <v>61363</v>
      </c>
      <c r="L3742" s="4">
        <f t="shared" si="1317"/>
        <v>61363</v>
      </c>
      <c r="M3742" s="5">
        <v>580</v>
      </c>
      <c r="N3742" s="5">
        <v>1</v>
      </c>
      <c r="O3742" s="82">
        <f t="shared" si="1318"/>
        <v>581</v>
      </c>
    </row>
    <row r="3743" spans="1:15" ht="18.75" customHeight="1" x14ac:dyDescent="0.15">
      <c r="A3743" s="113" t="s">
        <v>28</v>
      </c>
      <c r="B3743" s="4">
        <v>0</v>
      </c>
      <c r="C3743" s="4">
        <v>658</v>
      </c>
      <c r="D3743" s="4">
        <f t="shared" si="1314"/>
        <v>658</v>
      </c>
      <c r="E3743" s="4">
        <v>0</v>
      </c>
      <c r="F3743" s="4">
        <v>0</v>
      </c>
      <c r="G3743" s="4">
        <v>0</v>
      </c>
      <c r="H3743" s="4">
        <f t="shared" si="1315"/>
        <v>0</v>
      </c>
      <c r="I3743" s="4">
        <v>31393</v>
      </c>
      <c r="J3743" s="4">
        <v>33394</v>
      </c>
      <c r="K3743" s="4">
        <f t="shared" si="1316"/>
        <v>64787</v>
      </c>
      <c r="L3743" s="4">
        <f t="shared" si="1317"/>
        <v>64787</v>
      </c>
      <c r="M3743" s="5">
        <v>616</v>
      </c>
      <c r="N3743" s="5">
        <v>0</v>
      </c>
      <c r="O3743" s="82">
        <f t="shared" si="1318"/>
        <v>616</v>
      </c>
    </row>
    <row r="3744" spans="1:15" ht="18.75" customHeight="1" x14ac:dyDescent="0.15">
      <c r="A3744" s="113" t="s">
        <v>29</v>
      </c>
      <c r="B3744" s="4">
        <v>0</v>
      </c>
      <c r="C3744" s="4">
        <v>626</v>
      </c>
      <c r="D3744" s="4">
        <f t="shared" si="1314"/>
        <v>626</v>
      </c>
      <c r="E3744" s="4">
        <v>0</v>
      </c>
      <c r="F3744" s="4">
        <v>0</v>
      </c>
      <c r="G3744" s="4">
        <v>0</v>
      </c>
      <c r="H3744" s="4">
        <f t="shared" si="1315"/>
        <v>0</v>
      </c>
      <c r="I3744" s="4">
        <v>27407</v>
      </c>
      <c r="J3744" s="4">
        <v>30308</v>
      </c>
      <c r="K3744" s="4">
        <f t="shared" si="1316"/>
        <v>57715</v>
      </c>
      <c r="L3744" s="4">
        <f t="shared" si="1317"/>
        <v>57715</v>
      </c>
      <c r="M3744" s="5">
        <v>541</v>
      </c>
      <c r="N3744" s="5">
        <v>1</v>
      </c>
      <c r="O3744" s="82">
        <f t="shared" si="1318"/>
        <v>542</v>
      </c>
    </row>
    <row r="3745" spans="1:15" ht="11.25" customHeight="1" x14ac:dyDescent="0.15">
      <c r="A3745" s="113"/>
      <c r="B3745" s="4"/>
      <c r="C3745" s="4"/>
      <c r="D3745" s="4"/>
      <c r="E3745" s="4"/>
      <c r="F3745" s="4"/>
      <c r="G3745" s="4"/>
      <c r="H3745" s="4"/>
      <c r="I3745" s="4"/>
      <c r="J3745" s="4"/>
      <c r="K3745" s="4"/>
      <c r="L3745" s="4"/>
      <c r="M3745" s="5"/>
      <c r="N3745" s="4"/>
      <c r="O3745" s="82"/>
    </row>
    <row r="3746" spans="1:15" ht="18.75" customHeight="1" x14ac:dyDescent="0.15">
      <c r="A3746" s="113" t="s">
        <v>30</v>
      </c>
      <c r="B3746" s="4">
        <f t="shared" ref="B3746:N3746" si="1319">SUM(B3733:B3744)</f>
        <v>0</v>
      </c>
      <c r="C3746" s="4">
        <f t="shared" si="1319"/>
        <v>7497</v>
      </c>
      <c r="D3746" s="4">
        <f t="shared" si="1319"/>
        <v>7497</v>
      </c>
      <c r="E3746" s="4">
        <f t="shared" si="1319"/>
        <v>0</v>
      </c>
      <c r="F3746" s="4">
        <f t="shared" si="1319"/>
        <v>0</v>
      </c>
      <c r="G3746" s="4">
        <f t="shared" si="1319"/>
        <v>0</v>
      </c>
      <c r="H3746" s="4">
        <f t="shared" si="1319"/>
        <v>0</v>
      </c>
      <c r="I3746" s="4">
        <f t="shared" si="1319"/>
        <v>375062</v>
      </c>
      <c r="J3746" s="4">
        <f t="shared" si="1319"/>
        <v>385179</v>
      </c>
      <c r="K3746" s="4">
        <f t="shared" si="1319"/>
        <v>760241</v>
      </c>
      <c r="L3746" s="4">
        <f t="shared" si="1319"/>
        <v>760241</v>
      </c>
      <c r="M3746" s="5">
        <f t="shared" si="1319"/>
        <v>6601</v>
      </c>
      <c r="N3746" s="5">
        <f t="shared" si="1319"/>
        <v>6</v>
      </c>
      <c r="O3746" s="82">
        <f>SUM(M3746:N3746)</f>
        <v>6607</v>
      </c>
    </row>
    <row r="3747" spans="1:15" ht="6.75" customHeight="1" x14ac:dyDescent="0.15">
      <c r="A3747" s="113"/>
      <c r="B3747" s="93"/>
      <c r="C3747" s="93"/>
      <c r="D3747" s="93"/>
      <c r="E3747" s="93"/>
      <c r="F3747" s="93"/>
      <c r="G3747" s="93"/>
      <c r="H3747" s="93"/>
      <c r="I3747" s="93"/>
      <c r="J3747" s="93"/>
      <c r="K3747" s="93"/>
      <c r="L3747" s="93"/>
      <c r="M3747" s="77"/>
      <c r="N3747" s="93"/>
      <c r="O3747" s="84"/>
    </row>
    <row r="3748" spans="1:15" ht="18.75" customHeight="1" x14ac:dyDescent="0.15">
      <c r="A3748" s="126" t="s">
        <v>18</v>
      </c>
      <c r="B3748" s="4">
        <v>0</v>
      </c>
      <c r="C3748" s="4">
        <v>623</v>
      </c>
      <c r="D3748" s="5">
        <f>SUM(B3748:C3748)</f>
        <v>623</v>
      </c>
      <c r="E3748" s="4">
        <v>0</v>
      </c>
      <c r="F3748" s="4">
        <v>0</v>
      </c>
      <c r="G3748" s="4">
        <v>0</v>
      </c>
      <c r="H3748" s="5">
        <f>SUM(E3748:G3748)</f>
        <v>0</v>
      </c>
      <c r="I3748" s="4">
        <v>28156</v>
      </c>
      <c r="J3748" s="4">
        <v>28200</v>
      </c>
      <c r="K3748" s="5">
        <f>SUM(I3748:J3748)</f>
        <v>56356</v>
      </c>
      <c r="L3748" s="5">
        <f>H3748+K3748</f>
        <v>56356</v>
      </c>
      <c r="M3748" s="5">
        <v>511</v>
      </c>
      <c r="N3748" s="5">
        <v>0</v>
      </c>
      <c r="O3748" s="82">
        <f>SUM(M3748:N3748)</f>
        <v>511</v>
      </c>
    </row>
    <row r="3749" spans="1:15" ht="18.75" customHeight="1" x14ac:dyDescent="0.15">
      <c r="A3749" s="113" t="s">
        <v>19</v>
      </c>
      <c r="B3749" s="4">
        <v>0</v>
      </c>
      <c r="C3749" s="4">
        <v>563</v>
      </c>
      <c r="D3749" s="5">
        <f>SUM(B3749:C3749)</f>
        <v>563</v>
      </c>
      <c r="E3749" s="4">
        <v>0</v>
      </c>
      <c r="F3749" s="4">
        <v>0</v>
      </c>
      <c r="G3749" s="4">
        <v>0</v>
      </c>
      <c r="H3749" s="5">
        <f>SUM(E3749:G3749)</f>
        <v>0</v>
      </c>
      <c r="I3749" s="4">
        <v>28462</v>
      </c>
      <c r="J3749" s="4">
        <v>30456</v>
      </c>
      <c r="K3749" s="5">
        <f>SUM(I3749:J3749)</f>
        <v>58918</v>
      </c>
      <c r="L3749" s="5">
        <f>H3749+K3749</f>
        <v>58918</v>
      </c>
      <c r="M3749" s="5">
        <v>334</v>
      </c>
      <c r="N3749" s="5">
        <v>0</v>
      </c>
      <c r="O3749" s="82">
        <f>SUM(M3749:N3749)</f>
        <v>334</v>
      </c>
    </row>
    <row r="3750" spans="1:15" ht="18.75" customHeight="1" x14ac:dyDescent="0.15">
      <c r="A3750" s="113" t="s">
        <v>20</v>
      </c>
      <c r="B3750" s="4">
        <v>0</v>
      </c>
      <c r="C3750" s="4">
        <v>626</v>
      </c>
      <c r="D3750" s="5">
        <f>SUM(B3750:C3750)</f>
        <v>626</v>
      </c>
      <c r="E3750" s="4">
        <v>0</v>
      </c>
      <c r="F3750" s="4">
        <v>0</v>
      </c>
      <c r="G3750" s="4">
        <v>0</v>
      </c>
      <c r="H3750" s="5">
        <f>SUM(E3750:G3750)</f>
        <v>0</v>
      </c>
      <c r="I3750" s="4">
        <v>34307</v>
      </c>
      <c r="J3750" s="4">
        <v>34616</v>
      </c>
      <c r="K3750" s="5">
        <f>SUM(I3750:J3750)</f>
        <v>68923</v>
      </c>
      <c r="L3750" s="5">
        <f>H3750+K3750</f>
        <v>68923</v>
      </c>
      <c r="M3750" s="5">
        <v>403</v>
      </c>
      <c r="N3750" s="5">
        <v>0</v>
      </c>
      <c r="O3750" s="82">
        <f>SUM(M3750:N3750)</f>
        <v>403</v>
      </c>
    </row>
    <row r="3751" spans="1:15" ht="11.25" customHeight="1" x14ac:dyDescent="0.15">
      <c r="A3751" s="113"/>
      <c r="B3751" s="5"/>
      <c r="C3751" s="5"/>
      <c r="D3751" s="5"/>
      <c r="E3751" s="5"/>
      <c r="F3751" s="5"/>
      <c r="G3751" s="5"/>
      <c r="H3751" s="5"/>
      <c r="I3751" s="5"/>
      <c r="J3751" s="5"/>
      <c r="K3751" s="5"/>
      <c r="L3751" s="5"/>
      <c r="M3751" s="5"/>
      <c r="N3751" s="5"/>
      <c r="O3751" s="82"/>
    </row>
    <row r="3752" spans="1:15" ht="18.75" customHeight="1" x14ac:dyDescent="0.15">
      <c r="A3752" s="113" t="s">
        <v>31</v>
      </c>
      <c r="B3752" s="5">
        <f>SUM(B3736:B3744,B3748:B3750)</f>
        <v>0</v>
      </c>
      <c r="C3752" s="5">
        <f>SUM(C3736:C3744,C3748:C3750)</f>
        <v>7493</v>
      </c>
      <c r="D3752" s="5">
        <f>SUM(D3736:D3744,D3748:D3750)</f>
        <v>7493</v>
      </c>
      <c r="E3752" s="5">
        <f t="shared" ref="E3752:N3752" si="1320">SUM(E3736:E3744,E3748:E3750)</f>
        <v>0</v>
      </c>
      <c r="F3752" s="5">
        <f t="shared" si="1320"/>
        <v>0</v>
      </c>
      <c r="G3752" s="5">
        <f t="shared" si="1320"/>
        <v>0</v>
      </c>
      <c r="H3752" s="5">
        <f t="shared" si="1320"/>
        <v>0</v>
      </c>
      <c r="I3752" s="5">
        <f t="shared" si="1320"/>
        <v>378950</v>
      </c>
      <c r="J3752" s="5">
        <f t="shared" si="1320"/>
        <v>394200</v>
      </c>
      <c r="K3752" s="5">
        <f t="shared" si="1320"/>
        <v>773150</v>
      </c>
      <c r="L3752" s="5">
        <f t="shared" si="1320"/>
        <v>773150</v>
      </c>
      <c r="M3752" s="5">
        <f t="shared" si="1320"/>
        <v>6374</v>
      </c>
      <c r="N3752" s="5">
        <f t="shared" si="1320"/>
        <v>4</v>
      </c>
      <c r="O3752" s="82">
        <f>SUM(O3736:O3744,O3748:O3750)</f>
        <v>6378</v>
      </c>
    </row>
    <row r="3753" spans="1:15" ht="6.75" customHeight="1" thickBot="1" x14ac:dyDescent="0.2">
      <c r="A3753" s="115"/>
      <c r="B3753" s="99"/>
      <c r="C3753" s="99"/>
      <c r="D3753" s="99"/>
      <c r="E3753" s="99"/>
      <c r="F3753" s="99"/>
      <c r="G3753" s="99"/>
      <c r="H3753" s="99"/>
      <c r="I3753" s="99"/>
      <c r="J3753" s="99"/>
      <c r="K3753" s="99"/>
      <c r="L3753" s="99"/>
      <c r="M3753" s="99"/>
      <c r="N3753" s="100"/>
      <c r="O3753" s="101"/>
    </row>
    <row r="3754" spans="1:15" x14ac:dyDescent="0.15">
      <c r="A3754" s="102"/>
      <c r="B3754" s="102"/>
      <c r="C3754" s="102"/>
      <c r="D3754" s="102"/>
      <c r="E3754" s="102"/>
      <c r="F3754" s="102"/>
      <c r="G3754" s="102"/>
      <c r="H3754" s="102"/>
      <c r="I3754" s="102"/>
      <c r="J3754" s="102"/>
      <c r="K3754" s="102"/>
      <c r="L3754" s="102"/>
      <c r="M3754" s="102"/>
      <c r="N3754" s="102"/>
      <c r="O3754" s="102"/>
    </row>
    <row r="3755" spans="1:15" ht="15" thickBot="1" x14ac:dyDescent="0.2">
      <c r="A3755" s="102"/>
      <c r="B3755" s="102"/>
      <c r="C3755" s="102"/>
      <c r="D3755" s="102"/>
      <c r="E3755" s="102"/>
      <c r="F3755" s="102"/>
      <c r="G3755" s="102"/>
      <c r="H3755" s="102"/>
      <c r="I3755" s="102"/>
      <c r="J3755" s="102"/>
      <c r="K3755" s="102"/>
      <c r="L3755" s="102"/>
      <c r="M3755" s="102"/>
      <c r="N3755" s="102"/>
      <c r="O3755" s="102"/>
    </row>
    <row r="3756" spans="1:15" x14ac:dyDescent="0.15">
      <c r="A3756" s="116" t="s">
        <v>1</v>
      </c>
      <c r="B3756" s="117"/>
      <c r="C3756" s="103"/>
      <c r="D3756" s="103"/>
      <c r="E3756" s="103" t="s">
        <v>177</v>
      </c>
      <c r="F3756" s="103"/>
      <c r="G3756" s="103"/>
      <c r="H3756" s="103"/>
      <c r="I3756" s="117"/>
      <c r="J3756" s="103"/>
      <c r="K3756" s="103"/>
      <c r="L3756" s="103" t="s">
        <v>35</v>
      </c>
      <c r="M3756" s="103"/>
      <c r="N3756" s="103"/>
      <c r="O3756" s="104"/>
    </row>
    <row r="3757" spans="1:15" x14ac:dyDescent="0.15">
      <c r="A3757" s="118"/>
      <c r="B3757" s="119"/>
      <c r="C3757" s="120" t="s">
        <v>7</v>
      </c>
      <c r="D3757" s="120"/>
      <c r="E3757" s="119"/>
      <c r="F3757" s="120" t="s">
        <v>8</v>
      </c>
      <c r="G3757" s="120"/>
      <c r="H3757" s="119" t="s">
        <v>32</v>
      </c>
      <c r="I3757" s="119"/>
      <c r="J3757" s="120" t="s">
        <v>7</v>
      </c>
      <c r="K3757" s="120"/>
      <c r="L3757" s="119"/>
      <c r="M3757" s="120" t="s">
        <v>8</v>
      </c>
      <c r="N3757" s="120"/>
      <c r="O3757" s="121" t="s">
        <v>9</v>
      </c>
    </row>
    <row r="3758" spans="1:15" x14ac:dyDescent="0.15">
      <c r="A3758" s="122" t="s">
        <v>13</v>
      </c>
      <c r="B3758" s="119" t="s">
        <v>33</v>
      </c>
      <c r="C3758" s="119" t="s">
        <v>34</v>
      </c>
      <c r="D3758" s="119" t="s">
        <v>17</v>
      </c>
      <c r="E3758" s="119" t="s">
        <v>33</v>
      </c>
      <c r="F3758" s="119" t="s">
        <v>34</v>
      </c>
      <c r="G3758" s="119" t="s">
        <v>17</v>
      </c>
      <c r="H3758" s="123"/>
      <c r="I3758" s="119" t="s">
        <v>33</v>
      </c>
      <c r="J3758" s="119" t="s">
        <v>34</v>
      </c>
      <c r="K3758" s="119" t="s">
        <v>17</v>
      </c>
      <c r="L3758" s="119" t="s">
        <v>33</v>
      </c>
      <c r="M3758" s="119" t="s">
        <v>34</v>
      </c>
      <c r="N3758" s="119" t="s">
        <v>17</v>
      </c>
      <c r="O3758" s="124"/>
    </row>
    <row r="3759" spans="1:15" ht="6.75" customHeight="1" x14ac:dyDescent="0.15">
      <c r="A3759" s="125"/>
      <c r="B3759" s="119"/>
      <c r="C3759" s="119"/>
      <c r="D3759" s="119"/>
      <c r="E3759" s="119"/>
      <c r="F3759" s="119"/>
      <c r="G3759" s="119"/>
      <c r="H3759" s="119"/>
      <c r="I3759" s="119"/>
      <c r="J3759" s="119"/>
      <c r="K3759" s="119"/>
      <c r="L3759" s="119"/>
      <c r="M3759" s="119"/>
      <c r="N3759" s="119"/>
      <c r="O3759" s="121"/>
    </row>
    <row r="3760" spans="1:15" ht="18.75" customHeight="1" x14ac:dyDescent="0.15">
      <c r="A3760" s="113" t="s">
        <v>18</v>
      </c>
      <c r="B3760" s="75">
        <v>0</v>
      </c>
      <c r="C3760" s="75">
        <v>0</v>
      </c>
      <c r="D3760" s="5">
        <f t="shared" ref="D3760:D3771" si="1321">SUM(B3760:C3760)</f>
        <v>0</v>
      </c>
      <c r="E3760" s="75">
        <v>42</v>
      </c>
      <c r="F3760" s="75">
        <v>35</v>
      </c>
      <c r="G3760" s="5">
        <f t="shared" ref="G3760:G3771" si="1322">SUM(E3760:F3760)</f>
        <v>77</v>
      </c>
      <c r="H3760" s="5">
        <f t="shared" ref="H3760:H3771" si="1323">D3760+G3760</f>
        <v>77</v>
      </c>
      <c r="I3760" s="75">
        <v>0</v>
      </c>
      <c r="J3760" s="75">
        <v>0</v>
      </c>
      <c r="K3760" s="5">
        <f t="shared" ref="K3760:K3771" si="1324">SUM(I3760:J3760)</f>
        <v>0</v>
      </c>
      <c r="L3760" s="4">
        <v>2945</v>
      </c>
      <c r="M3760" s="4">
        <v>6887</v>
      </c>
      <c r="N3760" s="5">
        <f t="shared" ref="N3760:N3771" si="1325">SUM(L3760:M3760)</f>
        <v>9832</v>
      </c>
      <c r="O3760" s="82">
        <f t="shared" ref="O3760:O3771" si="1326">K3760+N3760</f>
        <v>9832</v>
      </c>
    </row>
    <row r="3761" spans="1:15" ht="18.75" customHeight="1" x14ac:dyDescent="0.15">
      <c r="A3761" s="113" t="s">
        <v>19</v>
      </c>
      <c r="B3761" s="75">
        <v>0</v>
      </c>
      <c r="C3761" s="75">
        <v>0</v>
      </c>
      <c r="D3761" s="5">
        <f t="shared" si="1321"/>
        <v>0</v>
      </c>
      <c r="E3761" s="75">
        <v>44</v>
      </c>
      <c r="F3761" s="75">
        <v>38</v>
      </c>
      <c r="G3761" s="5">
        <f t="shared" si="1322"/>
        <v>82</v>
      </c>
      <c r="H3761" s="5">
        <f t="shared" si="1323"/>
        <v>82</v>
      </c>
      <c r="I3761" s="75">
        <v>0</v>
      </c>
      <c r="J3761" s="75">
        <v>0</v>
      </c>
      <c r="K3761" s="5">
        <f t="shared" si="1324"/>
        <v>0</v>
      </c>
      <c r="L3761" s="4">
        <v>3193</v>
      </c>
      <c r="M3761" s="4">
        <v>6777</v>
      </c>
      <c r="N3761" s="5">
        <f t="shared" si="1325"/>
        <v>9970</v>
      </c>
      <c r="O3761" s="82">
        <f t="shared" si="1326"/>
        <v>9970</v>
      </c>
    </row>
    <row r="3762" spans="1:15" ht="18.75" customHeight="1" x14ac:dyDescent="0.15">
      <c r="A3762" s="113" t="s">
        <v>20</v>
      </c>
      <c r="B3762" s="75">
        <v>0</v>
      </c>
      <c r="C3762" s="75">
        <v>0</v>
      </c>
      <c r="D3762" s="5">
        <f t="shared" si="1321"/>
        <v>0</v>
      </c>
      <c r="E3762" s="75">
        <v>40</v>
      </c>
      <c r="F3762" s="75">
        <v>43</v>
      </c>
      <c r="G3762" s="5">
        <f t="shared" si="1322"/>
        <v>83</v>
      </c>
      <c r="H3762" s="5">
        <f t="shared" si="1323"/>
        <v>83</v>
      </c>
      <c r="I3762" s="75">
        <v>0</v>
      </c>
      <c r="J3762" s="75">
        <v>0</v>
      </c>
      <c r="K3762" s="5">
        <f t="shared" si="1324"/>
        <v>0</v>
      </c>
      <c r="L3762" s="4">
        <v>3353</v>
      </c>
      <c r="M3762" s="4">
        <v>7313</v>
      </c>
      <c r="N3762" s="5">
        <f t="shared" si="1325"/>
        <v>10666</v>
      </c>
      <c r="O3762" s="82">
        <f t="shared" si="1326"/>
        <v>10666</v>
      </c>
    </row>
    <row r="3763" spans="1:15" ht="18.75" customHeight="1" x14ac:dyDescent="0.15">
      <c r="A3763" s="113" t="s">
        <v>21</v>
      </c>
      <c r="B3763" s="4">
        <v>0</v>
      </c>
      <c r="C3763" s="4">
        <v>0</v>
      </c>
      <c r="D3763" s="5">
        <f t="shared" si="1321"/>
        <v>0</v>
      </c>
      <c r="E3763" s="75">
        <v>39</v>
      </c>
      <c r="F3763" s="75">
        <v>35</v>
      </c>
      <c r="G3763" s="5">
        <f t="shared" si="1322"/>
        <v>74</v>
      </c>
      <c r="H3763" s="5">
        <f t="shared" si="1323"/>
        <v>74</v>
      </c>
      <c r="I3763" s="4">
        <v>0</v>
      </c>
      <c r="J3763" s="4">
        <v>0</v>
      </c>
      <c r="K3763" s="5">
        <f t="shared" si="1324"/>
        <v>0</v>
      </c>
      <c r="L3763" s="4">
        <v>3042</v>
      </c>
      <c r="M3763" s="4">
        <v>6711</v>
      </c>
      <c r="N3763" s="5">
        <f t="shared" si="1325"/>
        <v>9753</v>
      </c>
      <c r="O3763" s="82">
        <f t="shared" si="1326"/>
        <v>9753</v>
      </c>
    </row>
    <row r="3764" spans="1:15" ht="18.75" customHeight="1" x14ac:dyDescent="0.15">
      <c r="A3764" s="113" t="s">
        <v>22</v>
      </c>
      <c r="B3764" s="4">
        <v>0</v>
      </c>
      <c r="C3764" s="4">
        <v>0</v>
      </c>
      <c r="D3764" s="5">
        <f t="shared" si="1321"/>
        <v>0</v>
      </c>
      <c r="E3764" s="75">
        <v>43</v>
      </c>
      <c r="F3764" s="75">
        <v>32</v>
      </c>
      <c r="G3764" s="5">
        <f t="shared" si="1322"/>
        <v>75</v>
      </c>
      <c r="H3764" s="5">
        <f t="shared" si="1323"/>
        <v>75</v>
      </c>
      <c r="I3764" s="4">
        <v>0</v>
      </c>
      <c r="J3764" s="4">
        <v>0</v>
      </c>
      <c r="K3764" s="5">
        <f t="shared" si="1324"/>
        <v>0</v>
      </c>
      <c r="L3764" s="4">
        <v>3029</v>
      </c>
      <c r="M3764" s="4">
        <v>6170</v>
      </c>
      <c r="N3764" s="5">
        <f t="shared" si="1325"/>
        <v>9199</v>
      </c>
      <c r="O3764" s="82">
        <f t="shared" si="1326"/>
        <v>9199</v>
      </c>
    </row>
    <row r="3765" spans="1:15" ht="18.75" customHeight="1" x14ac:dyDescent="0.15">
      <c r="A3765" s="113" t="s">
        <v>23</v>
      </c>
      <c r="B3765" s="4">
        <v>0</v>
      </c>
      <c r="C3765" s="4">
        <v>0</v>
      </c>
      <c r="D3765" s="5">
        <f t="shared" si="1321"/>
        <v>0</v>
      </c>
      <c r="E3765" s="75">
        <v>41</v>
      </c>
      <c r="F3765" s="75">
        <v>36</v>
      </c>
      <c r="G3765" s="5">
        <f t="shared" si="1322"/>
        <v>77</v>
      </c>
      <c r="H3765" s="5">
        <f t="shared" si="1323"/>
        <v>77</v>
      </c>
      <c r="I3765" s="4">
        <v>0</v>
      </c>
      <c r="J3765" s="4">
        <v>0</v>
      </c>
      <c r="K3765" s="5">
        <f t="shared" si="1324"/>
        <v>0</v>
      </c>
      <c r="L3765" s="4">
        <v>2904</v>
      </c>
      <c r="M3765" s="4">
        <v>6901</v>
      </c>
      <c r="N3765" s="5">
        <f t="shared" si="1325"/>
        <v>9805</v>
      </c>
      <c r="O3765" s="82">
        <f t="shared" si="1326"/>
        <v>9805</v>
      </c>
    </row>
    <row r="3766" spans="1:15" ht="18.75" customHeight="1" x14ac:dyDescent="0.15">
      <c r="A3766" s="113" t="s">
        <v>24</v>
      </c>
      <c r="B3766" s="4">
        <v>0</v>
      </c>
      <c r="C3766" s="4">
        <v>0</v>
      </c>
      <c r="D3766" s="5">
        <f t="shared" si="1321"/>
        <v>0</v>
      </c>
      <c r="E3766" s="75">
        <v>38</v>
      </c>
      <c r="F3766" s="75">
        <v>38</v>
      </c>
      <c r="G3766" s="5">
        <f t="shared" si="1322"/>
        <v>76</v>
      </c>
      <c r="H3766" s="5">
        <f t="shared" si="1323"/>
        <v>76</v>
      </c>
      <c r="I3766" s="4">
        <v>0</v>
      </c>
      <c r="J3766" s="4">
        <v>0</v>
      </c>
      <c r="K3766" s="5">
        <f t="shared" si="1324"/>
        <v>0</v>
      </c>
      <c r="L3766" s="4">
        <v>2891</v>
      </c>
      <c r="M3766" s="4">
        <v>6390</v>
      </c>
      <c r="N3766" s="5">
        <f t="shared" si="1325"/>
        <v>9281</v>
      </c>
      <c r="O3766" s="82">
        <f t="shared" si="1326"/>
        <v>9281</v>
      </c>
    </row>
    <row r="3767" spans="1:15" ht="18.75" customHeight="1" x14ac:dyDescent="0.15">
      <c r="A3767" s="113" t="s">
        <v>25</v>
      </c>
      <c r="B3767" s="4">
        <v>0</v>
      </c>
      <c r="C3767" s="4">
        <v>0</v>
      </c>
      <c r="D3767" s="5">
        <f t="shared" si="1321"/>
        <v>0</v>
      </c>
      <c r="E3767" s="75">
        <v>35</v>
      </c>
      <c r="F3767" s="75">
        <v>38</v>
      </c>
      <c r="G3767" s="5">
        <f t="shared" si="1322"/>
        <v>73</v>
      </c>
      <c r="H3767" s="5">
        <f t="shared" si="1323"/>
        <v>73</v>
      </c>
      <c r="I3767" s="4">
        <v>0</v>
      </c>
      <c r="J3767" s="4">
        <v>0</v>
      </c>
      <c r="K3767" s="5">
        <f t="shared" si="1324"/>
        <v>0</v>
      </c>
      <c r="L3767" s="4">
        <v>3130</v>
      </c>
      <c r="M3767" s="4">
        <v>5352</v>
      </c>
      <c r="N3767" s="5">
        <f t="shared" si="1325"/>
        <v>8482</v>
      </c>
      <c r="O3767" s="82">
        <f t="shared" si="1326"/>
        <v>8482</v>
      </c>
    </row>
    <row r="3768" spans="1:15" ht="18.75" customHeight="1" x14ac:dyDescent="0.15">
      <c r="A3768" s="113" t="s">
        <v>26</v>
      </c>
      <c r="B3768" s="4">
        <v>0</v>
      </c>
      <c r="C3768" s="4">
        <v>0</v>
      </c>
      <c r="D3768" s="5">
        <f t="shared" si="1321"/>
        <v>0</v>
      </c>
      <c r="E3768" s="75">
        <v>30</v>
      </c>
      <c r="F3768" s="75">
        <v>37</v>
      </c>
      <c r="G3768" s="5">
        <f t="shared" si="1322"/>
        <v>67</v>
      </c>
      <c r="H3768" s="5">
        <f t="shared" si="1323"/>
        <v>67</v>
      </c>
      <c r="I3768" s="4">
        <v>0</v>
      </c>
      <c r="J3768" s="4">
        <v>0</v>
      </c>
      <c r="K3768" s="5">
        <f t="shared" si="1324"/>
        <v>0</v>
      </c>
      <c r="L3768" s="4">
        <v>3202</v>
      </c>
      <c r="M3768" s="4">
        <v>4785</v>
      </c>
      <c r="N3768" s="5">
        <f t="shared" si="1325"/>
        <v>7987</v>
      </c>
      <c r="O3768" s="82">
        <f t="shared" si="1326"/>
        <v>7987</v>
      </c>
    </row>
    <row r="3769" spans="1:15" ht="18.75" customHeight="1" x14ac:dyDescent="0.15">
      <c r="A3769" s="113" t="s">
        <v>27</v>
      </c>
      <c r="B3769" s="4">
        <v>0</v>
      </c>
      <c r="C3769" s="4">
        <v>0</v>
      </c>
      <c r="D3769" s="5">
        <f t="shared" si="1321"/>
        <v>0</v>
      </c>
      <c r="E3769" s="75">
        <v>31</v>
      </c>
      <c r="F3769" s="75">
        <v>39</v>
      </c>
      <c r="G3769" s="5">
        <f t="shared" si="1322"/>
        <v>70</v>
      </c>
      <c r="H3769" s="5">
        <f t="shared" si="1323"/>
        <v>70</v>
      </c>
      <c r="I3769" s="4">
        <v>0</v>
      </c>
      <c r="J3769" s="4">
        <v>0</v>
      </c>
      <c r="K3769" s="5">
        <f t="shared" si="1324"/>
        <v>0</v>
      </c>
      <c r="L3769" s="4">
        <v>3675</v>
      </c>
      <c r="M3769" s="4">
        <v>5789</v>
      </c>
      <c r="N3769" s="5">
        <f t="shared" si="1325"/>
        <v>9464</v>
      </c>
      <c r="O3769" s="82">
        <f t="shared" si="1326"/>
        <v>9464</v>
      </c>
    </row>
    <row r="3770" spans="1:15" ht="18.75" customHeight="1" x14ac:dyDescent="0.15">
      <c r="A3770" s="113" t="s">
        <v>28</v>
      </c>
      <c r="B3770" s="4">
        <v>0</v>
      </c>
      <c r="C3770" s="4">
        <v>0</v>
      </c>
      <c r="D3770" s="5">
        <f t="shared" si="1321"/>
        <v>0</v>
      </c>
      <c r="E3770" s="75">
        <v>47</v>
      </c>
      <c r="F3770" s="75">
        <v>35</v>
      </c>
      <c r="G3770" s="5">
        <f t="shared" si="1322"/>
        <v>82</v>
      </c>
      <c r="H3770" s="5">
        <f t="shared" si="1323"/>
        <v>82</v>
      </c>
      <c r="I3770" s="4">
        <v>0</v>
      </c>
      <c r="J3770" s="4">
        <v>0</v>
      </c>
      <c r="K3770" s="5">
        <f t="shared" si="1324"/>
        <v>0</v>
      </c>
      <c r="L3770" s="4">
        <v>3225</v>
      </c>
      <c r="M3770" s="4">
        <v>4326</v>
      </c>
      <c r="N3770" s="5">
        <f t="shared" si="1325"/>
        <v>7551</v>
      </c>
      <c r="O3770" s="82">
        <f t="shared" si="1326"/>
        <v>7551</v>
      </c>
    </row>
    <row r="3771" spans="1:15" ht="18.75" customHeight="1" x14ac:dyDescent="0.15">
      <c r="A3771" s="113" t="s">
        <v>29</v>
      </c>
      <c r="B3771" s="4">
        <v>0</v>
      </c>
      <c r="C3771" s="4">
        <v>0</v>
      </c>
      <c r="D3771" s="5">
        <f t="shared" si="1321"/>
        <v>0</v>
      </c>
      <c r="E3771" s="75">
        <v>64</v>
      </c>
      <c r="F3771" s="75">
        <v>38</v>
      </c>
      <c r="G3771" s="5">
        <f t="shared" si="1322"/>
        <v>102</v>
      </c>
      <c r="H3771" s="5">
        <f t="shared" si="1323"/>
        <v>102</v>
      </c>
      <c r="I3771" s="4">
        <v>0</v>
      </c>
      <c r="J3771" s="4">
        <v>0</v>
      </c>
      <c r="K3771" s="5">
        <f t="shared" si="1324"/>
        <v>0</v>
      </c>
      <c r="L3771" s="4">
        <v>3715</v>
      </c>
      <c r="M3771" s="4">
        <v>5367</v>
      </c>
      <c r="N3771" s="5">
        <f t="shared" si="1325"/>
        <v>9082</v>
      </c>
      <c r="O3771" s="82">
        <f t="shared" si="1326"/>
        <v>9082</v>
      </c>
    </row>
    <row r="3772" spans="1:15" ht="11.25" customHeight="1" x14ac:dyDescent="0.15">
      <c r="A3772" s="113"/>
      <c r="B3772" s="5"/>
      <c r="C3772" s="5"/>
      <c r="D3772" s="5"/>
      <c r="E3772" s="5"/>
      <c r="F3772" s="5"/>
      <c r="G3772" s="5"/>
      <c r="H3772" s="5"/>
      <c r="I3772" s="5"/>
      <c r="J3772" s="5"/>
      <c r="K3772" s="5"/>
      <c r="L3772" s="5"/>
      <c r="M3772" s="5"/>
      <c r="N3772" s="5"/>
      <c r="O3772" s="82"/>
    </row>
    <row r="3773" spans="1:15" ht="18.75" customHeight="1" x14ac:dyDescent="0.15">
      <c r="A3773" s="113" t="s">
        <v>30</v>
      </c>
      <c r="B3773" s="5">
        <f t="shared" ref="B3773:J3773" si="1327">SUM(B3760:B3772)</f>
        <v>0</v>
      </c>
      <c r="C3773" s="5">
        <f t="shared" si="1327"/>
        <v>0</v>
      </c>
      <c r="D3773" s="5">
        <f t="shared" si="1327"/>
        <v>0</v>
      </c>
      <c r="E3773" s="5">
        <f t="shared" si="1327"/>
        <v>494</v>
      </c>
      <c r="F3773" s="5">
        <f t="shared" si="1327"/>
        <v>444</v>
      </c>
      <c r="G3773" s="5">
        <f t="shared" si="1327"/>
        <v>938</v>
      </c>
      <c r="H3773" s="5">
        <f t="shared" si="1327"/>
        <v>938</v>
      </c>
      <c r="I3773" s="5">
        <f t="shared" si="1327"/>
        <v>0</v>
      </c>
      <c r="J3773" s="5">
        <f t="shared" si="1327"/>
        <v>0</v>
      </c>
      <c r="K3773" s="5">
        <f>SUM(K3760:K3772)</f>
        <v>0</v>
      </c>
      <c r="L3773" s="5">
        <f>SUM(L3760:L3772)</f>
        <v>38304</v>
      </c>
      <c r="M3773" s="5">
        <f>SUM(M3760:M3772)</f>
        <v>72768</v>
      </c>
      <c r="N3773" s="5">
        <f>SUM(N3760:N3772)</f>
        <v>111072</v>
      </c>
      <c r="O3773" s="82">
        <f>SUM(O3760:O3772)</f>
        <v>111072</v>
      </c>
    </row>
    <row r="3774" spans="1:15" ht="6.75" customHeight="1" x14ac:dyDescent="0.15">
      <c r="A3774" s="113"/>
      <c r="B3774" s="5"/>
      <c r="C3774" s="5"/>
      <c r="D3774" s="5"/>
      <c r="E3774" s="5"/>
      <c r="F3774" s="5"/>
      <c r="G3774" s="5"/>
      <c r="H3774" s="5"/>
      <c r="I3774" s="5"/>
      <c r="J3774" s="5"/>
      <c r="K3774" s="5"/>
      <c r="L3774" s="5"/>
      <c r="M3774" s="5"/>
      <c r="N3774" s="5"/>
      <c r="O3774" s="82"/>
    </row>
    <row r="3775" spans="1:15" ht="18.75" customHeight="1" x14ac:dyDescent="0.15">
      <c r="A3775" s="126" t="s">
        <v>18</v>
      </c>
      <c r="B3775" s="106">
        <v>0</v>
      </c>
      <c r="C3775" s="106">
        <v>0</v>
      </c>
      <c r="D3775" s="7">
        <f>SUM(B3775:C3775)</f>
        <v>0</v>
      </c>
      <c r="E3775" s="106">
        <v>45</v>
      </c>
      <c r="F3775" s="106">
        <v>33</v>
      </c>
      <c r="G3775" s="7">
        <f>SUM(E3775:F3775)</f>
        <v>78</v>
      </c>
      <c r="H3775" s="7">
        <f>D3775+G3775</f>
        <v>78</v>
      </c>
      <c r="I3775" s="6">
        <v>0</v>
      </c>
      <c r="J3775" s="6">
        <v>0</v>
      </c>
      <c r="K3775" s="7">
        <f>SUM(I3775:J3775)</f>
        <v>0</v>
      </c>
      <c r="L3775" s="6">
        <v>2946</v>
      </c>
      <c r="M3775" s="6">
        <v>4634</v>
      </c>
      <c r="N3775" s="7">
        <f>SUM(L3775:M3775)</f>
        <v>7580</v>
      </c>
      <c r="O3775" s="88">
        <f>K3775+N3775</f>
        <v>7580</v>
      </c>
    </row>
    <row r="3776" spans="1:15" ht="18.75" customHeight="1" x14ac:dyDescent="0.15">
      <c r="A3776" s="113" t="s">
        <v>19</v>
      </c>
      <c r="B3776" s="75">
        <v>0</v>
      </c>
      <c r="C3776" s="75">
        <v>0</v>
      </c>
      <c r="D3776" s="5">
        <f>SUM(B3776:C3776)</f>
        <v>0</v>
      </c>
      <c r="E3776" s="75">
        <v>51</v>
      </c>
      <c r="F3776" s="75">
        <v>33</v>
      </c>
      <c r="G3776" s="5">
        <f>SUM(E3776:F3776)</f>
        <v>84</v>
      </c>
      <c r="H3776" s="5">
        <f>D3776+G3776</f>
        <v>84</v>
      </c>
      <c r="I3776" s="4">
        <v>0</v>
      </c>
      <c r="J3776" s="4">
        <v>0</v>
      </c>
      <c r="K3776" s="5">
        <f>SUM(I3776:J3776)</f>
        <v>0</v>
      </c>
      <c r="L3776" s="4">
        <v>2740</v>
      </c>
      <c r="M3776" s="4">
        <v>4382</v>
      </c>
      <c r="N3776" s="5">
        <f>SUM(L3776:M3776)</f>
        <v>7122</v>
      </c>
      <c r="O3776" s="82">
        <f>K3776+N3776</f>
        <v>7122</v>
      </c>
    </row>
    <row r="3777" spans="1:15" ht="18.75" customHeight="1" x14ac:dyDescent="0.15">
      <c r="A3777" s="113" t="s">
        <v>20</v>
      </c>
      <c r="B3777" s="75">
        <v>0</v>
      </c>
      <c r="C3777" s="75">
        <v>0</v>
      </c>
      <c r="D3777" s="5">
        <f>SUM(B3777:C3777)</f>
        <v>0</v>
      </c>
      <c r="E3777" s="75">
        <v>63</v>
      </c>
      <c r="F3777" s="75">
        <v>41</v>
      </c>
      <c r="G3777" s="5">
        <f>SUM(E3777:F3777)</f>
        <v>104</v>
      </c>
      <c r="H3777" s="5">
        <f>D3777+G3777</f>
        <v>104</v>
      </c>
      <c r="I3777" s="4">
        <v>0</v>
      </c>
      <c r="J3777" s="4">
        <v>0</v>
      </c>
      <c r="K3777" s="5">
        <f>SUM(I3777:J3777)</f>
        <v>0</v>
      </c>
      <c r="L3777" s="4">
        <v>3602</v>
      </c>
      <c r="M3777" s="4">
        <v>5740</v>
      </c>
      <c r="N3777" s="5">
        <f>SUM(L3777:M3777)</f>
        <v>9342</v>
      </c>
      <c r="O3777" s="82">
        <f>K3777+N3777</f>
        <v>9342</v>
      </c>
    </row>
    <row r="3778" spans="1:15" ht="11.25" customHeight="1" x14ac:dyDescent="0.15">
      <c r="A3778" s="113"/>
      <c r="B3778" s="5"/>
      <c r="C3778" s="5"/>
      <c r="D3778" s="5"/>
      <c r="E3778" s="5"/>
      <c r="F3778" s="5"/>
      <c r="G3778" s="5"/>
      <c r="H3778" s="5"/>
      <c r="I3778" s="5"/>
      <c r="J3778" s="5"/>
      <c r="K3778" s="5"/>
      <c r="L3778" s="5"/>
      <c r="M3778" s="5"/>
      <c r="N3778" s="5"/>
      <c r="O3778" s="82"/>
    </row>
    <row r="3779" spans="1:15" ht="18.75" customHeight="1" x14ac:dyDescent="0.15">
      <c r="A3779" s="113" t="s">
        <v>31</v>
      </c>
      <c r="B3779" s="5">
        <f>SUM(B3763:B3771,B3775:B3777)</f>
        <v>0</v>
      </c>
      <c r="C3779" s="5">
        <f>SUM(C3763:C3771,C3775:C3777)</f>
        <v>0</v>
      </c>
      <c r="D3779" s="5">
        <f>SUM(D3763:D3771,D3775:D3777)</f>
        <v>0</v>
      </c>
      <c r="E3779" s="5">
        <f t="shared" ref="E3779:J3779" si="1328">SUM(E3763:E3771,E3775:E3777)</f>
        <v>527</v>
      </c>
      <c r="F3779" s="5">
        <f t="shared" si="1328"/>
        <v>435</v>
      </c>
      <c r="G3779" s="5">
        <f t="shared" si="1328"/>
        <v>962</v>
      </c>
      <c r="H3779" s="5">
        <f t="shared" si="1328"/>
        <v>962</v>
      </c>
      <c r="I3779" s="5">
        <f t="shared" si="1328"/>
        <v>0</v>
      </c>
      <c r="J3779" s="5">
        <f t="shared" si="1328"/>
        <v>0</v>
      </c>
      <c r="K3779" s="5">
        <f>SUM(K3763:K3771,K3775:K3777)</f>
        <v>0</v>
      </c>
      <c r="L3779" s="4">
        <f>SUM(L3763:L3771,L3775:L3777)</f>
        <v>38101</v>
      </c>
      <c r="M3779" s="4">
        <f>SUM(M3763:M3771,M3775:M3777)</f>
        <v>66547</v>
      </c>
      <c r="N3779" s="4">
        <f>SUM(N3763:N3771,N3775:N3777)</f>
        <v>104648</v>
      </c>
      <c r="O3779" s="82">
        <f>SUM(O3763:O3771,O3775:O3777)</f>
        <v>104648</v>
      </c>
    </row>
    <row r="3780" spans="1:15" ht="6.75" customHeight="1" thickBot="1" x14ac:dyDescent="0.2">
      <c r="A3780" s="115"/>
      <c r="B3780" s="99"/>
      <c r="C3780" s="99"/>
      <c r="D3780" s="99"/>
      <c r="E3780" s="99"/>
      <c r="F3780" s="99"/>
      <c r="G3780" s="99"/>
      <c r="H3780" s="99"/>
      <c r="I3780" s="99"/>
      <c r="J3780" s="99"/>
      <c r="K3780" s="99"/>
      <c r="L3780" s="99"/>
      <c r="M3780" s="99"/>
      <c r="N3780" s="99"/>
      <c r="O3780" s="127"/>
    </row>
    <row r="3781" spans="1:15" ht="17.25" x14ac:dyDescent="0.15">
      <c r="A3781" s="179" t="str">
        <f>A3727</f>
        <v>平　成　２　９　年　空　港　管　理　状　況　調　書</v>
      </c>
      <c r="B3781" s="179"/>
      <c r="C3781" s="179"/>
      <c r="D3781" s="179"/>
      <c r="E3781" s="179"/>
      <c r="F3781" s="179"/>
      <c r="G3781" s="179"/>
      <c r="H3781" s="179"/>
      <c r="I3781" s="179"/>
      <c r="J3781" s="179"/>
      <c r="K3781" s="179"/>
      <c r="L3781" s="179"/>
      <c r="M3781" s="179"/>
      <c r="N3781" s="179"/>
      <c r="O3781" s="179"/>
    </row>
    <row r="3782" spans="1:15" ht="15" thickBot="1" x14ac:dyDescent="0.2">
      <c r="A3782" s="128" t="s">
        <v>0</v>
      </c>
      <c r="B3782" s="128" t="s">
        <v>113</v>
      </c>
      <c r="C3782" s="102"/>
      <c r="D3782" s="102"/>
      <c r="E3782" s="102"/>
      <c r="F3782" s="102"/>
      <c r="G3782" s="102"/>
      <c r="H3782" s="102"/>
      <c r="I3782" s="102"/>
      <c r="J3782" s="102"/>
      <c r="K3782" s="102"/>
      <c r="L3782" s="102"/>
      <c r="M3782" s="102"/>
      <c r="N3782" s="102"/>
      <c r="O3782" s="102"/>
    </row>
    <row r="3783" spans="1:15" ht="17.25" customHeight="1" x14ac:dyDescent="0.15">
      <c r="A3783" s="116" t="s">
        <v>1</v>
      </c>
      <c r="B3783" s="117"/>
      <c r="C3783" s="103" t="s">
        <v>2</v>
      </c>
      <c r="D3783" s="103"/>
      <c r="E3783" s="180" t="s">
        <v>52</v>
      </c>
      <c r="F3783" s="181"/>
      <c r="G3783" s="181"/>
      <c r="H3783" s="181"/>
      <c r="I3783" s="181"/>
      <c r="J3783" s="181"/>
      <c r="K3783" s="181"/>
      <c r="L3783" s="182"/>
      <c r="M3783" s="180" t="s">
        <v>3</v>
      </c>
      <c r="N3783" s="181"/>
      <c r="O3783" s="183"/>
    </row>
    <row r="3784" spans="1:15" ht="17.25" customHeight="1" x14ac:dyDescent="0.15">
      <c r="A3784" s="129"/>
      <c r="B3784" s="119" t="s">
        <v>4</v>
      </c>
      <c r="C3784" s="119" t="s">
        <v>5</v>
      </c>
      <c r="D3784" s="119" t="s">
        <v>6</v>
      </c>
      <c r="E3784" s="119"/>
      <c r="F3784" s="130" t="s">
        <v>7</v>
      </c>
      <c r="G3784" s="130"/>
      <c r="H3784" s="120"/>
      <c r="I3784" s="119"/>
      <c r="J3784" s="120" t="s">
        <v>8</v>
      </c>
      <c r="K3784" s="120"/>
      <c r="L3784" s="119" t="s">
        <v>9</v>
      </c>
      <c r="M3784" s="123" t="s">
        <v>10</v>
      </c>
      <c r="N3784" s="131" t="s">
        <v>11</v>
      </c>
      <c r="O3784" s="132" t="s">
        <v>12</v>
      </c>
    </row>
    <row r="3785" spans="1:15" ht="17.25" customHeight="1" x14ac:dyDescent="0.15">
      <c r="A3785" s="129" t="s">
        <v>13</v>
      </c>
      <c r="B3785" s="123"/>
      <c r="C3785" s="123"/>
      <c r="D3785" s="123"/>
      <c r="E3785" s="119" t="s">
        <v>14</v>
      </c>
      <c r="F3785" s="119" t="s">
        <v>15</v>
      </c>
      <c r="G3785" s="119" t="s">
        <v>16</v>
      </c>
      <c r="H3785" s="119" t="s">
        <v>17</v>
      </c>
      <c r="I3785" s="119" t="s">
        <v>14</v>
      </c>
      <c r="J3785" s="119" t="s">
        <v>15</v>
      </c>
      <c r="K3785" s="119" t="s">
        <v>17</v>
      </c>
      <c r="L3785" s="123"/>
      <c r="M3785" s="133"/>
      <c r="N3785" s="93"/>
      <c r="O3785" s="134"/>
    </row>
    <row r="3786" spans="1:15" ht="6.75" customHeight="1" x14ac:dyDescent="0.15">
      <c r="A3786" s="135"/>
      <c r="B3786" s="119"/>
      <c r="C3786" s="119"/>
      <c r="D3786" s="119"/>
      <c r="E3786" s="119"/>
      <c r="F3786" s="119"/>
      <c r="G3786" s="119"/>
      <c r="H3786" s="119"/>
      <c r="I3786" s="119"/>
      <c r="J3786" s="119"/>
      <c r="K3786" s="119"/>
      <c r="L3786" s="119"/>
      <c r="M3786" s="136"/>
      <c r="N3786" s="4"/>
      <c r="O3786" s="137"/>
    </row>
    <row r="3787" spans="1:15" ht="18.75" customHeight="1" x14ac:dyDescent="0.15">
      <c r="A3787" s="113" t="s">
        <v>18</v>
      </c>
      <c r="B3787" s="4">
        <v>0</v>
      </c>
      <c r="C3787" s="4">
        <v>164</v>
      </c>
      <c r="D3787" s="5">
        <f>SUM(B3787:C3787)</f>
        <v>164</v>
      </c>
      <c r="E3787" s="4">
        <v>0</v>
      </c>
      <c r="F3787" s="4">
        <v>0</v>
      </c>
      <c r="G3787" s="4">
        <v>0</v>
      </c>
      <c r="H3787" s="5">
        <f>SUM(E3787:G3787)</f>
        <v>0</v>
      </c>
      <c r="I3787" s="4">
        <v>3460</v>
      </c>
      <c r="J3787" s="4">
        <v>3324</v>
      </c>
      <c r="K3787" s="5">
        <f>SUM(I3787:J3787)</f>
        <v>6784</v>
      </c>
      <c r="L3787" s="5">
        <f>H3787+K3787</f>
        <v>6784</v>
      </c>
      <c r="M3787" s="4">
        <v>0</v>
      </c>
      <c r="N3787" s="4">
        <v>0</v>
      </c>
      <c r="O3787" s="82">
        <f>SUM(M3787:N3787)</f>
        <v>0</v>
      </c>
    </row>
    <row r="3788" spans="1:15" ht="18.75" customHeight="1" x14ac:dyDescent="0.15">
      <c r="A3788" s="113" t="s">
        <v>19</v>
      </c>
      <c r="B3788" s="4">
        <v>0</v>
      </c>
      <c r="C3788" s="4">
        <v>149</v>
      </c>
      <c r="D3788" s="5">
        <f t="shared" ref="D3788:D3798" si="1329">SUM(B3788:C3788)</f>
        <v>149</v>
      </c>
      <c r="E3788" s="4">
        <v>0</v>
      </c>
      <c r="F3788" s="4">
        <v>0</v>
      </c>
      <c r="G3788" s="4">
        <v>0</v>
      </c>
      <c r="H3788" s="5">
        <f t="shared" ref="H3788:H3798" si="1330">SUM(E3788:G3788)</f>
        <v>0</v>
      </c>
      <c r="I3788" s="4">
        <v>3241</v>
      </c>
      <c r="J3788" s="4">
        <v>3285</v>
      </c>
      <c r="K3788" s="5">
        <f t="shared" ref="K3788:K3798" si="1331">SUM(I3788:J3788)</f>
        <v>6526</v>
      </c>
      <c r="L3788" s="5">
        <f t="shared" ref="L3788:L3798" si="1332">H3788+K3788</f>
        <v>6526</v>
      </c>
      <c r="M3788" s="4">
        <v>0</v>
      </c>
      <c r="N3788" s="4">
        <v>0</v>
      </c>
      <c r="O3788" s="82">
        <f t="shared" ref="O3788:O3798" si="1333">SUM(M3788:N3788)</f>
        <v>0</v>
      </c>
    </row>
    <row r="3789" spans="1:15" ht="18.75" customHeight="1" x14ac:dyDescent="0.15">
      <c r="A3789" s="113" t="s">
        <v>20</v>
      </c>
      <c r="B3789" s="4">
        <v>0</v>
      </c>
      <c r="C3789" s="4">
        <v>163</v>
      </c>
      <c r="D3789" s="5">
        <f t="shared" si="1329"/>
        <v>163</v>
      </c>
      <c r="E3789" s="4">
        <v>0</v>
      </c>
      <c r="F3789" s="4">
        <v>0</v>
      </c>
      <c r="G3789" s="4">
        <v>0</v>
      </c>
      <c r="H3789" s="5">
        <f t="shared" si="1330"/>
        <v>0</v>
      </c>
      <c r="I3789" s="4">
        <v>3531</v>
      </c>
      <c r="J3789" s="4">
        <v>3722</v>
      </c>
      <c r="K3789" s="5">
        <f t="shared" si="1331"/>
        <v>7253</v>
      </c>
      <c r="L3789" s="5">
        <f t="shared" si="1332"/>
        <v>7253</v>
      </c>
      <c r="M3789" s="4">
        <v>0</v>
      </c>
      <c r="N3789" s="4">
        <v>0</v>
      </c>
      <c r="O3789" s="82">
        <f t="shared" si="1333"/>
        <v>0</v>
      </c>
    </row>
    <row r="3790" spans="1:15" ht="18.75" customHeight="1" x14ac:dyDescent="0.15">
      <c r="A3790" s="113" t="s">
        <v>21</v>
      </c>
      <c r="B3790" s="4">
        <v>0</v>
      </c>
      <c r="C3790" s="4">
        <v>161</v>
      </c>
      <c r="D3790" s="5">
        <f t="shared" si="1329"/>
        <v>161</v>
      </c>
      <c r="E3790" s="4">
        <v>0</v>
      </c>
      <c r="F3790" s="4">
        <v>0</v>
      </c>
      <c r="G3790" s="4">
        <v>0</v>
      </c>
      <c r="H3790" s="5">
        <f t="shared" si="1330"/>
        <v>0</v>
      </c>
      <c r="I3790" s="4">
        <v>3083</v>
      </c>
      <c r="J3790" s="4">
        <v>3184</v>
      </c>
      <c r="K3790" s="5">
        <f t="shared" si="1331"/>
        <v>6267</v>
      </c>
      <c r="L3790" s="5">
        <f t="shared" si="1332"/>
        <v>6267</v>
      </c>
      <c r="M3790" s="4">
        <v>0</v>
      </c>
      <c r="N3790" s="4">
        <v>0</v>
      </c>
      <c r="O3790" s="82">
        <f t="shared" si="1333"/>
        <v>0</v>
      </c>
    </row>
    <row r="3791" spans="1:15" ht="18.75" customHeight="1" x14ac:dyDescent="0.15">
      <c r="A3791" s="113" t="s">
        <v>22</v>
      </c>
      <c r="B3791" s="4">
        <v>0</v>
      </c>
      <c r="C3791" s="4">
        <v>159</v>
      </c>
      <c r="D3791" s="5">
        <f t="shared" si="1329"/>
        <v>159</v>
      </c>
      <c r="E3791" s="4">
        <v>0</v>
      </c>
      <c r="F3791" s="4">
        <v>0</v>
      </c>
      <c r="G3791" s="4">
        <v>0</v>
      </c>
      <c r="H3791" s="5">
        <f t="shared" si="1330"/>
        <v>0</v>
      </c>
      <c r="I3791" s="4">
        <v>3237</v>
      </c>
      <c r="J3791" s="4">
        <v>3310</v>
      </c>
      <c r="K3791" s="5">
        <f t="shared" si="1331"/>
        <v>6547</v>
      </c>
      <c r="L3791" s="5">
        <f t="shared" si="1332"/>
        <v>6547</v>
      </c>
      <c r="M3791" s="4">
        <v>0</v>
      </c>
      <c r="N3791" s="4">
        <v>0</v>
      </c>
      <c r="O3791" s="82">
        <f t="shared" si="1333"/>
        <v>0</v>
      </c>
    </row>
    <row r="3792" spans="1:15" ht="18.75" customHeight="1" x14ac:dyDescent="0.15">
      <c r="A3792" s="113" t="s">
        <v>23</v>
      </c>
      <c r="B3792" s="4">
        <v>0</v>
      </c>
      <c r="C3792" s="4">
        <v>155</v>
      </c>
      <c r="D3792" s="5">
        <f t="shared" si="1329"/>
        <v>155</v>
      </c>
      <c r="E3792" s="4">
        <v>0</v>
      </c>
      <c r="F3792" s="4">
        <v>0</v>
      </c>
      <c r="G3792" s="4">
        <v>0</v>
      </c>
      <c r="H3792" s="5">
        <f t="shared" si="1330"/>
        <v>0</v>
      </c>
      <c r="I3792" s="4">
        <v>3150</v>
      </c>
      <c r="J3792" s="4">
        <v>3260</v>
      </c>
      <c r="K3792" s="5">
        <f t="shared" si="1331"/>
        <v>6410</v>
      </c>
      <c r="L3792" s="5">
        <f t="shared" si="1332"/>
        <v>6410</v>
      </c>
      <c r="M3792" s="4">
        <v>0</v>
      </c>
      <c r="N3792" s="4">
        <v>0</v>
      </c>
      <c r="O3792" s="82">
        <f t="shared" si="1333"/>
        <v>0</v>
      </c>
    </row>
    <row r="3793" spans="1:15" ht="18.75" customHeight="1" x14ac:dyDescent="0.15">
      <c r="A3793" s="113" t="s">
        <v>24</v>
      </c>
      <c r="B3793" s="4">
        <v>0</v>
      </c>
      <c r="C3793" s="4">
        <v>165</v>
      </c>
      <c r="D3793" s="5">
        <f t="shared" si="1329"/>
        <v>165</v>
      </c>
      <c r="E3793" s="4">
        <v>0</v>
      </c>
      <c r="F3793" s="4">
        <v>0</v>
      </c>
      <c r="G3793" s="4">
        <v>0</v>
      </c>
      <c r="H3793" s="5">
        <f t="shared" si="1330"/>
        <v>0</v>
      </c>
      <c r="I3793" s="4">
        <v>3466</v>
      </c>
      <c r="J3793" s="4">
        <v>3710</v>
      </c>
      <c r="K3793" s="5">
        <f t="shared" si="1331"/>
        <v>7176</v>
      </c>
      <c r="L3793" s="5">
        <f t="shared" si="1332"/>
        <v>7176</v>
      </c>
      <c r="M3793" s="4">
        <v>0</v>
      </c>
      <c r="N3793" s="4">
        <v>0</v>
      </c>
      <c r="O3793" s="82">
        <f t="shared" si="1333"/>
        <v>0</v>
      </c>
    </row>
    <row r="3794" spans="1:15" ht="18.75" customHeight="1" x14ac:dyDescent="0.15">
      <c r="A3794" s="113" t="s">
        <v>25</v>
      </c>
      <c r="B3794" s="4">
        <v>0</v>
      </c>
      <c r="C3794" s="4">
        <v>172</v>
      </c>
      <c r="D3794" s="5">
        <f t="shared" si="1329"/>
        <v>172</v>
      </c>
      <c r="E3794" s="4">
        <v>0</v>
      </c>
      <c r="F3794" s="4">
        <v>0</v>
      </c>
      <c r="G3794" s="4">
        <v>0</v>
      </c>
      <c r="H3794" s="5">
        <f t="shared" si="1330"/>
        <v>0</v>
      </c>
      <c r="I3794" s="4">
        <v>4087</v>
      </c>
      <c r="J3794" s="4">
        <v>4140</v>
      </c>
      <c r="K3794" s="5">
        <f t="shared" si="1331"/>
        <v>8227</v>
      </c>
      <c r="L3794" s="5">
        <f t="shared" si="1332"/>
        <v>8227</v>
      </c>
      <c r="M3794" s="4">
        <v>0</v>
      </c>
      <c r="N3794" s="4">
        <v>0</v>
      </c>
      <c r="O3794" s="82">
        <f t="shared" si="1333"/>
        <v>0</v>
      </c>
    </row>
    <row r="3795" spans="1:15" ht="18.75" customHeight="1" x14ac:dyDescent="0.15">
      <c r="A3795" s="113" t="s">
        <v>26</v>
      </c>
      <c r="B3795" s="4">
        <v>0</v>
      </c>
      <c r="C3795" s="4">
        <v>157</v>
      </c>
      <c r="D3795" s="5">
        <f t="shared" si="1329"/>
        <v>157</v>
      </c>
      <c r="E3795" s="4">
        <v>0</v>
      </c>
      <c r="F3795" s="4">
        <v>0</v>
      </c>
      <c r="G3795" s="4">
        <v>0</v>
      </c>
      <c r="H3795" s="5">
        <f t="shared" si="1330"/>
        <v>0</v>
      </c>
      <c r="I3795" s="4">
        <v>3404</v>
      </c>
      <c r="J3795" s="4">
        <v>3411</v>
      </c>
      <c r="K3795" s="5">
        <f t="shared" si="1331"/>
        <v>6815</v>
      </c>
      <c r="L3795" s="5">
        <f t="shared" si="1332"/>
        <v>6815</v>
      </c>
      <c r="M3795" s="4">
        <v>0</v>
      </c>
      <c r="N3795" s="4">
        <v>0</v>
      </c>
      <c r="O3795" s="82">
        <f t="shared" si="1333"/>
        <v>0</v>
      </c>
    </row>
    <row r="3796" spans="1:15" ht="18.75" customHeight="1" x14ac:dyDescent="0.15">
      <c r="A3796" s="113" t="s">
        <v>27</v>
      </c>
      <c r="B3796" s="4">
        <v>0</v>
      </c>
      <c r="C3796" s="4">
        <v>148</v>
      </c>
      <c r="D3796" s="5">
        <f t="shared" si="1329"/>
        <v>148</v>
      </c>
      <c r="E3796" s="4">
        <v>0</v>
      </c>
      <c r="F3796" s="4">
        <v>0</v>
      </c>
      <c r="G3796" s="4">
        <v>0</v>
      </c>
      <c r="H3796" s="5">
        <f t="shared" si="1330"/>
        <v>0</v>
      </c>
      <c r="I3796" s="4">
        <v>3274</v>
      </c>
      <c r="J3796" s="4">
        <v>3410</v>
      </c>
      <c r="K3796" s="5">
        <f t="shared" si="1331"/>
        <v>6684</v>
      </c>
      <c r="L3796" s="5">
        <f t="shared" si="1332"/>
        <v>6684</v>
      </c>
      <c r="M3796" s="4">
        <v>0</v>
      </c>
      <c r="N3796" s="4">
        <v>0</v>
      </c>
      <c r="O3796" s="82">
        <f t="shared" si="1333"/>
        <v>0</v>
      </c>
    </row>
    <row r="3797" spans="1:15" ht="18.75" customHeight="1" x14ac:dyDescent="0.15">
      <c r="A3797" s="113" t="s">
        <v>28</v>
      </c>
      <c r="B3797" s="4">
        <v>0</v>
      </c>
      <c r="C3797" s="4">
        <v>159</v>
      </c>
      <c r="D3797" s="5">
        <f t="shared" si="1329"/>
        <v>159</v>
      </c>
      <c r="E3797" s="4">
        <v>0</v>
      </c>
      <c r="F3797" s="4">
        <v>0</v>
      </c>
      <c r="G3797" s="4">
        <v>0</v>
      </c>
      <c r="H3797" s="5">
        <f t="shared" si="1330"/>
        <v>0</v>
      </c>
      <c r="I3797" s="4">
        <v>3593</v>
      </c>
      <c r="J3797" s="4">
        <v>3957</v>
      </c>
      <c r="K3797" s="5">
        <f t="shared" si="1331"/>
        <v>7550</v>
      </c>
      <c r="L3797" s="5">
        <f t="shared" si="1332"/>
        <v>7550</v>
      </c>
      <c r="M3797" s="4">
        <v>0</v>
      </c>
      <c r="N3797" s="4">
        <v>0</v>
      </c>
      <c r="O3797" s="82">
        <f t="shared" si="1333"/>
        <v>0</v>
      </c>
    </row>
    <row r="3798" spans="1:15" ht="18.75" customHeight="1" x14ac:dyDescent="0.15">
      <c r="A3798" s="113" t="s">
        <v>29</v>
      </c>
      <c r="B3798" s="4">
        <v>0</v>
      </c>
      <c r="C3798" s="4">
        <v>180</v>
      </c>
      <c r="D3798" s="5">
        <f t="shared" si="1329"/>
        <v>180</v>
      </c>
      <c r="E3798" s="4">
        <v>0</v>
      </c>
      <c r="F3798" s="4">
        <v>0</v>
      </c>
      <c r="G3798" s="4">
        <v>0</v>
      </c>
      <c r="H3798" s="5">
        <f t="shared" si="1330"/>
        <v>0</v>
      </c>
      <c r="I3798" s="4">
        <v>3622</v>
      </c>
      <c r="J3798" s="4">
        <v>3752</v>
      </c>
      <c r="K3798" s="5">
        <f t="shared" si="1331"/>
        <v>7374</v>
      </c>
      <c r="L3798" s="5">
        <f t="shared" si="1332"/>
        <v>7374</v>
      </c>
      <c r="M3798" s="4">
        <v>0</v>
      </c>
      <c r="N3798" s="4">
        <v>0</v>
      </c>
      <c r="O3798" s="82">
        <f t="shared" si="1333"/>
        <v>0</v>
      </c>
    </row>
    <row r="3799" spans="1:15" ht="11.25" customHeight="1" x14ac:dyDescent="0.15">
      <c r="A3799" s="113"/>
      <c r="B3799" s="5"/>
      <c r="C3799" s="5"/>
      <c r="D3799" s="5"/>
      <c r="E3799" s="5"/>
      <c r="F3799" s="5"/>
      <c r="G3799" s="5"/>
      <c r="H3799" s="5"/>
      <c r="I3799" s="5"/>
      <c r="J3799" s="5"/>
      <c r="K3799" s="5"/>
      <c r="L3799" s="5"/>
      <c r="M3799" s="5"/>
      <c r="N3799" s="4"/>
      <c r="O3799" s="82"/>
    </row>
    <row r="3800" spans="1:15" ht="18.75" customHeight="1" x14ac:dyDescent="0.15">
      <c r="A3800" s="113" t="s">
        <v>30</v>
      </c>
      <c r="B3800" s="5">
        <f>SUM(B3787:B3798)</f>
        <v>0</v>
      </c>
      <c r="C3800" s="5">
        <f>SUM(C3787:C3798)</f>
        <v>1932</v>
      </c>
      <c r="D3800" s="5">
        <f>SUM(D3787:D3798)</f>
        <v>1932</v>
      </c>
      <c r="E3800" s="5">
        <f>SUM(E3787:E3798)</f>
        <v>0</v>
      </c>
      <c r="F3800" s="5">
        <f t="shared" ref="F3800:M3800" si="1334">SUM(F3787:F3798)</f>
        <v>0</v>
      </c>
      <c r="G3800" s="5">
        <f t="shared" si="1334"/>
        <v>0</v>
      </c>
      <c r="H3800" s="5">
        <f t="shared" si="1334"/>
        <v>0</v>
      </c>
      <c r="I3800" s="5">
        <f t="shared" si="1334"/>
        <v>41148</v>
      </c>
      <c r="J3800" s="5">
        <f t="shared" si="1334"/>
        <v>42465</v>
      </c>
      <c r="K3800" s="5">
        <f t="shared" si="1334"/>
        <v>83613</v>
      </c>
      <c r="L3800" s="5">
        <f t="shared" si="1334"/>
        <v>83613</v>
      </c>
      <c r="M3800" s="5">
        <f t="shared" si="1334"/>
        <v>0</v>
      </c>
      <c r="N3800" s="5">
        <f>SUM(N3787:N3798)</f>
        <v>0</v>
      </c>
      <c r="O3800" s="82">
        <f>SUM(O3787:O3798)</f>
        <v>0</v>
      </c>
    </row>
    <row r="3801" spans="1:15" ht="6.75" customHeight="1" x14ac:dyDescent="0.15">
      <c r="A3801" s="113"/>
      <c r="B3801" s="5"/>
      <c r="C3801" s="5"/>
      <c r="D3801" s="5"/>
      <c r="E3801" s="5"/>
      <c r="F3801" s="5"/>
      <c r="G3801" s="5"/>
      <c r="H3801" s="5"/>
      <c r="I3801" s="5"/>
      <c r="J3801" s="5"/>
      <c r="K3801" s="5"/>
      <c r="L3801" s="5"/>
      <c r="M3801" s="5"/>
      <c r="N3801" s="5"/>
      <c r="O3801" s="82"/>
    </row>
    <row r="3802" spans="1:15" ht="18.75" customHeight="1" x14ac:dyDescent="0.15">
      <c r="A3802" s="126" t="s">
        <v>18</v>
      </c>
      <c r="B3802" s="6">
        <v>0</v>
      </c>
      <c r="C3802" s="6">
        <v>171</v>
      </c>
      <c r="D3802" s="7">
        <f>SUM(B3802:C3802)</f>
        <v>171</v>
      </c>
      <c r="E3802" s="6">
        <v>0</v>
      </c>
      <c r="F3802" s="6">
        <v>0</v>
      </c>
      <c r="G3802" s="6">
        <v>0</v>
      </c>
      <c r="H3802" s="7">
        <f>SUM(E3802:G3802)</f>
        <v>0</v>
      </c>
      <c r="I3802" s="6">
        <v>3581</v>
      </c>
      <c r="J3802" s="6">
        <v>3477</v>
      </c>
      <c r="K3802" s="7">
        <f>SUM(I3802:J3802)</f>
        <v>7058</v>
      </c>
      <c r="L3802" s="7">
        <f>H3802+K3802</f>
        <v>7058</v>
      </c>
      <c r="M3802" s="7">
        <v>0</v>
      </c>
      <c r="N3802" s="7">
        <v>0</v>
      </c>
      <c r="O3802" s="88">
        <f>SUM(M3802:N3802)</f>
        <v>0</v>
      </c>
    </row>
    <row r="3803" spans="1:15" ht="18.75" customHeight="1" x14ac:dyDescent="0.15">
      <c r="A3803" s="113" t="s">
        <v>19</v>
      </c>
      <c r="B3803" s="4">
        <v>0</v>
      </c>
      <c r="C3803" s="4">
        <v>155</v>
      </c>
      <c r="D3803" s="5">
        <f>SUM(B3803:C3803)</f>
        <v>155</v>
      </c>
      <c r="E3803" s="4">
        <v>0</v>
      </c>
      <c r="F3803" s="4">
        <v>0</v>
      </c>
      <c r="G3803" s="4">
        <v>0</v>
      </c>
      <c r="H3803" s="5">
        <f>SUM(E3803:G3803)</f>
        <v>0</v>
      </c>
      <c r="I3803" s="4">
        <v>3283</v>
      </c>
      <c r="J3803" s="4">
        <v>3364</v>
      </c>
      <c r="K3803" s="5">
        <f>SUM(I3803:J3803)</f>
        <v>6647</v>
      </c>
      <c r="L3803" s="5">
        <f>H3803+K3803</f>
        <v>6647</v>
      </c>
      <c r="M3803" s="5">
        <v>0</v>
      </c>
      <c r="N3803" s="5">
        <v>0</v>
      </c>
      <c r="O3803" s="82">
        <f>SUM(M3803:N3803)</f>
        <v>0</v>
      </c>
    </row>
    <row r="3804" spans="1:15" ht="18.75" customHeight="1" x14ac:dyDescent="0.15">
      <c r="A3804" s="113" t="s">
        <v>20</v>
      </c>
      <c r="B3804" s="4">
        <v>0</v>
      </c>
      <c r="C3804" s="4">
        <v>158</v>
      </c>
      <c r="D3804" s="5">
        <f>SUM(B3804:C3804)</f>
        <v>158</v>
      </c>
      <c r="E3804" s="4">
        <v>0</v>
      </c>
      <c r="F3804" s="4">
        <v>0</v>
      </c>
      <c r="G3804" s="4">
        <v>0</v>
      </c>
      <c r="H3804" s="5">
        <f>SUM(E3804:G3804)</f>
        <v>0</v>
      </c>
      <c r="I3804" s="4">
        <v>3681</v>
      </c>
      <c r="J3804" s="4">
        <v>3527</v>
      </c>
      <c r="K3804" s="5">
        <f>SUM(I3804:J3804)</f>
        <v>7208</v>
      </c>
      <c r="L3804" s="5">
        <f>H3804+K3804</f>
        <v>7208</v>
      </c>
      <c r="M3804" s="5">
        <v>0</v>
      </c>
      <c r="N3804" s="5">
        <v>0</v>
      </c>
      <c r="O3804" s="82">
        <f>SUM(M3804:N3804)</f>
        <v>0</v>
      </c>
    </row>
    <row r="3805" spans="1:15" ht="11.25" customHeight="1" x14ac:dyDescent="0.15">
      <c r="A3805" s="113"/>
      <c r="B3805" s="5"/>
      <c r="C3805" s="5"/>
      <c r="D3805" s="5"/>
      <c r="E3805" s="5"/>
      <c r="F3805" s="5"/>
      <c r="G3805" s="5"/>
      <c r="H3805" s="5"/>
      <c r="I3805" s="5"/>
      <c r="J3805" s="5"/>
      <c r="K3805" s="5"/>
      <c r="L3805" s="5"/>
      <c r="M3805" s="5"/>
      <c r="N3805" s="5"/>
      <c r="O3805" s="82"/>
    </row>
    <row r="3806" spans="1:15" ht="18.75" customHeight="1" x14ac:dyDescent="0.15">
      <c r="A3806" s="113" t="s">
        <v>31</v>
      </c>
      <c r="B3806" s="5">
        <f>SUM(B3790:B3798,B3802:B3804)</f>
        <v>0</v>
      </c>
      <c r="C3806" s="5">
        <f>SUM(C3790:C3798,C3802:C3804)</f>
        <v>1940</v>
      </c>
      <c r="D3806" s="5">
        <f>SUM(D3790:D3798,D3802:D3804)</f>
        <v>1940</v>
      </c>
      <c r="E3806" s="5">
        <f t="shared" ref="E3806:N3806" si="1335">SUM(E3790:E3798,E3802:E3804)</f>
        <v>0</v>
      </c>
      <c r="F3806" s="5">
        <f t="shared" si="1335"/>
        <v>0</v>
      </c>
      <c r="G3806" s="5">
        <f t="shared" si="1335"/>
        <v>0</v>
      </c>
      <c r="H3806" s="5">
        <f t="shared" si="1335"/>
        <v>0</v>
      </c>
      <c r="I3806" s="5">
        <f t="shared" si="1335"/>
        <v>41461</v>
      </c>
      <c r="J3806" s="5">
        <f t="shared" si="1335"/>
        <v>42502</v>
      </c>
      <c r="K3806" s="5">
        <f t="shared" si="1335"/>
        <v>83963</v>
      </c>
      <c r="L3806" s="5">
        <f t="shared" si="1335"/>
        <v>83963</v>
      </c>
      <c r="M3806" s="5">
        <f t="shared" si="1335"/>
        <v>0</v>
      </c>
      <c r="N3806" s="5">
        <f t="shared" si="1335"/>
        <v>0</v>
      </c>
      <c r="O3806" s="82">
        <f>SUM(O3790:O3798,O3802:O3804)</f>
        <v>0</v>
      </c>
    </row>
    <row r="3807" spans="1:15" ht="6.75" customHeight="1" thickBot="1" x14ac:dyDescent="0.2">
      <c r="A3807" s="115"/>
      <c r="B3807" s="99"/>
      <c r="C3807" s="99"/>
      <c r="D3807" s="99"/>
      <c r="E3807" s="99"/>
      <c r="F3807" s="99"/>
      <c r="G3807" s="99"/>
      <c r="H3807" s="99"/>
      <c r="I3807" s="99"/>
      <c r="J3807" s="99"/>
      <c r="K3807" s="99"/>
      <c r="L3807" s="99"/>
      <c r="M3807" s="99"/>
      <c r="N3807" s="100"/>
      <c r="O3807" s="101"/>
    </row>
    <row r="3808" spans="1:15" x14ac:dyDescent="0.15">
      <c r="A3808" s="102"/>
      <c r="B3808" s="102"/>
      <c r="C3808" s="102"/>
      <c r="D3808" s="102"/>
      <c r="E3808" s="102"/>
      <c r="F3808" s="102"/>
      <c r="G3808" s="102"/>
      <c r="H3808" s="102"/>
      <c r="I3808" s="102"/>
      <c r="J3808" s="102"/>
      <c r="K3808" s="102"/>
      <c r="L3808" s="102"/>
      <c r="M3808" s="102"/>
      <c r="N3808" s="102"/>
      <c r="O3808" s="102"/>
    </row>
    <row r="3809" spans="1:15" ht="15" thickBot="1" x14ac:dyDescent="0.2">
      <c r="A3809" s="102"/>
      <c r="B3809" s="102"/>
      <c r="C3809" s="102"/>
      <c r="D3809" s="102"/>
      <c r="E3809" s="102"/>
      <c r="F3809" s="102"/>
      <c r="G3809" s="102"/>
      <c r="H3809" s="102"/>
      <c r="I3809" s="102"/>
      <c r="J3809" s="102"/>
      <c r="K3809" s="102"/>
      <c r="L3809" s="102"/>
      <c r="M3809" s="102"/>
      <c r="N3809" s="102"/>
      <c r="O3809" s="102"/>
    </row>
    <row r="3810" spans="1:15" x14ac:dyDescent="0.15">
      <c r="A3810" s="116" t="s">
        <v>1</v>
      </c>
      <c r="B3810" s="117"/>
      <c r="C3810" s="103"/>
      <c r="D3810" s="103"/>
      <c r="E3810" s="103" t="s">
        <v>178</v>
      </c>
      <c r="F3810" s="103"/>
      <c r="G3810" s="103"/>
      <c r="H3810" s="103"/>
      <c r="I3810" s="117"/>
      <c r="J3810" s="103"/>
      <c r="K3810" s="103"/>
      <c r="L3810" s="103" t="s">
        <v>35</v>
      </c>
      <c r="M3810" s="103"/>
      <c r="N3810" s="103"/>
      <c r="O3810" s="104"/>
    </row>
    <row r="3811" spans="1:15" x14ac:dyDescent="0.15">
      <c r="A3811" s="118"/>
      <c r="B3811" s="119"/>
      <c r="C3811" s="120" t="s">
        <v>7</v>
      </c>
      <c r="D3811" s="120"/>
      <c r="E3811" s="119"/>
      <c r="F3811" s="120" t="s">
        <v>8</v>
      </c>
      <c r="G3811" s="120"/>
      <c r="H3811" s="119" t="s">
        <v>32</v>
      </c>
      <c r="I3811" s="119"/>
      <c r="J3811" s="120" t="s">
        <v>7</v>
      </c>
      <c r="K3811" s="120"/>
      <c r="L3811" s="119"/>
      <c r="M3811" s="120" t="s">
        <v>8</v>
      </c>
      <c r="N3811" s="120"/>
      <c r="O3811" s="121" t="s">
        <v>9</v>
      </c>
    </row>
    <row r="3812" spans="1:15" x14ac:dyDescent="0.15">
      <c r="A3812" s="122" t="s">
        <v>13</v>
      </c>
      <c r="B3812" s="119" t="s">
        <v>33</v>
      </c>
      <c r="C3812" s="119" t="s">
        <v>34</v>
      </c>
      <c r="D3812" s="119" t="s">
        <v>17</v>
      </c>
      <c r="E3812" s="119" t="s">
        <v>33</v>
      </c>
      <c r="F3812" s="119" t="s">
        <v>34</v>
      </c>
      <c r="G3812" s="119" t="s">
        <v>17</v>
      </c>
      <c r="H3812" s="123"/>
      <c r="I3812" s="119" t="s">
        <v>33</v>
      </c>
      <c r="J3812" s="119" t="s">
        <v>34</v>
      </c>
      <c r="K3812" s="119" t="s">
        <v>17</v>
      </c>
      <c r="L3812" s="119" t="s">
        <v>33</v>
      </c>
      <c r="M3812" s="119" t="s">
        <v>34</v>
      </c>
      <c r="N3812" s="119" t="s">
        <v>17</v>
      </c>
      <c r="O3812" s="124"/>
    </row>
    <row r="3813" spans="1:15" ht="6.75" customHeight="1" x14ac:dyDescent="0.15">
      <c r="A3813" s="125"/>
      <c r="B3813" s="119"/>
      <c r="C3813" s="119"/>
      <c r="D3813" s="119"/>
      <c r="E3813" s="119"/>
      <c r="F3813" s="119"/>
      <c r="G3813" s="119"/>
      <c r="H3813" s="119"/>
      <c r="I3813" s="119"/>
      <c r="J3813" s="119"/>
      <c r="K3813" s="119"/>
      <c r="L3813" s="119"/>
      <c r="M3813" s="119"/>
      <c r="N3813" s="119"/>
      <c r="O3813" s="121"/>
    </row>
    <row r="3814" spans="1:15" ht="18.75" customHeight="1" x14ac:dyDescent="0.15">
      <c r="A3814" s="113" t="s">
        <v>18</v>
      </c>
      <c r="B3814" s="4">
        <v>0</v>
      </c>
      <c r="C3814" s="4">
        <v>0</v>
      </c>
      <c r="D3814" s="5">
        <f t="shared" ref="D3814:D3825" si="1336">SUM(B3814:C3814)</f>
        <v>0</v>
      </c>
      <c r="E3814" s="75">
        <v>5</v>
      </c>
      <c r="F3814" s="75">
        <v>10</v>
      </c>
      <c r="G3814" s="5">
        <f t="shared" ref="G3814:G3825" si="1337">SUM(E3814:F3814)</f>
        <v>15</v>
      </c>
      <c r="H3814" s="5">
        <f t="shared" ref="H3814:H3825" si="1338">D3814+G3814</f>
        <v>15</v>
      </c>
      <c r="I3814" s="4">
        <v>0</v>
      </c>
      <c r="J3814" s="4">
        <v>0</v>
      </c>
      <c r="K3814" s="5">
        <f t="shared" ref="K3814:K3825" si="1339">SUM(I3814:J3814)</f>
        <v>0</v>
      </c>
      <c r="L3814" s="4">
        <v>416</v>
      </c>
      <c r="M3814" s="4">
        <v>1046</v>
      </c>
      <c r="N3814" s="5">
        <f t="shared" ref="N3814:N3825" si="1340">SUM(L3814:M3814)</f>
        <v>1462</v>
      </c>
      <c r="O3814" s="82">
        <f t="shared" ref="O3814:O3825" si="1341">K3814+N3814</f>
        <v>1462</v>
      </c>
    </row>
    <row r="3815" spans="1:15" ht="18.75" customHeight="1" x14ac:dyDescent="0.15">
      <c r="A3815" s="113" t="s">
        <v>19</v>
      </c>
      <c r="B3815" s="4">
        <v>0</v>
      </c>
      <c r="C3815" s="4">
        <v>0</v>
      </c>
      <c r="D3815" s="5">
        <f t="shared" si="1336"/>
        <v>0</v>
      </c>
      <c r="E3815" s="75">
        <v>5</v>
      </c>
      <c r="F3815" s="75">
        <v>9</v>
      </c>
      <c r="G3815" s="5">
        <f t="shared" si="1337"/>
        <v>14</v>
      </c>
      <c r="H3815" s="5">
        <f t="shared" si="1338"/>
        <v>14</v>
      </c>
      <c r="I3815" s="4">
        <v>0</v>
      </c>
      <c r="J3815" s="4">
        <v>0</v>
      </c>
      <c r="K3815" s="5">
        <f t="shared" si="1339"/>
        <v>0</v>
      </c>
      <c r="L3815" s="4">
        <v>488</v>
      </c>
      <c r="M3815" s="4">
        <v>1016</v>
      </c>
      <c r="N3815" s="5">
        <f t="shared" si="1340"/>
        <v>1504</v>
      </c>
      <c r="O3815" s="82">
        <f t="shared" si="1341"/>
        <v>1504</v>
      </c>
    </row>
    <row r="3816" spans="1:15" ht="18.75" customHeight="1" x14ac:dyDescent="0.15">
      <c r="A3816" s="113" t="s">
        <v>20</v>
      </c>
      <c r="B3816" s="4">
        <v>0</v>
      </c>
      <c r="C3816" s="4">
        <v>0</v>
      </c>
      <c r="D3816" s="5">
        <f t="shared" si="1336"/>
        <v>0</v>
      </c>
      <c r="E3816" s="75">
        <v>5</v>
      </c>
      <c r="F3816" s="75">
        <v>11</v>
      </c>
      <c r="G3816" s="5">
        <f t="shared" si="1337"/>
        <v>16</v>
      </c>
      <c r="H3816" s="5">
        <f t="shared" si="1338"/>
        <v>16</v>
      </c>
      <c r="I3816" s="4">
        <v>0</v>
      </c>
      <c r="J3816" s="4">
        <v>0</v>
      </c>
      <c r="K3816" s="5">
        <f t="shared" si="1339"/>
        <v>0</v>
      </c>
      <c r="L3816" s="4">
        <v>379</v>
      </c>
      <c r="M3816" s="4">
        <v>1134</v>
      </c>
      <c r="N3816" s="5">
        <f t="shared" si="1340"/>
        <v>1513</v>
      </c>
      <c r="O3816" s="82">
        <f t="shared" si="1341"/>
        <v>1513</v>
      </c>
    </row>
    <row r="3817" spans="1:15" ht="18.75" customHeight="1" x14ac:dyDescent="0.15">
      <c r="A3817" s="113" t="s">
        <v>21</v>
      </c>
      <c r="B3817" s="4">
        <v>0</v>
      </c>
      <c r="C3817" s="4">
        <v>0</v>
      </c>
      <c r="D3817" s="5">
        <f t="shared" si="1336"/>
        <v>0</v>
      </c>
      <c r="E3817" s="75">
        <v>3</v>
      </c>
      <c r="F3817" s="75">
        <v>9</v>
      </c>
      <c r="G3817" s="5">
        <f t="shared" si="1337"/>
        <v>12</v>
      </c>
      <c r="H3817" s="5">
        <f t="shared" si="1338"/>
        <v>12</v>
      </c>
      <c r="I3817" s="4">
        <v>0</v>
      </c>
      <c r="J3817" s="4">
        <v>0</v>
      </c>
      <c r="K3817" s="5">
        <f t="shared" si="1339"/>
        <v>0</v>
      </c>
      <c r="L3817" s="4">
        <v>448</v>
      </c>
      <c r="M3817" s="4">
        <v>1144</v>
      </c>
      <c r="N3817" s="5">
        <f t="shared" si="1340"/>
        <v>1592</v>
      </c>
      <c r="O3817" s="82">
        <f t="shared" si="1341"/>
        <v>1592</v>
      </c>
    </row>
    <row r="3818" spans="1:15" ht="18.75" customHeight="1" x14ac:dyDescent="0.15">
      <c r="A3818" s="113" t="s">
        <v>22</v>
      </c>
      <c r="B3818" s="4">
        <v>0</v>
      </c>
      <c r="C3818" s="4">
        <v>0</v>
      </c>
      <c r="D3818" s="5">
        <f t="shared" si="1336"/>
        <v>0</v>
      </c>
      <c r="E3818" s="75">
        <v>1</v>
      </c>
      <c r="F3818" s="75">
        <v>9</v>
      </c>
      <c r="G3818" s="5">
        <f t="shared" si="1337"/>
        <v>10</v>
      </c>
      <c r="H3818" s="5">
        <f t="shared" si="1338"/>
        <v>10</v>
      </c>
      <c r="I3818" s="4">
        <v>0</v>
      </c>
      <c r="J3818" s="4">
        <v>0</v>
      </c>
      <c r="K3818" s="5">
        <f t="shared" si="1339"/>
        <v>0</v>
      </c>
      <c r="L3818" s="4">
        <v>353</v>
      </c>
      <c r="M3818" s="4">
        <v>1032</v>
      </c>
      <c r="N3818" s="5">
        <f t="shared" si="1340"/>
        <v>1385</v>
      </c>
      <c r="O3818" s="82">
        <f t="shared" si="1341"/>
        <v>1385</v>
      </c>
    </row>
    <row r="3819" spans="1:15" ht="18.75" customHeight="1" x14ac:dyDescent="0.15">
      <c r="A3819" s="113" t="s">
        <v>23</v>
      </c>
      <c r="B3819" s="4">
        <v>0</v>
      </c>
      <c r="C3819" s="4">
        <v>0</v>
      </c>
      <c r="D3819" s="5">
        <f t="shared" si="1336"/>
        <v>0</v>
      </c>
      <c r="E3819" s="75">
        <v>3</v>
      </c>
      <c r="F3819" s="75">
        <v>9</v>
      </c>
      <c r="G3819" s="5">
        <f t="shared" si="1337"/>
        <v>12</v>
      </c>
      <c r="H3819" s="5">
        <f t="shared" si="1338"/>
        <v>12</v>
      </c>
      <c r="I3819" s="4">
        <v>0</v>
      </c>
      <c r="J3819" s="4">
        <v>0</v>
      </c>
      <c r="K3819" s="5">
        <f t="shared" si="1339"/>
        <v>0</v>
      </c>
      <c r="L3819" s="4">
        <v>333</v>
      </c>
      <c r="M3819" s="4">
        <v>1139</v>
      </c>
      <c r="N3819" s="5">
        <f t="shared" si="1340"/>
        <v>1472</v>
      </c>
      <c r="O3819" s="82">
        <f t="shared" si="1341"/>
        <v>1472</v>
      </c>
    </row>
    <row r="3820" spans="1:15" ht="18.75" customHeight="1" x14ac:dyDescent="0.15">
      <c r="A3820" s="113" t="s">
        <v>24</v>
      </c>
      <c r="B3820" s="4">
        <v>0</v>
      </c>
      <c r="C3820" s="4">
        <v>0</v>
      </c>
      <c r="D3820" s="5">
        <f t="shared" si="1336"/>
        <v>0</v>
      </c>
      <c r="E3820" s="75">
        <v>4</v>
      </c>
      <c r="F3820" s="75">
        <v>9</v>
      </c>
      <c r="G3820" s="5">
        <f t="shared" si="1337"/>
        <v>13</v>
      </c>
      <c r="H3820" s="5">
        <f t="shared" si="1338"/>
        <v>13</v>
      </c>
      <c r="I3820" s="4">
        <v>0</v>
      </c>
      <c r="J3820" s="4">
        <v>0</v>
      </c>
      <c r="K3820" s="5">
        <f t="shared" si="1339"/>
        <v>0</v>
      </c>
      <c r="L3820" s="4">
        <v>344</v>
      </c>
      <c r="M3820" s="4">
        <v>1150</v>
      </c>
      <c r="N3820" s="5">
        <f t="shared" si="1340"/>
        <v>1494</v>
      </c>
      <c r="O3820" s="82">
        <f t="shared" si="1341"/>
        <v>1494</v>
      </c>
    </row>
    <row r="3821" spans="1:15" ht="18.75" customHeight="1" x14ac:dyDescent="0.15">
      <c r="A3821" s="113" t="s">
        <v>25</v>
      </c>
      <c r="B3821" s="4">
        <v>0</v>
      </c>
      <c r="C3821" s="4">
        <v>0</v>
      </c>
      <c r="D3821" s="5">
        <f t="shared" si="1336"/>
        <v>0</v>
      </c>
      <c r="E3821" s="75">
        <v>3</v>
      </c>
      <c r="F3821" s="75">
        <v>9</v>
      </c>
      <c r="G3821" s="5">
        <f t="shared" si="1337"/>
        <v>12</v>
      </c>
      <c r="H3821" s="5">
        <f t="shared" si="1338"/>
        <v>12</v>
      </c>
      <c r="I3821" s="4">
        <v>0</v>
      </c>
      <c r="J3821" s="4">
        <v>0</v>
      </c>
      <c r="K3821" s="5">
        <f t="shared" si="1339"/>
        <v>0</v>
      </c>
      <c r="L3821" s="4">
        <v>374</v>
      </c>
      <c r="M3821" s="4">
        <v>948</v>
      </c>
      <c r="N3821" s="5">
        <f t="shared" si="1340"/>
        <v>1322</v>
      </c>
      <c r="O3821" s="82">
        <f t="shared" si="1341"/>
        <v>1322</v>
      </c>
    </row>
    <row r="3822" spans="1:15" ht="18.75" customHeight="1" x14ac:dyDescent="0.15">
      <c r="A3822" s="113" t="s">
        <v>26</v>
      </c>
      <c r="B3822" s="4">
        <v>0</v>
      </c>
      <c r="C3822" s="4">
        <v>0</v>
      </c>
      <c r="D3822" s="5">
        <f t="shared" si="1336"/>
        <v>0</v>
      </c>
      <c r="E3822" s="75">
        <v>2</v>
      </c>
      <c r="F3822" s="75">
        <v>9</v>
      </c>
      <c r="G3822" s="5">
        <f t="shared" si="1337"/>
        <v>11</v>
      </c>
      <c r="H3822" s="5">
        <f t="shared" si="1338"/>
        <v>11</v>
      </c>
      <c r="I3822" s="4">
        <v>0</v>
      </c>
      <c r="J3822" s="4">
        <v>0</v>
      </c>
      <c r="K3822" s="5">
        <f t="shared" si="1339"/>
        <v>0</v>
      </c>
      <c r="L3822" s="4">
        <v>357</v>
      </c>
      <c r="M3822" s="4">
        <v>865</v>
      </c>
      <c r="N3822" s="5">
        <f t="shared" si="1340"/>
        <v>1222</v>
      </c>
      <c r="O3822" s="82">
        <f t="shared" si="1341"/>
        <v>1222</v>
      </c>
    </row>
    <row r="3823" spans="1:15" ht="18.75" customHeight="1" x14ac:dyDescent="0.15">
      <c r="A3823" s="113" t="s">
        <v>27</v>
      </c>
      <c r="B3823" s="4">
        <v>0</v>
      </c>
      <c r="C3823" s="4">
        <v>0</v>
      </c>
      <c r="D3823" s="5">
        <f t="shared" si="1336"/>
        <v>0</v>
      </c>
      <c r="E3823" s="75">
        <v>1</v>
      </c>
      <c r="F3823" s="75">
        <v>10</v>
      </c>
      <c r="G3823" s="5">
        <f t="shared" si="1337"/>
        <v>11</v>
      </c>
      <c r="H3823" s="5">
        <f t="shared" si="1338"/>
        <v>11</v>
      </c>
      <c r="I3823" s="4">
        <v>0</v>
      </c>
      <c r="J3823" s="4">
        <v>0</v>
      </c>
      <c r="K3823" s="5">
        <f t="shared" si="1339"/>
        <v>0</v>
      </c>
      <c r="L3823" s="4">
        <v>373</v>
      </c>
      <c r="M3823" s="4">
        <v>1071</v>
      </c>
      <c r="N3823" s="5">
        <f t="shared" si="1340"/>
        <v>1444</v>
      </c>
      <c r="O3823" s="82">
        <f t="shared" si="1341"/>
        <v>1444</v>
      </c>
    </row>
    <row r="3824" spans="1:15" ht="18.75" customHeight="1" x14ac:dyDescent="0.15">
      <c r="A3824" s="113" t="s">
        <v>28</v>
      </c>
      <c r="B3824" s="4">
        <v>0</v>
      </c>
      <c r="C3824" s="4">
        <v>0</v>
      </c>
      <c r="D3824" s="5">
        <f t="shared" si="1336"/>
        <v>0</v>
      </c>
      <c r="E3824" s="75">
        <v>2</v>
      </c>
      <c r="F3824" s="75">
        <v>10</v>
      </c>
      <c r="G3824" s="5">
        <f t="shared" si="1337"/>
        <v>12</v>
      </c>
      <c r="H3824" s="5">
        <f t="shared" si="1338"/>
        <v>12</v>
      </c>
      <c r="I3824" s="4">
        <v>0</v>
      </c>
      <c r="J3824" s="4">
        <v>0</v>
      </c>
      <c r="K3824" s="5">
        <f t="shared" si="1339"/>
        <v>0</v>
      </c>
      <c r="L3824" s="4">
        <v>359</v>
      </c>
      <c r="M3824" s="4">
        <v>884</v>
      </c>
      <c r="N3824" s="5">
        <f t="shared" si="1340"/>
        <v>1243</v>
      </c>
      <c r="O3824" s="82">
        <f t="shared" si="1341"/>
        <v>1243</v>
      </c>
    </row>
    <row r="3825" spans="1:15" ht="18.75" customHeight="1" x14ac:dyDescent="0.15">
      <c r="A3825" s="113" t="s">
        <v>29</v>
      </c>
      <c r="B3825" s="4">
        <v>0</v>
      </c>
      <c r="C3825" s="4">
        <v>0</v>
      </c>
      <c r="D3825" s="5">
        <f t="shared" si="1336"/>
        <v>0</v>
      </c>
      <c r="E3825" s="75">
        <v>5</v>
      </c>
      <c r="F3825" s="75">
        <v>10</v>
      </c>
      <c r="G3825" s="5">
        <f t="shared" si="1337"/>
        <v>15</v>
      </c>
      <c r="H3825" s="5">
        <f t="shared" si="1338"/>
        <v>15</v>
      </c>
      <c r="I3825" s="4">
        <v>0</v>
      </c>
      <c r="J3825" s="4">
        <v>0</v>
      </c>
      <c r="K3825" s="5">
        <f t="shared" si="1339"/>
        <v>0</v>
      </c>
      <c r="L3825" s="4">
        <v>421</v>
      </c>
      <c r="M3825" s="4">
        <v>1087</v>
      </c>
      <c r="N3825" s="5">
        <f t="shared" si="1340"/>
        <v>1508</v>
      </c>
      <c r="O3825" s="82">
        <f t="shared" si="1341"/>
        <v>1508</v>
      </c>
    </row>
    <row r="3826" spans="1:15" ht="11.25" customHeight="1" x14ac:dyDescent="0.15">
      <c r="A3826" s="113"/>
      <c r="B3826" s="5"/>
      <c r="C3826" s="5"/>
      <c r="D3826" s="5"/>
      <c r="E3826" s="5"/>
      <c r="F3826" s="5"/>
      <c r="G3826" s="5"/>
      <c r="H3826" s="5"/>
      <c r="I3826" s="5"/>
      <c r="J3826" s="5"/>
      <c r="K3826" s="5"/>
      <c r="L3826" s="5"/>
      <c r="M3826" s="5"/>
      <c r="N3826" s="5"/>
      <c r="O3826" s="82"/>
    </row>
    <row r="3827" spans="1:15" ht="18.75" customHeight="1" x14ac:dyDescent="0.15">
      <c r="A3827" s="113" t="s">
        <v>30</v>
      </c>
      <c r="B3827" s="5">
        <f t="shared" ref="B3827:J3827" si="1342">SUM(B3814:B3826)</f>
        <v>0</v>
      </c>
      <c r="C3827" s="5">
        <f t="shared" si="1342"/>
        <v>0</v>
      </c>
      <c r="D3827" s="5">
        <f t="shared" si="1342"/>
        <v>0</v>
      </c>
      <c r="E3827" s="5">
        <f t="shared" si="1342"/>
        <v>39</v>
      </c>
      <c r="F3827" s="5">
        <f t="shared" si="1342"/>
        <v>114</v>
      </c>
      <c r="G3827" s="5">
        <f t="shared" si="1342"/>
        <v>153</v>
      </c>
      <c r="H3827" s="5">
        <f t="shared" si="1342"/>
        <v>153</v>
      </c>
      <c r="I3827" s="5">
        <f t="shared" si="1342"/>
        <v>0</v>
      </c>
      <c r="J3827" s="5">
        <f t="shared" si="1342"/>
        <v>0</v>
      </c>
      <c r="K3827" s="5">
        <f>SUM(K3814:K3826)</f>
        <v>0</v>
      </c>
      <c r="L3827" s="5">
        <f>SUM(L3814:L3826)</f>
        <v>4645</v>
      </c>
      <c r="M3827" s="5">
        <f>SUM(M3814:M3826)</f>
        <v>12516</v>
      </c>
      <c r="N3827" s="5">
        <f>SUM(N3814:N3826)</f>
        <v>17161</v>
      </c>
      <c r="O3827" s="82">
        <f>SUM(O3814:O3826)</f>
        <v>17161</v>
      </c>
    </row>
    <row r="3828" spans="1:15" ht="6.75" customHeight="1" x14ac:dyDescent="0.15">
      <c r="A3828" s="113"/>
      <c r="B3828" s="5"/>
      <c r="C3828" s="5"/>
      <c r="D3828" s="5"/>
      <c r="E3828" s="5"/>
      <c r="F3828" s="5"/>
      <c r="G3828" s="5"/>
      <c r="H3828" s="5"/>
      <c r="I3828" s="5"/>
      <c r="J3828" s="5"/>
      <c r="K3828" s="5"/>
      <c r="L3828" s="5"/>
      <c r="M3828" s="5"/>
      <c r="N3828" s="5"/>
      <c r="O3828" s="82"/>
    </row>
    <row r="3829" spans="1:15" ht="18.75" customHeight="1" x14ac:dyDescent="0.15">
      <c r="A3829" s="126" t="s">
        <v>18</v>
      </c>
      <c r="B3829" s="106">
        <v>0</v>
      </c>
      <c r="C3829" s="106">
        <v>0</v>
      </c>
      <c r="D3829" s="7">
        <f>SUM(B3829:C3829)</f>
        <v>0</v>
      </c>
      <c r="E3829" s="106">
        <v>3</v>
      </c>
      <c r="F3829" s="106">
        <v>9</v>
      </c>
      <c r="G3829" s="7">
        <f>SUM(E3829:F3829)</f>
        <v>12</v>
      </c>
      <c r="H3829" s="7">
        <f>D3829+G3829</f>
        <v>12</v>
      </c>
      <c r="I3829" s="6">
        <v>0</v>
      </c>
      <c r="J3829" s="6">
        <v>0</v>
      </c>
      <c r="K3829" s="7">
        <f>SUM(I3829:J3829)</f>
        <v>0</v>
      </c>
      <c r="L3829" s="6">
        <v>412</v>
      </c>
      <c r="M3829" s="6">
        <v>926</v>
      </c>
      <c r="N3829" s="7">
        <f>SUM(L3829:M3829)</f>
        <v>1338</v>
      </c>
      <c r="O3829" s="88">
        <f>K3829+N3829</f>
        <v>1338</v>
      </c>
    </row>
    <row r="3830" spans="1:15" ht="18.75" customHeight="1" x14ac:dyDescent="0.15">
      <c r="A3830" s="113" t="s">
        <v>19</v>
      </c>
      <c r="B3830" s="75">
        <v>0</v>
      </c>
      <c r="C3830" s="75">
        <v>0</v>
      </c>
      <c r="D3830" s="5">
        <f>SUM(B3830:C3830)</f>
        <v>0</v>
      </c>
      <c r="E3830" s="75">
        <v>3</v>
      </c>
      <c r="F3830" s="75">
        <v>8</v>
      </c>
      <c r="G3830" s="5">
        <f>SUM(E3830:F3830)</f>
        <v>11</v>
      </c>
      <c r="H3830" s="5">
        <f>D3830+G3830</f>
        <v>11</v>
      </c>
      <c r="I3830" s="4">
        <v>0</v>
      </c>
      <c r="J3830" s="4">
        <v>0</v>
      </c>
      <c r="K3830" s="5">
        <f>SUM(I3830:J3830)</f>
        <v>0</v>
      </c>
      <c r="L3830" s="4">
        <v>352</v>
      </c>
      <c r="M3830" s="4">
        <v>897</v>
      </c>
      <c r="N3830" s="5">
        <f>SUM(L3830:M3830)</f>
        <v>1249</v>
      </c>
      <c r="O3830" s="82">
        <f>K3830+N3830</f>
        <v>1249</v>
      </c>
    </row>
    <row r="3831" spans="1:15" ht="18.75" customHeight="1" x14ac:dyDescent="0.15">
      <c r="A3831" s="113" t="s">
        <v>20</v>
      </c>
      <c r="B3831" s="75">
        <v>0</v>
      </c>
      <c r="C3831" s="75">
        <v>0</v>
      </c>
      <c r="D3831" s="5">
        <f>SUM(B3831:C3831)</f>
        <v>0</v>
      </c>
      <c r="E3831" s="75">
        <v>6</v>
      </c>
      <c r="F3831" s="75">
        <v>10</v>
      </c>
      <c r="G3831" s="5">
        <f>SUM(E3831:F3831)</f>
        <v>16</v>
      </c>
      <c r="H3831" s="5">
        <f>D3831+G3831</f>
        <v>16</v>
      </c>
      <c r="I3831" s="4">
        <v>0</v>
      </c>
      <c r="J3831" s="4">
        <v>0</v>
      </c>
      <c r="K3831" s="5">
        <f>SUM(I3831:J3831)</f>
        <v>0</v>
      </c>
      <c r="L3831" s="4">
        <v>452</v>
      </c>
      <c r="M3831" s="4">
        <v>1036</v>
      </c>
      <c r="N3831" s="5">
        <f>SUM(L3831:M3831)</f>
        <v>1488</v>
      </c>
      <c r="O3831" s="82">
        <f>K3831+N3831</f>
        <v>1488</v>
      </c>
    </row>
    <row r="3832" spans="1:15" ht="11.25" customHeight="1" x14ac:dyDescent="0.15">
      <c r="A3832" s="113"/>
      <c r="B3832" s="5"/>
      <c r="C3832" s="5"/>
      <c r="D3832" s="5"/>
      <c r="E3832" s="5"/>
      <c r="F3832" s="5"/>
      <c r="G3832" s="5"/>
      <c r="H3832" s="5"/>
      <c r="I3832" s="5"/>
      <c r="J3832" s="5"/>
      <c r="K3832" s="5"/>
      <c r="L3832" s="5"/>
      <c r="M3832" s="5"/>
      <c r="N3832" s="5"/>
      <c r="O3832" s="82"/>
    </row>
    <row r="3833" spans="1:15" ht="18.75" customHeight="1" x14ac:dyDescent="0.15">
      <c r="A3833" s="113" t="s">
        <v>31</v>
      </c>
      <c r="B3833" s="5">
        <f>SUM(B3817:B3825,B3829:B3831)</f>
        <v>0</v>
      </c>
      <c r="C3833" s="5">
        <f>SUM(C3817:C3825,C3829:C3831)</f>
        <v>0</v>
      </c>
      <c r="D3833" s="5">
        <f>SUM(D3817:D3825,D3829:D3831)</f>
        <v>0</v>
      </c>
      <c r="E3833" s="5">
        <f t="shared" ref="E3833:J3833" si="1343">SUM(E3817:E3825,E3829:E3831)</f>
        <v>36</v>
      </c>
      <c r="F3833" s="5">
        <f t="shared" si="1343"/>
        <v>111</v>
      </c>
      <c r="G3833" s="5">
        <f t="shared" si="1343"/>
        <v>147</v>
      </c>
      <c r="H3833" s="5">
        <f t="shared" si="1343"/>
        <v>147</v>
      </c>
      <c r="I3833" s="5">
        <f t="shared" si="1343"/>
        <v>0</v>
      </c>
      <c r="J3833" s="5">
        <f t="shared" si="1343"/>
        <v>0</v>
      </c>
      <c r="K3833" s="5">
        <f>SUM(K3817:K3825,K3829:K3831)</f>
        <v>0</v>
      </c>
      <c r="L3833" s="4">
        <f>SUM(L3817:L3825,L3829:L3831)</f>
        <v>4578</v>
      </c>
      <c r="M3833" s="4">
        <f>SUM(M3817:M3825,M3829:M3831)</f>
        <v>12179</v>
      </c>
      <c r="N3833" s="4">
        <f>SUM(N3817:N3825,N3829:N3831)</f>
        <v>16757</v>
      </c>
      <c r="O3833" s="82">
        <f>SUM(O3817:O3825,O3829:O3831)</f>
        <v>16757</v>
      </c>
    </row>
    <row r="3834" spans="1:15" ht="6.75" customHeight="1" thickBot="1" x14ac:dyDescent="0.2">
      <c r="A3834" s="115"/>
      <c r="B3834" s="99"/>
      <c r="C3834" s="99"/>
      <c r="D3834" s="99"/>
      <c r="E3834" s="99"/>
      <c r="F3834" s="99"/>
      <c r="G3834" s="99"/>
      <c r="H3834" s="99"/>
      <c r="I3834" s="99"/>
      <c r="J3834" s="99"/>
      <c r="K3834" s="99"/>
      <c r="L3834" s="99"/>
      <c r="M3834" s="99"/>
      <c r="N3834" s="99"/>
      <c r="O3834" s="127"/>
    </row>
    <row r="3835" spans="1:15" ht="17.25" x14ac:dyDescent="0.15">
      <c r="A3835" s="179" t="str">
        <f>A3781</f>
        <v>平　成　２　９　年　空　港　管　理　状　況　調　書</v>
      </c>
      <c r="B3835" s="179"/>
      <c r="C3835" s="179"/>
      <c r="D3835" s="179"/>
      <c r="E3835" s="179"/>
      <c r="F3835" s="179"/>
      <c r="G3835" s="179"/>
      <c r="H3835" s="179"/>
      <c r="I3835" s="179"/>
      <c r="J3835" s="179"/>
      <c r="K3835" s="179"/>
      <c r="L3835" s="179"/>
      <c r="M3835" s="179"/>
      <c r="N3835" s="179"/>
      <c r="O3835" s="179"/>
    </row>
    <row r="3836" spans="1:15" ht="15" thickBot="1" x14ac:dyDescent="0.2">
      <c r="A3836" s="128" t="s">
        <v>0</v>
      </c>
      <c r="B3836" s="128" t="s">
        <v>114</v>
      </c>
      <c r="C3836" s="102"/>
      <c r="D3836" s="102"/>
      <c r="E3836" s="102"/>
      <c r="F3836" s="102"/>
      <c r="G3836" s="102"/>
      <c r="H3836" s="102"/>
      <c r="I3836" s="102"/>
      <c r="J3836" s="102"/>
      <c r="K3836" s="102"/>
      <c r="L3836" s="102"/>
      <c r="M3836" s="102"/>
      <c r="N3836" s="102"/>
      <c r="O3836" s="102"/>
    </row>
    <row r="3837" spans="1:15" ht="17.25" customHeight="1" x14ac:dyDescent="0.15">
      <c r="A3837" s="116" t="s">
        <v>1</v>
      </c>
      <c r="B3837" s="117"/>
      <c r="C3837" s="103" t="s">
        <v>2</v>
      </c>
      <c r="D3837" s="103"/>
      <c r="E3837" s="180" t="s">
        <v>52</v>
      </c>
      <c r="F3837" s="181"/>
      <c r="G3837" s="181"/>
      <c r="H3837" s="181"/>
      <c r="I3837" s="181"/>
      <c r="J3837" s="181"/>
      <c r="K3837" s="181"/>
      <c r="L3837" s="182"/>
      <c r="M3837" s="180" t="s">
        <v>3</v>
      </c>
      <c r="N3837" s="181"/>
      <c r="O3837" s="183"/>
    </row>
    <row r="3838" spans="1:15" ht="17.25" customHeight="1" x14ac:dyDescent="0.15">
      <c r="A3838" s="129"/>
      <c r="B3838" s="119" t="s">
        <v>4</v>
      </c>
      <c r="C3838" s="119" t="s">
        <v>5</v>
      </c>
      <c r="D3838" s="119" t="s">
        <v>6</v>
      </c>
      <c r="E3838" s="119"/>
      <c r="F3838" s="130" t="s">
        <v>7</v>
      </c>
      <c r="G3838" s="130"/>
      <c r="H3838" s="120"/>
      <c r="I3838" s="119"/>
      <c r="J3838" s="120" t="s">
        <v>8</v>
      </c>
      <c r="K3838" s="120"/>
      <c r="L3838" s="119" t="s">
        <v>9</v>
      </c>
      <c r="M3838" s="123" t="s">
        <v>10</v>
      </c>
      <c r="N3838" s="131" t="s">
        <v>11</v>
      </c>
      <c r="O3838" s="132" t="s">
        <v>12</v>
      </c>
    </row>
    <row r="3839" spans="1:15" ht="17.25" customHeight="1" x14ac:dyDescent="0.15">
      <c r="A3839" s="129" t="s">
        <v>13</v>
      </c>
      <c r="B3839" s="123"/>
      <c r="C3839" s="123"/>
      <c r="D3839" s="123"/>
      <c r="E3839" s="119" t="s">
        <v>14</v>
      </c>
      <c r="F3839" s="119" t="s">
        <v>15</v>
      </c>
      <c r="G3839" s="119" t="s">
        <v>16</v>
      </c>
      <c r="H3839" s="119" t="s">
        <v>17</v>
      </c>
      <c r="I3839" s="119" t="s">
        <v>14</v>
      </c>
      <c r="J3839" s="119" t="s">
        <v>15</v>
      </c>
      <c r="K3839" s="119" t="s">
        <v>17</v>
      </c>
      <c r="L3839" s="123"/>
      <c r="M3839" s="133"/>
      <c r="N3839" s="93"/>
      <c r="O3839" s="134"/>
    </row>
    <row r="3840" spans="1:15" ht="6.75" customHeight="1" x14ac:dyDescent="0.15">
      <c r="A3840" s="135"/>
      <c r="B3840" s="119"/>
      <c r="C3840" s="119"/>
      <c r="D3840" s="119"/>
      <c r="E3840" s="119"/>
      <c r="F3840" s="119"/>
      <c r="G3840" s="119"/>
      <c r="H3840" s="119"/>
      <c r="I3840" s="119"/>
      <c r="J3840" s="119"/>
      <c r="K3840" s="119"/>
      <c r="L3840" s="119"/>
      <c r="M3840" s="136"/>
      <c r="N3840" s="4"/>
      <c r="O3840" s="137"/>
    </row>
    <row r="3841" spans="1:15" ht="18.75" customHeight="1" x14ac:dyDescent="0.15">
      <c r="A3841" s="113" t="s">
        <v>18</v>
      </c>
      <c r="B3841" s="4">
        <v>0</v>
      </c>
      <c r="C3841" s="4">
        <v>204</v>
      </c>
      <c r="D3841" s="5">
        <f>SUM(B3841:C3841)</f>
        <v>204</v>
      </c>
      <c r="E3841" s="4">
        <v>0</v>
      </c>
      <c r="F3841" s="4">
        <v>0</v>
      </c>
      <c r="G3841" s="4">
        <v>0</v>
      </c>
      <c r="H3841" s="5">
        <f>SUM(E3841:G3841)</f>
        <v>0</v>
      </c>
      <c r="I3841" s="4">
        <v>7494</v>
      </c>
      <c r="J3841" s="4">
        <v>6726</v>
      </c>
      <c r="K3841" s="5">
        <f>SUM(I3841:J3841)</f>
        <v>14220</v>
      </c>
      <c r="L3841" s="5">
        <f>H3841+K3841</f>
        <v>14220</v>
      </c>
      <c r="M3841" s="4">
        <v>54</v>
      </c>
      <c r="N3841" s="5">
        <v>0</v>
      </c>
      <c r="O3841" s="82">
        <f>SUM(M3841:N3841)</f>
        <v>54</v>
      </c>
    </row>
    <row r="3842" spans="1:15" ht="18.75" customHeight="1" x14ac:dyDescent="0.15">
      <c r="A3842" s="113" t="s">
        <v>19</v>
      </c>
      <c r="B3842" s="4">
        <v>0</v>
      </c>
      <c r="C3842" s="4">
        <v>183</v>
      </c>
      <c r="D3842" s="5">
        <f t="shared" ref="D3842:D3852" si="1344">SUM(B3842:C3842)</f>
        <v>183</v>
      </c>
      <c r="E3842" s="4">
        <v>0</v>
      </c>
      <c r="F3842" s="4">
        <v>0</v>
      </c>
      <c r="G3842" s="4">
        <v>0</v>
      </c>
      <c r="H3842" s="5">
        <f t="shared" ref="H3842:H3852" si="1345">SUM(E3842:G3842)</f>
        <v>0</v>
      </c>
      <c r="I3842" s="4">
        <v>6197</v>
      </c>
      <c r="J3842" s="4">
        <v>6368</v>
      </c>
      <c r="K3842" s="5">
        <f t="shared" ref="K3842:K3852" si="1346">SUM(I3842:J3842)</f>
        <v>12565</v>
      </c>
      <c r="L3842" s="5">
        <f t="shared" ref="L3842:L3852" si="1347">H3842+K3842</f>
        <v>12565</v>
      </c>
      <c r="M3842" s="5">
        <v>37</v>
      </c>
      <c r="N3842" s="5">
        <v>0</v>
      </c>
      <c r="O3842" s="82">
        <f t="shared" ref="O3842:O3852" si="1348">SUM(M3842:N3842)</f>
        <v>37</v>
      </c>
    </row>
    <row r="3843" spans="1:15" ht="18.75" customHeight="1" x14ac:dyDescent="0.15">
      <c r="A3843" s="113" t="s">
        <v>20</v>
      </c>
      <c r="B3843" s="4">
        <v>0</v>
      </c>
      <c r="C3843" s="4">
        <v>212</v>
      </c>
      <c r="D3843" s="5">
        <f t="shared" si="1344"/>
        <v>212</v>
      </c>
      <c r="E3843" s="4">
        <v>0</v>
      </c>
      <c r="F3843" s="4">
        <v>0</v>
      </c>
      <c r="G3843" s="4">
        <v>0</v>
      </c>
      <c r="H3843" s="5">
        <f t="shared" si="1345"/>
        <v>0</v>
      </c>
      <c r="I3843" s="4">
        <v>7668</v>
      </c>
      <c r="J3843" s="4">
        <v>7161</v>
      </c>
      <c r="K3843" s="5">
        <f t="shared" si="1346"/>
        <v>14829</v>
      </c>
      <c r="L3843" s="5">
        <f t="shared" si="1347"/>
        <v>14829</v>
      </c>
      <c r="M3843" s="5">
        <v>49</v>
      </c>
      <c r="N3843" s="5">
        <v>0</v>
      </c>
      <c r="O3843" s="82">
        <f t="shared" si="1348"/>
        <v>49</v>
      </c>
    </row>
    <row r="3844" spans="1:15" ht="18.75" customHeight="1" x14ac:dyDescent="0.15">
      <c r="A3844" s="113" t="s">
        <v>21</v>
      </c>
      <c r="B3844" s="4">
        <v>0</v>
      </c>
      <c r="C3844" s="4">
        <v>201</v>
      </c>
      <c r="D3844" s="5">
        <f t="shared" si="1344"/>
        <v>201</v>
      </c>
      <c r="E3844" s="4">
        <v>0</v>
      </c>
      <c r="F3844" s="4">
        <v>0</v>
      </c>
      <c r="G3844" s="4">
        <v>0</v>
      </c>
      <c r="H3844" s="5">
        <f t="shared" si="1345"/>
        <v>0</v>
      </c>
      <c r="I3844" s="4">
        <v>6110</v>
      </c>
      <c r="J3844" s="4">
        <v>6034</v>
      </c>
      <c r="K3844" s="5">
        <f t="shared" si="1346"/>
        <v>12144</v>
      </c>
      <c r="L3844" s="5">
        <f t="shared" si="1347"/>
        <v>12144</v>
      </c>
      <c r="M3844" s="5">
        <v>39</v>
      </c>
      <c r="N3844" s="5">
        <v>0</v>
      </c>
      <c r="O3844" s="82">
        <f t="shared" si="1348"/>
        <v>39</v>
      </c>
    </row>
    <row r="3845" spans="1:15" ht="18.75" customHeight="1" x14ac:dyDescent="0.15">
      <c r="A3845" s="113" t="s">
        <v>22</v>
      </c>
      <c r="B3845" s="4">
        <v>0</v>
      </c>
      <c r="C3845" s="4">
        <v>205</v>
      </c>
      <c r="D3845" s="5">
        <f t="shared" si="1344"/>
        <v>205</v>
      </c>
      <c r="E3845" s="4">
        <v>0</v>
      </c>
      <c r="F3845" s="4">
        <v>0</v>
      </c>
      <c r="G3845" s="4">
        <v>0</v>
      </c>
      <c r="H3845" s="5">
        <f t="shared" si="1345"/>
        <v>0</v>
      </c>
      <c r="I3845" s="4">
        <v>7801</v>
      </c>
      <c r="J3845" s="4">
        <v>7462</v>
      </c>
      <c r="K3845" s="5">
        <f t="shared" si="1346"/>
        <v>15263</v>
      </c>
      <c r="L3845" s="5">
        <f t="shared" si="1347"/>
        <v>15263</v>
      </c>
      <c r="M3845" s="5">
        <v>38</v>
      </c>
      <c r="N3845" s="5">
        <v>0</v>
      </c>
      <c r="O3845" s="82">
        <f t="shared" si="1348"/>
        <v>38</v>
      </c>
    </row>
    <row r="3846" spans="1:15" ht="18.75" customHeight="1" x14ac:dyDescent="0.15">
      <c r="A3846" s="113" t="s">
        <v>23</v>
      </c>
      <c r="B3846" s="4">
        <v>0</v>
      </c>
      <c r="C3846" s="4">
        <v>195</v>
      </c>
      <c r="D3846" s="5">
        <f t="shared" si="1344"/>
        <v>195</v>
      </c>
      <c r="E3846" s="4">
        <v>0</v>
      </c>
      <c r="F3846" s="4">
        <v>0</v>
      </c>
      <c r="G3846" s="4">
        <v>0</v>
      </c>
      <c r="H3846" s="5">
        <f t="shared" si="1345"/>
        <v>0</v>
      </c>
      <c r="I3846" s="4">
        <v>7072</v>
      </c>
      <c r="J3846" s="4">
        <v>7114</v>
      </c>
      <c r="K3846" s="5">
        <f t="shared" si="1346"/>
        <v>14186</v>
      </c>
      <c r="L3846" s="5">
        <f t="shared" si="1347"/>
        <v>14186</v>
      </c>
      <c r="M3846" s="5">
        <v>49</v>
      </c>
      <c r="N3846" s="5">
        <v>0</v>
      </c>
      <c r="O3846" s="82">
        <f t="shared" si="1348"/>
        <v>49</v>
      </c>
    </row>
    <row r="3847" spans="1:15" ht="18.75" customHeight="1" x14ac:dyDescent="0.15">
      <c r="A3847" s="113" t="s">
        <v>24</v>
      </c>
      <c r="B3847" s="4">
        <v>0</v>
      </c>
      <c r="C3847" s="4">
        <v>216</v>
      </c>
      <c r="D3847" s="5">
        <f t="shared" si="1344"/>
        <v>216</v>
      </c>
      <c r="E3847" s="4">
        <v>0</v>
      </c>
      <c r="F3847" s="4">
        <v>0</v>
      </c>
      <c r="G3847" s="4">
        <v>0</v>
      </c>
      <c r="H3847" s="5">
        <f t="shared" si="1345"/>
        <v>0</v>
      </c>
      <c r="I3847" s="4">
        <v>7726</v>
      </c>
      <c r="J3847" s="4">
        <v>7832</v>
      </c>
      <c r="K3847" s="5">
        <f t="shared" si="1346"/>
        <v>15558</v>
      </c>
      <c r="L3847" s="5">
        <f t="shared" si="1347"/>
        <v>15558</v>
      </c>
      <c r="M3847" s="5">
        <v>66</v>
      </c>
      <c r="N3847" s="5">
        <v>0</v>
      </c>
      <c r="O3847" s="82">
        <f t="shared" si="1348"/>
        <v>66</v>
      </c>
    </row>
    <row r="3848" spans="1:15" ht="18.75" customHeight="1" x14ac:dyDescent="0.15">
      <c r="A3848" s="113" t="s">
        <v>25</v>
      </c>
      <c r="B3848" s="4">
        <v>0</v>
      </c>
      <c r="C3848" s="4">
        <v>204</v>
      </c>
      <c r="D3848" s="5">
        <f t="shared" si="1344"/>
        <v>204</v>
      </c>
      <c r="E3848" s="4">
        <v>0</v>
      </c>
      <c r="F3848" s="4">
        <v>0</v>
      </c>
      <c r="G3848" s="4">
        <v>0</v>
      </c>
      <c r="H3848" s="5">
        <f t="shared" si="1345"/>
        <v>0</v>
      </c>
      <c r="I3848" s="4">
        <v>9030</v>
      </c>
      <c r="J3848" s="4">
        <v>8753</v>
      </c>
      <c r="K3848" s="5">
        <f t="shared" si="1346"/>
        <v>17783</v>
      </c>
      <c r="L3848" s="5">
        <f t="shared" si="1347"/>
        <v>17783</v>
      </c>
      <c r="M3848" s="5">
        <v>62</v>
      </c>
      <c r="N3848" s="5">
        <v>0</v>
      </c>
      <c r="O3848" s="82">
        <f t="shared" si="1348"/>
        <v>62</v>
      </c>
    </row>
    <row r="3849" spans="1:15" ht="18.75" customHeight="1" x14ac:dyDescent="0.15">
      <c r="A3849" s="113" t="s">
        <v>26</v>
      </c>
      <c r="B3849" s="4">
        <v>0</v>
      </c>
      <c r="C3849" s="4">
        <v>195</v>
      </c>
      <c r="D3849" s="5">
        <f t="shared" si="1344"/>
        <v>195</v>
      </c>
      <c r="E3849" s="4">
        <v>0</v>
      </c>
      <c r="F3849" s="4">
        <v>0</v>
      </c>
      <c r="G3849" s="4">
        <v>0</v>
      </c>
      <c r="H3849" s="5">
        <f t="shared" si="1345"/>
        <v>0</v>
      </c>
      <c r="I3849" s="4">
        <v>6523</v>
      </c>
      <c r="J3849" s="4">
        <v>6281</v>
      </c>
      <c r="K3849" s="5">
        <f t="shared" si="1346"/>
        <v>12804</v>
      </c>
      <c r="L3849" s="5">
        <f t="shared" si="1347"/>
        <v>12804</v>
      </c>
      <c r="M3849" s="5">
        <v>34</v>
      </c>
      <c r="N3849" s="5">
        <v>0</v>
      </c>
      <c r="O3849" s="82">
        <f t="shared" si="1348"/>
        <v>34</v>
      </c>
    </row>
    <row r="3850" spans="1:15" ht="18.75" customHeight="1" x14ac:dyDescent="0.15">
      <c r="A3850" s="113" t="s">
        <v>27</v>
      </c>
      <c r="B3850" s="4">
        <v>0</v>
      </c>
      <c r="C3850" s="4">
        <v>189</v>
      </c>
      <c r="D3850" s="5">
        <f t="shared" si="1344"/>
        <v>189</v>
      </c>
      <c r="E3850" s="4">
        <v>0</v>
      </c>
      <c r="F3850" s="4">
        <v>0</v>
      </c>
      <c r="G3850" s="4">
        <v>0</v>
      </c>
      <c r="H3850" s="5">
        <f t="shared" si="1345"/>
        <v>0</v>
      </c>
      <c r="I3850" s="4">
        <v>7017</v>
      </c>
      <c r="J3850" s="4">
        <v>7085</v>
      </c>
      <c r="K3850" s="5">
        <f t="shared" si="1346"/>
        <v>14102</v>
      </c>
      <c r="L3850" s="5">
        <f t="shared" si="1347"/>
        <v>14102</v>
      </c>
      <c r="M3850" s="5">
        <v>34</v>
      </c>
      <c r="N3850" s="5">
        <v>0</v>
      </c>
      <c r="O3850" s="82">
        <f t="shared" si="1348"/>
        <v>34</v>
      </c>
    </row>
    <row r="3851" spans="1:15" ht="18.75" customHeight="1" x14ac:dyDescent="0.15">
      <c r="A3851" s="113" t="s">
        <v>28</v>
      </c>
      <c r="B3851" s="4">
        <v>0</v>
      </c>
      <c r="C3851" s="4">
        <v>226</v>
      </c>
      <c r="D3851" s="5">
        <f t="shared" si="1344"/>
        <v>226</v>
      </c>
      <c r="E3851" s="4">
        <v>0</v>
      </c>
      <c r="F3851" s="4">
        <v>0</v>
      </c>
      <c r="G3851" s="4">
        <v>0</v>
      </c>
      <c r="H3851" s="5">
        <f t="shared" si="1345"/>
        <v>0</v>
      </c>
      <c r="I3851" s="4">
        <v>7472</v>
      </c>
      <c r="J3851" s="4">
        <v>7502</v>
      </c>
      <c r="K3851" s="5">
        <f t="shared" si="1346"/>
        <v>14974</v>
      </c>
      <c r="L3851" s="5">
        <f t="shared" si="1347"/>
        <v>14974</v>
      </c>
      <c r="M3851" s="5">
        <v>98</v>
      </c>
      <c r="N3851" s="5">
        <v>0</v>
      </c>
      <c r="O3851" s="82">
        <f t="shared" si="1348"/>
        <v>98</v>
      </c>
    </row>
    <row r="3852" spans="1:15" ht="18.75" customHeight="1" x14ac:dyDescent="0.15">
      <c r="A3852" s="113" t="s">
        <v>29</v>
      </c>
      <c r="B3852" s="4">
        <v>0</v>
      </c>
      <c r="C3852" s="4">
        <v>210</v>
      </c>
      <c r="D3852" s="5">
        <f t="shared" si="1344"/>
        <v>210</v>
      </c>
      <c r="E3852" s="4">
        <v>0</v>
      </c>
      <c r="F3852" s="4">
        <v>0</v>
      </c>
      <c r="G3852" s="4">
        <v>0</v>
      </c>
      <c r="H3852" s="5">
        <f t="shared" si="1345"/>
        <v>0</v>
      </c>
      <c r="I3852" s="4">
        <v>6878</v>
      </c>
      <c r="J3852" s="4">
        <v>7483</v>
      </c>
      <c r="K3852" s="5">
        <f t="shared" si="1346"/>
        <v>14361</v>
      </c>
      <c r="L3852" s="5">
        <f t="shared" si="1347"/>
        <v>14361</v>
      </c>
      <c r="M3852" s="5">
        <v>14</v>
      </c>
      <c r="N3852" s="5">
        <v>0</v>
      </c>
      <c r="O3852" s="82">
        <f t="shared" si="1348"/>
        <v>14</v>
      </c>
    </row>
    <row r="3853" spans="1:15" ht="11.25" customHeight="1" x14ac:dyDescent="0.15">
      <c r="A3853" s="113"/>
      <c r="B3853" s="5"/>
      <c r="C3853" s="5"/>
      <c r="D3853" s="5"/>
      <c r="E3853" s="5"/>
      <c r="F3853" s="5"/>
      <c r="G3853" s="5"/>
      <c r="H3853" s="5"/>
      <c r="I3853" s="5"/>
      <c r="J3853" s="5"/>
      <c r="K3853" s="5"/>
      <c r="L3853" s="5"/>
      <c r="M3853" s="5"/>
      <c r="N3853" s="4">
        <v>0</v>
      </c>
      <c r="O3853" s="82"/>
    </row>
    <row r="3854" spans="1:15" ht="18.75" customHeight="1" x14ac:dyDescent="0.15">
      <c r="A3854" s="113" t="s">
        <v>30</v>
      </c>
      <c r="B3854" s="5">
        <f>SUM(B3841:B3852)</f>
        <v>0</v>
      </c>
      <c r="C3854" s="5">
        <f>SUM(C3841:C3852)</f>
        <v>2440</v>
      </c>
      <c r="D3854" s="5">
        <f>SUM(D3841:D3852)</f>
        <v>2440</v>
      </c>
      <c r="E3854" s="5">
        <f>SUM(E3841:E3852)</f>
        <v>0</v>
      </c>
      <c r="F3854" s="5">
        <f t="shared" ref="F3854:M3854" si="1349">SUM(F3841:F3852)</f>
        <v>0</v>
      </c>
      <c r="G3854" s="5">
        <f t="shared" si="1349"/>
        <v>0</v>
      </c>
      <c r="H3854" s="5">
        <f t="shared" si="1349"/>
        <v>0</v>
      </c>
      <c r="I3854" s="5">
        <f t="shared" si="1349"/>
        <v>86988</v>
      </c>
      <c r="J3854" s="5">
        <f t="shared" si="1349"/>
        <v>85801</v>
      </c>
      <c r="K3854" s="5">
        <f t="shared" si="1349"/>
        <v>172789</v>
      </c>
      <c r="L3854" s="5">
        <f t="shared" si="1349"/>
        <v>172789</v>
      </c>
      <c r="M3854" s="5">
        <f t="shared" si="1349"/>
        <v>574</v>
      </c>
      <c r="N3854" s="5">
        <f>SUM(N3841:N3852)</f>
        <v>0</v>
      </c>
      <c r="O3854" s="82">
        <f>SUM(O3841:O3852)</f>
        <v>574</v>
      </c>
    </row>
    <row r="3855" spans="1:15" ht="6.75" customHeight="1" x14ac:dyDescent="0.15">
      <c r="A3855" s="113"/>
      <c r="B3855" s="5"/>
      <c r="C3855" s="5"/>
      <c r="D3855" s="5"/>
      <c r="E3855" s="5"/>
      <c r="F3855" s="5"/>
      <c r="G3855" s="5"/>
      <c r="H3855" s="5"/>
      <c r="I3855" s="5"/>
      <c r="J3855" s="5"/>
      <c r="K3855" s="5"/>
      <c r="L3855" s="5"/>
      <c r="M3855" s="5"/>
      <c r="N3855" s="5"/>
      <c r="O3855" s="82"/>
    </row>
    <row r="3856" spans="1:15" ht="18.75" customHeight="1" x14ac:dyDescent="0.15">
      <c r="A3856" s="126" t="s">
        <v>18</v>
      </c>
      <c r="B3856" s="6">
        <v>0</v>
      </c>
      <c r="C3856" s="6">
        <v>205</v>
      </c>
      <c r="D3856" s="7">
        <f>SUM(B3856:C3856)</f>
        <v>205</v>
      </c>
      <c r="E3856" s="6">
        <v>0</v>
      </c>
      <c r="F3856" s="6">
        <v>0</v>
      </c>
      <c r="G3856" s="6">
        <v>0</v>
      </c>
      <c r="H3856" s="7">
        <f>SUM(E3856:G3856)</f>
        <v>0</v>
      </c>
      <c r="I3856" s="6">
        <v>7869</v>
      </c>
      <c r="J3856" s="6">
        <v>7059</v>
      </c>
      <c r="K3856" s="7">
        <f>SUM(I3856:J3856)</f>
        <v>14928</v>
      </c>
      <c r="L3856" s="7">
        <f>H3856+K3856</f>
        <v>14928</v>
      </c>
      <c r="M3856" s="7">
        <v>67</v>
      </c>
      <c r="N3856" s="7">
        <v>0</v>
      </c>
      <c r="O3856" s="88">
        <f>SUM(M3856:N3856)</f>
        <v>67</v>
      </c>
    </row>
    <row r="3857" spans="1:15" ht="18.75" customHeight="1" x14ac:dyDescent="0.15">
      <c r="A3857" s="113" t="s">
        <v>19</v>
      </c>
      <c r="B3857" s="4">
        <v>0</v>
      </c>
      <c r="C3857" s="4">
        <v>177</v>
      </c>
      <c r="D3857" s="5">
        <f>SUM(B3857:C3857)</f>
        <v>177</v>
      </c>
      <c r="E3857" s="4">
        <v>0</v>
      </c>
      <c r="F3857" s="4">
        <v>0</v>
      </c>
      <c r="G3857" s="4">
        <v>0</v>
      </c>
      <c r="H3857" s="5">
        <f>SUM(E3857:G3857)</f>
        <v>0</v>
      </c>
      <c r="I3857" s="4">
        <v>6338</v>
      </c>
      <c r="J3857" s="4">
        <v>6501</v>
      </c>
      <c r="K3857" s="5">
        <f>SUM(I3857:J3857)</f>
        <v>12839</v>
      </c>
      <c r="L3857" s="5">
        <f>H3857+K3857</f>
        <v>12839</v>
      </c>
      <c r="M3857" s="5">
        <v>72</v>
      </c>
      <c r="N3857" s="5">
        <v>0</v>
      </c>
      <c r="O3857" s="82">
        <f>SUM(M3857:N3857)</f>
        <v>72</v>
      </c>
    </row>
    <row r="3858" spans="1:15" ht="18.75" customHeight="1" x14ac:dyDescent="0.15">
      <c r="A3858" s="113" t="s">
        <v>20</v>
      </c>
      <c r="B3858" s="4">
        <v>0</v>
      </c>
      <c r="C3858" s="4">
        <v>208</v>
      </c>
      <c r="D3858" s="5">
        <f>SUM(B3858:C3858)</f>
        <v>208</v>
      </c>
      <c r="E3858" s="4">
        <v>0</v>
      </c>
      <c r="F3858" s="4">
        <v>0</v>
      </c>
      <c r="G3858" s="4">
        <v>0</v>
      </c>
      <c r="H3858" s="5">
        <f>SUM(E3858:G3858)</f>
        <v>0</v>
      </c>
      <c r="I3858" s="4">
        <v>7894</v>
      </c>
      <c r="J3858" s="4">
        <v>7419</v>
      </c>
      <c r="K3858" s="5">
        <f>SUM(I3858:J3858)</f>
        <v>15313</v>
      </c>
      <c r="L3858" s="5">
        <f>H3858+K3858</f>
        <v>15313</v>
      </c>
      <c r="M3858" s="5">
        <v>134</v>
      </c>
      <c r="N3858" s="5">
        <v>0</v>
      </c>
      <c r="O3858" s="82">
        <f>SUM(M3858:N3858)</f>
        <v>134</v>
      </c>
    </row>
    <row r="3859" spans="1:15" ht="11.25" customHeight="1" x14ac:dyDescent="0.15">
      <c r="A3859" s="113"/>
      <c r="B3859" s="5"/>
      <c r="C3859" s="5"/>
      <c r="D3859" s="5"/>
      <c r="E3859" s="5"/>
      <c r="F3859" s="5"/>
      <c r="G3859" s="5"/>
      <c r="H3859" s="5"/>
      <c r="I3859" s="5"/>
      <c r="J3859" s="5"/>
      <c r="K3859" s="5"/>
      <c r="L3859" s="5"/>
      <c r="M3859" s="5"/>
      <c r="N3859" s="5"/>
      <c r="O3859" s="82"/>
    </row>
    <row r="3860" spans="1:15" ht="18.75" customHeight="1" x14ac:dyDescent="0.15">
      <c r="A3860" s="113" t="s">
        <v>31</v>
      </c>
      <c r="B3860" s="5">
        <f>SUM(B3844:B3852,B3856:B3858)</f>
        <v>0</v>
      </c>
      <c r="C3860" s="5">
        <f>SUM(C3844:C3852,C3856:C3858)</f>
        <v>2431</v>
      </c>
      <c r="D3860" s="5">
        <f>SUM(D3844:D3852,D3856:D3858)</f>
        <v>2431</v>
      </c>
      <c r="E3860" s="5">
        <f t="shared" ref="E3860:N3860" si="1350">SUM(E3844:E3852,E3856:E3858)</f>
        <v>0</v>
      </c>
      <c r="F3860" s="5">
        <f t="shared" si="1350"/>
        <v>0</v>
      </c>
      <c r="G3860" s="5">
        <f t="shared" si="1350"/>
        <v>0</v>
      </c>
      <c r="H3860" s="5">
        <f t="shared" si="1350"/>
        <v>0</v>
      </c>
      <c r="I3860" s="5">
        <f t="shared" si="1350"/>
        <v>87730</v>
      </c>
      <c r="J3860" s="5">
        <f t="shared" si="1350"/>
        <v>86525</v>
      </c>
      <c r="K3860" s="5">
        <f t="shared" si="1350"/>
        <v>174255</v>
      </c>
      <c r="L3860" s="5">
        <f t="shared" si="1350"/>
        <v>174255</v>
      </c>
      <c r="M3860" s="5">
        <f t="shared" si="1350"/>
        <v>707</v>
      </c>
      <c r="N3860" s="5">
        <f t="shared" si="1350"/>
        <v>0</v>
      </c>
      <c r="O3860" s="82">
        <f>SUM(O3844:O3852,O3856:O3858)</f>
        <v>707</v>
      </c>
    </row>
    <row r="3861" spans="1:15" ht="6.75" customHeight="1" thickBot="1" x14ac:dyDescent="0.2">
      <c r="A3861" s="115"/>
      <c r="B3861" s="99"/>
      <c r="C3861" s="99"/>
      <c r="D3861" s="99"/>
      <c r="E3861" s="99"/>
      <c r="F3861" s="99"/>
      <c r="G3861" s="99"/>
      <c r="H3861" s="99"/>
      <c r="I3861" s="99"/>
      <c r="J3861" s="99"/>
      <c r="K3861" s="99"/>
      <c r="L3861" s="99"/>
      <c r="M3861" s="99"/>
      <c r="N3861" s="100"/>
      <c r="O3861" s="101"/>
    </row>
    <row r="3862" spans="1:15" x14ac:dyDescent="0.15">
      <c r="A3862" s="102"/>
      <c r="B3862" s="102"/>
      <c r="C3862" s="102"/>
      <c r="D3862" s="102"/>
      <c r="E3862" s="102"/>
      <c r="F3862" s="102"/>
      <c r="G3862" s="102"/>
      <c r="H3862" s="102"/>
      <c r="I3862" s="102"/>
      <c r="J3862" s="102"/>
      <c r="K3862" s="102"/>
      <c r="L3862" s="102"/>
      <c r="M3862" s="102"/>
      <c r="N3862" s="102"/>
      <c r="O3862" s="102"/>
    </row>
    <row r="3863" spans="1:15" ht="15" thickBot="1" x14ac:dyDescent="0.2">
      <c r="A3863" s="102"/>
      <c r="B3863" s="102"/>
      <c r="C3863" s="102"/>
      <c r="D3863" s="102"/>
      <c r="E3863" s="102"/>
      <c r="F3863" s="102"/>
      <c r="G3863" s="102"/>
      <c r="H3863" s="102"/>
      <c r="I3863" s="102"/>
      <c r="J3863" s="102"/>
      <c r="K3863" s="102"/>
      <c r="L3863" s="102"/>
      <c r="M3863" s="102"/>
      <c r="N3863" s="102"/>
      <c r="O3863" s="102"/>
    </row>
    <row r="3864" spans="1:15" x14ac:dyDescent="0.15">
      <c r="A3864" s="116" t="s">
        <v>1</v>
      </c>
      <c r="B3864" s="117"/>
      <c r="C3864" s="103"/>
      <c r="D3864" s="103"/>
      <c r="E3864" s="103" t="s">
        <v>176</v>
      </c>
      <c r="F3864" s="103"/>
      <c r="G3864" s="103"/>
      <c r="H3864" s="103"/>
      <c r="I3864" s="117"/>
      <c r="J3864" s="103"/>
      <c r="K3864" s="103"/>
      <c r="L3864" s="103" t="s">
        <v>35</v>
      </c>
      <c r="M3864" s="103"/>
      <c r="N3864" s="103"/>
      <c r="O3864" s="104"/>
    </row>
    <row r="3865" spans="1:15" x14ac:dyDescent="0.15">
      <c r="A3865" s="118"/>
      <c r="B3865" s="119"/>
      <c r="C3865" s="120" t="s">
        <v>7</v>
      </c>
      <c r="D3865" s="120"/>
      <c r="E3865" s="119"/>
      <c r="F3865" s="120" t="s">
        <v>8</v>
      </c>
      <c r="G3865" s="120"/>
      <c r="H3865" s="119" t="s">
        <v>32</v>
      </c>
      <c r="I3865" s="119"/>
      <c r="J3865" s="120" t="s">
        <v>7</v>
      </c>
      <c r="K3865" s="120"/>
      <c r="L3865" s="119"/>
      <c r="M3865" s="120" t="s">
        <v>8</v>
      </c>
      <c r="N3865" s="120"/>
      <c r="O3865" s="121" t="s">
        <v>9</v>
      </c>
    </row>
    <row r="3866" spans="1:15" x14ac:dyDescent="0.15">
      <c r="A3866" s="122" t="s">
        <v>13</v>
      </c>
      <c r="B3866" s="119" t="s">
        <v>33</v>
      </c>
      <c r="C3866" s="119" t="s">
        <v>34</v>
      </c>
      <c r="D3866" s="119" t="s">
        <v>17</v>
      </c>
      <c r="E3866" s="119" t="s">
        <v>33</v>
      </c>
      <c r="F3866" s="119" t="s">
        <v>34</v>
      </c>
      <c r="G3866" s="119" t="s">
        <v>17</v>
      </c>
      <c r="H3866" s="123"/>
      <c r="I3866" s="119" t="s">
        <v>33</v>
      </c>
      <c r="J3866" s="119" t="s">
        <v>34</v>
      </c>
      <c r="K3866" s="119" t="s">
        <v>17</v>
      </c>
      <c r="L3866" s="119" t="s">
        <v>33</v>
      </c>
      <c r="M3866" s="119" t="s">
        <v>34</v>
      </c>
      <c r="N3866" s="119" t="s">
        <v>17</v>
      </c>
      <c r="O3866" s="124"/>
    </row>
    <row r="3867" spans="1:15" ht="6.75" customHeight="1" x14ac:dyDescent="0.15">
      <c r="A3867" s="125"/>
      <c r="B3867" s="119"/>
      <c r="C3867" s="119"/>
      <c r="D3867" s="119"/>
      <c r="E3867" s="119"/>
      <c r="F3867" s="119"/>
      <c r="G3867" s="119"/>
      <c r="H3867" s="119"/>
      <c r="I3867" s="119"/>
      <c r="J3867" s="119"/>
      <c r="K3867" s="119"/>
      <c r="L3867" s="119"/>
      <c r="M3867" s="119"/>
      <c r="N3867" s="119"/>
      <c r="O3867" s="121"/>
    </row>
    <row r="3868" spans="1:15" ht="18.75" customHeight="1" x14ac:dyDescent="0.15">
      <c r="A3868" s="113" t="s">
        <v>18</v>
      </c>
      <c r="B3868" s="4">
        <v>0</v>
      </c>
      <c r="C3868" s="4">
        <v>0</v>
      </c>
      <c r="D3868" s="5">
        <f t="shared" ref="D3868:D3879" si="1351">SUM(B3868:C3868)</f>
        <v>0</v>
      </c>
      <c r="E3868" s="75">
        <v>2</v>
      </c>
      <c r="F3868" s="75">
        <v>11</v>
      </c>
      <c r="G3868" s="5">
        <f t="shared" ref="G3868:G3879" si="1352">SUM(E3868:F3868)</f>
        <v>13</v>
      </c>
      <c r="H3868" s="5">
        <f t="shared" ref="H3868:H3879" si="1353">D3868+G3868</f>
        <v>13</v>
      </c>
      <c r="I3868" s="4">
        <v>0</v>
      </c>
      <c r="J3868" s="4">
        <v>0</v>
      </c>
      <c r="K3868" s="5">
        <f t="shared" ref="K3868:K3879" si="1354">SUM(I3868:J3868)</f>
        <v>0</v>
      </c>
      <c r="L3868" s="4">
        <v>1637</v>
      </c>
      <c r="M3868" s="4">
        <v>2729</v>
      </c>
      <c r="N3868" s="5">
        <f t="shared" ref="N3868:N3879" si="1355">SUM(L3868:M3868)</f>
        <v>4366</v>
      </c>
      <c r="O3868" s="82">
        <f t="shared" ref="O3868:O3879" si="1356">K3868+N3868</f>
        <v>4366</v>
      </c>
    </row>
    <row r="3869" spans="1:15" ht="18.75" customHeight="1" x14ac:dyDescent="0.15">
      <c r="A3869" s="113" t="s">
        <v>19</v>
      </c>
      <c r="B3869" s="4">
        <v>0</v>
      </c>
      <c r="C3869" s="4">
        <v>0</v>
      </c>
      <c r="D3869" s="5">
        <f t="shared" si="1351"/>
        <v>0</v>
      </c>
      <c r="E3869" s="75">
        <v>1</v>
      </c>
      <c r="F3869" s="75">
        <v>13</v>
      </c>
      <c r="G3869" s="5">
        <f t="shared" si="1352"/>
        <v>14</v>
      </c>
      <c r="H3869" s="5">
        <f t="shared" si="1353"/>
        <v>14</v>
      </c>
      <c r="I3869" s="4">
        <v>0</v>
      </c>
      <c r="J3869" s="4">
        <v>0</v>
      </c>
      <c r="K3869" s="5">
        <f t="shared" si="1354"/>
        <v>0</v>
      </c>
      <c r="L3869" s="4">
        <v>1481</v>
      </c>
      <c r="M3869" s="4">
        <v>2596</v>
      </c>
      <c r="N3869" s="5">
        <f t="shared" si="1355"/>
        <v>4077</v>
      </c>
      <c r="O3869" s="82">
        <f t="shared" si="1356"/>
        <v>4077</v>
      </c>
    </row>
    <row r="3870" spans="1:15" ht="18.75" customHeight="1" x14ac:dyDescent="0.15">
      <c r="A3870" s="113" t="s">
        <v>20</v>
      </c>
      <c r="B3870" s="4">
        <v>0</v>
      </c>
      <c r="C3870" s="4">
        <v>0</v>
      </c>
      <c r="D3870" s="5">
        <f t="shared" si="1351"/>
        <v>0</v>
      </c>
      <c r="E3870" s="75">
        <v>2</v>
      </c>
      <c r="F3870" s="75">
        <v>13</v>
      </c>
      <c r="G3870" s="5">
        <f t="shared" si="1352"/>
        <v>15</v>
      </c>
      <c r="H3870" s="5">
        <f t="shared" si="1353"/>
        <v>15</v>
      </c>
      <c r="I3870" s="4">
        <v>0</v>
      </c>
      <c r="J3870" s="4">
        <v>0</v>
      </c>
      <c r="K3870" s="5">
        <f t="shared" si="1354"/>
        <v>0</v>
      </c>
      <c r="L3870" s="4">
        <v>1631</v>
      </c>
      <c r="M3870" s="4">
        <v>2748</v>
      </c>
      <c r="N3870" s="5">
        <f t="shared" si="1355"/>
        <v>4379</v>
      </c>
      <c r="O3870" s="82">
        <f t="shared" si="1356"/>
        <v>4379</v>
      </c>
    </row>
    <row r="3871" spans="1:15" ht="18.75" customHeight="1" x14ac:dyDescent="0.15">
      <c r="A3871" s="113" t="s">
        <v>21</v>
      </c>
      <c r="B3871" s="4">
        <v>0</v>
      </c>
      <c r="C3871" s="4">
        <v>0</v>
      </c>
      <c r="D3871" s="5">
        <f t="shared" si="1351"/>
        <v>0</v>
      </c>
      <c r="E3871" s="75">
        <v>1</v>
      </c>
      <c r="F3871" s="75">
        <v>13</v>
      </c>
      <c r="G3871" s="5">
        <f t="shared" si="1352"/>
        <v>14</v>
      </c>
      <c r="H3871" s="5">
        <f t="shared" si="1353"/>
        <v>14</v>
      </c>
      <c r="I3871" s="4">
        <v>0</v>
      </c>
      <c r="J3871" s="4">
        <v>0</v>
      </c>
      <c r="K3871" s="5">
        <f t="shared" si="1354"/>
        <v>0</v>
      </c>
      <c r="L3871" s="4">
        <v>1711</v>
      </c>
      <c r="M3871" s="4">
        <v>2635</v>
      </c>
      <c r="N3871" s="5">
        <f t="shared" si="1355"/>
        <v>4346</v>
      </c>
      <c r="O3871" s="82">
        <f t="shared" si="1356"/>
        <v>4346</v>
      </c>
    </row>
    <row r="3872" spans="1:15" ht="18.75" customHeight="1" x14ac:dyDescent="0.15">
      <c r="A3872" s="113" t="s">
        <v>22</v>
      </c>
      <c r="B3872" s="4">
        <v>0</v>
      </c>
      <c r="C3872" s="4">
        <v>0</v>
      </c>
      <c r="D3872" s="5">
        <f t="shared" si="1351"/>
        <v>0</v>
      </c>
      <c r="E3872" s="75">
        <v>1</v>
      </c>
      <c r="F3872" s="75">
        <v>11</v>
      </c>
      <c r="G3872" s="5">
        <f t="shared" si="1352"/>
        <v>12</v>
      </c>
      <c r="H3872" s="5">
        <f t="shared" si="1353"/>
        <v>12</v>
      </c>
      <c r="I3872" s="4">
        <v>0</v>
      </c>
      <c r="J3872" s="4">
        <v>0</v>
      </c>
      <c r="K3872" s="5">
        <f t="shared" si="1354"/>
        <v>0</v>
      </c>
      <c r="L3872" s="4">
        <v>1616</v>
      </c>
      <c r="M3872" s="4">
        <v>2501</v>
      </c>
      <c r="N3872" s="5">
        <f t="shared" si="1355"/>
        <v>4117</v>
      </c>
      <c r="O3872" s="82">
        <f t="shared" si="1356"/>
        <v>4117</v>
      </c>
    </row>
    <row r="3873" spans="1:15" ht="18.75" customHeight="1" x14ac:dyDescent="0.15">
      <c r="A3873" s="113" t="s">
        <v>23</v>
      </c>
      <c r="B3873" s="4">
        <v>0</v>
      </c>
      <c r="C3873" s="4">
        <v>0</v>
      </c>
      <c r="D3873" s="5">
        <f t="shared" si="1351"/>
        <v>0</v>
      </c>
      <c r="E3873" s="75">
        <v>1</v>
      </c>
      <c r="F3873" s="75">
        <v>13</v>
      </c>
      <c r="G3873" s="5">
        <f t="shared" si="1352"/>
        <v>14</v>
      </c>
      <c r="H3873" s="5">
        <f t="shared" si="1353"/>
        <v>14</v>
      </c>
      <c r="I3873" s="4">
        <v>0</v>
      </c>
      <c r="J3873" s="4">
        <v>0</v>
      </c>
      <c r="K3873" s="5">
        <f t="shared" si="1354"/>
        <v>0</v>
      </c>
      <c r="L3873" s="4">
        <v>1668</v>
      </c>
      <c r="M3873" s="4">
        <v>2659</v>
      </c>
      <c r="N3873" s="5">
        <f t="shared" si="1355"/>
        <v>4327</v>
      </c>
      <c r="O3873" s="82">
        <f t="shared" si="1356"/>
        <v>4327</v>
      </c>
    </row>
    <row r="3874" spans="1:15" ht="18.75" customHeight="1" x14ac:dyDescent="0.15">
      <c r="A3874" s="113" t="s">
        <v>24</v>
      </c>
      <c r="B3874" s="4">
        <v>0</v>
      </c>
      <c r="C3874" s="4">
        <v>0</v>
      </c>
      <c r="D3874" s="5">
        <f t="shared" si="1351"/>
        <v>0</v>
      </c>
      <c r="E3874" s="75">
        <v>3</v>
      </c>
      <c r="F3874" s="75">
        <v>13</v>
      </c>
      <c r="G3874" s="5">
        <f t="shared" si="1352"/>
        <v>16</v>
      </c>
      <c r="H3874" s="5">
        <f t="shared" si="1353"/>
        <v>16</v>
      </c>
      <c r="I3874" s="4">
        <v>0</v>
      </c>
      <c r="J3874" s="4">
        <v>0</v>
      </c>
      <c r="K3874" s="5">
        <f t="shared" si="1354"/>
        <v>0</v>
      </c>
      <c r="L3874" s="4">
        <v>1598</v>
      </c>
      <c r="M3874" s="4">
        <v>2442</v>
      </c>
      <c r="N3874" s="5">
        <f t="shared" si="1355"/>
        <v>4040</v>
      </c>
      <c r="O3874" s="82">
        <f t="shared" si="1356"/>
        <v>4040</v>
      </c>
    </row>
    <row r="3875" spans="1:15" ht="18.75" customHeight="1" x14ac:dyDescent="0.15">
      <c r="A3875" s="113" t="s">
        <v>25</v>
      </c>
      <c r="B3875" s="4">
        <v>0</v>
      </c>
      <c r="C3875" s="4">
        <v>0</v>
      </c>
      <c r="D3875" s="5">
        <f t="shared" si="1351"/>
        <v>0</v>
      </c>
      <c r="E3875" s="75">
        <v>2</v>
      </c>
      <c r="F3875" s="75">
        <v>15</v>
      </c>
      <c r="G3875" s="5">
        <f t="shared" si="1352"/>
        <v>17</v>
      </c>
      <c r="H3875" s="5">
        <f t="shared" si="1353"/>
        <v>17</v>
      </c>
      <c r="I3875" s="4">
        <v>0</v>
      </c>
      <c r="J3875" s="4">
        <v>0</v>
      </c>
      <c r="K3875" s="5">
        <f t="shared" si="1354"/>
        <v>0</v>
      </c>
      <c r="L3875" s="4">
        <v>1623</v>
      </c>
      <c r="M3875" s="4">
        <v>2355</v>
      </c>
      <c r="N3875" s="5">
        <f t="shared" si="1355"/>
        <v>3978</v>
      </c>
      <c r="O3875" s="82">
        <f t="shared" si="1356"/>
        <v>3978</v>
      </c>
    </row>
    <row r="3876" spans="1:15" ht="18.75" customHeight="1" x14ac:dyDescent="0.15">
      <c r="A3876" s="113" t="s">
        <v>26</v>
      </c>
      <c r="B3876" s="4">
        <v>0</v>
      </c>
      <c r="C3876" s="4">
        <v>0</v>
      </c>
      <c r="D3876" s="5">
        <f t="shared" si="1351"/>
        <v>0</v>
      </c>
      <c r="E3876" s="75">
        <v>1</v>
      </c>
      <c r="F3876" s="75">
        <v>16</v>
      </c>
      <c r="G3876" s="5">
        <f t="shared" si="1352"/>
        <v>17</v>
      </c>
      <c r="H3876" s="5">
        <f t="shared" si="1353"/>
        <v>17</v>
      </c>
      <c r="I3876" s="4">
        <v>0</v>
      </c>
      <c r="J3876" s="4">
        <v>0</v>
      </c>
      <c r="K3876" s="5">
        <f t="shared" si="1354"/>
        <v>0</v>
      </c>
      <c r="L3876" s="4">
        <v>1623</v>
      </c>
      <c r="M3876" s="4">
        <v>2033</v>
      </c>
      <c r="N3876" s="5">
        <f t="shared" si="1355"/>
        <v>3656</v>
      </c>
      <c r="O3876" s="82">
        <f t="shared" si="1356"/>
        <v>3656</v>
      </c>
    </row>
    <row r="3877" spans="1:15" ht="18.75" customHeight="1" x14ac:dyDescent="0.15">
      <c r="A3877" s="113" t="s">
        <v>27</v>
      </c>
      <c r="B3877" s="4">
        <v>0</v>
      </c>
      <c r="C3877" s="4">
        <v>0</v>
      </c>
      <c r="D3877" s="5">
        <f t="shared" si="1351"/>
        <v>0</v>
      </c>
      <c r="E3877" s="75">
        <v>2</v>
      </c>
      <c r="F3877" s="75">
        <v>17</v>
      </c>
      <c r="G3877" s="5">
        <f t="shared" si="1352"/>
        <v>19</v>
      </c>
      <c r="H3877" s="5">
        <f t="shared" si="1353"/>
        <v>19</v>
      </c>
      <c r="I3877" s="4">
        <v>0</v>
      </c>
      <c r="J3877" s="4">
        <v>0</v>
      </c>
      <c r="K3877" s="5">
        <f t="shared" si="1354"/>
        <v>0</v>
      </c>
      <c r="L3877" s="4">
        <v>1636</v>
      </c>
      <c r="M3877" s="4">
        <v>2560</v>
      </c>
      <c r="N3877" s="5">
        <f t="shared" si="1355"/>
        <v>4196</v>
      </c>
      <c r="O3877" s="82">
        <f t="shared" si="1356"/>
        <v>4196</v>
      </c>
    </row>
    <row r="3878" spans="1:15" ht="18.75" customHeight="1" x14ac:dyDescent="0.15">
      <c r="A3878" s="113" t="s">
        <v>28</v>
      </c>
      <c r="B3878" s="4">
        <v>0</v>
      </c>
      <c r="C3878" s="4">
        <v>0</v>
      </c>
      <c r="D3878" s="5">
        <f t="shared" si="1351"/>
        <v>0</v>
      </c>
      <c r="E3878" s="75">
        <v>2</v>
      </c>
      <c r="F3878" s="75">
        <v>13</v>
      </c>
      <c r="G3878" s="5">
        <f t="shared" si="1352"/>
        <v>15</v>
      </c>
      <c r="H3878" s="5">
        <f t="shared" si="1353"/>
        <v>15</v>
      </c>
      <c r="I3878" s="4">
        <v>0</v>
      </c>
      <c r="J3878" s="4">
        <v>0</v>
      </c>
      <c r="K3878" s="5">
        <f t="shared" si="1354"/>
        <v>0</v>
      </c>
      <c r="L3878" s="4">
        <v>1643</v>
      </c>
      <c r="M3878" s="4">
        <v>1901</v>
      </c>
      <c r="N3878" s="5">
        <f t="shared" si="1355"/>
        <v>3544</v>
      </c>
      <c r="O3878" s="82">
        <f t="shared" si="1356"/>
        <v>3544</v>
      </c>
    </row>
    <row r="3879" spans="1:15" ht="18.75" customHeight="1" x14ac:dyDescent="0.15">
      <c r="A3879" s="113" t="s">
        <v>29</v>
      </c>
      <c r="B3879" s="4">
        <v>0</v>
      </c>
      <c r="C3879" s="4">
        <v>0</v>
      </c>
      <c r="D3879" s="5">
        <f t="shared" si="1351"/>
        <v>0</v>
      </c>
      <c r="E3879" s="75">
        <v>1</v>
      </c>
      <c r="F3879" s="75">
        <v>14</v>
      </c>
      <c r="G3879" s="5">
        <f t="shared" si="1352"/>
        <v>15</v>
      </c>
      <c r="H3879" s="5">
        <f t="shared" si="1353"/>
        <v>15</v>
      </c>
      <c r="I3879" s="4">
        <v>0</v>
      </c>
      <c r="J3879" s="4">
        <v>0</v>
      </c>
      <c r="K3879" s="5">
        <f t="shared" si="1354"/>
        <v>0</v>
      </c>
      <c r="L3879" s="4">
        <v>2162</v>
      </c>
      <c r="M3879" s="4">
        <v>2289</v>
      </c>
      <c r="N3879" s="5">
        <f t="shared" si="1355"/>
        <v>4451</v>
      </c>
      <c r="O3879" s="82">
        <f t="shared" si="1356"/>
        <v>4451</v>
      </c>
    </row>
    <row r="3880" spans="1:15" ht="11.25" customHeight="1" x14ac:dyDescent="0.15">
      <c r="A3880" s="113"/>
      <c r="B3880" s="5"/>
      <c r="C3880" s="5"/>
      <c r="D3880" s="5"/>
      <c r="E3880" s="5"/>
      <c r="F3880" s="5"/>
      <c r="G3880" s="5"/>
      <c r="H3880" s="5"/>
      <c r="I3880" s="5"/>
      <c r="J3880" s="5"/>
      <c r="K3880" s="5"/>
      <c r="L3880" s="5"/>
      <c r="M3880" s="5"/>
      <c r="N3880" s="5"/>
      <c r="O3880" s="82"/>
    </row>
    <row r="3881" spans="1:15" ht="18.75" customHeight="1" x14ac:dyDescent="0.15">
      <c r="A3881" s="113" t="s">
        <v>30</v>
      </c>
      <c r="B3881" s="5">
        <f t="shared" ref="B3881:J3881" si="1357">SUM(B3868:B3880)</f>
        <v>0</v>
      </c>
      <c r="C3881" s="5">
        <f t="shared" si="1357"/>
        <v>0</v>
      </c>
      <c r="D3881" s="5">
        <f t="shared" si="1357"/>
        <v>0</v>
      </c>
      <c r="E3881" s="5">
        <f t="shared" si="1357"/>
        <v>19</v>
      </c>
      <c r="F3881" s="5">
        <f t="shared" si="1357"/>
        <v>162</v>
      </c>
      <c r="G3881" s="5">
        <f t="shared" si="1357"/>
        <v>181</v>
      </c>
      <c r="H3881" s="5">
        <f t="shared" si="1357"/>
        <v>181</v>
      </c>
      <c r="I3881" s="5">
        <f t="shared" si="1357"/>
        <v>0</v>
      </c>
      <c r="J3881" s="5">
        <f t="shared" si="1357"/>
        <v>0</v>
      </c>
      <c r="K3881" s="5">
        <f>SUM(K3868:K3880)</f>
        <v>0</v>
      </c>
      <c r="L3881" s="5">
        <f>SUM(L3868:L3880)</f>
        <v>20029</v>
      </c>
      <c r="M3881" s="5">
        <f>SUM(M3868:M3880)</f>
        <v>29448</v>
      </c>
      <c r="N3881" s="5">
        <f>SUM(N3868:N3880)</f>
        <v>49477</v>
      </c>
      <c r="O3881" s="82">
        <f>SUM(O3868:O3880)</f>
        <v>49477</v>
      </c>
    </row>
    <row r="3882" spans="1:15" ht="6.75" customHeight="1" x14ac:dyDescent="0.15">
      <c r="A3882" s="113"/>
      <c r="B3882" s="5"/>
      <c r="C3882" s="5"/>
      <c r="D3882" s="5"/>
      <c r="E3882" s="5"/>
      <c r="F3882" s="5"/>
      <c r="G3882" s="5"/>
      <c r="H3882" s="5"/>
      <c r="I3882" s="5"/>
      <c r="J3882" s="5"/>
      <c r="K3882" s="5"/>
      <c r="L3882" s="5"/>
      <c r="M3882" s="5"/>
      <c r="N3882" s="5"/>
      <c r="O3882" s="82"/>
    </row>
    <row r="3883" spans="1:15" ht="18.75" customHeight="1" x14ac:dyDescent="0.15">
      <c r="A3883" s="126" t="s">
        <v>18</v>
      </c>
      <c r="B3883" s="106">
        <v>0</v>
      </c>
      <c r="C3883" s="106">
        <v>0</v>
      </c>
      <c r="D3883" s="7">
        <f>SUM(B3883:C3883)</f>
        <v>0</v>
      </c>
      <c r="E3883" s="106">
        <v>1</v>
      </c>
      <c r="F3883" s="106">
        <v>11</v>
      </c>
      <c r="G3883" s="7">
        <f>SUM(E3883:F3883)</f>
        <v>12</v>
      </c>
      <c r="H3883" s="7">
        <f>D3883+G3883</f>
        <v>12</v>
      </c>
      <c r="I3883" s="6">
        <v>0</v>
      </c>
      <c r="J3883" s="6">
        <v>0</v>
      </c>
      <c r="K3883" s="7">
        <f>SUM(I3883:J3883)</f>
        <v>0</v>
      </c>
      <c r="L3883" s="6">
        <v>1516</v>
      </c>
      <c r="M3883" s="6">
        <v>2030</v>
      </c>
      <c r="N3883" s="7">
        <f>SUM(L3883:M3883)</f>
        <v>3546</v>
      </c>
      <c r="O3883" s="88">
        <f>K3883+N3883</f>
        <v>3546</v>
      </c>
    </row>
    <row r="3884" spans="1:15" ht="18.75" customHeight="1" x14ac:dyDescent="0.15">
      <c r="A3884" s="113" t="s">
        <v>19</v>
      </c>
      <c r="B3884" s="75">
        <v>0</v>
      </c>
      <c r="C3884" s="75">
        <v>0</v>
      </c>
      <c r="D3884" s="5">
        <f>SUM(B3884:C3884)</f>
        <v>0</v>
      </c>
      <c r="E3884" s="75">
        <v>1</v>
      </c>
      <c r="F3884" s="75">
        <v>12</v>
      </c>
      <c r="G3884" s="5">
        <f>SUM(E3884:F3884)</f>
        <v>13</v>
      </c>
      <c r="H3884" s="5">
        <f>D3884+G3884</f>
        <v>13</v>
      </c>
      <c r="I3884" s="4">
        <v>0</v>
      </c>
      <c r="J3884" s="4">
        <v>0</v>
      </c>
      <c r="K3884" s="5">
        <f>SUM(I3884:J3884)</f>
        <v>0</v>
      </c>
      <c r="L3884" s="4">
        <v>1381</v>
      </c>
      <c r="M3884" s="4">
        <v>2033</v>
      </c>
      <c r="N3884" s="5">
        <f>SUM(L3884:M3884)</f>
        <v>3414</v>
      </c>
      <c r="O3884" s="82">
        <f>K3884+N3884</f>
        <v>3414</v>
      </c>
    </row>
    <row r="3885" spans="1:15" ht="18.75" customHeight="1" x14ac:dyDescent="0.15">
      <c r="A3885" s="113" t="s">
        <v>20</v>
      </c>
      <c r="B3885" s="75">
        <v>0</v>
      </c>
      <c r="C3885" s="75">
        <v>0</v>
      </c>
      <c r="D3885" s="5">
        <f>SUM(B3885:C3885)</f>
        <v>0</v>
      </c>
      <c r="E3885" s="75">
        <v>1</v>
      </c>
      <c r="F3885" s="75">
        <v>14</v>
      </c>
      <c r="G3885" s="5">
        <f>SUM(E3885:F3885)</f>
        <v>15</v>
      </c>
      <c r="H3885" s="5">
        <f>D3885+G3885</f>
        <v>15</v>
      </c>
      <c r="I3885" s="4">
        <v>0</v>
      </c>
      <c r="J3885" s="4">
        <v>0</v>
      </c>
      <c r="K3885" s="5">
        <f>SUM(I3885:J3885)</f>
        <v>0</v>
      </c>
      <c r="L3885" s="4">
        <v>1664</v>
      </c>
      <c r="M3885" s="4">
        <v>2384</v>
      </c>
      <c r="N3885" s="5">
        <f>SUM(L3885:M3885)</f>
        <v>4048</v>
      </c>
      <c r="O3885" s="82">
        <f>K3885+N3885</f>
        <v>4048</v>
      </c>
    </row>
    <row r="3886" spans="1:15" ht="11.25" customHeight="1" x14ac:dyDescent="0.15">
      <c r="A3886" s="113"/>
      <c r="B3886" s="5"/>
      <c r="C3886" s="5"/>
      <c r="D3886" s="5"/>
      <c r="E3886" s="5"/>
      <c r="F3886" s="5"/>
      <c r="G3886" s="5"/>
      <c r="H3886" s="5"/>
      <c r="I3886" s="5"/>
      <c r="J3886" s="5"/>
      <c r="K3886" s="5"/>
      <c r="L3886" s="5"/>
      <c r="M3886" s="5"/>
      <c r="N3886" s="5"/>
      <c r="O3886" s="82"/>
    </row>
    <row r="3887" spans="1:15" ht="18.75" customHeight="1" x14ac:dyDescent="0.15">
      <c r="A3887" s="113" t="s">
        <v>31</v>
      </c>
      <c r="B3887" s="5">
        <f>SUM(B3871:B3879,B3883:B3885)</f>
        <v>0</v>
      </c>
      <c r="C3887" s="5">
        <f>SUM(C3871:C3879,C3883:C3885)</f>
        <v>0</v>
      </c>
      <c r="D3887" s="5">
        <f>SUM(D3871:D3879,D3883:D3885)</f>
        <v>0</v>
      </c>
      <c r="E3887" s="5">
        <f t="shared" ref="E3887:J3887" si="1358">SUM(E3871:E3879,E3883:E3885)</f>
        <v>17</v>
      </c>
      <c r="F3887" s="5">
        <f t="shared" si="1358"/>
        <v>162</v>
      </c>
      <c r="G3887" s="5">
        <f t="shared" si="1358"/>
        <v>179</v>
      </c>
      <c r="H3887" s="5">
        <f t="shared" si="1358"/>
        <v>179</v>
      </c>
      <c r="I3887" s="5">
        <f t="shared" si="1358"/>
        <v>0</v>
      </c>
      <c r="J3887" s="5">
        <f t="shared" si="1358"/>
        <v>0</v>
      </c>
      <c r="K3887" s="5">
        <f>SUM(K3871:K3879,K3883:K3885)</f>
        <v>0</v>
      </c>
      <c r="L3887" s="4">
        <f>SUM(L3871:L3879,L3883:L3885)</f>
        <v>19841</v>
      </c>
      <c r="M3887" s="4">
        <f>SUM(M3871:M3879,M3883:M3885)</f>
        <v>27822</v>
      </c>
      <c r="N3887" s="4">
        <f>SUM(N3871:N3879,N3883:N3885)</f>
        <v>47663</v>
      </c>
      <c r="O3887" s="82">
        <f>SUM(O3871:O3879,O3883:O3885)</f>
        <v>47663</v>
      </c>
    </row>
    <row r="3888" spans="1:15" ht="6.75" customHeight="1" thickBot="1" x14ac:dyDescent="0.2">
      <c r="A3888" s="115"/>
      <c r="B3888" s="99"/>
      <c r="C3888" s="99"/>
      <c r="D3888" s="99"/>
      <c r="E3888" s="99"/>
      <c r="F3888" s="99"/>
      <c r="G3888" s="99"/>
      <c r="H3888" s="99"/>
      <c r="I3888" s="99"/>
      <c r="J3888" s="99"/>
      <c r="K3888" s="99"/>
      <c r="L3888" s="99"/>
      <c r="M3888" s="99"/>
      <c r="N3888" s="99"/>
      <c r="O3888" s="127"/>
    </row>
    <row r="3889" spans="1:15" ht="17.25" x14ac:dyDescent="0.15">
      <c r="A3889" s="179" t="str">
        <f>A3835</f>
        <v>平　成　２　９　年　空　港　管　理　状　況　調　書</v>
      </c>
      <c r="B3889" s="179"/>
      <c r="C3889" s="179"/>
      <c r="D3889" s="179"/>
      <c r="E3889" s="179"/>
      <c r="F3889" s="179"/>
      <c r="G3889" s="179"/>
      <c r="H3889" s="179"/>
      <c r="I3889" s="179"/>
      <c r="J3889" s="179"/>
      <c r="K3889" s="179"/>
      <c r="L3889" s="179"/>
      <c r="M3889" s="179"/>
      <c r="N3889" s="179"/>
      <c r="O3889" s="179"/>
    </row>
    <row r="3890" spans="1:15" ht="15" thickBot="1" x14ac:dyDescent="0.2">
      <c r="A3890" s="128" t="s">
        <v>0</v>
      </c>
      <c r="B3890" s="128" t="s">
        <v>115</v>
      </c>
      <c r="C3890" s="102"/>
      <c r="D3890" s="102"/>
      <c r="E3890" s="102"/>
      <c r="F3890" s="102"/>
      <c r="G3890" s="102"/>
      <c r="H3890" s="102"/>
      <c r="I3890" s="102"/>
      <c r="J3890" s="102"/>
      <c r="K3890" s="102"/>
      <c r="L3890" s="102"/>
      <c r="M3890" s="102"/>
      <c r="N3890" s="102"/>
      <c r="O3890" s="102"/>
    </row>
    <row r="3891" spans="1:15" ht="17.25" customHeight="1" x14ac:dyDescent="0.15">
      <c r="A3891" s="116" t="s">
        <v>1</v>
      </c>
      <c r="B3891" s="117"/>
      <c r="C3891" s="103" t="s">
        <v>2</v>
      </c>
      <c r="D3891" s="103"/>
      <c r="E3891" s="180" t="s">
        <v>52</v>
      </c>
      <c r="F3891" s="181"/>
      <c r="G3891" s="181"/>
      <c r="H3891" s="181"/>
      <c r="I3891" s="181"/>
      <c r="J3891" s="181"/>
      <c r="K3891" s="181"/>
      <c r="L3891" s="182"/>
      <c r="M3891" s="180" t="s">
        <v>3</v>
      </c>
      <c r="N3891" s="181"/>
      <c r="O3891" s="183"/>
    </row>
    <row r="3892" spans="1:15" ht="17.25" customHeight="1" x14ac:dyDescent="0.15">
      <c r="A3892" s="129"/>
      <c r="B3892" s="119" t="s">
        <v>4</v>
      </c>
      <c r="C3892" s="119" t="s">
        <v>5</v>
      </c>
      <c r="D3892" s="119" t="s">
        <v>6</v>
      </c>
      <c r="E3892" s="119"/>
      <c r="F3892" s="130" t="s">
        <v>7</v>
      </c>
      <c r="G3892" s="130"/>
      <c r="H3892" s="120"/>
      <c r="I3892" s="119"/>
      <c r="J3892" s="120" t="s">
        <v>8</v>
      </c>
      <c r="K3892" s="120"/>
      <c r="L3892" s="119" t="s">
        <v>9</v>
      </c>
      <c r="M3892" s="123" t="s">
        <v>10</v>
      </c>
      <c r="N3892" s="131" t="s">
        <v>11</v>
      </c>
      <c r="O3892" s="132" t="s">
        <v>12</v>
      </c>
    </row>
    <row r="3893" spans="1:15" ht="17.25" customHeight="1" x14ac:dyDescent="0.15">
      <c r="A3893" s="129" t="s">
        <v>13</v>
      </c>
      <c r="B3893" s="123"/>
      <c r="C3893" s="123"/>
      <c r="D3893" s="123"/>
      <c r="E3893" s="119" t="s">
        <v>14</v>
      </c>
      <c r="F3893" s="119" t="s">
        <v>15</v>
      </c>
      <c r="G3893" s="119" t="s">
        <v>16</v>
      </c>
      <c r="H3893" s="119" t="s">
        <v>17</v>
      </c>
      <c r="I3893" s="119" t="s">
        <v>14</v>
      </c>
      <c r="J3893" s="119" t="s">
        <v>15</v>
      </c>
      <c r="K3893" s="119" t="s">
        <v>17</v>
      </c>
      <c r="L3893" s="123"/>
      <c r="M3893" s="133"/>
      <c r="N3893" s="93"/>
      <c r="O3893" s="134"/>
    </row>
    <row r="3894" spans="1:15" ht="6.75" customHeight="1" x14ac:dyDescent="0.15">
      <c r="A3894" s="135"/>
      <c r="B3894" s="119"/>
      <c r="C3894" s="119"/>
      <c r="D3894" s="119"/>
      <c r="E3894" s="119"/>
      <c r="F3894" s="119"/>
      <c r="G3894" s="119"/>
      <c r="H3894" s="119"/>
      <c r="I3894" s="119"/>
      <c r="J3894" s="119"/>
      <c r="K3894" s="119"/>
      <c r="L3894" s="119"/>
      <c r="M3894" s="136"/>
      <c r="N3894" s="4"/>
      <c r="O3894" s="137"/>
    </row>
    <row r="3895" spans="1:15" ht="18.75" customHeight="1" x14ac:dyDescent="0.15">
      <c r="A3895" s="113" t="s">
        <v>18</v>
      </c>
      <c r="B3895" s="4">
        <v>0</v>
      </c>
      <c r="C3895" s="4">
        <v>133</v>
      </c>
      <c r="D3895" s="5">
        <f>SUM(B3895:C3895)</f>
        <v>133</v>
      </c>
      <c r="E3895" s="4">
        <v>0</v>
      </c>
      <c r="F3895" s="4">
        <v>0</v>
      </c>
      <c r="G3895" s="4">
        <v>0</v>
      </c>
      <c r="H3895" s="5">
        <f>SUM(E3895:G3895)</f>
        <v>0</v>
      </c>
      <c r="I3895" s="4">
        <v>4057</v>
      </c>
      <c r="J3895" s="4">
        <v>3912</v>
      </c>
      <c r="K3895" s="5">
        <f>SUM(I3895:J3895)</f>
        <v>7969</v>
      </c>
      <c r="L3895" s="5">
        <f>H3895+K3895</f>
        <v>7969</v>
      </c>
      <c r="M3895" s="5">
        <v>32</v>
      </c>
      <c r="N3895" s="4">
        <v>0</v>
      </c>
      <c r="O3895" s="82">
        <f>SUM(M3895:N3895)</f>
        <v>32</v>
      </c>
    </row>
    <row r="3896" spans="1:15" ht="18.75" customHeight="1" x14ac:dyDescent="0.15">
      <c r="A3896" s="113" t="s">
        <v>19</v>
      </c>
      <c r="B3896" s="4">
        <v>0</v>
      </c>
      <c r="C3896" s="4">
        <v>118</v>
      </c>
      <c r="D3896" s="5">
        <f t="shared" ref="D3896:D3906" si="1359">SUM(B3896:C3896)</f>
        <v>118</v>
      </c>
      <c r="E3896" s="4">
        <v>0</v>
      </c>
      <c r="F3896" s="4">
        <v>0</v>
      </c>
      <c r="G3896" s="4">
        <v>0</v>
      </c>
      <c r="H3896" s="5">
        <f t="shared" ref="H3896:H3906" si="1360">SUM(E3896:G3896)</f>
        <v>0</v>
      </c>
      <c r="I3896" s="4">
        <v>3969</v>
      </c>
      <c r="J3896" s="4">
        <v>3946</v>
      </c>
      <c r="K3896" s="5">
        <f t="shared" ref="K3896:K3906" si="1361">SUM(I3896:J3896)</f>
        <v>7915</v>
      </c>
      <c r="L3896" s="5">
        <f t="shared" ref="L3896:L3906" si="1362">H3896+K3896</f>
        <v>7915</v>
      </c>
      <c r="M3896" s="5">
        <v>27</v>
      </c>
      <c r="N3896" s="4">
        <v>0</v>
      </c>
      <c r="O3896" s="82">
        <f t="shared" ref="O3896:O3906" si="1363">SUM(M3896:N3896)</f>
        <v>27</v>
      </c>
    </row>
    <row r="3897" spans="1:15" ht="18.75" customHeight="1" x14ac:dyDescent="0.15">
      <c r="A3897" s="113" t="s">
        <v>20</v>
      </c>
      <c r="B3897" s="4">
        <v>0</v>
      </c>
      <c r="C3897" s="4">
        <v>148</v>
      </c>
      <c r="D3897" s="5">
        <f t="shared" si="1359"/>
        <v>148</v>
      </c>
      <c r="E3897" s="4">
        <v>0</v>
      </c>
      <c r="F3897" s="4">
        <v>0</v>
      </c>
      <c r="G3897" s="4">
        <v>0</v>
      </c>
      <c r="H3897" s="5">
        <f t="shared" si="1360"/>
        <v>0</v>
      </c>
      <c r="I3897" s="4">
        <v>4540</v>
      </c>
      <c r="J3897" s="4">
        <v>4411</v>
      </c>
      <c r="K3897" s="5">
        <f t="shared" si="1361"/>
        <v>8951</v>
      </c>
      <c r="L3897" s="5">
        <f t="shared" si="1362"/>
        <v>8951</v>
      </c>
      <c r="M3897" s="5">
        <v>41</v>
      </c>
      <c r="N3897" s="4">
        <v>0</v>
      </c>
      <c r="O3897" s="82">
        <f t="shared" si="1363"/>
        <v>41</v>
      </c>
    </row>
    <row r="3898" spans="1:15" ht="18.75" customHeight="1" x14ac:dyDescent="0.15">
      <c r="A3898" s="113" t="s">
        <v>21</v>
      </c>
      <c r="B3898" s="4">
        <v>0</v>
      </c>
      <c r="C3898" s="4">
        <v>152</v>
      </c>
      <c r="D3898" s="5">
        <f t="shared" si="1359"/>
        <v>152</v>
      </c>
      <c r="E3898" s="4">
        <v>0</v>
      </c>
      <c r="F3898" s="4">
        <v>0</v>
      </c>
      <c r="G3898" s="4">
        <v>0</v>
      </c>
      <c r="H3898" s="5">
        <f t="shared" si="1360"/>
        <v>0</v>
      </c>
      <c r="I3898" s="4">
        <v>3569</v>
      </c>
      <c r="J3898" s="4">
        <v>3420</v>
      </c>
      <c r="K3898" s="5">
        <f t="shared" si="1361"/>
        <v>6989</v>
      </c>
      <c r="L3898" s="5">
        <f t="shared" si="1362"/>
        <v>6989</v>
      </c>
      <c r="M3898" s="4">
        <v>47</v>
      </c>
      <c r="N3898" s="4">
        <v>0</v>
      </c>
      <c r="O3898" s="82">
        <f t="shared" si="1363"/>
        <v>47</v>
      </c>
    </row>
    <row r="3899" spans="1:15" ht="18.75" customHeight="1" x14ac:dyDescent="0.15">
      <c r="A3899" s="113" t="s">
        <v>22</v>
      </c>
      <c r="B3899" s="4">
        <v>0</v>
      </c>
      <c r="C3899" s="4">
        <v>164</v>
      </c>
      <c r="D3899" s="5">
        <f t="shared" si="1359"/>
        <v>164</v>
      </c>
      <c r="E3899" s="4">
        <v>0</v>
      </c>
      <c r="F3899" s="4">
        <v>0</v>
      </c>
      <c r="G3899" s="4">
        <v>0</v>
      </c>
      <c r="H3899" s="5">
        <f t="shared" si="1360"/>
        <v>0</v>
      </c>
      <c r="I3899" s="4">
        <v>4249</v>
      </c>
      <c r="J3899" s="4">
        <v>4245</v>
      </c>
      <c r="K3899" s="5">
        <f t="shared" si="1361"/>
        <v>8494</v>
      </c>
      <c r="L3899" s="5">
        <f t="shared" si="1362"/>
        <v>8494</v>
      </c>
      <c r="M3899" s="4">
        <v>30</v>
      </c>
      <c r="N3899" s="4">
        <v>0</v>
      </c>
      <c r="O3899" s="82">
        <f t="shared" si="1363"/>
        <v>30</v>
      </c>
    </row>
    <row r="3900" spans="1:15" ht="18.75" customHeight="1" x14ac:dyDescent="0.15">
      <c r="A3900" s="113" t="s">
        <v>23</v>
      </c>
      <c r="B3900" s="4">
        <v>0</v>
      </c>
      <c r="C3900" s="4">
        <v>156</v>
      </c>
      <c r="D3900" s="5">
        <f t="shared" si="1359"/>
        <v>156</v>
      </c>
      <c r="E3900" s="4">
        <v>0</v>
      </c>
      <c r="F3900" s="4">
        <v>0</v>
      </c>
      <c r="G3900" s="4">
        <v>0</v>
      </c>
      <c r="H3900" s="5">
        <f t="shared" si="1360"/>
        <v>0</v>
      </c>
      <c r="I3900" s="4">
        <v>3867</v>
      </c>
      <c r="J3900" s="4">
        <v>3825</v>
      </c>
      <c r="K3900" s="5">
        <f t="shared" si="1361"/>
        <v>7692</v>
      </c>
      <c r="L3900" s="5">
        <f t="shared" si="1362"/>
        <v>7692</v>
      </c>
      <c r="M3900" s="4">
        <v>31</v>
      </c>
      <c r="N3900" s="4">
        <v>0</v>
      </c>
      <c r="O3900" s="82">
        <f t="shared" si="1363"/>
        <v>31</v>
      </c>
    </row>
    <row r="3901" spans="1:15" ht="18.75" customHeight="1" x14ac:dyDescent="0.15">
      <c r="A3901" s="113" t="s">
        <v>24</v>
      </c>
      <c r="B3901" s="4">
        <v>0</v>
      </c>
      <c r="C3901" s="4">
        <v>176</v>
      </c>
      <c r="D3901" s="5">
        <f t="shared" si="1359"/>
        <v>176</v>
      </c>
      <c r="E3901" s="4">
        <v>0</v>
      </c>
      <c r="F3901" s="4">
        <v>0</v>
      </c>
      <c r="G3901" s="4">
        <v>0</v>
      </c>
      <c r="H3901" s="5">
        <f t="shared" si="1360"/>
        <v>0</v>
      </c>
      <c r="I3901" s="4">
        <v>4404</v>
      </c>
      <c r="J3901" s="4">
        <v>4605</v>
      </c>
      <c r="K3901" s="5">
        <f t="shared" si="1361"/>
        <v>9009</v>
      </c>
      <c r="L3901" s="5">
        <f t="shared" si="1362"/>
        <v>9009</v>
      </c>
      <c r="M3901" s="4">
        <v>47</v>
      </c>
      <c r="N3901" s="4">
        <v>0</v>
      </c>
      <c r="O3901" s="82">
        <f t="shared" si="1363"/>
        <v>47</v>
      </c>
    </row>
    <row r="3902" spans="1:15" ht="18.75" customHeight="1" x14ac:dyDescent="0.15">
      <c r="A3902" s="113" t="s">
        <v>25</v>
      </c>
      <c r="B3902" s="4">
        <v>0</v>
      </c>
      <c r="C3902" s="4">
        <v>153</v>
      </c>
      <c r="D3902" s="5">
        <f t="shared" si="1359"/>
        <v>153</v>
      </c>
      <c r="E3902" s="4">
        <v>0</v>
      </c>
      <c r="F3902" s="4">
        <v>0</v>
      </c>
      <c r="G3902" s="4">
        <v>0</v>
      </c>
      <c r="H3902" s="5">
        <f t="shared" si="1360"/>
        <v>0</v>
      </c>
      <c r="I3902" s="4">
        <v>5400</v>
      </c>
      <c r="J3902" s="4">
        <v>5082</v>
      </c>
      <c r="K3902" s="5">
        <f t="shared" si="1361"/>
        <v>10482</v>
      </c>
      <c r="L3902" s="5">
        <f t="shared" si="1362"/>
        <v>10482</v>
      </c>
      <c r="M3902" s="4">
        <v>31</v>
      </c>
      <c r="N3902" s="4">
        <v>0</v>
      </c>
      <c r="O3902" s="82">
        <f t="shared" si="1363"/>
        <v>31</v>
      </c>
    </row>
    <row r="3903" spans="1:15" ht="18.75" customHeight="1" x14ac:dyDescent="0.15">
      <c r="A3903" s="113" t="s">
        <v>26</v>
      </c>
      <c r="B3903" s="4">
        <v>0</v>
      </c>
      <c r="C3903" s="4">
        <v>164</v>
      </c>
      <c r="D3903" s="5">
        <f t="shared" si="1359"/>
        <v>164</v>
      </c>
      <c r="E3903" s="4">
        <v>0</v>
      </c>
      <c r="F3903" s="4">
        <v>0</v>
      </c>
      <c r="G3903" s="4">
        <v>0</v>
      </c>
      <c r="H3903" s="5">
        <f t="shared" si="1360"/>
        <v>0</v>
      </c>
      <c r="I3903" s="4">
        <v>4046</v>
      </c>
      <c r="J3903" s="4">
        <v>3936</v>
      </c>
      <c r="K3903" s="5">
        <f t="shared" si="1361"/>
        <v>7982</v>
      </c>
      <c r="L3903" s="5">
        <f t="shared" si="1362"/>
        <v>7982</v>
      </c>
      <c r="M3903" s="4">
        <v>36</v>
      </c>
      <c r="N3903" s="4">
        <v>0</v>
      </c>
      <c r="O3903" s="82">
        <f t="shared" si="1363"/>
        <v>36</v>
      </c>
    </row>
    <row r="3904" spans="1:15" ht="18.75" customHeight="1" x14ac:dyDescent="0.15">
      <c r="A3904" s="113" t="s">
        <v>27</v>
      </c>
      <c r="B3904" s="4">
        <v>0</v>
      </c>
      <c r="C3904" s="4">
        <v>157</v>
      </c>
      <c r="D3904" s="5">
        <f t="shared" si="1359"/>
        <v>157</v>
      </c>
      <c r="E3904" s="4">
        <v>0</v>
      </c>
      <c r="F3904" s="4">
        <v>0</v>
      </c>
      <c r="G3904" s="4">
        <v>0</v>
      </c>
      <c r="H3904" s="5">
        <f t="shared" si="1360"/>
        <v>0</v>
      </c>
      <c r="I3904" s="4">
        <v>4035</v>
      </c>
      <c r="J3904" s="4">
        <v>4173</v>
      </c>
      <c r="K3904" s="5">
        <f t="shared" si="1361"/>
        <v>8208</v>
      </c>
      <c r="L3904" s="5">
        <f t="shared" si="1362"/>
        <v>8208</v>
      </c>
      <c r="M3904" s="4">
        <v>33</v>
      </c>
      <c r="N3904" s="4">
        <v>0</v>
      </c>
      <c r="O3904" s="82">
        <f t="shared" si="1363"/>
        <v>33</v>
      </c>
    </row>
    <row r="3905" spans="1:15" ht="18.75" customHeight="1" x14ac:dyDescent="0.15">
      <c r="A3905" s="113" t="s">
        <v>28</v>
      </c>
      <c r="B3905" s="4">
        <v>0</v>
      </c>
      <c r="C3905" s="4">
        <v>166</v>
      </c>
      <c r="D3905" s="5">
        <f t="shared" si="1359"/>
        <v>166</v>
      </c>
      <c r="E3905" s="4">
        <v>0</v>
      </c>
      <c r="F3905" s="4">
        <v>0</v>
      </c>
      <c r="G3905" s="4">
        <v>0</v>
      </c>
      <c r="H3905" s="5">
        <f t="shared" si="1360"/>
        <v>0</v>
      </c>
      <c r="I3905" s="4">
        <v>4342</v>
      </c>
      <c r="J3905" s="4">
        <v>4330</v>
      </c>
      <c r="K3905" s="5">
        <f t="shared" si="1361"/>
        <v>8672</v>
      </c>
      <c r="L3905" s="5">
        <f t="shared" si="1362"/>
        <v>8672</v>
      </c>
      <c r="M3905" s="4">
        <v>43</v>
      </c>
      <c r="N3905" s="4">
        <v>0</v>
      </c>
      <c r="O3905" s="82">
        <f t="shared" si="1363"/>
        <v>43</v>
      </c>
    </row>
    <row r="3906" spans="1:15" ht="18.75" customHeight="1" x14ac:dyDescent="0.15">
      <c r="A3906" s="113" t="s">
        <v>29</v>
      </c>
      <c r="B3906" s="4">
        <v>0</v>
      </c>
      <c r="C3906" s="4">
        <v>159</v>
      </c>
      <c r="D3906" s="5">
        <f t="shared" si="1359"/>
        <v>159</v>
      </c>
      <c r="E3906" s="4">
        <v>0</v>
      </c>
      <c r="F3906" s="4">
        <v>0</v>
      </c>
      <c r="G3906" s="4">
        <v>0</v>
      </c>
      <c r="H3906" s="5">
        <f t="shared" si="1360"/>
        <v>0</v>
      </c>
      <c r="I3906" s="4">
        <v>4029</v>
      </c>
      <c r="J3906" s="4">
        <v>4238</v>
      </c>
      <c r="K3906" s="5">
        <f t="shared" si="1361"/>
        <v>8267</v>
      </c>
      <c r="L3906" s="5">
        <f t="shared" si="1362"/>
        <v>8267</v>
      </c>
      <c r="M3906" s="4">
        <v>24</v>
      </c>
      <c r="N3906" s="4">
        <v>0</v>
      </c>
      <c r="O3906" s="82">
        <f t="shared" si="1363"/>
        <v>24</v>
      </c>
    </row>
    <row r="3907" spans="1:15" ht="11.25" customHeight="1" x14ac:dyDescent="0.15">
      <c r="A3907" s="113"/>
      <c r="B3907" s="5"/>
      <c r="C3907" s="5"/>
      <c r="D3907" s="5"/>
      <c r="E3907" s="5"/>
      <c r="F3907" s="5"/>
      <c r="G3907" s="5"/>
      <c r="H3907" s="5"/>
      <c r="I3907" s="5"/>
      <c r="J3907" s="5"/>
      <c r="K3907" s="5"/>
      <c r="L3907" s="5"/>
      <c r="M3907" s="5"/>
      <c r="N3907" s="4"/>
      <c r="O3907" s="82"/>
    </row>
    <row r="3908" spans="1:15" ht="18.75" customHeight="1" x14ac:dyDescent="0.15">
      <c r="A3908" s="113" t="s">
        <v>30</v>
      </c>
      <c r="B3908" s="5">
        <f>SUM(B3895:B3906)</f>
        <v>0</v>
      </c>
      <c r="C3908" s="5">
        <f>SUM(C3895:C3906)</f>
        <v>1846</v>
      </c>
      <c r="D3908" s="5">
        <f>SUM(D3895:D3906)</f>
        <v>1846</v>
      </c>
      <c r="E3908" s="5">
        <f>SUM(E3895:E3906)</f>
        <v>0</v>
      </c>
      <c r="F3908" s="5">
        <f t="shared" ref="F3908:M3908" si="1364">SUM(F3895:F3906)</f>
        <v>0</v>
      </c>
      <c r="G3908" s="5">
        <f t="shared" si="1364"/>
        <v>0</v>
      </c>
      <c r="H3908" s="5">
        <f t="shared" si="1364"/>
        <v>0</v>
      </c>
      <c r="I3908" s="5">
        <f t="shared" si="1364"/>
        <v>50507</v>
      </c>
      <c r="J3908" s="5">
        <f t="shared" si="1364"/>
        <v>50123</v>
      </c>
      <c r="K3908" s="5">
        <f t="shared" si="1364"/>
        <v>100630</v>
      </c>
      <c r="L3908" s="5">
        <f t="shared" si="1364"/>
        <v>100630</v>
      </c>
      <c r="M3908" s="5">
        <f t="shared" si="1364"/>
        <v>422</v>
      </c>
      <c r="N3908" s="5">
        <f>SUM(N3895:N3906)</f>
        <v>0</v>
      </c>
      <c r="O3908" s="82">
        <f>SUM(O3895:O3906)</f>
        <v>422</v>
      </c>
    </row>
    <row r="3909" spans="1:15" ht="6.75" customHeight="1" x14ac:dyDescent="0.15">
      <c r="A3909" s="114"/>
      <c r="B3909" s="77"/>
      <c r="C3909" s="77"/>
      <c r="D3909" s="77"/>
      <c r="E3909" s="77"/>
      <c r="F3909" s="77"/>
      <c r="G3909" s="77"/>
      <c r="H3909" s="77"/>
      <c r="I3909" s="77"/>
      <c r="J3909" s="77"/>
      <c r="K3909" s="77"/>
      <c r="L3909" s="77"/>
      <c r="M3909" s="77"/>
      <c r="N3909" s="77"/>
      <c r="O3909" s="84"/>
    </row>
    <row r="3910" spans="1:15" ht="18.75" customHeight="1" x14ac:dyDescent="0.15">
      <c r="A3910" s="113" t="s">
        <v>18</v>
      </c>
      <c r="B3910" s="6">
        <v>0</v>
      </c>
      <c r="C3910" s="6">
        <v>163</v>
      </c>
      <c r="D3910" s="7">
        <f>SUM(B3910:C3910)</f>
        <v>163</v>
      </c>
      <c r="E3910" s="6">
        <v>0</v>
      </c>
      <c r="F3910" s="6">
        <v>0</v>
      </c>
      <c r="G3910" s="6">
        <v>0</v>
      </c>
      <c r="H3910" s="7">
        <f>SUM(E3910:G3910)</f>
        <v>0</v>
      </c>
      <c r="I3910" s="6">
        <v>4347</v>
      </c>
      <c r="J3910" s="6">
        <v>4065</v>
      </c>
      <c r="K3910" s="7">
        <f>SUM(I3910:J3910)</f>
        <v>8412</v>
      </c>
      <c r="L3910" s="7">
        <f>H3910+K3910</f>
        <v>8412</v>
      </c>
      <c r="M3910" s="7">
        <v>24</v>
      </c>
      <c r="N3910" s="7">
        <v>0</v>
      </c>
      <c r="O3910" s="88">
        <f>SUM(M3910:N3910)</f>
        <v>24</v>
      </c>
    </row>
    <row r="3911" spans="1:15" ht="18.75" customHeight="1" x14ac:dyDescent="0.15">
      <c r="A3911" s="113" t="s">
        <v>19</v>
      </c>
      <c r="B3911" s="4">
        <v>0</v>
      </c>
      <c r="C3911" s="4">
        <v>143</v>
      </c>
      <c r="D3911" s="5">
        <f>SUM(B3911:C3911)</f>
        <v>143</v>
      </c>
      <c r="E3911" s="4">
        <v>0</v>
      </c>
      <c r="F3911" s="4">
        <v>0</v>
      </c>
      <c r="G3911" s="4">
        <v>0</v>
      </c>
      <c r="H3911" s="5">
        <f>SUM(E3911:G3911)</f>
        <v>0</v>
      </c>
      <c r="I3911" s="4">
        <v>4020</v>
      </c>
      <c r="J3911" s="4">
        <v>4080</v>
      </c>
      <c r="K3911" s="5">
        <f>SUM(I3911:J3911)</f>
        <v>8100</v>
      </c>
      <c r="L3911" s="5">
        <f>H3911+K3911</f>
        <v>8100</v>
      </c>
      <c r="M3911" s="5">
        <v>29</v>
      </c>
      <c r="N3911" s="5">
        <v>0</v>
      </c>
      <c r="O3911" s="82">
        <f>SUM(M3911:N3911)</f>
        <v>29</v>
      </c>
    </row>
    <row r="3912" spans="1:15" ht="18.75" customHeight="1" x14ac:dyDescent="0.15">
      <c r="A3912" s="113" t="s">
        <v>20</v>
      </c>
      <c r="B3912" s="4">
        <v>0</v>
      </c>
      <c r="C3912" s="4">
        <v>161</v>
      </c>
      <c r="D3912" s="5">
        <f>SUM(B3912:C3912)</f>
        <v>161</v>
      </c>
      <c r="E3912" s="4">
        <v>0</v>
      </c>
      <c r="F3912" s="4">
        <v>0</v>
      </c>
      <c r="G3912" s="4">
        <v>0</v>
      </c>
      <c r="H3912" s="5">
        <f>SUM(E3912:G3912)</f>
        <v>0</v>
      </c>
      <c r="I3912" s="4">
        <v>4633</v>
      </c>
      <c r="J3912" s="4">
        <v>4354</v>
      </c>
      <c r="K3912" s="5">
        <f>SUM(I3912:J3912)</f>
        <v>8987</v>
      </c>
      <c r="L3912" s="5">
        <f>H3912+K3912</f>
        <v>8987</v>
      </c>
      <c r="M3912" s="5">
        <v>40</v>
      </c>
      <c r="N3912" s="5">
        <v>0</v>
      </c>
      <c r="O3912" s="82">
        <f>SUM(M3912:N3912)</f>
        <v>40</v>
      </c>
    </row>
    <row r="3913" spans="1:15" ht="11.25" customHeight="1" x14ac:dyDescent="0.15">
      <c r="A3913" s="113"/>
      <c r="B3913" s="5"/>
      <c r="C3913" s="5"/>
      <c r="D3913" s="5"/>
      <c r="E3913" s="5"/>
      <c r="F3913" s="5"/>
      <c r="G3913" s="5"/>
      <c r="H3913" s="5"/>
      <c r="I3913" s="5"/>
      <c r="J3913" s="5"/>
      <c r="K3913" s="5"/>
      <c r="L3913" s="5"/>
      <c r="M3913" s="5"/>
      <c r="N3913" s="5"/>
      <c r="O3913" s="82"/>
    </row>
    <row r="3914" spans="1:15" ht="18.75" customHeight="1" x14ac:dyDescent="0.15">
      <c r="A3914" s="113" t="s">
        <v>31</v>
      </c>
      <c r="B3914" s="5">
        <f>SUM(B3898:B3906,B3910:B3912)</f>
        <v>0</v>
      </c>
      <c r="C3914" s="5">
        <f>SUM(C3898:C3906,C3910:C3912)</f>
        <v>1914</v>
      </c>
      <c r="D3914" s="5">
        <f>SUM(D3898:D3906,D3910:D3912)</f>
        <v>1914</v>
      </c>
      <c r="E3914" s="5">
        <f t="shared" ref="E3914:N3914" si="1365">SUM(E3898:E3906,E3910:E3912)</f>
        <v>0</v>
      </c>
      <c r="F3914" s="5">
        <f t="shared" si="1365"/>
        <v>0</v>
      </c>
      <c r="G3914" s="5">
        <f t="shared" si="1365"/>
        <v>0</v>
      </c>
      <c r="H3914" s="5">
        <f t="shared" si="1365"/>
        <v>0</v>
      </c>
      <c r="I3914" s="5">
        <f t="shared" si="1365"/>
        <v>50941</v>
      </c>
      <c r="J3914" s="5">
        <f t="shared" si="1365"/>
        <v>50353</v>
      </c>
      <c r="K3914" s="5">
        <f t="shared" si="1365"/>
        <v>101294</v>
      </c>
      <c r="L3914" s="5">
        <f t="shared" si="1365"/>
        <v>101294</v>
      </c>
      <c r="M3914" s="5">
        <f t="shared" si="1365"/>
        <v>415</v>
      </c>
      <c r="N3914" s="5">
        <f t="shared" si="1365"/>
        <v>0</v>
      </c>
      <c r="O3914" s="82">
        <f>SUM(O3898:O3906,O3910:O3912)</f>
        <v>415</v>
      </c>
    </row>
    <row r="3915" spans="1:15" ht="6.75" customHeight="1" thickBot="1" x14ac:dyDescent="0.2">
      <c r="A3915" s="115"/>
      <c r="B3915" s="99"/>
      <c r="C3915" s="99"/>
      <c r="D3915" s="99"/>
      <c r="E3915" s="99"/>
      <c r="F3915" s="99"/>
      <c r="G3915" s="99"/>
      <c r="H3915" s="99"/>
      <c r="I3915" s="99"/>
      <c r="J3915" s="99"/>
      <c r="K3915" s="99"/>
      <c r="L3915" s="99"/>
      <c r="M3915" s="99"/>
      <c r="N3915" s="100"/>
      <c r="O3915" s="101"/>
    </row>
    <row r="3916" spans="1:15" x14ac:dyDescent="0.15">
      <c r="A3916" s="102"/>
      <c r="B3916" s="102"/>
      <c r="C3916" s="102"/>
      <c r="D3916" s="102"/>
      <c r="E3916" s="102"/>
      <c r="F3916" s="102"/>
      <c r="G3916" s="102"/>
      <c r="H3916" s="102"/>
      <c r="I3916" s="102"/>
      <c r="J3916" s="102"/>
      <c r="K3916" s="102"/>
      <c r="L3916" s="102"/>
      <c r="M3916" s="102"/>
      <c r="N3916" s="102"/>
      <c r="O3916" s="102"/>
    </row>
    <row r="3917" spans="1:15" ht="15" thickBot="1" x14ac:dyDescent="0.2">
      <c r="A3917" s="102"/>
      <c r="B3917" s="102"/>
      <c r="C3917" s="102"/>
      <c r="D3917" s="102"/>
      <c r="E3917" s="102"/>
      <c r="F3917" s="102"/>
      <c r="G3917" s="102"/>
      <c r="H3917" s="102"/>
      <c r="I3917" s="102"/>
      <c r="J3917" s="102"/>
      <c r="K3917" s="102"/>
      <c r="L3917" s="102"/>
      <c r="M3917" s="102"/>
      <c r="N3917" s="102"/>
      <c r="O3917" s="102"/>
    </row>
    <row r="3918" spans="1:15" x14ac:dyDescent="0.15">
      <c r="A3918" s="116" t="s">
        <v>1</v>
      </c>
      <c r="B3918" s="117"/>
      <c r="C3918" s="103"/>
      <c r="D3918" s="103"/>
      <c r="E3918" s="103" t="s">
        <v>176</v>
      </c>
      <c r="F3918" s="103"/>
      <c r="G3918" s="103"/>
      <c r="H3918" s="103"/>
      <c r="I3918" s="117"/>
      <c r="J3918" s="103"/>
      <c r="K3918" s="103"/>
      <c r="L3918" s="103" t="s">
        <v>35</v>
      </c>
      <c r="M3918" s="103"/>
      <c r="N3918" s="103"/>
      <c r="O3918" s="104"/>
    </row>
    <row r="3919" spans="1:15" x14ac:dyDescent="0.15">
      <c r="A3919" s="118"/>
      <c r="B3919" s="119"/>
      <c r="C3919" s="120" t="s">
        <v>7</v>
      </c>
      <c r="D3919" s="120"/>
      <c r="E3919" s="119"/>
      <c r="F3919" s="120" t="s">
        <v>8</v>
      </c>
      <c r="G3919" s="120"/>
      <c r="H3919" s="119" t="s">
        <v>32</v>
      </c>
      <c r="I3919" s="119"/>
      <c r="J3919" s="120" t="s">
        <v>7</v>
      </c>
      <c r="K3919" s="120"/>
      <c r="L3919" s="119"/>
      <c r="M3919" s="120" t="s">
        <v>8</v>
      </c>
      <c r="N3919" s="120"/>
      <c r="O3919" s="121" t="s">
        <v>9</v>
      </c>
    </row>
    <row r="3920" spans="1:15" x14ac:dyDescent="0.15">
      <c r="A3920" s="122" t="s">
        <v>13</v>
      </c>
      <c r="B3920" s="119" t="s">
        <v>33</v>
      </c>
      <c r="C3920" s="119" t="s">
        <v>34</v>
      </c>
      <c r="D3920" s="119" t="s">
        <v>17</v>
      </c>
      <c r="E3920" s="119" t="s">
        <v>33</v>
      </c>
      <c r="F3920" s="119" t="s">
        <v>34</v>
      </c>
      <c r="G3920" s="119" t="s">
        <v>17</v>
      </c>
      <c r="H3920" s="123"/>
      <c r="I3920" s="119" t="s">
        <v>33</v>
      </c>
      <c r="J3920" s="119" t="s">
        <v>34</v>
      </c>
      <c r="K3920" s="119" t="s">
        <v>17</v>
      </c>
      <c r="L3920" s="119" t="s">
        <v>33</v>
      </c>
      <c r="M3920" s="119" t="s">
        <v>34</v>
      </c>
      <c r="N3920" s="119" t="s">
        <v>17</v>
      </c>
      <c r="O3920" s="124"/>
    </row>
    <row r="3921" spans="1:15" ht="6.75" customHeight="1" x14ac:dyDescent="0.15">
      <c r="A3921" s="125"/>
      <c r="B3921" s="119"/>
      <c r="C3921" s="119"/>
      <c r="D3921" s="119"/>
      <c r="E3921" s="119"/>
      <c r="F3921" s="119"/>
      <c r="G3921" s="119"/>
      <c r="H3921" s="119"/>
      <c r="I3921" s="119"/>
      <c r="J3921" s="119"/>
      <c r="K3921" s="119"/>
      <c r="L3921" s="119"/>
      <c r="M3921" s="119"/>
      <c r="N3921" s="119"/>
      <c r="O3921" s="121"/>
    </row>
    <row r="3922" spans="1:15" ht="18.75" customHeight="1" x14ac:dyDescent="0.15">
      <c r="A3922" s="113" t="s">
        <v>18</v>
      </c>
      <c r="B3922" s="4">
        <v>0</v>
      </c>
      <c r="C3922" s="4">
        <v>0</v>
      </c>
      <c r="D3922" s="5">
        <f t="shared" ref="D3922:D3933" si="1366">SUM(B3922:C3922)</f>
        <v>0</v>
      </c>
      <c r="E3922" s="75">
        <v>1</v>
      </c>
      <c r="F3922" s="75">
        <v>9</v>
      </c>
      <c r="G3922" s="5">
        <f t="shared" ref="G3922:G3933" si="1367">SUM(E3922:F3922)</f>
        <v>10</v>
      </c>
      <c r="H3922" s="5">
        <f t="shared" ref="H3922:H3933" si="1368">D3922+G3922</f>
        <v>10</v>
      </c>
      <c r="I3922" s="4">
        <v>0</v>
      </c>
      <c r="J3922" s="4">
        <v>0</v>
      </c>
      <c r="K3922" s="5">
        <f t="shared" ref="K3922:K3933" si="1369">SUM(I3922:J3922)</f>
        <v>0</v>
      </c>
      <c r="L3922" s="4">
        <v>1255</v>
      </c>
      <c r="M3922" s="4">
        <v>1767</v>
      </c>
      <c r="N3922" s="5">
        <f t="shared" ref="N3922:N3933" si="1370">SUM(L3922:M3922)</f>
        <v>3022</v>
      </c>
      <c r="O3922" s="82">
        <f t="shared" ref="O3922:O3933" si="1371">K3922+N3922</f>
        <v>3022</v>
      </c>
    </row>
    <row r="3923" spans="1:15" ht="18.75" customHeight="1" x14ac:dyDescent="0.15">
      <c r="A3923" s="113" t="s">
        <v>19</v>
      </c>
      <c r="B3923" s="4">
        <v>0</v>
      </c>
      <c r="C3923" s="4">
        <v>0</v>
      </c>
      <c r="D3923" s="5">
        <f t="shared" si="1366"/>
        <v>0</v>
      </c>
      <c r="E3923" s="75">
        <v>1</v>
      </c>
      <c r="F3923" s="75">
        <v>8</v>
      </c>
      <c r="G3923" s="5">
        <f t="shared" si="1367"/>
        <v>9</v>
      </c>
      <c r="H3923" s="5">
        <f t="shared" si="1368"/>
        <v>9</v>
      </c>
      <c r="I3923" s="4">
        <v>0</v>
      </c>
      <c r="J3923" s="4">
        <v>0</v>
      </c>
      <c r="K3923" s="5">
        <f t="shared" si="1369"/>
        <v>0</v>
      </c>
      <c r="L3923" s="4">
        <v>1117</v>
      </c>
      <c r="M3923" s="4">
        <v>1653</v>
      </c>
      <c r="N3923" s="5">
        <f t="shared" si="1370"/>
        <v>2770</v>
      </c>
      <c r="O3923" s="82">
        <f t="shared" si="1371"/>
        <v>2770</v>
      </c>
    </row>
    <row r="3924" spans="1:15" ht="18.75" customHeight="1" x14ac:dyDescent="0.15">
      <c r="A3924" s="113" t="s">
        <v>20</v>
      </c>
      <c r="B3924" s="4">
        <v>0</v>
      </c>
      <c r="C3924" s="4">
        <v>0</v>
      </c>
      <c r="D3924" s="5">
        <f t="shared" si="1366"/>
        <v>0</v>
      </c>
      <c r="E3924" s="75">
        <v>1</v>
      </c>
      <c r="F3924" s="75">
        <v>8</v>
      </c>
      <c r="G3924" s="5">
        <f t="shared" si="1367"/>
        <v>9</v>
      </c>
      <c r="H3924" s="5">
        <f t="shared" si="1368"/>
        <v>9</v>
      </c>
      <c r="I3924" s="4">
        <v>0</v>
      </c>
      <c r="J3924" s="4">
        <v>0</v>
      </c>
      <c r="K3924" s="5">
        <f t="shared" si="1369"/>
        <v>0</v>
      </c>
      <c r="L3924" s="4">
        <v>1388</v>
      </c>
      <c r="M3924" s="4">
        <v>1979</v>
      </c>
      <c r="N3924" s="5">
        <f t="shared" si="1370"/>
        <v>3367</v>
      </c>
      <c r="O3924" s="82">
        <f t="shared" si="1371"/>
        <v>3367</v>
      </c>
    </row>
    <row r="3925" spans="1:15" ht="18.75" customHeight="1" x14ac:dyDescent="0.15">
      <c r="A3925" s="113" t="s">
        <v>21</v>
      </c>
      <c r="B3925" s="4">
        <v>0</v>
      </c>
      <c r="C3925" s="4">
        <v>0</v>
      </c>
      <c r="D3925" s="5">
        <f t="shared" si="1366"/>
        <v>0</v>
      </c>
      <c r="E3925" s="75">
        <v>1</v>
      </c>
      <c r="F3925" s="75">
        <v>8</v>
      </c>
      <c r="G3925" s="5">
        <f>SUM(E3925:F3925)</f>
        <v>9</v>
      </c>
      <c r="H3925" s="5">
        <f t="shared" si="1368"/>
        <v>9</v>
      </c>
      <c r="I3925" s="4">
        <v>0</v>
      </c>
      <c r="J3925" s="4">
        <v>0</v>
      </c>
      <c r="K3925" s="5">
        <f t="shared" si="1369"/>
        <v>0</v>
      </c>
      <c r="L3925" s="4">
        <v>1208</v>
      </c>
      <c r="M3925" s="4">
        <v>1731</v>
      </c>
      <c r="N3925" s="5">
        <f t="shared" si="1370"/>
        <v>2939</v>
      </c>
      <c r="O3925" s="82">
        <f t="shared" si="1371"/>
        <v>2939</v>
      </c>
    </row>
    <row r="3926" spans="1:15" ht="18.75" customHeight="1" x14ac:dyDescent="0.15">
      <c r="A3926" s="113" t="s">
        <v>22</v>
      </c>
      <c r="B3926" s="4">
        <v>0</v>
      </c>
      <c r="C3926" s="4">
        <v>0</v>
      </c>
      <c r="D3926" s="5">
        <f t="shared" si="1366"/>
        <v>0</v>
      </c>
      <c r="E3926" s="75">
        <v>1</v>
      </c>
      <c r="F3926" s="75">
        <v>7</v>
      </c>
      <c r="G3926" s="5">
        <f t="shared" si="1367"/>
        <v>8</v>
      </c>
      <c r="H3926" s="5">
        <f t="shared" si="1368"/>
        <v>8</v>
      </c>
      <c r="I3926" s="4">
        <v>0</v>
      </c>
      <c r="J3926" s="4">
        <v>0</v>
      </c>
      <c r="K3926" s="5">
        <f t="shared" si="1369"/>
        <v>0</v>
      </c>
      <c r="L3926" s="4">
        <v>1213</v>
      </c>
      <c r="M3926" s="4">
        <v>1622</v>
      </c>
      <c r="N3926" s="5">
        <f t="shared" si="1370"/>
        <v>2835</v>
      </c>
      <c r="O3926" s="82">
        <f t="shared" si="1371"/>
        <v>2835</v>
      </c>
    </row>
    <row r="3927" spans="1:15" ht="18.75" customHeight="1" x14ac:dyDescent="0.15">
      <c r="A3927" s="113" t="s">
        <v>23</v>
      </c>
      <c r="B3927" s="4">
        <v>0</v>
      </c>
      <c r="C3927" s="4">
        <v>0</v>
      </c>
      <c r="D3927" s="5">
        <f t="shared" si="1366"/>
        <v>0</v>
      </c>
      <c r="E3927" s="75">
        <v>1</v>
      </c>
      <c r="F3927" s="75">
        <v>8</v>
      </c>
      <c r="G3927" s="5">
        <f>SUM(E3927:F3927)</f>
        <v>9</v>
      </c>
      <c r="H3927" s="5">
        <f t="shared" si="1368"/>
        <v>9</v>
      </c>
      <c r="I3927" s="4">
        <v>0</v>
      </c>
      <c r="J3927" s="4">
        <v>0</v>
      </c>
      <c r="K3927" s="5">
        <f t="shared" si="1369"/>
        <v>0</v>
      </c>
      <c r="L3927" s="4">
        <v>1125</v>
      </c>
      <c r="M3927" s="4">
        <v>1708</v>
      </c>
      <c r="N3927" s="5">
        <f t="shared" si="1370"/>
        <v>2833</v>
      </c>
      <c r="O3927" s="82">
        <f t="shared" si="1371"/>
        <v>2833</v>
      </c>
    </row>
    <row r="3928" spans="1:15" ht="18.75" customHeight="1" x14ac:dyDescent="0.15">
      <c r="A3928" s="113" t="s">
        <v>24</v>
      </c>
      <c r="B3928" s="4">
        <v>0</v>
      </c>
      <c r="C3928" s="4">
        <v>0</v>
      </c>
      <c r="D3928" s="5">
        <f t="shared" si="1366"/>
        <v>0</v>
      </c>
      <c r="E3928" s="75">
        <v>1</v>
      </c>
      <c r="F3928" s="75">
        <v>8</v>
      </c>
      <c r="G3928" s="5">
        <f t="shared" si="1367"/>
        <v>9</v>
      </c>
      <c r="H3928" s="5">
        <f t="shared" si="1368"/>
        <v>9</v>
      </c>
      <c r="I3928" s="4">
        <v>0</v>
      </c>
      <c r="J3928" s="4">
        <v>0</v>
      </c>
      <c r="K3928" s="5">
        <f t="shared" si="1369"/>
        <v>0</v>
      </c>
      <c r="L3928" s="4">
        <v>1041</v>
      </c>
      <c r="M3928" s="4">
        <v>1450</v>
      </c>
      <c r="N3928" s="5">
        <f t="shared" si="1370"/>
        <v>2491</v>
      </c>
      <c r="O3928" s="82">
        <f t="shared" si="1371"/>
        <v>2491</v>
      </c>
    </row>
    <row r="3929" spans="1:15" ht="18.75" customHeight="1" x14ac:dyDescent="0.15">
      <c r="A3929" s="113" t="s">
        <v>25</v>
      </c>
      <c r="B3929" s="4">
        <v>0</v>
      </c>
      <c r="C3929" s="4">
        <v>0</v>
      </c>
      <c r="D3929" s="5">
        <f t="shared" si="1366"/>
        <v>0</v>
      </c>
      <c r="E3929" s="75">
        <v>1</v>
      </c>
      <c r="F3929" s="75">
        <v>9</v>
      </c>
      <c r="G3929" s="5">
        <f t="shared" si="1367"/>
        <v>10</v>
      </c>
      <c r="H3929" s="5">
        <f t="shared" si="1368"/>
        <v>10</v>
      </c>
      <c r="I3929" s="4">
        <v>0</v>
      </c>
      <c r="J3929" s="4">
        <v>0</v>
      </c>
      <c r="K3929" s="5">
        <f t="shared" si="1369"/>
        <v>0</v>
      </c>
      <c r="L3929" s="4">
        <v>1096</v>
      </c>
      <c r="M3929" s="4">
        <v>1367</v>
      </c>
      <c r="N3929" s="5">
        <f t="shared" si="1370"/>
        <v>2463</v>
      </c>
      <c r="O3929" s="82">
        <f t="shared" si="1371"/>
        <v>2463</v>
      </c>
    </row>
    <row r="3930" spans="1:15" ht="18.75" customHeight="1" x14ac:dyDescent="0.15">
      <c r="A3930" s="113" t="s">
        <v>26</v>
      </c>
      <c r="B3930" s="4">
        <v>0</v>
      </c>
      <c r="C3930" s="4">
        <v>0</v>
      </c>
      <c r="D3930" s="5">
        <f t="shared" si="1366"/>
        <v>0</v>
      </c>
      <c r="E3930" s="75">
        <v>1</v>
      </c>
      <c r="F3930" s="75">
        <v>9</v>
      </c>
      <c r="G3930" s="5">
        <f t="shared" si="1367"/>
        <v>10</v>
      </c>
      <c r="H3930" s="5">
        <f t="shared" si="1368"/>
        <v>10</v>
      </c>
      <c r="I3930" s="4">
        <v>0</v>
      </c>
      <c r="J3930" s="4">
        <v>0</v>
      </c>
      <c r="K3930" s="5">
        <f t="shared" si="1369"/>
        <v>0</v>
      </c>
      <c r="L3930" s="4">
        <v>1082</v>
      </c>
      <c r="M3930" s="4">
        <v>1199</v>
      </c>
      <c r="N3930" s="5">
        <f t="shared" si="1370"/>
        <v>2281</v>
      </c>
      <c r="O3930" s="82">
        <f t="shared" si="1371"/>
        <v>2281</v>
      </c>
    </row>
    <row r="3931" spans="1:15" ht="18.75" customHeight="1" x14ac:dyDescent="0.15">
      <c r="A3931" s="113" t="s">
        <v>27</v>
      </c>
      <c r="B3931" s="4">
        <v>0</v>
      </c>
      <c r="C3931" s="4">
        <v>0</v>
      </c>
      <c r="D3931" s="5">
        <f t="shared" si="1366"/>
        <v>0</v>
      </c>
      <c r="E3931" s="75">
        <v>2</v>
      </c>
      <c r="F3931" s="75">
        <v>10</v>
      </c>
      <c r="G3931" s="5">
        <f t="shared" si="1367"/>
        <v>12</v>
      </c>
      <c r="H3931" s="5">
        <f t="shared" si="1368"/>
        <v>12</v>
      </c>
      <c r="I3931" s="4">
        <v>0</v>
      </c>
      <c r="J3931" s="4">
        <v>0</v>
      </c>
      <c r="K3931" s="5">
        <f t="shared" si="1369"/>
        <v>0</v>
      </c>
      <c r="L3931" s="4">
        <v>1206</v>
      </c>
      <c r="M3931" s="4">
        <v>1594</v>
      </c>
      <c r="N3931" s="5">
        <f t="shared" si="1370"/>
        <v>2800</v>
      </c>
      <c r="O3931" s="82">
        <f t="shared" si="1371"/>
        <v>2800</v>
      </c>
    </row>
    <row r="3932" spans="1:15" ht="18.75" customHeight="1" x14ac:dyDescent="0.15">
      <c r="A3932" s="113" t="s">
        <v>28</v>
      </c>
      <c r="B3932" s="4">
        <v>0</v>
      </c>
      <c r="C3932" s="4">
        <v>0</v>
      </c>
      <c r="D3932" s="5">
        <f t="shared" si="1366"/>
        <v>0</v>
      </c>
      <c r="E3932" s="75">
        <v>1</v>
      </c>
      <c r="F3932" s="75">
        <v>7</v>
      </c>
      <c r="G3932" s="5">
        <f t="shared" si="1367"/>
        <v>8</v>
      </c>
      <c r="H3932" s="5">
        <f t="shared" si="1368"/>
        <v>8</v>
      </c>
      <c r="I3932" s="4">
        <v>0</v>
      </c>
      <c r="J3932" s="4">
        <v>0</v>
      </c>
      <c r="K3932" s="5">
        <f t="shared" si="1369"/>
        <v>0</v>
      </c>
      <c r="L3932" s="4">
        <v>1191</v>
      </c>
      <c r="M3932" s="4">
        <v>1105</v>
      </c>
      <c r="N3932" s="5">
        <f t="shared" si="1370"/>
        <v>2296</v>
      </c>
      <c r="O3932" s="82">
        <f t="shared" si="1371"/>
        <v>2296</v>
      </c>
    </row>
    <row r="3933" spans="1:15" ht="18.75" customHeight="1" x14ac:dyDescent="0.15">
      <c r="A3933" s="113" t="s">
        <v>29</v>
      </c>
      <c r="B3933" s="4">
        <v>0</v>
      </c>
      <c r="C3933" s="4">
        <v>0</v>
      </c>
      <c r="D3933" s="5">
        <f t="shared" si="1366"/>
        <v>0</v>
      </c>
      <c r="E3933" s="75">
        <v>1</v>
      </c>
      <c r="F3933" s="75">
        <v>9</v>
      </c>
      <c r="G3933" s="5">
        <f t="shared" si="1367"/>
        <v>10</v>
      </c>
      <c r="H3933" s="5">
        <f t="shared" si="1368"/>
        <v>10</v>
      </c>
      <c r="I3933" s="4">
        <v>0</v>
      </c>
      <c r="J3933" s="4">
        <v>0</v>
      </c>
      <c r="K3933" s="5">
        <f t="shared" si="1369"/>
        <v>0</v>
      </c>
      <c r="L3933" s="4">
        <v>1510</v>
      </c>
      <c r="M3933" s="4">
        <v>1330</v>
      </c>
      <c r="N3933" s="5">
        <f t="shared" si="1370"/>
        <v>2840</v>
      </c>
      <c r="O3933" s="82">
        <f t="shared" si="1371"/>
        <v>2840</v>
      </c>
    </row>
    <row r="3934" spans="1:15" ht="11.25" customHeight="1" x14ac:dyDescent="0.15">
      <c r="A3934" s="113"/>
      <c r="B3934" s="5"/>
      <c r="C3934" s="5"/>
      <c r="D3934" s="5"/>
      <c r="E3934" s="5"/>
      <c r="F3934" s="5"/>
      <c r="G3934" s="5"/>
      <c r="H3934" s="5"/>
      <c r="I3934" s="5"/>
      <c r="J3934" s="5"/>
      <c r="K3934" s="5"/>
      <c r="L3934" s="5"/>
      <c r="M3934" s="5"/>
      <c r="N3934" s="5"/>
      <c r="O3934" s="82"/>
    </row>
    <row r="3935" spans="1:15" ht="18.75" customHeight="1" x14ac:dyDescent="0.15">
      <c r="A3935" s="113" t="s">
        <v>30</v>
      </c>
      <c r="B3935" s="5">
        <f t="shared" ref="B3935:J3935" si="1372">SUM(B3922:B3934)</f>
        <v>0</v>
      </c>
      <c r="C3935" s="5">
        <f t="shared" si="1372"/>
        <v>0</v>
      </c>
      <c r="D3935" s="5">
        <f t="shared" si="1372"/>
        <v>0</v>
      </c>
      <c r="E3935" s="5">
        <f t="shared" si="1372"/>
        <v>13</v>
      </c>
      <c r="F3935" s="5">
        <f t="shared" si="1372"/>
        <v>100</v>
      </c>
      <c r="G3935" s="5">
        <f t="shared" si="1372"/>
        <v>113</v>
      </c>
      <c r="H3935" s="5">
        <f t="shared" si="1372"/>
        <v>113</v>
      </c>
      <c r="I3935" s="5">
        <f t="shared" si="1372"/>
        <v>0</v>
      </c>
      <c r="J3935" s="5">
        <f t="shared" si="1372"/>
        <v>0</v>
      </c>
      <c r="K3935" s="5">
        <f>SUM(K3922:K3934)</f>
        <v>0</v>
      </c>
      <c r="L3935" s="5">
        <f>SUM(L3922:L3934)</f>
        <v>14432</v>
      </c>
      <c r="M3935" s="5">
        <f>SUM(M3922:M3934)</f>
        <v>18505</v>
      </c>
      <c r="N3935" s="5">
        <f>SUM(N3922:N3934)</f>
        <v>32937</v>
      </c>
      <c r="O3935" s="82">
        <f>SUM(O3922:O3934)</f>
        <v>32937</v>
      </c>
    </row>
    <row r="3936" spans="1:15" ht="6.75" customHeight="1" x14ac:dyDescent="0.15">
      <c r="A3936" s="113"/>
      <c r="B3936" s="5"/>
      <c r="C3936" s="5"/>
      <c r="D3936" s="5"/>
      <c r="E3936" s="5"/>
      <c r="F3936" s="5"/>
      <c r="G3936" s="5"/>
      <c r="H3936" s="5"/>
      <c r="I3936" s="5"/>
      <c r="J3936" s="5"/>
      <c r="K3936" s="5"/>
      <c r="L3936" s="5"/>
      <c r="M3936" s="5"/>
      <c r="N3936" s="5"/>
      <c r="O3936" s="82"/>
    </row>
    <row r="3937" spans="1:15" ht="18.75" customHeight="1" x14ac:dyDescent="0.15">
      <c r="A3937" s="126" t="s">
        <v>18</v>
      </c>
      <c r="B3937" s="106">
        <v>0</v>
      </c>
      <c r="C3937" s="106">
        <v>0</v>
      </c>
      <c r="D3937" s="7">
        <f>SUM(B3937:C3937)</f>
        <v>0</v>
      </c>
      <c r="E3937" s="106">
        <v>2</v>
      </c>
      <c r="F3937" s="106">
        <v>6</v>
      </c>
      <c r="G3937" s="7">
        <f>SUM(E3937:F3937)</f>
        <v>8</v>
      </c>
      <c r="H3937" s="7">
        <f>D3937+G3937</f>
        <v>8</v>
      </c>
      <c r="I3937" s="6">
        <v>0</v>
      </c>
      <c r="J3937" s="6">
        <v>0</v>
      </c>
      <c r="K3937" s="7">
        <f>SUM(I3937:J3937)</f>
        <v>0</v>
      </c>
      <c r="L3937" s="6">
        <v>1095</v>
      </c>
      <c r="M3937" s="6">
        <v>1261</v>
      </c>
      <c r="N3937" s="6">
        <f t="shared" ref="N3937:N3939" si="1373">SUM(L3937:M3937)</f>
        <v>2356</v>
      </c>
      <c r="O3937" s="88">
        <f>K3937+N3937</f>
        <v>2356</v>
      </c>
    </row>
    <row r="3938" spans="1:15" ht="18.75" customHeight="1" x14ac:dyDescent="0.15">
      <c r="A3938" s="113" t="s">
        <v>19</v>
      </c>
      <c r="B3938" s="75">
        <v>0</v>
      </c>
      <c r="C3938" s="75">
        <v>0</v>
      </c>
      <c r="D3938" s="5">
        <f>SUM(B3938:C3938)</f>
        <v>0</v>
      </c>
      <c r="E3938" s="75">
        <v>1</v>
      </c>
      <c r="F3938" s="75">
        <v>7</v>
      </c>
      <c r="G3938" s="5">
        <f>SUM(E3938:F3938)</f>
        <v>8</v>
      </c>
      <c r="H3938" s="5">
        <f>D3938+G3938</f>
        <v>8</v>
      </c>
      <c r="I3938" s="4">
        <v>0</v>
      </c>
      <c r="J3938" s="4">
        <v>0</v>
      </c>
      <c r="K3938" s="5">
        <f>SUM(I3938:J3938)</f>
        <v>0</v>
      </c>
      <c r="L3938" s="4">
        <v>897</v>
      </c>
      <c r="M3938" s="5">
        <v>1223</v>
      </c>
      <c r="N3938" s="4">
        <f t="shared" si="1373"/>
        <v>2120</v>
      </c>
      <c r="O3938" s="137">
        <f>K3938+N3938</f>
        <v>2120</v>
      </c>
    </row>
    <row r="3939" spans="1:15" ht="18.75" customHeight="1" x14ac:dyDescent="0.15">
      <c r="A3939" s="113" t="s">
        <v>20</v>
      </c>
      <c r="B3939" s="75">
        <v>0</v>
      </c>
      <c r="C3939" s="75">
        <v>0</v>
      </c>
      <c r="D3939" s="5">
        <f>SUM(B3939:C3939)</f>
        <v>0</v>
      </c>
      <c r="E3939" s="75">
        <v>1</v>
      </c>
      <c r="F3939" s="75">
        <v>9</v>
      </c>
      <c r="G3939" s="5">
        <f>SUM(E3939:F3939)</f>
        <v>10</v>
      </c>
      <c r="H3939" s="5">
        <f>D3939+G3939</f>
        <v>10</v>
      </c>
      <c r="I3939" s="4">
        <v>0</v>
      </c>
      <c r="J3939" s="4">
        <v>0</v>
      </c>
      <c r="K3939" s="5">
        <f>SUM(I3939:J3939)</f>
        <v>0</v>
      </c>
      <c r="L3939" s="4">
        <v>1244</v>
      </c>
      <c r="M3939" s="5">
        <v>1356</v>
      </c>
      <c r="N3939" s="4">
        <f t="shared" si="1373"/>
        <v>2600</v>
      </c>
      <c r="O3939" s="137">
        <f>K3939+N3939</f>
        <v>2600</v>
      </c>
    </row>
    <row r="3940" spans="1:15" ht="11.25" customHeight="1" x14ac:dyDescent="0.15">
      <c r="A3940" s="113"/>
      <c r="B3940" s="5"/>
      <c r="C3940" s="5"/>
      <c r="D3940" s="5"/>
      <c r="E3940" s="5"/>
      <c r="F3940" s="5"/>
      <c r="G3940" s="5"/>
      <c r="H3940" s="5"/>
      <c r="I3940" s="5"/>
      <c r="J3940" s="5"/>
      <c r="K3940" s="5"/>
      <c r="L3940" s="5"/>
      <c r="M3940" s="5"/>
      <c r="N3940" s="5"/>
      <c r="O3940" s="82"/>
    </row>
    <row r="3941" spans="1:15" ht="18.75" customHeight="1" x14ac:dyDescent="0.15">
      <c r="A3941" s="113" t="s">
        <v>31</v>
      </c>
      <c r="B3941" s="5">
        <f>SUM(B3925:B3933,B3937:B3939)</f>
        <v>0</v>
      </c>
      <c r="C3941" s="5">
        <f>SUM(C3925:C3933,C3937:C3939)</f>
        <v>0</v>
      </c>
      <c r="D3941" s="5">
        <f>SUM(D3925:D3933,D3937:D3939)</f>
        <v>0</v>
      </c>
      <c r="E3941" s="5">
        <f t="shared" ref="E3941:J3941" si="1374">SUM(E3925:E3933,E3937:E3939)</f>
        <v>14</v>
      </c>
      <c r="F3941" s="5">
        <f t="shared" si="1374"/>
        <v>97</v>
      </c>
      <c r="G3941" s="5">
        <f t="shared" si="1374"/>
        <v>111</v>
      </c>
      <c r="H3941" s="5">
        <f t="shared" si="1374"/>
        <v>111</v>
      </c>
      <c r="I3941" s="5">
        <f t="shared" si="1374"/>
        <v>0</v>
      </c>
      <c r="J3941" s="5">
        <f t="shared" si="1374"/>
        <v>0</v>
      </c>
      <c r="K3941" s="5">
        <f>SUM(K3925:K3933,K3937:K3939)</f>
        <v>0</v>
      </c>
      <c r="L3941" s="4">
        <f>SUM(L3925:L3933,L3937:L3939)</f>
        <v>13908</v>
      </c>
      <c r="M3941" s="4">
        <f>SUM(M3925:M3933,M3937:M3939)</f>
        <v>16946</v>
      </c>
      <c r="N3941" s="4">
        <f>SUM(N3925:N3933,N3937:N3939)</f>
        <v>30854</v>
      </c>
      <c r="O3941" s="82">
        <f>SUM(O3925:O3933,O3937:O3939)</f>
        <v>30854</v>
      </c>
    </row>
    <row r="3942" spans="1:15" ht="6.75" customHeight="1" thickBot="1" x14ac:dyDescent="0.2">
      <c r="A3942" s="115"/>
      <c r="B3942" s="99"/>
      <c r="C3942" s="99"/>
      <c r="D3942" s="99"/>
      <c r="E3942" s="99"/>
      <c r="F3942" s="99"/>
      <c r="G3942" s="99"/>
      <c r="H3942" s="99"/>
      <c r="I3942" s="99"/>
      <c r="J3942" s="99"/>
      <c r="K3942" s="99"/>
      <c r="L3942" s="99"/>
      <c r="M3942" s="99"/>
      <c r="N3942" s="99"/>
      <c r="O3942" s="127"/>
    </row>
    <row r="3943" spans="1:15" ht="17.25" x14ac:dyDescent="0.15">
      <c r="A3943" s="179" t="str">
        <f>A3889</f>
        <v>平　成　２　９　年　空　港　管　理　状　況　調　書</v>
      </c>
      <c r="B3943" s="179"/>
      <c r="C3943" s="179"/>
      <c r="D3943" s="179"/>
      <c r="E3943" s="179"/>
      <c r="F3943" s="179"/>
      <c r="G3943" s="179"/>
      <c r="H3943" s="179"/>
      <c r="I3943" s="179"/>
      <c r="J3943" s="179"/>
      <c r="K3943" s="179"/>
      <c r="L3943" s="179"/>
      <c r="M3943" s="179"/>
      <c r="N3943" s="179"/>
      <c r="O3943" s="179"/>
    </row>
    <row r="3944" spans="1:15" ht="18" thickBot="1" x14ac:dyDescent="0.2">
      <c r="A3944" s="128" t="s">
        <v>0</v>
      </c>
      <c r="B3944" s="128" t="s">
        <v>116</v>
      </c>
      <c r="C3944" s="102"/>
      <c r="D3944" s="102"/>
      <c r="E3944" s="102"/>
      <c r="F3944" s="102"/>
      <c r="G3944" s="138"/>
      <c r="H3944" s="102"/>
      <c r="I3944" s="102"/>
      <c r="J3944" s="102"/>
      <c r="K3944" s="102"/>
      <c r="L3944" s="102"/>
      <c r="M3944" s="102"/>
      <c r="N3944" s="102"/>
      <c r="O3944" s="102"/>
    </row>
    <row r="3945" spans="1:15" ht="17.25" customHeight="1" x14ac:dyDescent="0.15">
      <c r="A3945" s="116" t="s">
        <v>1</v>
      </c>
      <c r="B3945" s="117"/>
      <c r="C3945" s="103" t="s">
        <v>2</v>
      </c>
      <c r="D3945" s="103"/>
      <c r="E3945" s="180" t="s">
        <v>52</v>
      </c>
      <c r="F3945" s="181"/>
      <c r="G3945" s="181"/>
      <c r="H3945" s="181"/>
      <c r="I3945" s="181"/>
      <c r="J3945" s="181"/>
      <c r="K3945" s="181"/>
      <c r="L3945" s="182"/>
      <c r="M3945" s="180" t="s">
        <v>3</v>
      </c>
      <c r="N3945" s="181"/>
      <c r="O3945" s="183"/>
    </row>
    <row r="3946" spans="1:15" ht="17.25" customHeight="1" x14ac:dyDescent="0.15">
      <c r="A3946" s="129"/>
      <c r="B3946" s="119" t="s">
        <v>4</v>
      </c>
      <c r="C3946" s="119" t="s">
        <v>5</v>
      </c>
      <c r="D3946" s="119" t="s">
        <v>6</v>
      </c>
      <c r="E3946" s="119"/>
      <c r="F3946" s="130" t="s">
        <v>7</v>
      </c>
      <c r="G3946" s="130"/>
      <c r="H3946" s="120"/>
      <c r="I3946" s="119"/>
      <c r="J3946" s="120" t="s">
        <v>8</v>
      </c>
      <c r="K3946" s="120"/>
      <c r="L3946" s="119" t="s">
        <v>9</v>
      </c>
      <c r="M3946" s="123" t="s">
        <v>10</v>
      </c>
      <c r="N3946" s="131" t="s">
        <v>11</v>
      </c>
      <c r="O3946" s="132" t="s">
        <v>12</v>
      </c>
    </row>
    <row r="3947" spans="1:15" ht="17.25" customHeight="1" x14ac:dyDescent="0.15">
      <c r="A3947" s="129" t="s">
        <v>13</v>
      </c>
      <c r="B3947" s="123"/>
      <c r="C3947" s="123"/>
      <c r="D3947" s="123"/>
      <c r="E3947" s="119" t="s">
        <v>14</v>
      </c>
      <c r="F3947" s="119" t="s">
        <v>15</v>
      </c>
      <c r="G3947" s="119" t="s">
        <v>16</v>
      </c>
      <c r="H3947" s="119" t="s">
        <v>17</v>
      </c>
      <c r="I3947" s="119" t="s">
        <v>14</v>
      </c>
      <c r="J3947" s="119" t="s">
        <v>15</v>
      </c>
      <c r="K3947" s="119" t="s">
        <v>17</v>
      </c>
      <c r="L3947" s="123"/>
      <c r="M3947" s="133"/>
      <c r="N3947" s="93"/>
      <c r="O3947" s="134"/>
    </row>
    <row r="3948" spans="1:15" ht="6.75" customHeight="1" x14ac:dyDescent="0.15">
      <c r="A3948" s="135"/>
      <c r="B3948" s="119"/>
      <c r="C3948" s="119"/>
      <c r="D3948" s="119"/>
      <c r="E3948" s="119"/>
      <c r="F3948" s="119"/>
      <c r="G3948" s="119"/>
      <c r="H3948" s="119"/>
      <c r="I3948" s="119"/>
      <c r="J3948" s="119"/>
      <c r="K3948" s="119"/>
      <c r="L3948" s="119"/>
      <c r="M3948" s="136"/>
      <c r="N3948" s="4"/>
      <c r="O3948" s="137"/>
    </row>
    <row r="3949" spans="1:15" ht="18.75" customHeight="1" x14ac:dyDescent="0.15">
      <c r="A3949" s="113" t="s">
        <v>18</v>
      </c>
      <c r="B3949" s="4">
        <v>0</v>
      </c>
      <c r="C3949" s="4">
        <v>114</v>
      </c>
      <c r="D3949" s="5">
        <f>SUM(B3949:C3949)</f>
        <v>114</v>
      </c>
      <c r="E3949" s="4">
        <v>0</v>
      </c>
      <c r="F3949" s="4">
        <v>0</v>
      </c>
      <c r="G3949" s="4">
        <v>0</v>
      </c>
      <c r="H3949" s="5">
        <f>SUM(E3949:G3949)</f>
        <v>0</v>
      </c>
      <c r="I3949" s="4">
        <v>2758</v>
      </c>
      <c r="J3949" s="4">
        <v>2615</v>
      </c>
      <c r="K3949" s="5">
        <f>SUM(I3949:J3949)</f>
        <v>5373</v>
      </c>
      <c r="L3949" s="5">
        <f>H3949+K3949</f>
        <v>5373</v>
      </c>
      <c r="M3949" s="5">
        <v>27</v>
      </c>
      <c r="N3949" s="5">
        <v>0</v>
      </c>
      <c r="O3949" s="82">
        <f>SUM(M3949:N3949)</f>
        <v>27</v>
      </c>
    </row>
    <row r="3950" spans="1:15" ht="18.75" customHeight="1" x14ac:dyDescent="0.15">
      <c r="A3950" s="113" t="s">
        <v>19</v>
      </c>
      <c r="B3950" s="4">
        <v>0</v>
      </c>
      <c r="C3950" s="4">
        <v>123</v>
      </c>
      <c r="D3950" s="5">
        <f t="shared" ref="D3950:D3960" si="1375">SUM(B3950:C3950)</f>
        <v>123</v>
      </c>
      <c r="E3950" s="4">
        <v>0</v>
      </c>
      <c r="F3950" s="4">
        <v>0</v>
      </c>
      <c r="G3950" s="4">
        <v>0</v>
      </c>
      <c r="H3950" s="5">
        <f t="shared" ref="H3950:H3960" si="1376">SUM(E3950:G3950)</f>
        <v>0</v>
      </c>
      <c r="I3950" s="4">
        <v>2660</v>
      </c>
      <c r="J3950" s="4">
        <v>2948</v>
      </c>
      <c r="K3950" s="5">
        <f t="shared" ref="K3950:K3960" si="1377">SUM(I3950:J3950)</f>
        <v>5608</v>
      </c>
      <c r="L3950" s="5">
        <f t="shared" ref="L3950:L3960" si="1378">H3950+K3950</f>
        <v>5608</v>
      </c>
      <c r="M3950" s="5">
        <v>30</v>
      </c>
      <c r="N3950" s="5">
        <v>0</v>
      </c>
      <c r="O3950" s="82">
        <f t="shared" ref="O3950:O3960" si="1379">SUM(M3950:N3950)</f>
        <v>30</v>
      </c>
    </row>
    <row r="3951" spans="1:15" ht="18.75" customHeight="1" x14ac:dyDescent="0.15">
      <c r="A3951" s="113" t="s">
        <v>20</v>
      </c>
      <c r="B3951" s="4">
        <v>0</v>
      </c>
      <c r="C3951" s="4">
        <v>148</v>
      </c>
      <c r="D3951" s="5">
        <f t="shared" si="1375"/>
        <v>148</v>
      </c>
      <c r="E3951" s="4">
        <v>0</v>
      </c>
      <c r="F3951" s="4">
        <v>0</v>
      </c>
      <c r="G3951" s="4">
        <v>0</v>
      </c>
      <c r="H3951" s="5">
        <f t="shared" si="1376"/>
        <v>0</v>
      </c>
      <c r="I3951" s="4">
        <v>3654</v>
      </c>
      <c r="J3951" s="4">
        <v>3832</v>
      </c>
      <c r="K3951" s="5">
        <f t="shared" si="1377"/>
        <v>7486</v>
      </c>
      <c r="L3951" s="5">
        <f t="shared" si="1378"/>
        <v>7486</v>
      </c>
      <c r="M3951" s="5">
        <v>35</v>
      </c>
      <c r="N3951" s="5">
        <v>0</v>
      </c>
      <c r="O3951" s="82">
        <f t="shared" si="1379"/>
        <v>35</v>
      </c>
    </row>
    <row r="3952" spans="1:15" ht="18.75" customHeight="1" x14ac:dyDescent="0.15">
      <c r="A3952" s="113" t="s">
        <v>21</v>
      </c>
      <c r="B3952" s="4">
        <v>0</v>
      </c>
      <c r="C3952" s="4">
        <v>127</v>
      </c>
      <c r="D3952" s="5">
        <f t="shared" si="1375"/>
        <v>127</v>
      </c>
      <c r="E3952" s="4">
        <v>0</v>
      </c>
      <c r="F3952" s="4">
        <v>0</v>
      </c>
      <c r="G3952" s="4">
        <v>0</v>
      </c>
      <c r="H3952" s="5">
        <f t="shared" si="1376"/>
        <v>0</v>
      </c>
      <c r="I3952" s="4">
        <v>3095</v>
      </c>
      <c r="J3952" s="4">
        <v>3353</v>
      </c>
      <c r="K3952" s="5">
        <f t="shared" si="1377"/>
        <v>6448</v>
      </c>
      <c r="L3952" s="5">
        <f t="shared" si="1378"/>
        <v>6448</v>
      </c>
      <c r="M3952" s="5">
        <v>30</v>
      </c>
      <c r="N3952" s="5">
        <v>0</v>
      </c>
      <c r="O3952" s="82">
        <f t="shared" si="1379"/>
        <v>30</v>
      </c>
    </row>
    <row r="3953" spans="1:15" ht="18.75" customHeight="1" x14ac:dyDescent="0.15">
      <c r="A3953" s="113" t="s">
        <v>22</v>
      </c>
      <c r="B3953" s="4">
        <v>0</v>
      </c>
      <c r="C3953" s="4">
        <v>118</v>
      </c>
      <c r="D3953" s="5">
        <f t="shared" si="1375"/>
        <v>118</v>
      </c>
      <c r="E3953" s="4">
        <v>0</v>
      </c>
      <c r="F3953" s="4">
        <v>0</v>
      </c>
      <c r="G3953" s="4">
        <v>0</v>
      </c>
      <c r="H3953" s="5">
        <f t="shared" si="1376"/>
        <v>0</v>
      </c>
      <c r="I3953" s="4">
        <v>3499</v>
      </c>
      <c r="J3953" s="4">
        <v>3404</v>
      </c>
      <c r="K3953" s="5">
        <f t="shared" si="1377"/>
        <v>6903</v>
      </c>
      <c r="L3953" s="5">
        <f t="shared" si="1378"/>
        <v>6903</v>
      </c>
      <c r="M3953" s="5">
        <v>26</v>
      </c>
      <c r="N3953" s="5">
        <v>0</v>
      </c>
      <c r="O3953" s="82">
        <f t="shared" si="1379"/>
        <v>26</v>
      </c>
    </row>
    <row r="3954" spans="1:15" ht="18.75" customHeight="1" x14ac:dyDescent="0.15">
      <c r="A3954" s="113" t="s">
        <v>23</v>
      </c>
      <c r="B3954" s="4">
        <v>0</v>
      </c>
      <c r="C3954" s="4">
        <v>107</v>
      </c>
      <c r="D3954" s="5">
        <f t="shared" si="1375"/>
        <v>107</v>
      </c>
      <c r="E3954" s="4">
        <v>0</v>
      </c>
      <c r="F3954" s="4">
        <v>0</v>
      </c>
      <c r="G3954" s="4">
        <v>0</v>
      </c>
      <c r="H3954" s="5">
        <f t="shared" si="1376"/>
        <v>0</v>
      </c>
      <c r="I3954" s="4">
        <v>3451</v>
      </c>
      <c r="J3954" s="4">
        <v>3560</v>
      </c>
      <c r="K3954" s="5">
        <f t="shared" si="1377"/>
        <v>7011</v>
      </c>
      <c r="L3954" s="5">
        <f t="shared" si="1378"/>
        <v>7011</v>
      </c>
      <c r="M3954" s="5">
        <v>30</v>
      </c>
      <c r="N3954" s="5">
        <v>0</v>
      </c>
      <c r="O3954" s="82">
        <f t="shared" si="1379"/>
        <v>30</v>
      </c>
    </row>
    <row r="3955" spans="1:15" ht="18.75" customHeight="1" x14ac:dyDescent="0.15">
      <c r="A3955" s="113" t="s">
        <v>24</v>
      </c>
      <c r="B3955" s="4">
        <v>0</v>
      </c>
      <c r="C3955" s="4">
        <v>142</v>
      </c>
      <c r="D3955" s="5">
        <f t="shared" si="1375"/>
        <v>142</v>
      </c>
      <c r="E3955" s="4">
        <v>0</v>
      </c>
      <c r="F3955" s="4">
        <v>0</v>
      </c>
      <c r="G3955" s="4">
        <v>0</v>
      </c>
      <c r="H3955" s="5">
        <f t="shared" si="1376"/>
        <v>0</v>
      </c>
      <c r="I3955" s="4">
        <v>4858</v>
      </c>
      <c r="J3955" s="4">
        <v>4901</v>
      </c>
      <c r="K3955" s="5">
        <f t="shared" si="1377"/>
        <v>9759</v>
      </c>
      <c r="L3955" s="5">
        <f t="shared" si="1378"/>
        <v>9759</v>
      </c>
      <c r="M3955" s="5">
        <v>51</v>
      </c>
      <c r="N3955" s="5">
        <v>0</v>
      </c>
      <c r="O3955" s="82">
        <f t="shared" si="1379"/>
        <v>51</v>
      </c>
    </row>
    <row r="3956" spans="1:15" ht="18.75" customHeight="1" x14ac:dyDescent="0.15">
      <c r="A3956" s="113" t="s">
        <v>25</v>
      </c>
      <c r="B3956" s="4">
        <v>0</v>
      </c>
      <c r="C3956" s="4">
        <v>159</v>
      </c>
      <c r="D3956" s="5">
        <f t="shared" si="1375"/>
        <v>159</v>
      </c>
      <c r="E3956" s="4">
        <v>0</v>
      </c>
      <c r="F3956" s="4">
        <v>0</v>
      </c>
      <c r="G3956" s="4">
        <v>0</v>
      </c>
      <c r="H3956" s="5">
        <f t="shared" si="1376"/>
        <v>0</v>
      </c>
      <c r="I3956" s="4">
        <v>5667</v>
      </c>
      <c r="J3956" s="4">
        <v>5613</v>
      </c>
      <c r="K3956" s="5">
        <f t="shared" si="1377"/>
        <v>11280</v>
      </c>
      <c r="L3956" s="5">
        <f t="shared" si="1378"/>
        <v>11280</v>
      </c>
      <c r="M3956" s="5">
        <v>45</v>
      </c>
      <c r="N3956" s="5">
        <v>0</v>
      </c>
      <c r="O3956" s="82">
        <f t="shared" si="1379"/>
        <v>45</v>
      </c>
    </row>
    <row r="3957" spans="1:15" ht="18.75" customHeight="1" x14ac:dyDescent="0.15">
      <c r="A3957" s="113" t="s">
        <v>26</v>
      </c>
      <c r="B3957" s="4">
        <v>0</v>
      </c>
      <c r="C3957" s="4">
        <v>136</v>
      </c>
      <c r="D3957" s="5">
        <f t="shared" si="1375"/>
        <v>136</v>
      </c>
      <c r="E3957" s="4">
        <v>0</v>
      </c>
      <c r="F3957" s="4">
        <v>0</v>
      </c>
      <c r="G3957" s="4">
        <v>0</v>
      </c>
      <c r="H3957" s="5">
        <f t="shared" si="1376"/>
        <v>0</v>
      </c>
      <c r="I3957" s="4">
        <v>5152</v>
      </c>
      <c r="J3957" s="4">
        <v>4874</v>
      </c>
      <c r="K3957" s="5">
        <f t="shared" si="1377"/>
        <v>10026</v>
      </c>
      <c r="L3957" s="5">
        <f t="shared" si="1378"/>
        <v>10026</v>
      </c>
      <c r="M3957" s="5">
        <v>41</v>
      </c>
      <c r="N3957" s="5">
        <v>0</v>
      </c>
      <c r="O3957" s="82">
        <f t="shared" si="1379"/>
        <v>41</v>
      </c>
    </row>
    <row r="3958" spans="1:15" ht="18.75" customHeight="1" x14ac:dyDescent="0.15">
      <c r="A3958" s="113" t="s">
        <v>27</v>
      </c>
      <c r="B3958" s="4">
        <v>0</v>
      </c>
      <c r="C3958" s="4">
        <v>144</v>
      </c>
      <c r="D3958" s="5">
        <f t="shared" si="1375"/>
        <v>144</v>
      </c>
      <c r="E3958" s="4">
        <v>0</v>
      </c>
      <c r="F3958" s="4">
        <v>0</v>
      </c>
      <c r="G3958" s="4">
        <v>0</v>
      </c>
      <c r="H3958" s="5">
        <f t="shared" si="1376"/>
        <v>0</v>
      </c>
      <c r="I3958" s="4">
        <v>3777</v>
      </c>
      <c r="J3958" s="4">
        <v>3540</v>
      </c>
      <c r="K3958" s="5">
        <f t="shared" si="1377"/>
        <v>7317</v>
      </c>
      <c r="L3958" s="5">
        <f t="shared" si="1378"/>
        <v>7317</v>
      </c>
      <c r="M3958" s="5">
        <v>41</v>
      </c>
      <c r="N3958" s="5">
        <v>0</v>
      </c>
      <c r="O3958" s="82">
        <f t="shared" si="1379"/>
        <v>41</v>
      </c>
    </row>
    <row r="3959" spans="1:15" ht="18.75" customHeight="1" x14ac:dyDescent="0.15">
      <c r="A3959" s="113" t="s">
        <v>28</v>
      </c>
      <c r="B3959" s="4">
        <v>0</v>
      </c>
      <c r="C3959" s="4">
        <v>157</v>
      </c>
      <c r="D3959" s="5">
        <f t="shared" si="1375"/>
        <v>157</v>
      </c>
      <c r="E3959" s="4">
        <v>0</v>
      </c>
      <c r="F3959" s="4">
        <v>0</v>
      </c>
      <c r="G3959" s="4">
        <v>0</v>
      </c>
      <c r="H3959" s="5">
        <f t="shared" si="1376"/>
        <v>0</v>
      </c>
      <c r="I3959" s="4">
        <v>3067</v>
      </c>
      <c r="J3959" s="4">
        <v>2957</v>
      </c>
      <c r="K3959" s="5">
        <f t="shared" si="1377"/>
        <v>6024</v>
      </c>
      <c r="L3959" s="5">
        <f t="shared" si="1378"/>
        <v>6024</v>
      </c>
      <c r="M3959" s="5">
        <v>38</v>
      </c>
      <c r="N3959" s="5">
        <v>0</v>
      </c>
      <c r="O3959" s="82">
        <f t="shared" si="1379"/>
        <v>38</v>
      </c>
    </row>
    <row r="3960" spans="1:15" ht="18.75" customHeight="1" x14ac:dyDescent="0.15">
      <c r="A3960" s="113" t="s">
        <v>29</v>
      </c>
      <c r="B3960" s="4">
        <v>0</v>
      </c>
      <c r="C3960" s="4">
        <v>122</v>
      </c>
      <c r="D3960" s="5">
        <f t="shared" si="1375"/>
        <v>122</v>
      </c>
      <c r="E3960" s="4">
        <v>0</v>
      </c>
      <c r="F3960" s="4">
        <v>0</v>
      </c>
      <c r="G3960" s="4">
        <v>0</v>
      </c>
      <c r="H3960" s="5">
        <f t="shared" si="1376"/>
        <v>0</v>
      </c>
      <c r="I3960" s="4">
        <v>2486</v>
      </c>
      <c r="J3960" s="4">
        <v>2901</v>
      </c>
      <c r="K3960" s="5">
        <f t="shared" si="1377"/>
        <v>5387</v>
      </c>
      <c r="L3960" s="5">
        <f t="shared" si="1378"/>
        <v>5387</v>
      </c>
      <c r="M3960" s="5">
        <v>21</v>
      </c>
      <c r="N3960" s="5">
        <v>0</v>
      </c>
      <c r="O3960" s="82">
        <f t="shared" si="1379"/>
        <v>21</v>
      </c>
    </row>
    <row r="3961" spans="1:15" ht="11.25" customHeight="1" x14ac:dyDescent="0.15">
      <c r="A3961" s="113"/>
      <c r="B3961" s="5"/>
      <c r="C3961" s="5"/>
      <c r="D3961" s="5"/>
      <c r="E3961" s="5"/>
      <c r="F3961" s="5"/>
      <c r="G3961" s="5"/>
      <c r="H3961" s="5"/>
      <c r="I3961" s="5"/>
      <c r="J3961" s="5"/>
      <c r="K3961" s="5"/>
      <c r="L3961" s="5"/>
      <c r="M3961" s="5"/>
      <c r="N3961" s="4"/>
      <c r="O3961" s="82"/>
    </row>
    <row r="3962" spans="1:15" ht="18.75" customHeight="1" x14ac:dyDescent="0.15">
      <c r="A3962" s="113" t="s">
        <v>30</v>
      </c>
      <c r="B3962" s="5">
        <f>SUM(B3949:B3960)</f>
        <v>0</v>
      </c>
      <c r="C3962" s="5">
        <f>SUM(C3949:C3960)</f>
        <v>1597</v>
      </c>
      <c r="D3962" s="5">
        <f>SUM(D3949:D3960)</f>
        <v>1597</v>
      </c>
      <c r="E3962" s="5">
        <f>SUM(E3949:E3960)</f>
        <v>0</v>
      </c>
      <c r="F3962" s="5">
        <f t="shared" ref="F3962:M3962" si="1380">SUM(F3949:F3960)</f>
        <v>0</v>
      </c>
      <c r="G3962" s="5">
        <f t="shared" si="1380"/>
        <v>0</v>
      </c>
      <c r="H3962" s="5">
        <f t="shared" si="1380"/>
        <v>0</v>
      </c>
      <c r="I3962" s="5">
        <f t="shared" si="1380"/>
        <v>44124</v>
      </c>
      <c r="J3962" s="5">
        <f t="shared" si="1380"/>
        <v>44498</v>
      </c>
      <c r="K3962" s="5">
        <f t="shared" si="1380"/>
        <v>88622</v>
      </c>
      <c r="L3962" s="5">
        <f t="shared" si="1380"/>
        <v>88622</v>
      </c>
      <c r="M3962" s="5">
        <f t="shared" si="1380"/>
        <v>415</v>
      </c>
      <c r="N3962" s="5">
        <f>SUM(N3949:N3960)</f>
        <v>0</v>
      </c>
      <c r="O3962" s="82">
        <f>SUM(O3949:O3960)</f>
        <v>415</v>
      </c>
    </row>
    <row r="3963" spans="1:15" ht="6.75" customHeight="1" x14ac:dyDescent="0.15">
      <c r="A3963" s="114"/>
      <c r="B3963" s="77"/>
      <c r="C3963" s="77"/>
      <c r="D3963" s="77"/>
      <c r="E3963" s="77"/>
      <c r="F3963" s="77"/>
      <c r="G3963" s="77"/>
      <c r="H3963" s="77"/>
      <c r="I3963" s="77"/>
      <c r="J3963" s="77"/>
      <c r="K3963" s="77"/>
      <c r="L3963" s="77"/>
      <c r="M3963" s="77"/>
      <c r="N3963" s="77"/>
      <c r="O3963" s="84"/>
    </row>
    <row r="3964" spans="1:15" ht="18.75" customHeight="1" x14ac:dyDescent="0.15">
      <c r="A3964" s="113" t="s">
        <v>18</v>
      </c>
      <c r="B3964" s="6">
        <v>0</v>
      </c>
      <c r="C3964" s="6">
        <v>123</v>
      </c>
      <c r="D3964" s="7">
        <f>SUM(B3964:C3964)</f>
        <v>123</v>
      </c>
      <c r="E3964" s="6">
        <v>0</v>
      </c>
      <c r="F3964" s="6">
        <v>0</v>
      </c>
      <c r="G3964" s="6">
        <v>0</v>
      </c>
      <c r="H3964" s="7">
        <f>SUM(E3964:G3964)</f>
        <v>0</v>
      </c>
      <c r="I3964" s="6">
        <v>2865</v>
      </c>
      <c r="J3964" s="6">
        <v>2924</v>
      </c>
      <c r="K3964" s="7">
        <f>SUM(I3964:J3964)</f>
        <v>5789</v>
      </c>
      <c r="L3964" s="7">
        <f>H3964+K3964</f>
        <v>5789</v>
      </c>
      <c r="M3964" s="7">
        <v>19</v>
      </c>
      <c r="N3964" s="7">
        <v>0</v>
      </c>
      <c r="O3964" s="88">
        <f>SUM(M3964:N3964)</f>
        <v>19</v>
      </c>
    </row>
    <row r="3965" spans="1:15" ht="18.75" customHeight="1" x14ac:dyDescent="0.15">
      <c r="A3965" s="113" t="s">
        <v>19</v>
      </c>
      <c r="B3965" s="4">
        <v>0</v>
      </c>
      <c r="C3965" s="4">
        <v>111</v>
      </c>
      <c r="D3965" s="5">
        <f>SUM(B3965:C3965)</f>
        <v>111</v>
      </c>
      <c r="E3965" s="4">
        <v>0</v>
      </c>
      <c r="F3965" s="4">
        <v>0</v>
      </c>
      <c r="G3965" s="4">
        <v>0</v>
      </c>
      <c r="H3965" s="5">
        <f>SUM(E3965:G3965)</f>
        <v>0</v>
      </c>
      <c r="I3965" s="4">
        <v>2657</v>
      </c>
      <c r="J3965" s="4">
        <v>3013</v>
      </c>
      <c r="K3965" s="5">
        <f>SUM(I3965:J3965)</f>
        <v>5670</v>
      </c>
      <c r="L3965" s="5">
        <f>H3965+K3965</f>
        <v>5670</v>
      </c>
      <c r="M3965" s="5">
        <v>24</v>
      </c>
      <c r="N3965" s="5">
        <v>0</v>
      </c>
      <c r="O3965" s="82">
        <f>SUM(M3965:N3965)</f>
        <v>24</v>
      </c>
    </row>
    <row r="3966" spans="1:15" ht="18.75" customHeight="1" x14ac:dyDescent="0.15">
      <c r="A3966" s="113" t="s">
        <v>20</v>
      </c>
      <c r="B3966" s="4">
        <v>0</v>
      </c>
      <c r="C3966" s="4">
        <v>135</v>
      </c>
      <c r="D3966" s="5">
        <f>SUM(B3966:C3966)</f>
        <v>135</v>
      </c>
      <c r="E3966" s="4">
        <v>0</v>
      </c>
      <c r="F3966" s="4">
        <v>0</v>
      </c>
      <c r="G3966" s="4">
        <v>0</v>
      </c>
      <c r="H3966" s="5">
        <f>SUM(E3966:G3966)</f>
        <v>0</v>
      </c>
      <c r="I3966" s="4">
        <v>3612</v>
      </c>
      <c r="J3966" s="4">
        <v>3915</v>
      </c>
      <c r="K3966" s="5">
        <f>SUM(I3966:J3966)</f>
        <v>7527</v>
      </c>
      <c r="L3966" s="5">
        <f>H3966+K3966</f>
        <v>7527</v>
      </c>
      <c r="M3966" s="5">
        <v>43</v>
      </c>
      <c r="N3966" s="5">
        <v>0</v>
      </c>
      <c r="O3966" s="82">
        <f>SUM(M3966:N3966)</f>
        <v>43</v>
      </c>
    </row>
    <row r="3967" spans="1:15" ht="11.25" customHeight="1" x14ac:dyDescent="0.15">
      <c r="A3967" s="113"/>
      <c r="B3967" s="5"/>
      <c r="C3967" s="5"/>
      <c r="D3967" s="5"/>
      <c r="E3967" s="5"/>
      <c r="F3967" s="5"/>
      <c r="G3967" s="5"/>
      <c r="H3967" s="5"/>
      <c r="I3967" s="5"/>
      <c r="J3967" s="5"/>
      <c r="K3967" s="5"/>
      <c r="L3967" s="5"/>
      <c r="M3967" s="5"/>
      <c r="N3967" s="5"/>
      <c r="O3967" s="82"/>
    </row>
    <row r="3968" spans="1:15" ht="18.75" customHeight="1" x14ac:dyDescent="0.15">
      <c r="A3968" s="113" t="s">
        <v>31</v>
      </c>
      <c r="B3968" s="5">
        <f>SUM(B3952:B3960,B3964:B3966)</f>
        <v>0</v>
      </c>
      <c r="C3968" s="5">
        <f>SUM(C3952:C3960,C3964:C3966)</f>
        <v>1581</v>
      </c>
      <c r="D3968" s="5">
        <f>SUM(D3952:D3960,D3964:D3966)</f>
        <v>1581</v>
      </c>
      <c r="E3968" s="5">
        <f t="shared" ref="E3968:N3968" si="1381">SUM(E3952:E3960,E3964:E3966)</f>
        <v>0</v>
      </c>
      <c r="F3968" s="5">
        <f t="shared" si="1381"/>
        <v>0</v>
      </c>
      <c r="G3968" s="5">
        <f t="shared" si="1381"/>
        <v>0</v>
      </c>
      <c r="H3968" s="5">
        <f t="shared" si="1381"/>
        <v>0</v>
      </c>
      <c r="I3968" s="5">
        <f t="shared" si="1381"/>
        <v>44186</v>
      </c>
      <c r="J3968" s="5">
        <f t="shared" si="1381"/>
        <v>44955</v>
      </c>
      <c r="K3968" s="5">
        <f t="shared" si="1381"/>
        <v>89141</v>
      </c>
      <c r="L3968" s="5">
        <f t="shared" si="1381"/>
        <v>89141</v>
      </c>
      <c r="M3968" s="5">
        <f t="shared" si="1381"/>
        <v>409</v>
      </c>
      <c r="N3968" s="5">
        <f t="shared" si="1381"/>
        <v>0</v>
      </c>
      <c r="O3968" s="82">
        <f>SUM(O3952:O3960,O3964:O3966)</f>
        <v>409</v>
      </c>
    </row>
    <row r="3969" spans="1:15" ht="6.75" customHeight="1" thickBot="1" x14ac:dyDescent="0.2">
      <c r="A3969" s="115"/>
      <c r="B3969" s="99"/>
      <c r="C3969" s="99"/>
      <c r="D3969" s="99"/>
      <c r="E3969" s="99"/>
      <c r="F3969" s="99"/>
      <c r="G3969" s="99"/>
      <c r="H3969" s="99"/>
      <c r="I3969" s="99"/>
      <c r="J3969" s="99"/>
      <c r="K3969" s="99"/>
      <c r="L3969" s="99"/>
      <c r="M3969" s="99"/>
      <c r="N3969" s="100"/>
      <c r="O3969" s="101"/>
    </row>
    <row r="3970" spans="1:15" x14ac:dyDescent="0.15">
      <c r="A3970" s="102"/>
      <c r="B3970" s="102"/>
      <c r="C3970" s="102"/>
      <c r="D3970" s="102"/>
      <c r="E3970" s="102"/>
      <c r="F3970" s="102"/>
      <c r="G3970" s="102"/>
      <c r="H3970" s="102"/>
      <c r="I3970" s="102"/>
      <c r="J3970" s="102"/>
      <c r="K3970" s="102"/>
      <c r="L3970" s="102"/>
      <c r="M3970" s="102"/>
      <c r="N3970" s="102"/>
      <c r="O3970" s="102"/>
    </row>
    <row r="3971" spans="1:15" ht="15" thickBot="1" x14ac:dyDescent="0.2">
      <c r="A3971" s="102"/>
      <c r="B3971" s="102"/>
      <c r="C3971" s="102"/>
      <c r="D3971" s="102"/>
      <c r="E3971" s="102"/>
      <c r="F3971" s="102"/>
      <c r="G3971" s="102"/>
      <c r="H3971" s="102"/>
      <c r="I3971" s="102"/>
      <c r="J3971" s="102"/>
      <c r="K3971" s="102"/>
      <c r="L3971" s="102"/>
      <c r="M3971" s="102"/>
      <c r="N3971" s="102"/>
      <c r="O3971" s="102"/>
    </row>
    <row r="3972" spans="1:15" x14ac:dyDescent="0.15">
      <c r="A3972" s="116" t="s">
        <v>1</v>
      </c>
      <c r="B3972" s="117"/>
      <c r="C3972" s="103"/>
      <c r="D3972" s="103"/>
      <c r="E3972" s="103" t="s">
        <v>176</v>
      </c>
      <c r="F3972" s="103"/>
      <c r="G3972" s="103"/>
      <c r="H3972" s="103"/>
      <c r="I3972" s="117"/>
      <c r="J3972" s="103"/>
      <c r="K3972" s="103"/>
      <c r="L3972" s="103" t="s">
        <v>35</v>
      </c>
      <c r="M3972" s="103"/>
      <c r="N3972" s="103"/>
      <c r="O3972" s="104"/>
    </row>
    <row r="3973" spans="1:15" x14ac:dyDescent="0.15">
      <c r="A3973" s="118"/>
      <c r="B3973" s="119"/>
      <c r="C3973" s="120" t="s">
        <v>7</v>
      </c>
      <c r="D3973" s="120"/>
      <c r="E3973" s="119"/>
      <c r="F3973" s="120" t="s">
        <v>8</v>
      </c>
      <c r="G3973" s="120"/>
      <c r="H3973" s="119" t="s">
        <v>32</v>
      </c>
      <c r="I3973" s="119"/>
      <c r="J3973" s="120" t="s">
        <v>7</v>
      </c>
      <c r="K3973" s="120"/>
      <c r="L3973" s="119"/>
      <c r="M3973" s="120" t="s">
        <v>8</v>
      </c>
      <c r="N3973" s="120"/>
      <c r="O3973" s="121" t="s">
        <v>9</v>
      </c>
    </row>
    <row r="3974" spans="1:15" x14ac:dyDescent="0.15">
      <c r="A3974" s="122" t="s">
        <v>13</v>
      </c>
      <c r="B3974" s="119" t="s">
        <v>33</v>
      </c>
      <c r="C3974" s="119" t="s">
        <v>34</v>
      </c>
      <c r="D3974" s="119" t="s">
        <v>17</v>
      </c>
      <c r="E3974" s="119" t="s">
        <v>33</v>
      </c>
      <c r="F3974" s="119" t="s">
        <v>34</v>
      </c>
      <c r="G3974" s="119" t="s">
        <v>17</v>
      </c>
      <c r="H3974" s="123"/>
      <c r="I3974" s="119" t="s">
        <v>33</v>
      </c>
      <c r="J3974" s="119" t="s">
        <v>34</v>
      </c>
      <c r="K3974" s="119" t="s">
        <v>17</v>
      </c>
      <c r="L3974" s="119" t="s">
        <v>33</v>
      </c>
      <c r="M3974" s="119" t="s">
        <v>34</v>
      </c>
      <c r="N3974" s="119" t="s">
        <v>17</v>
      </c>
      <c r="O3974" s="124"/>
    </row>
    <row r="3975" spans="1:15" ht="6.75" customHeight="1" x14ac:dyDescent="0.15">
      <c r="A3975" s="125"/>
      <c r="B3975" s="119"/>
      <c r="C3975" s="119"/>
      <c r="D3975" s="119"/>
      <c r="E3975" s="119"/>
      <c r="F3975" s="119"/>
      <c r="G3975" s="119"/>
      <c r="H3975" s="119"/>
      <c r="I3975" s="119"/>
      <c r="J3975" s="119"/>
      <c r="K3975" s="119"/>
      <c r="L3975" s="119"/>
      <c r="M3975" s="119"/>
      <c r="N3975" s="119"/>
      <c r="O3975" s="121"/>
    </row>
    <row r="3976" spans="1:15" ht="18.75" customHeight="1" x14ac:dyDescent="0.15">
      <c r="A3976" s="113" t="s">
        <v>18</v>
      </c>
      <c r="B3976" s="75">
        <v>0</v>
      </c>
      <c r="C3976" s="75">
        <v>0</v>
      </c>
      <c r="D3976" s="5">
        <f t="shared" ref="D3976:D3987" si="1382">SUM(B3976:C3976)</f>
        <v>0</v>
      </c>
      <c r="E3976" s="75">
        <v>0</v>
      </c>
      <c r="F3976" s="75">
        <v>3</v>
      </c>
      <c r="G3976" s="5">
        <f t="shared" ref="G3976:G3987" si="1383">SUM(E3976:F3976)</f>
        <v>3</v>
      </c>
      <c r="H3976" s="5">
        <f t="shared" ref="H3976:H3987" si="1384">D3976+G3976</f>
        <v>3</v>
      </c>
      <c r="I3976" s="4">
        <v>0</v>
      </c>
      <c r="J3976" s="4">
        <v>0</v>
      </c>
      <c r="K3976" s="5">
        <f t="shared" ref="K3976:K3987" si="1385">SUM(I3976:J3976)</f>
        <v>0</v>
      </c>
      <c r="L3976" s="4">
        <v>523</v>
      </c>
      <c r="M3976" s="4">
        <v>709</v>
      </c>
      <c r="N3976" s="5">
        <f t="shared" ref="N3976:N3987" si="1386">SUM(L3976:M3976)</f>
        <v>1232</v>
      </c>
      <c r="O3976" s="82">
        <f t="shared" ref="O3976:O3987" si="1387">K3976+N3976</f>
        <v>1232</v>
      </c>
    </row>
    <row r="3977" spans="1:15" ht="18.75" customHeight="1" x14ac:dyDescent="0.15">
      <c r="A3977" s="113" t="s">
        <v>19</v>
      </c>
      <c r="B3977" s="75">
        <v>0</v>
      </c>
      <c r="C3977" s="75">
        <v>0</v>
      </c>
      <c r="D3977" s="5">
        <f t="shared" si="1382"/>
        <v>0</v>
      </c>
      <c r="E3977" s="75">
        <v>0</v>
      </c>
      <c r="F3977" s="75">
        <v>4</v>
      </c>
      <c r="G3977" s="5">
        <f t="shared" si="1383"/>
        <v>4</v>
      </c>
      <c r="H3977" s="5">
        <f t="shared" si="1384"/>
        <v>4</v>
      </c>
      <c r="I3977" s="4">
        <v>0</v>
      </c>
      <c r="J3977" s="4">
        <v>0</v>
      </c>
      <c r="K3977" s="5">
        <f t="shared" si="1385"/>
        <v>0</v>
      </c>
      <c r="L3977" s="4">
        <v>533</v>
      </c>
      <c r="M3977" s="4">
        <v>636</v>
      </c>
      <c r="N3977" s="5">
        <f t="shared" si="1386"/>
        <v>1169</v>
      </c>
      <c r="O3977" s="82">
        <f t="shared" si="1387"/>
        <v>1169</v>
      </c>
    </row>
    <row r="3978" spans="1:15" ht="18.75" customHeight="1" x14ac:dyDescent="0.15">
      <c r="A3978" s="113" t="s">
        <v>20</v>
      </c>
      <c r="B3978" s="75">
        <v>0</v>
      </c>
      <c r="C3978" s="75">
        <v>0</v>
      </c>
      <c r="D3978" s="5">
        <f t="shared" si="1382"/>
        <v>0</v>
      </c>
      <c r="E3978" s="75">
        <v>0</v>
      </c>
      <c r="F3978" s="75">
        <v>3</v>
      </c>
      <c r="G3978" s="5">
        <f t="shared" si="1383"/>
        <v>3</v>
      </c>
      <c r="H3978" s="5">
        <f t="shared" si="1384"/>
        <v>3</v>
      </c>
      <c r="I3978" s="4">
        <v>0</v>
      </c>
      <c r="J3978" s="4">
        <v>0</v>
      </c>
      <c r="K3978" s="5">
        <f t="shared" si="1385"/>
        <v>0</v>
      </c>
      <c r="L3978" s="4">
        <v>706</v>
      </c>
      <c r="M3978" s="4">
        <v>718</v>
      </c>
      <c r="N3978" s="5">
        <f t="shared" si="1386"/>
        <v>1424</v>
      </c>
      <c r="O3978" s="82">
        <f t="shared" si="1387"/>
        <v>1424</v>
      </c>
    </row>
    <row r="3979" spans="1:15" ht="18.75" customHeight="1" x14ac:dyDescent="0.15">
      <c r="A3979" s="113" t="s">
        <v>21</v>
      </c>
      <c r="B3979" s="4">
        <v>0</v>
      </c>
      <c r="C3979" s="4">
        <v>0</v>
      </c>
      <c r="D3979" s="5">
        <f t="shared" si="1382"/>
        <v>0</v>
      </c>
      <c r="E3979" s="75">
        <v>1</v>
      </c>
      <c r="F3979" s="75">
        <v>3</v>
      </c>
      <c r="G3979" s="5">
        <f t="shared" si="1383"/>
        <v>4</v>
      </c>
      <c r="H3979" s="5">
        <f t="shared" si="1384"/>
        <v>4</v>
      </c>
      <c r="I3979" s="4">
        <v>0</v>
      </c>
      <c r="J3979" s="4">
        <v>0</v>
      </c>
      <c r="K3979" s="5">
        <f t="shared" si="1385"/>
        <v>0</v>
      </c>
      <c r="L3979" s="4">
        <v>613</v>
      </c>
      <c r="M3979" s="4">
        <v>645</v>
      </c>
      <c r="N3979" s="5">
        <f t="shared" si="1386"/>
        <v>1258</v>
      </c>
      <c r="O3979" s="82">
        <f t="shared" si="1387"/>
        <v>1258</v>
      </c>
    </row>
    <row r="3980" spans="1:15" ht="18.75" customHeight="1" x14ac:dyDescent="0.15">
      <c r="A3980" s="113" t="s">
        <v>22</v>
      </c>
      <c r="B3980" s="4">
        <v>0</v>
      </c>
      <c r="C3980" s="4">
        <v>0</v>
      </c>
      <c r="D3980" s="5">
        <f t="shared" si="1382"/>
        <v>0</v>
      </c>
      <c r="E3980" s="75">
        <v>0</v>
      </c>
      <c r="F3980" s="75">
        <v>3</v>
      </c>
      <c r="G3980" s="5">
        <f t="shared" si="1383"/>
        <v>3</v>
      </c>
      <c r="H3980" s="5">
        <f t="shared" si="1384"/>
        <v>3</v>
      </c>
      <c r="I3980" s="4">
        <v>0</v>
      </c>
      <c r="J3980" s="4">
        <v>0</v>
      </c>
      <c r="K3980" s="5">
        <f t="shared" si="1385"/>
        <v>0</v>
      </c>
      <c r="L3980" s="4">
        <v>545</v>
      </c>
      <c r="M3980" s="4">
        <v>604</v>
      </c>
      <c r="N3980" s="5">
        <f t="shared" si="1386"/>
        <v>1149</v>
      </c>
      <c r="O3980" s="82">
        <f t="shared" si="1387"/>
        <v>1149</v>
      </c>
    </row>
    <row r="3981" spans="1:15" ht="18.75" customHeight="1" x14ac:dyDescent="0.15">
      <c r="A3981" s="113" t="s">
        <v>23</v>
      </c>
      <c r="B3981" s="4">
        <v>0</v>
      </c>
      <c r="C3981" s="4">
        <v>0</v>
      </c>
      <c r="D3981" s="5">
        <f t="shared" si="1382"/>
        <v>0</v>
      </c>
      <c r="E3981" s="75">
        <v>0</v>
      </c>
      <c r="F3981" s="75">
        <v>3</v>
      </c>
      <c r="G3981" s="5">
        <f t="shared" si="1383"/>
        <v>3</v>
      </c>
      <c r="H3981" s="5">
        <f t="shared" si="1384"/>
        <v>3</v>
      </c>
      <c r="I3981" s="4">
        <v>0</v>
      </c>
      <c r="J3981" s="4">
        <v>0</v>
      </c>
      <c r="K3981" s="5">
        <f t="shared" si="1385"/>
        <v>0</v>
      </c>
      <c r="L3981" s="4">
        <v>480</v>
      </c>
      <c r="M3981" s="4">
        <v>565</v>
      </c>
      <c r="N3981" s="5">
        <f t="shared" si="1386"/>
        <v>1045</v>
      </c>
      <c r="O3981" s="82">
        <f t="shared" si="1387"/>
        <v>1045</v>
      </c>
    </row>
    <row r="3982" spans="1:15" ht="18.75" customHeight="1" x14ac:dyDescent="0.15">
      <c r="A3982" s="113" t="s">
        <v>24</v>
      </c>
      <c r="B3982" s="4">
        <v>0</v>
      </c>
      <c r="C3982" s="4">
        <v>0</v>
      </c>
      <c r="D3982" s="5">
        <f t="shared" si="1382"/>
        <v>0</v>
      </c>
      <c r="E3982" s="75">
        <v>0</v>
      </c>
      <c r="F3982" s="75">
        <v>4</v>
      </c>
      <c r="G3982" s="5">
        <f t="shared" si="1383"/>
        <v>4</v>
      </c>
      <c r="H3982" s="5">
        <f t="shared" si="1384"/>
        <v>4</v>
      </c>
      <c r="I3982" s="4">
        <v>0</v>
      </c>
      <c r="J3982" s="4">
        <v>0</v>
      </c>
      <c r="K3982" s="5">
        <f t="shared" si="1385"/>
        <v>0</v>
      </c>
      <c r="L3982" s="4">
        <v>492</v>
      </c>
      <c r="M3982" s="4">
        <v>571</v>
      </c>
      <c r="N3982" s="5">
        <f t="shared" si="1386"/>
        <v>1063</v>
      </c>
      <c r="O3982" s="82">
        <f t="shared" si="1387"/>
        <v>1063</v>
      </c>
    </row>
    <row r="3983" spans="1:15" ht="18.75" customHeight="1" x14ac:dyDescent="0.15">
      <c r="A3983" s="113" t="s">
        <v>25</v>
      </c>
      <c r="B3983" s="4">
        <v>0</v>
      </c>
      <c r="C3983" s="4">
        <v>0</v>
      </c>
      <c r="D3983" s="5">
        <f t="shared" si="1382"/>
        <v>0</v>
      </c>
      <c r="E3983" s="75">
        <v>0</v>
      </c>
      <c r="F3983" s="75">
        <v>1</v>
      </c>
      <c r="G3983" s="5">
        <f t="shared" si="1383"/>
        <v>1</v>
      </c>
      <c r="H3983" s="5">
        <f t="shared" si="1384"/>
        <v>1</v>
      </c>
      <c r="I3983" s="4">
        <v>0</v>
      </c>
      <c r="J3983" s="4">
        <v>0</v>
      </c>
      <c r="K3983" s="5">
        <f t="shared" si="1385"/>
        <v>0</v>
      </c>
      <c r="L3983" s="4">
        <v>256</v>
      </c>
      <c r="M3983" s="4">
        <v>499</v>
      </c>
      <c r="N3983" s="5">
        <f t="shared" si="1386"/>
        <v>755</v>
      </c>
      <c r="O3983" s="82">
        <f t="shared" si="1387"/>
        <v>755</v>
      </c>
    </row>
    <row r="3984" spans="1:15" ht="18.75" customHeight="1" x14ac:dyDescent="0.15">
      <c r="A3984" s="113" t="s">
        <v>26</v>
      </c>
      <c r="B3984" s="4">
        <v>0</v>
      </c>
      <c r="C3984" s="4">
        <v>0</v>
      </c>
      <c r="D3984" s="5">
        <f t="shared" si="1382"/>
        <v>0</v>
      </c>
      <c r="E3984" s="75">
        <v>1</v>
      </c>
      <c r="F3984" s="75">
        <v>4</v>
      </c>
      <c r="G3984" s="5">
        <f t="shared" si="1383"/>
        <v>5</v>
      </c>
      <c r="H3984" s="5">
        <f t="shared" si="1384"/>
        <v>5</v>
      </c>
      <c r="I3984" s="4">
        <v>0</v>
      </c>
      <c r="J3984" s="4">
        <v>0</v>
      </c>
      <c r="K3984" s="5">
        <f t="shared" si="1385"/>
        <v>0</v>
      </c>
      <c r="L3984" s="4">
        <v>347</v>
      </c>
      <c r="M3984" s="4">
        <v>428</v>
      </c>
      <c r="N3984" s="5">
        <f t="shared" si="1386"/>
        <v>775</v>
      </c>
      <c r="O3984" s="82">
        <f t="shared" si="1387"/>
        <v>775</v>
      </c>
    </row>
    <row r="3985" spans="1:15" ht="18.75" customHeight="1" x14ac:dyDescent="0.15">
      <c r="A3985" s="113" t="s">
        <v>27</v>
      </c>
      <c r="B3985" s="4">
        <v>0</v>
      </c>
      <c r="C3985" s="4">
        <v>0</v>
      </c>
      <c r="D3985" s="5">
        <f t="shared" si="1382"/>
        <v>0</v>
      </c>
      <c r="E3985" s="75">
        <v>1</v>
      </c>
      <c r="F3985" s="75">
        <v>4</v>
      </c>
      <c r="G3985" s="5">
        <f t="shared" si="1383"/>
        <v>5</v>
      </c>
      <c r="H3985" s="5">
        <f t="shared" si="1384"/>
        <v>5</v>
      </c>
      <c r="I3985" s="4">
        <v>0</v>
      </c>
      <c r="J3985" s="4">
        <v>0</v>
      </c>
      <c r="K3985" s="5">
        <f t="shared" si="1385"/>
        <v>0</v>
      </c>
      <c r="L3985" s="4">
        <v>373</v>
      </c>
      <c r="M3985" s="4">
        <v>562</v>
      </c>
      <c r="N3985" s="5">
        <f t="shared" si="1386"/>
        <v>935</v>
      </c>
      <c r="O3985" s="82">
        <f t="shared" si="1387"/>
        <v>935</v>
      </c>
    </row>
    <row r="3986" spans="1:15" ht="18.75" customHeight="1" x14ac:dyDescent="0.15">
      <c r="A3986" s="113" t="s">
        <v>28</v>
      </c>
      <c r="B3986" s="4">
        <v>0</v>
      </c>
      <c r="C3986" s="4">
        <v>0</v>
      </c>
      <c r="D3986" s="5">
        <f t="shared" si="1382"/>
        <v>0</v>
      </c>
      <c r="E3986" s="75">
        <v>0</v>
      </c>
      <c r="F3986" s="75">
        <v>3</v>
      </c>
      <c r="G3986" s="5">
        <f t="shared" si="1383"/>
        <v>3</v>
      </c>
      <c r="H3986" s="5">
        <f t="shared" si="1384"/>
        <v>3</v>
      </c>
      <c r="I3986" s="4">
        <v>0</v>
      </c>
      <c r="J3986" s="4">
        <v>0</v>
      </c>
      <c r="K3986" s="5">
        <f t="shared" si="1385"/>
        <v>0</v>
      </c>
      <c r="L3986" s="4">
        <v>555</v>
      </c>
      <c r="M3986" s="4">
        <v>379</v>
      </c>
      <c r="N3986" s="5">
        <f t="shared" si="1386"/>
        <v>934</v>
      </c>
      <c r="O3986" s="82">
        <f t="shared" si="1387"/>
        <v>934</v>
      </c>
    </row>
    <row r="3987" spans="1:15" ht="18.75" customHeight="1" x14ac:dyDescent="0.15">
      <c r="A3987" s="113" t="s">
        <v>29</v>
      </c>
      <c r="B3987" s="4">
        <v>0</v>
      </c>
      <c r="C3987" s="4">
        <v>0</v>
      </c>
      <c r="D3987" s="5">
        <f t="shared" si="1382"/>
        <v>0</v>
      </c>
      <c r="E3987" s="75">
        <v>0</v>
      </c>
      <c r="F3987" s="75">
        <v>3</v>
      </c>
      <c r="G3987" s="5">
        <f t="shared" si="1383"/>
        <v>3</v>
      </c>
      <c r="H3987" s="5">
        <f t="shared" si="1384"/>
        <v>3</v>
      </c>
      <c r="I3987" s="4">
        <v>0</v>
      </c>
      <c r="J3987" s="4">
        <v>0</v>
      </c>
      <c r="K3987" s="5">
        <f t="shared" si="1385"/>
        <v>0</v>
      </c>
      <c r="L3987" s="4">
        <v>623</v>
      </c>
      <c r="M3987" s="4">
        <v>501</v>
      </c>
      <c r="N3987" s="5">
        <f t="shared" si="1386"/>
        <v>1124</v>
      </c>
      <c r="O3987" s="82">
        <f t="shared" si="1387"/>
        <v>1124</v>
      </c>
    </row>
    <row r="3988" spans="1:15" ht="11.25" customHeight="1" x14ac:dyDescent="0.15">
      <c r="A3988" s="113"/>
      <c r="B3988" s="5"/>
      <c r="C3988" s="5"/>
      <c r="D3988" s="5"/>
      <c r="E3988" s="5"/>
      <c r="F3988" s="5"/>
      <c r="G3988" s="5"/>
      <c r="H3988" s="5"/>
      <c r="I3988" s="5"/>
      <c r="J3988" s="5"/>
      <c r="K3988" s="5"/>
      <c r="L3988" s="5"/>
      <c r="M3988" s="5"/>
      <c r="N3988" s="5"/>
      <c r="O3988" s="82"/>
    </row>
    <row r="3989" spans="1:15" ht="18.75" customHeight="1" x14ac:dyDescent="0.15">
      <c r="A3989" s="113" t="s">
        <v>30</v>
      </c>
      <c r="B3989" s="5">
        <f t="shared" ref="B3989:J3989" si="1388">SUM(B3976:B3988)</f>
        <v>0</v>
      </c>
      <c r="C3989" s="5">
        <f t="shared" si="1388"/>
        <v>0</v>
      </c>
      <c r="D3989" s="5">
        <f t="shared" si="1388"/>
        <v>0</v>
      </c>
      <c r="E3989" s="5">
        <f t="shared" si="1388"/>
        <v>3</v>
      </c>
      <c r="F3989" s="5">
        <f t="shared" si="1388"/>
        <v>38</v>
      </c>
      <c r="G3989" s="5">
        <f t="shared" si="1388"/>
        <v>41</v>
      </c>
      <c r="H3989" s="5">
        <f t="shared" si="1388"/>
        <v>41</v>
      </c>
      <c r="I3989" s="5">
        <f t="shared" si="1388"/>
        <v>0</v>
      </c>
      <c r="J3989" s="5">
        <f t="shared" si="1388"/>
        <v>0</v>
      </c>
      <c r="K3989" s="5">
        <f>SUM(K3976:K3988)</f>
        <v>0</v>
      </c>
      <c r="L3989" s="5">
        <f>SUM(L3976:L3988)</f>
        <v>6046</v>
      </c>
      <c r="M3989" s="5">
        <f>SUM(M3976:M3988)</f>
        <v>6817</v>
      </c>
      <c r="N3989" s="5">
        <f>SUM(N3976:N3988)</f>
        <v>12863</v>
      </c>
      <c r="O3989" s="82">
        <f>SUM(O3976:O3988)</f>
        <v>12863</v>
      </c>
    </row>
    <row r="3990" spans="1:15" ht="6.75" customHeight="1" x14ac:dyDescent="0.15">
      <c r="A3990" s="113"/>
      <c r="B3990" s="5"/>
      <c r="C3990" s="5"/>
      <c r="D3990" s="5"/>
      <c r="E3990" s="5"/>
      <c r="F3990" s="5"/>
      <c r="G3990" s="5"/>
      <c r="H3990" s="5"/>
      <c r="I3990" s="5"/>
      <c r="J3990" s="5"/>
      <c r="K3990" s="5"/>
      <c r="L3990" s="5"/>
      <c r="M3990" s="5"/>
      <c r="N3990" s="5"/>
      <c r="O3990" s="82"/>
    </row>
    <row r="3991" spans="1:15" ht="18.75" customHeight="1" x14ac:dyDescent="0.15">
      <c r="A3991" s="126" t="s">
        <v>18</v>
      </c>
      <c r="B3991" s="106">
        <v>0</v>
      </c>
      <c r="C3991" s="106">
        <v>0</v>
      </c>
      <c r="D3991" s="7">
        <f>SUM(B3991:C3991)</f>
        <v>0</v>
      </c>
      <c r="E3991" s="106">
        <v>0</v>
      </c>
      <c r="F3991" s="106">
        <v>3</v>
      </c>
      <c r="G3991" s="7">
        <f>SUM(E3991:F3991)</f>
        <v>3</v>
      </c>
      <c r="H3991" s="7">
        <f>D3991+G3991</f>
        <v>3</v>
      </c>
      <c r="I3991" s="6">
        <v>0</v>
      </c>
      <c r="J3991" s="6">
        <v>0</v>
      </c>
      <c r="K3991" s="7">
        <f>SUM(I3991:J3991)</f>
        <v>0</v>
      </c>
      <c r="L3991" s="6">
        <v>578</v>
      </c>
      <c r="M3991" s="6">
        <v>455</v>
      </c>
      <c r="N3991" s="7">
        <f>SUM(L3991:M3991)</f>
        <v>1033</v>
      </c>
      <c r="O3991" s="88">
        <f>K3991+N3991</f>
        <v>1033</v>
      </c>
    </row>
    <row r="3992" spans="1:15" ht="18.75" customHeight="1" x14ac:dyDescent="0.15">
      <c r="A3992" s="113" t="s">
        <v>19</v>
      </c>
      <c r="B3992" s="75">
        <v>0</v>
      </c>
      <c r="C3992" s="75">
        <v>0</v>
      </c>
      <c r="D3992" s="5">
        <f>SUM(B3992:C3992)</f>
        <v>0</v>
      </c>
      <c r="E3992" s="75">
        <v>1</v>
      </c>
      <c r="F3992" s="75">
        <v>3</v>
      </c>
      <c r="G3992" s="5">
        <f>SUM(E3992:F3992)</f>
        <v>4</v>
      </c>
      <c r="H3992" s="5">
        <f>D3992+G3992</f>
        <v>4</v>
      </c>
      <c r="I3992" s="4">
        <v>0</v>
      </c>
      <c r="J3992" s="4">
        <v>0</v>
      </c>
      <c r="K3992" s="5">
        <f>SUM(I3992:J3992)</f>
        <v>0</v>
      </c>
      <c r="L3992" s="4">
        <v>523</v>
      </c>
      <c r="M3992" s="4">
        <v>424</v>
      </c>
      <c r="N3992" s="5">
        <f>SUM(L3992:M3992)</f>
        <v>947</v>
      </c>
      <c r="O3992" s="82">
        <f>K3992+N3992</f>
        <v>947</v>
      </c>
    </row>
    <row r="3993" spans="1:15" ht="18.75" customHeight="1" x14ac:dyDescent="0.15">
      <c r="A3993" s="113" t="s">
        <v>20</v>
      </c>
      <c r="B3993" s="75">
        <v>0</v>
      </c>
      <c r="C3993" s="75">
        <v>0</v>
      </c>
      <c r="D3993" s="5">
        <f>SUM(B3993:C3993)</f>
        <v>0</v>
      </c>
      <c r="E3993" s="75">
        <v>0</v>
      </c>
      <c r="F3993" s="75">
        <v>3</v>
      </c>
      <c r="G3993" s="5">
        <f>SUM(E3993:F3993)</f>
        <v>3</v>
      </c>
      <c r="H3993" s="5">
        <f>D3993+G3993</f>
        <v>3</v>
      </c>
      <c r="I3993" s="4">
        <v>0</v>
      </c>
      <c r="J3993" s="4">
        <v>0</v>
      </c>
      <c r="K3993" s="5">
        <f>SUM(I3993:J3993)</f>
        <v>0</v>
      </c>
      <c r="L3993" s="4">
        <v>650</v>
      </c>
      <c r="M3993" s="4">
        <v>491</v>
      </c>
      <c r="N3993" s="5">
        <f>SUM(L3993:M3993)</f>
        <v>1141</v>
      </c>
      <c r="O3993" s="82">
        <f>K3993+N3993</f>
        <v>1141</v>
      </c>
    </row>
    <row r="3994" spans="1:15" ht="11.25" customHeight="1" x14ac:dyDescent="0.15">
      <c r="A3994" s="113"/>
      <c r="B3994" s="5"/>
      <c r="C3994" s="5"/>
      <c r="D3994" s="5"/>
      <c r="E3994" s="5"/>
      <c r="F3994" s="5"/>
      <c r="G3994" s="5"/>
      <c r="H3994" s="5"/>
      <c r="I3994" s="5"/>
      <c r="J3994" s="5"/>
      <c r="K3994" s="5"/>
      <c r="L3994" s="5"/>
      <c r="M3994" s="5"/>
      <c r="N3994" s="5"/>
      <c r="O3994" s="82"/>
    </row>
    <row r="3995" spans="1:15" ht="18.75" customHeight="1" x14ac:dyDescent="0.15">
      <c r="A3995" s="113" t="s">
        <v>31</v>
      </c>
      <c r="B3995" s="5">
        <f>SUM(B3979:B3987,B3991:B3993)</f>
        <v>0</v>
      </c>
      <c r="C3995" s="5">
        <f>SUM(C3979:C3987,C3991:C3993)</f>
        <v>0</v>
      </c>
      <c r="D3995" s="5">
        <f>SUM(D3979:D3987,D3991:D3993)</f>
        <v>0</v>
      </c>
      <c r="E3995" s="5">
        <f t="shared" ref="E3995:J3995" si="1389">SUM(E3979:E3987,E3991:E3993)</f>
        <v>4</v>
      </c>
      <c r="F3995" s="5">
        <f t="shared" si="1389"/>
        <v>37</v>
      </c>
      <c r="G3995" s="5">
        <f t="shared" si="1389"/>
        <v>41</v>
      </c>
      <c r="H3995" s="5">
        <f t="shared" si="1389"/>
        <v>41</v>
      </c>
      <c r="I3995" s="5">
        <f t="shared" si="1389"/>
        <v>0</v>
      </c>
      <c r="J3995" s="5">
        <f t="shared" si="1389"/>
        <v>0</v>
      </c>
      <c r="K3995" s="5">
        <f>SUM(K3979:K3987,K3991:K3993)</f>
        <v>0</v>
      </c>
      <c r="L3995" s="4">
        <f>SUM(L3979:L3987,L3991:L3993)</f>
        <v>6035</v>
      </c>
      <c r="M3995" s="4">
        <f>SUM(M3979:M3987,M3991:M3993)</f>
        <v>6124</v>
      </c>
      <c r="N3995" s="4">
        <f>SUM(N3979:N3987,N3991:N3993)</f>
        <v>12159</v>
      </c>
      <c r="O3995" s="82">
        <f>SUM(O3979:O3987,O3991:O3993)</f>
        <v>12159</v>
      </c>
    </row>
    <row r="3996" spans="1:15" ht="6.75" customHeight="1" thickBot="1" x14ac:dyDescent="0.2">
      <c r="A3996" s="115"/>
      <c r="B3996" s="99"/>
      <c r="C3996" s="99"/>
      <c r="D3996" s="99"/>
      <c r="E3996" s="99"/>
      <c r="F3996" s="99"/>
      <c r="G3996" s="99"/>
      <c r="H3996" s="99"/>
      <c r="I3996" s="99"/>
      <c r="J3996" s="99"/>
      <c r="K3996" s="99"/>
      <c r="L3996" s="99"/>
      <c r="M3996" s="99"/>
      <c r="N3996" s="99"/>
      <c r="O3996" s="127"/>
    </row>
    <row r="3997" spans="1:15" ht="17.25" x14ac:dyDescent="0.15">
      <c r="A3997" s="179" t="str">
        <f>A3943</f>
        <v>平　成　２　９　年　空　港　管　理　状　況　調　書</v>
      </c>
      <c r="B3997" s="179"/>
      <c r="C3997" s="179"/>
      <c r="D3997" s="179"/>
      <c r="E3997" s="179"/>
      <c r="F3997" s="179"/>
      <c r="G3997" s="179"/>
      <c r="H3997" s="179"/>
      <c r="I3997" s="179"/>
      <c r="J3997" s="179"/>
      <c r="K3997" s="179"/>
      <c r="L3997" s="179"/>
      <c r="M3997" s="179"/>
      <c r="N3997" s="179"/>
      <c r="O3997" s="179"/>
    </row>
    <row r="3998" spans="1:15" ht="15" thickBot="1" x14ac:dyDescent="0.2">
      <c r="A3998" s="128" t="s">
        <v>0</v>
      </c>
      <c r="B3998" s="128" t="s">
        <v>117</v>
      </c>
      <c r="C3998" s="102"/>
      <c r="D3998" s="102"/>
      <c r="E3998" s="102"/>
      <c r="F3998" s="102"/>
      <c r="G3998" s="102"/>
      <c r="H3998" s="102"/>
      <c r="I3998" s="102"/>
      <c r="J3998" s="102"/>
      <c r="K3998" s="102"/>
      <c r="L3998" s="102"/>
      <c r="M3998" s="102"/>
      <c r="N3998" s="102"/>
      <c r="O3998" s="102"/>
    </row>
    <row r="3999" spans="1:15" ht="17.25" customHeight="1" x14ac:dyDescent="0.15">
      <c r="A3999" s="116" t="s">
        <v>1</v>
      </c>
      <c r="B3999" s="117"/>
      <c r="C3999" s="103" t="s">
        <v>2</v>
      </c>
      <c r="D3999" s="103"/>
      <c r="E3999" s="180" t="s">
        <v>52</v>
      </c>
      <c r="F3999" s="181"/>
      <c r="G3999" s="181"/>
      <c r="H3999" s="181"/>
      <c r="I3999" s="181"/>
      <c r="J3999" s="181"/>
      <c r="K3999" s="181"/>
      <c r="L3999" s="182"/>
      <c r="M3999" s="180" t="s">
        <v>3</v>
      </c>
      <c r="N3999" s="181"/>
      <c r="O3999" s="183"/>
    </row>
    <row r="4000" spans="1:15" ht="17.25" customHeight="1" x14ac:dyDescent="0.15">
      <c r="A4000" s="129"/>
      <c r="B4000" s="119" t="s">
        <v>4</v>
      </c>
      <c r="C4000" s="119" t="s">
        <v>5</v>
      </c>
      <c r="D4000" s="119" t="s">
        <v>6</v>
      </c>
      <c r="E4000" s="119"/>
      <c r="F4000" s="130" t="s">
        <v>7</v>
      </c>
      <c r="G4000" s="130"/>
      <c r="H4000" s="120"/>
      <c r="I4000" s="119"/>
      <c r="J4000" s="120" t="s">
        <v>8</v>
      </c>
      <c r="K4000" s="120"/>
      <c r="L4000" s="119" t="s">
        <v>9</v>
      </c>
      <c r="M4000" s="123" t="s">
        <v>10</v>
      </c>
      <c r="N4000" s="131" t="s">
        <v>11</v>
      </c>
      <c r="O4000" s="132" t="s">
        <v>12</v>
      </c>
    </row>
    <row r="4001" spans="1:15" ht="17.25" customHeight="1" x14ac:dyDescent="0.15">
      <c r="A4001" s="129" t="s">
        <v>13</v>
      </c>
      <c r="B4001" s="123"/>
      <c r="C4001" s="123"/>
      <c r="D4001" s="123"/>
      <c r="E4001" s="119" t="s">
        <v>14</v>
      </c>
      <c r="F4001" s="119" t="s">
        <v>15</v>
      </c>
      <c r="G4001" s="119" t="s">
        <v>16</v>
      </c>
      <c r="H4001" s="119" t="s">
        <v>17</v>
      </c>
      <c r="I4001" s="119" t="s">
        <v>14</v>
      </c>
      <c r="J4001" s="119" t="s">
        <v>15</v>
      </c>
      <c r="K4001" s="119" t="s">
        <v>17</v>
      </c>
      <c r="L4001" s="123"/>
      <c r="M4001" s="133"/>
      <c r="N4001" s="93"/>
      <c r="O4001" s="134"/>
    </row>
    <row r="4002" spans="1:15" ht="6.75" customHeight="1" x14ac:dyDescent="0.15">
      <c r="A4002" s="135"/>
      <c r="B4002" s="119"/>
      <c r="C4002" s="119"/>
      <c r="D4002" s="119"/>
      <c r="E4002" s="119"/>
      <c r="F4002" s="119"/>
      <c r="G4002" s="119"/>
      <c r="H4002" s="119"/>
      <c r="I4002" s="119"/>
      <c r="J4002" s="119"/>
      <c r="K4002" s="119"/>
      <c r="L4002" s="119"/>
      <c r="M4002" s="136"/>
      <c r="N4002" s="4"/>
      <c r="O4002" s="137"/>
    </row>
    <row r="4003" spans="1:15" ht="18.75" customHeight="1" x14ac:dyDescent="0.15">
      <c r="A4003" s="113" t="s">
        <v>18</v>
      </c>
      <c r="B4003" s="4">
        <v>0</v>
      </c>
      <c r="C4003" s="4">
        <v>58</v>
      </c>
      <c r="D4003" s="5">
        <f>SUM(B4003:C4003)</f>
        <v>58</v>
      </c>
      <c r="E4003" s="4">
        <v>0</v>
      </c>
      <c r="F4003" s="4">
        <v>0</v>
      </c>
      <c r="G4003" s="4">
        <v>0</v>
      </c>
      <c r="H4003" s="5">
        <f>SUM(E4003:G4003)</f>
        <v>0</v>
      </c>
      <c r="I4003" s="4">
        <v>122</v>
      </c>
      <c r="J4003" s="4">
        <v>126</v>
      </c>
      <c r="K4003" s="5">
        <f>SUM(I4003:J4003)</f>
        <v>248</v>
      </c>
      <c r="L4003" s="5">
        <f>H4003+K4003</f>
        <v>248</v>
      </c>
      <c r="M4003" s="4">
        <v>0</v>
      </c>
      <c r="N4003" s="4">
        <v>0</v>
      </c>
      <c r="O4003" s="82">
        <f>SUM(M4003:N4003)</f>
        <v>0</v>
      </c>
    </row>
    <row r="4004" spans="1:15" ht="18.75" customHeight="1" x14ac:dyDescent="0.15">
      <c r="A4004" s="113" t="s">
        <v>19</v>
      </c>
      <c r="B4004" s="4">
        <v>0</v>
      </c>
      <c r="C4004" s="4">
        <v>32</v>
      </c>
      <c r="D4004" s="5">
        <f t="shared" ref="D4004:D4014" si="1390">SUM(B4004:C4004)</f>
        <v>32</v>
      </c>
      <c r="E4004" s="4">
        <v>0</v>
      </c>
      <c r="F4004" s="4">
        <v>0</v>
      </c>
      <c r="G4004" s="4">
        <v>0</v>
      </c>
      <c r="H4004" s="5">
        <f t="shared" ref="H4004:H4014" si="1391">SUM(E4004:G4004)</f>
        <v>0</v>
      </c>
      <c r="I4004" s="4">
        <v>72</v>
      </c>
      <c r="J4004" s="4">
        <v>56</v>
      </c>
      <c r="K4004" s="5">
        <f t="shared" ref="K4004:K4014" si="1392">SUM(I4004:J4004)</f>
        <v>128</v>
      </c>
      <c r="L4004" s="5">
        <f t="shared" ref="L4004:L4014" si="1393">H4004+K4004</f>
        <v>128</v>
      </c>
      <c r="M4004" s="4">
        <v>0</v>
      </c>
      <c r="N4004" s="4">
        <v>0</v>
      </c>
      <c r="O4004" s="82">
        <f t="shared" ref="O4004:O4014" si="1394">SUM(M4004:N4004)</f>
        <v>0</v>
      </c>
    </row>
    <row r="4005" spans="1:15" ht="18.75" customHeight="1" x14ac:dyDescent="0.15">
      <c r="A4005" s="113" t="s">
        <v>20</v>
      </c>
      <c r="B4005" s="4">
        <v>0</v>
      </c>
      <c r="C4005" s="4">
        <v>15</v>
      </c>
      <c r="D4005" s="5">
        <f t="shared" si="1390"/>
        <v>15</v>
      </c>
      <c r="E4005" s="4">
        <v>0</v>
      </c>
      <c r="F4005" s="4">
        <v>0</v>
      </c>
      <c r="G4005" s="4">
        <v>0</v>
      </c>
      <c r="H4005" s="5">
        <f t="shared" si="1391"/>
        <v>0</v>
      </c>
      <c r="I4005" s="4">
        <v>41</v>
      </c>
      <c r="J4005" s="4">
        <v>41</v>
      </c>
      <c r="K4005" s="5">
        <f t="shared" si="1392"/>
        <v>82</v>
      </c>
      <c r="L4005" s="5">
        <f t="shared" si="1393"/>
        <v>82</v>
      </c>
      <c r="M4005" s="4">
        <v>0</v>
      </c>
      <c r="N4005" s="4">
        <v>0</v>
      </c>
      <c r="O4005" s="82">
        <f t="shared" si="1394"/>
        <v>0</v>
      </c>
    </row>
    <row r="4006" spans="1:15" ht="18.75" customHeight="1" x14ac:dyDescent="0.15">
      <c r="A4006" s="113" t="s">
        <v>21</v>
      </c>
      <c r="B4006" s="4">
        <v>0</v>
      </c>
      <c r="C4006" s="4">
        <v>20</v>
      </c>
      <c r="D4006" s="5">
        <f t="shared" si="1390"/>
        <v>20</v>
      </c>
      <c r="E4006" s="4">
        <v>0</v>
      </c>
      <c r="F4006" s="4">
        <v>0</v>
      </c>
      <c r="G4006" s="4">
        <v>0</v>
      </c>
      <c r="H4006" s="5">
        <f t="shared" si="1391"/>
        <v>0</v>
      </c>
      <c r="I4006" s="4">
        <v>38</v>
      </c>
      <c r="J4006" s="4">
        <v>27</v>
      </c>
      <c r="K4006" s="5">
        <f t="shared" si="1392"/>
        <v>65</v>
      </c>
      <c r="L4006" s="5">
        <f t="shared" si="1393"/>
        <v>65</v>
      </c>
      <c r="M4006" s="4">
        <v>0</v>
      </c>
      <c r="N4006" s="4">
        <v>0</v>
      </c>
      <c r="O4006" s="82">
        <f t="shared" si="1394"/>
        <v>0</v>
      </c>
    </row>
    <row r="4007" spans="1:15" ht="18.75" customHeight="1" x14ac:dyDescent="0.15">
      <c r="A4007" s="113" t="s">
        <v>22</v>
      </c>
      <c r="B4007" s="4">
        <v>0</v>
      </c>
      <c r="C4007" s="4">
        <v>71</v>
      </c>
      <c r="D4007" s="5">
        <f t="shared" si="1390"/>
        <v>71</v>
      </c>
      <c r="E4007" s="4">
        <v>0</v>
      </c>
      <c r="F4007" s="4">
        <v>0</v>
      </c>
      <c r="G4007" s="4">
        <v>0</v>
      </c>
      <c r="H4007" s="5">
        <f t="shared" si="1391"/>
        <v>0</v>
      </c>
      <c r="I4007" s="4">
        <v>76</v>
      </c>
      <c r="J4007" s="4">
        <v>70</v>
      </c>
      <c r="K4007" s="5">
        <f t="shared" si="1392"/>
        <v>146</v>
      </c>
      <c r="L4007" s="5">
        <f t="shared" si="1393"/>
        <v>146</v>
      </c>
      <c r="M4007" s="4">
        <v>0</v>
      </c>
      <c r="N4007" s="4">
        <v>0</v>
      </c>
      <c r="O4007" s="82">
        <f t="shared" si="1394"/>
        <v>0</v>
      </c>
    </row>
    <row r="4008" spans="1:15" ht="18.75" customHeight="1" x14ac:dyDescent="0.15">
      <c r="A4008" s="113" t="s">
        <v>23</v>
      </c>
      <c r="B4008" s="4">
        <v>0</v>
      </c>
      <c r="C4008" s="4">
        <v>47</v>
      </c>
      <c r="D4008" s="5">
        <f t="shared" si="1390"/>
        <v>47</v>
      </c>
      <c r="E4008" s="4">
        <v>0</v>
      </c>
      <c r="F4008" s="4">
        <v>0</v>
      </c>
      <c r="G4008" s="4">
        <v>0</v>
      </c>
      <c r="H4008" s="5">
        <f t="shared" si="1391"/>
        <v>0</v>
      </c>
      <c r="I4008" s="4">
        <v>37</v>
      </c>
      <c r="J4008" s="4">
        <v>56</v>
      </c>
      <c r="K4008" s="5">
        <f t="shared" si="1392"/>
        <v>93</v>
      </c>
      <c r="L4008" s="5">
        <f t="shared" si="1393"/>
        <v>93</v>
      </c>
      <c r="M4008" s="4">
        <v>0</v>
      </c>
      <c r="N4008" s="4">
        <v>0</v>
      </c>
      <c r="O4008" s="82">
        <f t="shared" si="1394"/>
        <v>0</v>
      </c>
    </row>
    <row r="4009" spans="1:15" ht="18.75" customHeight="1" x14ac:dyDescent="0.15">
      <c r="A4009" s="113" t="s">
        <v>24</v>
      </c>
      <c r="B4009" s="4">
        <v>0</v>
      </c>
      <c r="C4009" s="4">
        <v>56</v>
      </c>
      <c r="D4009" s="5">
        <f t="shared" si="1390"/>
        <v>56</v>
      </c>
      <c r="E4009" s="4">
        <v>0</v>
      </c>
      <c r="F4009" s="4">
        <v>0</v>
      </c>
      <c r="G4009" s="4">
        <v>0</v>
      </c>
      <c r="H4009" s="5">
        <f t="shared" si="1391"/>
        <v>0</v>
      </c>
      <c r="I4009" s="4">
        <v>99</v>
      </c>
      <c r="J4009" s="4">
        <v>63</v>
      </c>
      <c r="K4009" s="5">
        <f t="shared" si="1392"/>
        <v>162</v>
      </c>
      <c r="L4009" s="5">
        <f t="shared" si="1393"/>
        <v>162</v>
      </c>
      <c r="M4009" s="4">
        <v>0</v>
      </c>
      <c r="N4009" s="4">
        <v>0</v>
      </c>
      <c r="O4009" s="82">
        <f t="shared" si="1394"/>
        <v>0</v>
      </c>
    </row>
    <row r="4010" spans="1:15" ht="18.75" customHeight="1" x14ac:dyDescent="0.15">
      <c r="A4010" s="113" t="s">
        <v>25</v>
      </c>
      <c r="B4010" s="4">
        <v>0</v>
      </c>
      <c r="C4010" s="4">
        <v>52</v>
      </c>
      <c r="D4010" s="5">
        <f t="shared" si="1390"/>
        <v>52</v>
      </c>
      <c r="E4010" s="4">
        <v>0</v>
      </c>
      <c r="F4010" s="4">
        <v>0</v>
      </c>
      <c r="G4010" s="4">
        <v>0</v>
      </c>
      <c r="H4010" s="5">
        <f t="shared" si="1391"/>
        <v>0</v>
      </c>
      <c r="I4010" s="4">
        <v>102</v>
      </c>
      <c r="J4010" s="4">
        <v>71</v>
      </c>
      <c r="K4010" s="5">
        <f t="shared" si="1392"/>
        <v>173</v>
      </c>
      <c r="L4010" s="5">
        <f t="shared" si="1393"/>
        <v>173</v>
      </c>
      <c r="M4010" s="4">
        <v>0</v>
      </c>
      <c r="N4010" s="4">
        <v>0</v>
      </c>
      <c r="O4010" s="82">
        <f t="shared" si="1394"/>
        <v>0</v>
      </c>
    </row>
    <row r="4011" spans="1:15" ht="18.75" customHeight="1" x14ac:dyDescent="0.15">
      <c r="A4011" s="113" t="s">
        <v>26</v>
      </c>
      <c r="B4011" s="4">
        <v>0</v>
      </c>
      <c r="C4011" s="4">
        <v>46</v>
      </c>
      <c r="D4011" s="5">
        <f t="shared" si="1390"/>
        <v>46</v>
      </c>
      <c r="E4011" s="4">
        <v>0</v>
      </c>
      <c r="F4011" s="4">
        <v>0</v>
      </c>
      <c r="G4011" s="4">
        <v>0</v>
      </c>
      <c r="H4011" s="5">
        <f t="shared" si="1391"/>
        <v>0</v>
      </c>
      <c r="I4011" s="4">
        <v>66</v>
      </c>
      <c r="J4011" s="4">
        <v>59</v>
      </c>
      <c r="K4011" s="5">
        <f t="shared" si="1392"/>
        <v>125</v>
      </c>
      <c r="L4011" s="5">
        <f t="shared" si="1393"/>
        <v>125</v>
      </c>
      <c r="M4011" s="4">
        <v>0</v>
      </c>
      <c r="N4011" s="4">
        <v>0</v>
      </c>
      <c r="O4011" s="82">
        <f t="shared" si="1394"/>
        <v>0</v>
      </c>
    </row>
    <row r="4012" spans="1:15" ht="18.75" customHeight="1" x14ac:dyDescent="0.15">
      <c r="A4012" s="113" t="s">
        <v>27</v>
      </c>
      <c r="B4012" s="4">
        <v>0</v>
      </c>
      <c r="C4012" s="4">
        <v>43</v>
      </c>
      <c r="D4012" s="5">
        <f t="shared" si="1390"/>
        <v>43</v>
      </c>
      <c r="E4012" s="4">
        <v>0</v>
      </c>
      <c r="F4012" s="4">
        <v>0</v>
      </c>
      <c r="G4012" s="4">
        <v>0</v>
      </c>
      <c r="H4012" s="5">
        <f t="shared" si="1391"/>
        <v>0</v>
      </c>
      <c r="I4012" s="4">
        <v>108</v>
      </c>
      <c r="J4012" s="4">
        <v>95</v>
      </c>
      <c r="K4012" s="5">
        <f t="shared" si="1392"/>
        <v>203</v>
      </c>
      <c r="L4012" s="5">
        <f t="shared" si="1393"/>
        <v>203</v>
      </c>
      <c r="M4012" s="4">
        <v>0</v>
      </c>
      <c r="N4012" s="4">
        <v>0</v>
      </c>
      <c r="O4012" s="82">
        <f t="shared" si="1394"/>
        <v>0</v>
      </c>
    </row>
    <row r="4013" spans="1:15" ht="18.75" customHeight="1" x14ac:dyDescent="0.15">
      <c r="A4013" s="113" t="s">
        <v>28</v>
      </c>
      <c r="B4013" s="4">
        <v>0</v>
      </c>
      <c r="C4013" s="4">
        <v>57</v>
      </c>
      <c r="D4013" s="5">
        <f t="shared" si="1390"/>
        <v>57</v>
      </c>
      <c r="E4013" s="4">
        <v>0</v>
      </c>
      <c r="F4013" s="4">
        <v>0</v>
      </c>
      <c r="G4013" s="4">
        <v>0</v>
      </c>
      <c r="H4013" s="5">
        <f t="shared" si="1391"/>
        <v>0</v>
      </c>
      <c r="I4013" s="4">
        <v>120</v>
      </c>
      <c r="J4013" s="4">
        <v>94</v>
      </c>
      <c r="K4013" s="5">
        <f t="shared" si="1392"/>
        <v>214</v>
      </c>
      <c r="L4013" s="5">
        <f t="shared" si="1393"/>
        <v>214</v>
      </c>
      <c r="M4013" s="4">
        <v>0</v>
      </c>
      <c r="N4013" s="4">
        <v>0</v>
      </c>
      <c r="O4013" s="82">
        <f t="shared" si="1394"/>
        <v>0</v>
      </c>
    </row>
    <row r="4014" spans="1:15" ht="18.75" customHeight="1" x14ac:dyDescent="0.15">
      <c r="A4014" s="113" t="s">
        <v>29</v>
      </c>
      <c r="B4014" s="4">
        <v>0</v>
      </c>
      <c r="C4014" s="4">
        <v>61</v>
      </c>
      <c r="D4014" s="5">
        <f t="shared" si="1390"/>
        <v>61</v>
      </c>
      <c r="E4014" s="4">
        <v>0</v>
      </c>
      <c r="F4014" s="4">
        <v>0</v>
      </c>
      <c r="G4014" s="4">
        <v>0</v>
      </c>
      <c r="H4014" s="5">
        <f t="shared" si="1391"/>
        <v>0</v>
      </c>
      <c r="I4014" s="4">
        <v>152</v>
      </c>
      <c r="J4014" s="4">
        <v>117</v>
      </c>
      <c r="K4014" s="5">
        <f t="shared" si="1392"/>
        <v>269</v>
      </c>
      <c r="L4014" s="5">
        <f t="shared" si="1393"/>
        <v>269</v>
      </c>
      <c r="M4014" s="4">
        <v>0</v>
      </c>
      <c r="N4014" s="4">
        <v>0</v>
      </c>
      <c r="O4014" s="82">
        <f t="shared" si="1394"/>
        <v>0</v>
      </c>
    </row>
    <row r="4015" spans="1:15" ht="11.25" customHeight="1" x14ac:dyDescent="0.15">
      <c r="A4015" s="113"/>
      <c r="B4015" s="5"/>
      <c r="C4015" s="5"/>
      <c r="D4015" s="5"/>
      <c r="E4015" s="5"/>
      <c r="F4015" s="5"/>
      <c r="G4015" s="5"/>
      <c r="H4015" s="5"/>
      <c r="I4015" s="5"/>
      <c r="J4015" s="5"/>
      <c r="K4015" s="5"/>
      <c r="L4015" s="5"/>
      <c r="M4015" s="5"/>
      <c r="N4015" s="4"/>
      <c r="O4015" s="82"/>
    </row>
    <row r="4016" spans="1:15" ht="18.75" customHeight="1" x14ac:dyDescent="0.15">
      <c r="A4016" s="113" t="s">
        <v>30</v>
      </c>
      <c r="B4016" s="5">
        <f>SUM(B4003:B4014)</f>
        <v>0</v>
      </c>
      <c r="C4016" s="5">
        <f>SUM(C4003:C4014)</f>
        <v>558</v>
      </c>
      <c r="D4016" s="5">
        <f>SUM(D4003:D4014)</f>
        <v>558</v>
      </c>
      <c r="E4016" s="5">
        <f>SUM(E4003:E4014)</f>
        <v>0</v>
      </c>
      <c r="F4016" s="5">
        <f t="shared" ref="F4016:M4016" si="1395">SUM(F4003:F4014)</f>
        <v>0</v>
      </c>
      <c r="G4016" s="5">
        <f t="shared" si="1395"/>
        <v>0</v>
      </c>
      <c r="H4016" s="5">
        <f t="shared" si="1395"/>
        <v>0</v>
      </c>
      <c r="I4016" s="5">
        <f t="shared" si="1395"/>
        <v>1033</v>
      </c>
      <c r="J4016" s="5">
        <f t="shared" si="1395"/>
        <v>875</v>
      </c>
      <c r="K4016" s="5">
        <f t="shared" si="1395"/>
        <v>1908</v>
      </c>
      <c r="L4016" s="5">
        <f t="shared" si="1395"/>
        <v>1908</v>
      </c>
      <c r="M4016" s="5">
        <f t="shared" si="1395"/>
        <v>0</v>
      </c>
      <c r="N4016" s="5">
        <f>SUM(N4003:N4014)</f>
        <v>0</v>
      </c>
      <c r="O4016" s="82">
        <f>SUM(O4003:O4014)</f>
        <v>0</v>
      </c>
    </row>
    <row r="4017" spans="1:15" ht="6.75" customHeight="1" x14ac:dyDescent="0.15">
      <c r="A4017" s="113"/>
      <c r="B4017" s="5"/>
      <c r="C4017" s="5"/>
      <c r="D4017" s="5"/>
      <c r="E4017" s="5"/>
      <c r="F4017" s="5"/>
      <c r="G4017" s="5"/>
      <c r="H4017" s="5"/>
      <c r="I4017" s="5"/>
      <c r="J4017" s="5"/>
      <c r="K4017" s="5"/>
      <c r="L4017" s="5"/>
      <c r="M4017" s="5"/>
      <c r="N4017" s="5"/>
      <c r="O4017" s="82"/>
    </row>
    <row r="4018" spans="1:15" ht="18.75" customHeight="1" x14ac:dyDescent="0.15">
      <c r="A4018" s="126" t="s">
        <v>18</v>
      </c>
      <c r="B4018" s="6">
        <v>0</v>
      </c>
      <c r="C4018" s="6">
        <v>77</v>
      </c>
      <c r="D4018" s="7">
        <f>SUM(B4018:C4018)</f>
        <v>77</v>
      </c>
      <c r="E4018" s="6">
        <v>0</v>
      </c>
      <c r="F4018" s="6">
        <v>0</v>
      </c>
      <c r="G4018" s="6">
        <v>0</v>
      </c>
      <c r="H4018" s="7">
        <f>SUM(E4018:G4018)</f>
        <v>0</v>
      </c>
      <c r="I4018" s="6">
        <v>253</v>
      </c>
      <c r="J4018" s="6">
        <v>269</v>
      </c>
      <c r="K4018" s="7">
        <f>SUM(I4018:J4018)</f>
        <v>522</v>
      </c>
      <c r="L4018" s="7">
        <f>H4018+K4018</f>
        <v>522</v>
      </c>
      <c r="M4018" s="7">
        <v>0</v>
      </c>
      <c r="N4018" s="7">
        <v>0</v>
      </c>
      <c r="O4018" s="88">
        <f>SUM(M4018:N4018)</f>
        <v>0</v>
      </c>
    </row>
    <row r="4019" spans="1:15" ht="18.75" customHeight="1" x14ac:dyDescent="0.15">
      <c r="A4019" s="113" t="s">
        <v>19</v>
      </c>
      <c r="B4019" s="4">
        <v>0</v>
      </c>
      <c r="C4019" s="4">
        <v>66</v>
      </c>
      <c r="D4019" s="5">
        <f>SUM(B4019:C4019)</f>
        <v>66</v>
      </c>
      <c r="E4019" s="4">
        <v>0</v>
      </c>
      <c r="F4019" s="4">
        <v>0</v>
      </c>
      <c r="G4019" s="4">
        <v>0</v>
      </c>
      <c r="H4019" s="5">
        <f>SUM(E4019:G4019)</f>
        <v>0</v>
      </c>
      <c r="I4019" s="4">
        <v>457</v>
      </c>
      <c r="J4019" s="4">
        <v>482</v>
      </c>
      <c r="K4019" s="5">
        <f>SUM(I4019:J4019)</f>
        <v>939</v>
      </c>
      <c r="L4019" s="5">
        <f>H4019+K4019</f>
        <v>939</v>
      </c>
      <c r="M4019" s="5">
        <v>0</v>
      </c>
      <c r="N4019" s="5">
        <v>0</v>
      </c>
      <c r="O4019" s="82">
        <f>SUM(M4019:N4019)</f>
        <v>0</v>
      </c>
    </row>
    <row r="4020" spans="1:15" ht="18.75" customHeight="1" x14ac:dyDescent="0.15">
      <c r="A4020" s="113" t="s">
        <v>20</v>
      </c>
      <c r="B4020" s="4">
        <v>0</v>
      </c>
      <c r="C4020" s="4">
        <v>61</v>
      </c>
      <c r="D4020" s="5">
        <f>SUM(B4020:C4020)</f>
        <v>61</v>
      </c>
      <c r="E4020" s="4">
        <v>0</v>
      </c>
      <c r="F4020" s="4">
        <v>0</v>
      </c>
      <c r="G4020" s="4">
        <v>0</v>
      </c>
      <c r="H4020" s="5">
        <f>SUM(E4020:G4020)</f>
        <v>0</v>
      </c>
      <c r="I4020" s="4">
        <v>436</v>
      </c>
      <c r="J4020" s="4">
        <v>447</v>
      </c>
      <c r="K4020" s="5">
        <f>SUM(I4020:J4020)</f>
        <v>883</v>
      </c>
      <c r="L4020" s="5">
        <f>H4020+K4020</f>
        <v>883</v>
      </c>
      <c r="M4020" s="5">
        <v>0</v>
      </c>
      <c r="N4020" s="5">
        <v>0</v>
      </c>
      <c r="O4020" s="82">
        <f>SUM(M4020:N4020)</f>
        <v>0</v>
      </c>
    </row>
    <row r="4021" spans="1:15" ht="11.25" customHeight="1" x14ac:dyDescent="0.15">
      <c r="A4021" s="113"/>
      <c r="B4021" s="5"/>
      <c r="C4021" s="5"/>
      <c r="D4021" s="5"/>
      <c r="E4021" s="5"/>
      <c r="F4021" s="5"/>
      <c r="G4021" s="5"/>
      <c r="H4021" s="5"/>
      <c r="I4021" s="5"/>
      <c r="J4021" s="5"/>
      <c r="K4021" s="5"/>
      <c r="L4021" s="5"/>
      <c r="M4021" s="5"/>
      <c r="N4021" s="5"/>
      <c r="O4021" s="82"/>
    </row>
    <row r="4022" spans="1:15" ht="18.75" customHeight="1" x14ac:dyDescent="0.15">
      <c r="A4022" s="113" t="s">
        <v>31</v>
      </c>
      <c r="B4022" s="5">
        <f>SUM(B4006:B4014,B4018:B4020)</f>
        <v>0</v>
      </c>
      <c r="C4022" s="5">
        <f>SUM(C4006:C4014,C4018:C4020)</f>
        <v>657</v>
      </c>
      <c r="D4022" s="5">
        <f>SUM(D4006:D4014,D4018:D4020)</f>
        <v>657</v>
      </c>
      <c r="E4022" s="5">
        <f t="shared" ref="E4022:N4022" si="1396">SUM(E4006:E4014,E4018:E4020)</f>
        <v>0</v>
      </c>
      <c r="F4022" s="5">
        <f t="shared" si="1396"/>
        <v>0</v>
      </c>
      <c r="G4022" s="5">
        <f t="shared" si="1396"/>
        <v>0</v>
      </c>
      <c r="H4022" s="5">
        <f t="shared" si="1396"/>
        <v>0</v>
      </c>
      <c r="I4022" s="5">
        <f t="shared" si="1396"/>
        <v>1944</v>
      </c>
      <c r="J4022" s="5">
        <f t="shared" si="1396"/>
        <v>1850</v>
      </c>
      <c r="K4022" s="5">
        <f t="shared" si="1396"/>
        <v>3794</v>
      </c>
      <c r="L4022" s="5">
        <f t="shared" si="1396"/>
        <v>3794</v>
      </c>
      <c r="M4022" s="5">
        <f t="shared" si="1396"/>
        <v>0</v>
      </c>
      <c r="N4022" s="5">
        <f t="shared" si="1396"/>
        <v>0</v>
      </c>
      <c r="O4022" s="82">
        <f>SUM(O4006:O4014,O4018:O4020)</f>
        <v>0</v>
      </c>
    </row>
    <row r="4023" spans="1:15" ht="6.75" customHeight="1" thickBot="1" x14ac:dyDescent="0.2">
      <c r="A4023" s="115"/>
      <c r="B4023" s="99"/>
      <c r="C4023" s="99"/>
      <c r="D4023" s="99"/>
      <c r="E4023" s="99"/>
      <c r="F4023" s="99"/>
      <c r="G4023" s="99"/>
      <c r="H4023" s="99"/>
      <c r="I4023" s="99"/>
      <c r="J4023" s="99"/>
      <c r="K4023" s="99"/>
      <c r="L4023" s="99"/>
      <c r="M4023" s="99"/>
      <c r="N4023" s="100"/>
      <c r="O4023" s="101"/>
    </row>
    <row r="4024" spans="1:15" x14ac:dyDescent="0.15">
      <c r="A4024" s="102"/>
      <c r="B4024" s="102"/>
      <c r="C4024" s="102"/>
      <c r="D4024" s="102"/>
      <c r="E4024" s="102"/>
      <c r="F4024" s="102"/>
      <c r="G4024" s="102"/>
      <c r="H4024" s="102"/>
      <c r="I4024" s="102"/>
      <c r="J4024" s="102"/>
      <c r="K4024" s="102"/>
      <c r="L4024" s="102"/>
      <c r="M4024" s="102"/>
      <c r="N4024" s="102"/>
      <c r="O4024" s="102"/>
    </row>
    <row r="4025" spans="1:15" ht="15" thickBot="1" x14ac:dyDescent="0.2">
      <c r="A4025" s="102"/>
      <c r="B4025" s="102"/>
      <c r="C4025" s="102"/>
      <c r="D4025" s="102"/>
      <c r="E4025" s="102"/>
      <c r="F4025" s="102"/>
      <c r="G4025" s="102"/>
      <c r="H4025" s="102"/>
      <c r="I4025" s="102"/>
      <c r="J4025" s="102"/>
      <c r="K4025" s="102"/>
      <c r="L4025" s="102"/>
      <c r="M4025" s="102"/>
      <c r="N4025" s="102"/>
      <c r="O4025" s="102"/>
    </row>
    <row r="4026" spans="1:15" x14ac:dyDescent="0.15">
      <c r="A4026" s="116" t="s">
        <v>1</v>
      </c>
      <c r="B4026" s="117"/>
      <c r="C4026" s="103"/>
      <c r="D4026" s="103"/>
      <c r="E4026" s="103" t="s">
        <v>127</v>
      </c>
      <c r="F4026" s="103"/>
      <c r="G4026" s="103"/>
      <c r="H4026" s="103"/>
      <c r="I4026" s="117"/>
      <c r="J4026" s="103"/>
      <c r="K4026" s="103"/>
      <c r="L4026" s="103" t="s">
        <v>35</v>
      </c>
      <c r="M4026" s="103"/>
      <c r="N4026" s="103"/>
      <c r="O4026" s="104"/>
    </row>
    <row r="4027" spans="1:15" x14ac:dyDescent="0.15">
      <c r="A4027" s="118"/>
      <c r="B4027" s="119"/>
      <c r="C4027" s="120" t="s">
        <v>7</v>
      </c>
      <c r="D4027" s="120"/>
      <c r="E4027" s="119"/>
      <c r="F4027" s="120" t="s">
        <v>8</v>
      </c>
      <c r="G4027" s="120"/>
      <c r="H4027" s="119" t="s">
        <v>32</v>
      </c>
      <c r="I4027" s="119"/>
      <c r="J4027" s="120" t="s">
        <v>7</v>
      </c>
      <c r="K4027" s="120"/>
      <c r="L4027" s="119"/>
      <c r="M4027" s="120" t="s">
        <v>8</v>
      </c>
      <c r="N4027" s="120"/>
      <c r="O4027" s="121" t="s">
        <v>9</v>
      </c>
    </row>
    <row r="4028" spans="1:15" x14ac:dyDescent="0.15">
      <c r="A4028" s="122" t="s">
        <v>13</v>
      </c>
      <c r="B4028" s="119" t="s">
        <v>33</v>
      </c>
      <c r="C4028" s="119" t="s">
        <v>34</v>
      </c>
      <c r="D4028" s="119" t="s">
        <v>17</v>
      </c>
      <c r="E4028" s="119" t="s">
        <v>33</v>
      </c>
      <c r="F4028" s="119" t="s">
        <v>34</v>
      </c>
      <c r="G4028" s="119" t="s">
        <v>17</v>
      </c>
      <c r="H4028" s="123"/>
      <c r="I4028" s="119" t="s">
        <v>33</v>
      </c>
      <c r="J4028" s="119" t="s">
        <v>34</v>
      </c>
      <c r="K4028" s="119" t="s">
        <v>17</v>
      </c>
      <c r="L4028" s="119" t="s">
        <v>33</v>
      </c>
      <c r="M4028" s="119" t="s">
        <v>34</v>
      </c>
      <c r="N4028" s="119" t="s">
        <v>17</v>
      </c>
      <c r="O4028" s="124"/>
    </row>
    <row r="4029" spans="1:15" ht="6.75" customHeight="1" x14ac:dyDescent="0.15">
      <c r="A4029" s="125"/>
      <c r="B4029" s="119"/>
      <c r="C4029" s="119"/>
      <c r="D4029" s="119"/>
      <c r="E4029" s="119"/>
      <c r="F4029" s="119"/>
      <c r="G4029" s="119"/>
      <c r="H4029" s="119"/>
      <c r="I4029" s="119"/>
      <c r="J4029" s="119"/>
      <c r="K4029" s="119"/>
      <c r="L4029" s="119"/>
      <c r="M4029" s="119"/>
      <c r="N4029" s="119"/>
      <c r="O4029" s="121"/>
    </row>
    <row r="4030" spans="1:15" ht="18.75" customHeight="1" x14ac:dyDescent="0.15">
      <c r="A4030" s="113" t="s">
        <v>18</v>
      </c>
      <c r="B4030" s="75">
        <v>0</v>
      </c>
      <c r="C4030" s="75">
        <v>0</v>
      </c>
      <c r="D4030" s="5">
        <f t="shared" ref="D4030:D4041" si="1397">SUM(B4030:C4030)</f>
        <v>0</v>
      </c>
      <c r="E4030" s="75">
        <v>0</v>
      </c>
      <c r="F4030" s="75">
        <v>0</v>
      </c>
      <c r="G4030" s="5">
        <f t="shared" ref="G4030:G4041" si="1398">SUM(E4030:F4030)</f>
        <v>0</v>
      </c>
      <c r="H4030" s="5">
        <f t="shared" ref="H4030:H4041" si="1399">D4030+G4030</f>
        <v>0</v>
      </c>
      <c r="I4030" s="75">
        <v>0</v>
      </c>
      <c r="J4030" s="75">
        <v>0</v>
      </c>
      <c r="K4030" s="5">
        <f t="shared" ref="K4030:K4041" si="1400">SUM(I4030:J4030)</f>
        <v>0</v>
      </c>
      <c r="L4030" s="4">
        <v>0</v>
      </c>
      <c r="M4030" s="4">
        <v>0</v>
      </c>
      <c r="N4030" s="5">
        <f t="shared" ref="N4030:N4041" si="1401">SUM(L4030:M4030)</f>
        <v>0</v>
      </c>
      <c r="O4030" s="82">
        <f t="shared" ref="O4030:O4041" si="1402">K4030+N4030</f>
        <v>0</v>
      </c>
    </row>
    <row r="4031" spans="1:15" ht="18.75" customHeight="1" x14ac:dyDescent="0.15">
      <c r="A4031" s="113" t="s">
        <v>19</v>
      </c>
      <c r="B4031" s="75">
        <v>0</v>
      </c>
      <c r="C4031" s="75">
        <v>0</v>
      </c>
      <c r="D4031" s="5">
        <f t="shared" si="1397"/>
        <v>0</v>
      </c>
      <c r="E4031" s="75">
        <v>0</v>
      </c>
      <c r="F4031" s="75">
        <v>0</v>
      </c>
      <c r="G4031" s="5">
        <f t="shared" si="1398"/>
        <v>0</v>
      </c>
      <c r="H4031" s="5">
        <f t="shared" si="1399"/>
        <v>0</v>
      </c>
      <c r="I4031" s="75">
        <v>0</v>
      </c>
      <c r="J4031" s="75">
        <v>0</v>
      </c>
      <c r="K4031" s="5">
        <f t="shared" si="1400"/>
        <v>0</v>
      </c>
      <c r="L4031" s="4">
        <v>0</v>
      </c>
      <c r="M4031" s="4">
        <v>0</v>
      </c>
      <c r="N4031" s="5">
        <f t="shared" si="1401"/>
        <v>0</v>
      </c>
      <c r="O4031" s="82">
        <f t="shared" si="1402"/>
        <v>0</v>
      </c>
    </row>
    <row r="4032" spans="1:15" ht="18.75" customHeight="1" x14ac:dyDescent="0.15">
      <c r="A4032" s="113" t="s">
        <v>20</v>
      </c>
      <c r="B4032" s="75">
        <v>0</v>
      </c>
      <c r="C4032" s="75">
        <v>0</v>
      </c>
      <c r="D4032" s="5">
        <f t="shared" si="1397"/>
        <v>0</v>
      </c>
      <c r="E4032" s="75">
        <v>0</v>
      </c>
      <c r="F4032" s="75">
        <v>0</v>
      </c>
      <c r="G4032" s="5">
        <f t="shared" si="1398"/>
        <v>0</v>
      </c>
      <c r="H4032" s="5">
        <f t="shared" si="1399"/>
        <v>0</v>
      </c>
      <c r="I4032" s="75">
        <v>0</v>
      </c>
      <c r="J4032" s="75">
        <v>0</v>
      </c>
      <c r="K4032" s="5">
        <f t="shared" si="1400"/>
        <v>0</v>
      </c>
      <c r="L4032" s="4">
        <v>0</v>
      </c>
      <c r="M4032" s="4">
        <v>0</v>
      </c>
      <c r="N4032" s="5">
        <f t="shared" si="1401"/>
        <v>0</v>
      </c>
      <c r="O4032" s="82">
        <f t="shared" si="1402"/>
        <v>0</v>
      </c>
    </row>
    <row r="4033" spans="1:15" ht="18.75" customHeight="1" x14ac:dyDescent="0.15">
      <c r="A4033" s="113" t="s">
        <v>21</v>
      </c>
      <c r="B4033" s="4">
        <v>0</v>
      </c>
      <c r="C4033" s="4">
        <v>0</v>
      </c>
      <c r="D4033" s="5">
        <f t="shared" si="1397"/>
        <v>0</v>
      </c>
      <c r="E4033" s="4">
        <v>0</v>
      </c>
      <c r="F4033" s="4">
        <v>0</v>
      </c>
      <c r="G4033" s="5">
        <f t="shared" si="1398"/>
        <v>0</v>
      </c>
      <c r="H4033" s="5">
        <f t="shared" si="1399"/>
        <v>0</v>
      </c>
      <c r="I4033" s="4">
        <v>0</v>
      </c>
      <c r="J4033" s="4">
        <v>0</v>
      </c>
      <c r="K4033" s="5">
        <f t="shared" si="1400"/>
        <v>0</v>
      </c>
      <c r="L4033" s="4">
        <v>0</v>
      </c>
      <c r="M4033" s="4">
        <v>0</v>
      </c>
      <c r="N4033" s="5">
        <f t="shared" si="1401"/>
        <v>0</v>
      </c>
      <c r="O4033" s="82">
        <f t="shared" si="1402"/>
        <v>0</v>
      </c>
    </row>
    <row r="4034" spans="1:15" ht="18.75" customHeight="1" x14ac:dyDescent="0.15">
      <c r="A4034" s="113" t="s">
        <v>22</v>
      </c>
      <c r="B4034" s="4">
        <v>0</v>
      </c>
      <c r="C4034" s="4">
        <v>0</v>
      </c>
      <c r="D4034" s="5">
        <f t="shared" si="1397"/>
        <v>0</v>
      </c>
      <c r="E4034" s="4">
        <v>0</v>
      </c>
      <c r="F4034" s="4">
        <v>0</v>
      </c>
      <c r="G4034" s="5">
        <f t="shared" si="1398"/>
        <v>0</v>
      </c>
      <c r="H4034" s="5">
        <f t="shared" si="1399"/>
        <v>0</v>
      </c>
      <c r="I4034" s="4">
        <v>0</v>
      </c>
      <c r="J4034" s="4">
        <v>0</v>
      </c>
      <c r="K4034" s="5">
        <f t="shared" si="1400"/>
        <v>0</v>
      </c>
      <c r="L4034" s="4">
        <v>0</v>
      </c>
      <c r="M4034" s="4">
        <v>0</v>
      </c>
      <c r="N4034" s="5">
        <f t="shared" si="1401"/>
        <v>0</v>
      </c>
      <c r="O4034" s="82">
        <f t="shared" si="1402"/>
        <v>0</v>
      </c>
    </row>
    <row r="4035" spans="1:15" ht="18.75" customHeight="1" x14ac:dyDescent="0.15">
      <c r="A4035" s="113" t="s">
        <v>23</v>
      </c>
      <c r="B4035" s="4">
        <v>0</v>
      </c>
      <c r="C4035" s="4">
        <v>0</v>
      </c>
      <c r="D4035" s="5">
        <f t="shared" si="1397"/>
        <v>0</v>
      </c>
      <c r="E4035" s="4">
        <v>0</v>
      </c>
      <c r="F4035" s="4">
        <v>0</v>
      </c>
      <c r="G4035" s="5">
        <f t="shared" si="1398"/>
        <v>0</v>
      </c>
      <c r="H4035" s="5">
        <f t="shared" si="1399"/>
        <v>0</v>
      </c>
      <c r="I4035" s="4">
        <v>0</v>
      </c>
      <c r="J4035" s="4">
        <v>0</v>
      </c>
      <c r="K4035" s="5">
        <f t="shared" si="1400"/>
        <v>0</v>
      </c>
      <c r="L4035" s="4">
        <v>0</v>
      </c>
      <c r="M4035" s="4">
        <v>0</v>
      </c>
      <c r="N4035" s="5">
        <f t="shared" si="1401"/>
        <v>0</v>
      </c>
      <c r="O4035" s="82">
        <f t="shared" si="1402"/>
        <v>0</v>
      </c>
    </row>
    <row r="4036" spans="1:15" ht="18.75" customHeight="1" x14ac:dyDescent="0.15">
      <c r="A4036" s="113" t="s">
        <v>24</v>
      </c>
      <c r="B4036" s="4">
        <v>0</v>
      </c>
      <c r="C4036" s="4">
        <v>0</v>
      </c>
      <c r="D4036" s="5">
        <f t="shared" si="1397"/>
        <v>0</v>
      </c>
      <c r="E4036" s="4">
        <v>0</v>
      </c>
      <c r="F4036" s="4">
        <v>0</v>
      </c>
      <c r="G4036" s="5">
        <f t="shared" si="1398"/>
        <v>0</v>
      </c>
      <c r="H4036" s="5">
        <f t="shared" si="1399"/>
        <v>0</v>
      </c>
      <c r="I4036" s="4">
        <v>0</v>
      </c>
      <c r="J4036" s="4">
        <v>0</v>
      </c>
      <c r="K4036" s="5">
        <f t="shared" si="1400"/>
        <v>0</v>
      </c>
      <c r="L4036" s="4">
        <v>0</v>
      </c>
      <c r="M4036" s="4">
        <v>0</v>
      </c>
      <c r="N4036" s="5">
        <f t="shared" si="1401"/>
        <v>0</v>
      </c>
      <c r="O4036" s="82">
        <f t="shared" si="1402"/>
        <v>0</v>
      </c>
    </row>
    <row r="4037" spans="1:15" ht="18.75" customHeight="1" x14ac:dyDescent="0.15">
      <c r="A4037" s="113" t="s">
        <v>25</v>
      </c>
      <c r="B4037" s="4">
        <v>0</v>
      </c>
      <c r="C4037" s="4">
        <v>0</v>
      </c>
      <c r="D4037" s="5">
        <f t="shared" si="1397"/>
        <v>0</v>
      </c>
      <c r="E4037" s="4">
        <v>0</v>
      </c>
      <c r="F4037" s="4">
        <v>0</v>
      </c>
      <c r="G4037" s="5">
        <f t="shared" si="1398"/>
        <v>0</v>
      </c>
      <c r="H4037" s="5">
        <f t="shared" si="1399"/>
        <v>0</v>
      </c>
      <c r="I4037" s="4">
        <v>0</v>
      </c>
      <c r="J4037" s="4">
        <v>0</v>
      </c>
      <c r="K4037" s="5">
        <f t="shared" si="1400"/>
        <v>0</v>
      </c>
      <c r="L4037" s="4">
        <v>0</v>
      </c>
      <c r="M4037" s="4">
        <v>0</v>
      </c>
      <c r="N4037" s="5">
        <f t="shared" si="1401"/>
        <v>0</v>
      </c>
      <c r="O4037" s="82">
        <f t="shared" si="1402"/>
        <v>0</v>
      </c>
    </row>
    <row r="4038" spans="1:15" ht="18.75" customHeight="1" x14ac:dyDescent="0.15">
      <c r="A4038" s="113" t="s">
        <v>26</v>
      </c>
      <c r="B4038" s="4">
        <v>0</v>
      </c>
      <c r="C4038" s="4">
        <v>0</v>
      </c>
      <c r="D4038" s="5">
        <f t="shared" si="1397"/>
        <v>0</v>
      </c>
      <c r="E4038" s="4">
        <v>0</v>
      </c>
      <c r="F4038" s="4">
        <v>0</v>
      </c>
      <c r="G4038" s="5">
        <f t="shared" si="1398"/>
        <v>0</v>
      </c>
      <c r="H4038" s="5">
        <f t="shared" si="1399"/>
        <v>0</v>
      </c>
      <c r="I4038" s="4">
        <v>0</v>
      </c>
      <c r="J4038" s="4">
        <v>0</v>
      </c>
      <c r="K4038" s="5">
        <f t="shared" si="1400"/>
        <v>0</v>
      </c>
      <c r="L4038" s="4">
        <v>0</v>
      </c>
      <c r="M4038" s="4">
        <v>0</v>
      </c>
      <c r="N4038" s="5">
        <f t="shared" si="1401"/>
        <v>0</v>
      </c>
      <c r="O4038" s="82">
        <f t="shared" si="1402"/>
        <v>0</v>
      </c>
    </row>
    <row r="4039" spans="1:15" ht="18.75" customHeight="1" x14ac:dyDescent="0.15">
      <c r="A4039" s="113" t="s">
        <v>27</v>
      </c>
      <c r="B4039" s="4">
        <v>0</v>
      </c>
      <c r="C4039" s="4">
        <v>0</v>
      </c>
      <c r="D4039" s="5">
        <f t="shared" si="1397"/>
        <v>0</v>
      </c>
      <c r="E4039" s="4">
        <v>0</v>
      </c>
      <c r="F4039" s="4">
        <v>0</v>
      </c>
      <c r="G4039" s="5">
        <f t="shared" si="1398"/>
        <v>0</v>
      </c>
      <c r="H4039" s="5">
        <f t="shared" si="1399"/>
        <v>0</v>
      </c>
      <c r="I4039" s="4">
        <v>0</v>
      </c>
      <c r="J4039" s="4">
        <v>0</v>
      </c>
      <c r="K4039" s="5">
        <f t="shared" si="1400"/>
        <v>0</v>
      </c>
      <c r="L4039" s="4">
        <v>0</v>
      </c>
      <c r="M4039" s="4">
        <v>0</v>
      </c>
      <c r="N4039" s="5">
        <f t="shared" si="1401"/>
        <v>0</v>
      </c>
      <c r="O4039" s="82">
        <f t="shared" si="1402"/>
        <v>0</v>
      </c>
    </row>
    <row r="4040" spans="1:15" ht="18.75" customHeight="1" x14ac:dyDescent="0.15">
      <c r="A4040" s="113" t="s">
        <v>28</v>
      </c>
      <c r="B4040" s="4">
        <v>0</v>
      </c>
      <c r="C4040" s="4">
        <v>0</v>
      </c>
      <c r="D4040" s="5">
        <f t="shared" si="1397"/>
        <v>0</v>
      </c>
      <c r="E4040" s="4">
        <v>0</v>
      </c>
      <c r="F4040" s="4">
        <v>0</v>
      </c>
      <c r="G4040" s="5">
        <f t="shared" si="1398"/>
        <v>0</v>
      </c>
      <c r="H4040" s="5">
        <f t="shared" si="1399"/>
        <v>0</v>
      </c>
      <c r="I4040" s="4">
        <v>0</v>
      </c>
      <c r="J4040" s="4">
        <v>0</v>
      </c>
      <c r="K4040" s="5">
        <f t="shared" si="1400"/>
        <v>0</v>
      </c>
      <c r="L4040" s="4">
        <v>0</v>
      </c>
      <c r="M4040" s="4">
        <v>0</v>
      </c>
      <c r="N4040" s="5">
        <f t="shared" si="1401"/>
        <v>0</v>
      </c>
      <c r="O4040" s="82">
        <f t="shared" si="1402"/>
        <v>0</v>
      </c>
    </row>
    <row r="4041" spans="1:15" ht="18.75" customHeight="1" x14ac:dyDescent="0.15">
      <c r="A4041" s="113" t="s">
        <v>29</v>
      </c>
      <c r="B4041" s="4">
        <v>0</v>
      </c>
      <c r="C4041" s="4">
        <v>0</v>
      </c>
      <c r="D4041" s="5">
        <f t="shared" si="1397"/>
        <v>0</v>
      </c>
      <c r="E4041" s="4">
        <v>0</v>
      </c>
      <c r="F4041" s="4">
        <v>0</v>
      </c>
      <c r="G4041" s="5">
        <f t="shared" si="1398"/>
        <v>0</v>
      </c>
      <c r="H4041" s="5">
        <f t="shared" si="1399"/>
        <v>0</v>
      </c>
      <c r="I4041" s="4">
        <v>0</v>
      </c>
      <c r="J4041" s="4">
        <v>0</v>
      </c>
      <c r="K4041" s="5">
        <f t="shared" si="1400"/>
        <v>0</v>
      </c>
      <c r="L4041" s="4">
        <v>0</v>
      </c>
      <c r="M4041" s="4">
        <v>0</v>
      </c>
      <c r="N4041" s="5">
        <f t="shared" si="1401"/>
        <v>0</v>
      </c>
      <c r="O4041" s="82">
        <f t="shared" si="1402"/>
        <v>0</v>
      </c>
    </row>
    <row r="4042" spans="1:15" ht="11.25" customHeight="1" x14ac:dyDescent="0.15">
      <c r="A4042" s="113"/>
      <c r="B4042" s="5"/>
      <c r="C4042" s="5"/>
      <c r="D4042" s="5"/>
      <c r="E4042" s="5"/>
      <c r="F4042" s="5"/>
      <c r="G4042" s="5"/>
      <c r="H4042" s="5"/>
      <c r="I4042" s="5"/>
      <c r="J4042" s="5"/>
      <c r="K4042" s="5"/>
      <c r="L4042" s="5"/>
      <c r="M4042" s="5"/>
      <c r="N4042" s="5"/>
      <c r="O4042" s="82"/>
    </row>
    <row r="4043" spans="1:15" ht="18.75" customHeight="1" x14ac:dyDescent="0.15">
      <c r="A4043" s="113" t="s">
        <v>30</v>
      </c>
      <c r="B4043" s="5">
        <f t="shared" ref="B4043:J4043" si="1403">SUM(B4030:B4042)</f>
        <v>0</v>
      </c>
      <c r="C4043" s="5">
        <f t="shared" si="1403"/>
        <v>0</v>
      </c>
      <c r="D4043" s="5">
        <f t="shared" si="1403"/>
        <v>0</v>
      </c>
      <c r="E4043" s="5">
        <f t="shared" si="1403"/>
        <v>0</v>
      </c>
      <c r="F4043" s="5">
        <f t="shared" si="1403"/>
        <v>0</v>
      </c>
      <c r="G4043" s="5">
        <f t="shared" si="1403"/>
        <v>0</v>
      </c>
      <c r="H4043" s="5">
        <f t="shared" si="1403"/>
        <v>0</v>
      </c>
      <c r="I4043" s="5">
        <f t="shared" si="1403"/>
        <v>0</v>
      </c>
      <c r="J4043" s="5">
        <f t="shared" si="1403"/>
        <v>0</v>
      </c>
      <c r="K4043" s="5">
        <f>SUM(K4030:K4042)</f>
        <v>0</v>
      </c>
      <c r="L4043" s="5">
        <f>SUM(L4030:L4042)</f>
        <v>0</v>
      </c>
      <c r="M4043" s="5">
        <f>SUM(M4030:M4042)</f>
        <v>0</v>
      </c>
      <c r="N4043" s="5">
        <f>SUM(N4030:N4042)</f>
        <v>0</v>
      </c>
      <c r="O4043" s="82">
        <f>SUM(O4030:O4042)</f>
        <v>0</v>
      </c>
    </row>
    <row r="4044" spans="1:15" ht="6.75" customHeight="1" x14ac:dyDescent="0.15">
      <c r="A4044" s="113"/>
      <c r="B4044" s="5"/>
      <c r="C4044" s="5"/>
      <c r="D4044" s="5"/>
      <c r="E4044" s="5"/>
      <c r="F4044" s="5"/>
      <c r="G4044" s="5"/>
      <c r="H4044" s="5"/>
      <c r="I4044" s="5"/>
      <c r="J4044" s="5"/>
      <c r="K4044" s="5"/>
      <c r="L4044" s="5"/>
      <c r="M4044" s="5"/>
      <c r="N4044" s="5"/>
      <c r="O4044" s="82"/>
    </row>
    <row r="4045" spans="1:15" ht="18.75" customHeight="1" x14ac:dyDescent="0.15">
      <c r="A4045" s="126" t="s">
        <v>18</v>
      </c>
      <c r="B4045" s="106">
        <v>0</v>
      </c>
      <c r="C4045" s="106">
        <v>0</v>
      </c>
      <c r="D4045" s="7">
        <f>SUM(B4045:C4045)</f>
        <v>0</v>
      </c>
      <c r="E4045" s="106">
        <v>0</v>
      </c>
      <c r="F4045" s="106">
        <v>0</v>
      </c>
      <c r="G4045" s="7">
        <f>SUM(E4045:F4045)</f>
        <v>0</v>
      </c>
      <c r="H4045" s="7">
        <f>D4045+G4045</f>
        <v>0</v>
      </c>
      <c r="I4045" s="6">
        <v>0</v>
      </c>
      <c r="J4045" s="6">
        <v>0</v>
      </c>
      <c r="K4045" s="7">
        <f>SUM(I4045:J4045)</f>
        <v>0</v>
      </c>
      <c r="L4045" s="6">
        <v>0</v>
      </c>
      <c r="M4045" s="6">
        <v>0</v>
      </c>
      <c r="N4045" s="7">
        <f>SUM(L4045:M4045)</f>
        <v>0</v>
      </c>
      <c r="O4045" s="88">
        <f>K4045+N4045</f>
        <v>0</v>
      </c>
    </row>
    <row r="4046" spans="1:15" ht="18.75" customHeight="1" x14ac:dyDescent="0.15">
      <c r="A4046" s="113" t="s">
        <v>19</v>
      </c>
      <c r="B4046" s="75">
        <v>0</v>
      </c>
      <c r="C4046" s="75">
        <v>0</v>
      </c>
      <c r="D4046" s="5">
        <f>SUM(B4046:C4046)</f>
        <v>0</v>
      </c>
      <c r="E4046" s="75">
        <v>0</v>
      </c>
      <c r="F4046" s="75">
        <v>0</v>
      </c>
      <c r="G4046" s="5">
        <f>SUM(E4046:F4046)</f>
        <v>0</v>
      </c>
      <c r="H4046" s="5">
        <f>D4046+G4046</f>
        <v>0</v>
      </c>
      <c r="I4046" s="4">
        <v>0</v>
      </c>
      <c r="J4046" s="4">
        <v>0</v>
      </c>
      <c r="K4046" s="5">
        <f>SUM(I4046:J4046)</f>
        <v>0</v>
      </c>
      <c r="L4046" s="4">
        <v>0</v>
      </c>
      <c r="M4046" s="4">
        <v>0</v>
      </c>
      <c r="N4046" s="5">
        <f>SUM(L4046:M4046)</f>
        <v>0</v>
      </c>
      <c r="O4046" s="82">
        <f>K4046+N4046</f>
        <v>0</v>
      </c>
    </row>
    <row r="4047" spans="1:15" ht="18.75" customHeight="1" x14ac:dyDescent="0.15">
      <c r="A4047" s="113" t="s">
        <v>20</v>
      </c>
      <c r="B4047" s="75">
        <v>0</v>
      </c>
      <c r="C4047" s="75">
        <v>0</v>
      </c>
      <c r="D4047" s="5">
        <f>SUM(B4047:C4047)</f>
        <v>0</v>
      </c>
      <c r="E4047" s="75">
        <v>0</v>
      </c>
      <c r="F4047" s="75">
        <v>0</v>
      </c>
      <c r="G4047" s="5">
        <f>SUM(E4047:F4047)</f>
        <v>0</v>
      </c>
      <c r="H4047" s="5">
        <f>D4047+G4047</f>
        <v>0</v>
      </c>
      <c r="I4047" s="4">
        <v>0</v>
      </c>
      <c r="J4047" s="4">
        <v>0</v>
      </c>
      <c r="K4047" s="5">
        <f>SUM(I4047:J4047)</f>
        <v>0</v>
      </c>
      <c r="L4047" s="4">
        <v>0</v>
      </c>
      <c r="M4047" s="4">
        <v>0</v>
      </c>
      <c r="N4047" s="5">
        <f>SUM(L4047:M4047)</f>
        <v>0</v>
      </c>
      <c r="O4047" s="82">
        <f>K4047+N4047</f>
        <v>0</v>
      </c>
    </row>
    <row r="4048" spans="1:15" ht="11.25" customHeight="1" x14ac:dyDescent="0.15">
      <c r="A4048" s="113"/>
      <c r="B4048" s="5"/>
      <c r="C4048" s="5"/>
      <c r="D4048" s="5"/>
      <c r="E4048" s="5"/>
      <c r="F4048" s="5"/>
      <c r="G4048" s="5"/>
      <c r="H4048" s="5"/>
      <c r="I4048" s="5"/>
      <c r="J4048" s="5"/>
      <c r="K4048" s="5"/>
      <c r="L4048" s="5"/>
      <c r="M4048" s="5"/>
      <c r="N4048" s="5"/>
      <c r="O4048" s="82"/>
    </row>
    <row r="4049" spans="1:15" ht="18.75" customHeight="1" x14ac:dyDescent="0.15">
      <c r="A4049" s="113" t="s">
        <v>31</v>
      </c>
      <c r="B4049" s="5">
        <f>SUM(B4033:B4041,B4045:B4047)</f>
        <v>0</v>
      </c>
      <c r="C4049" s="5">
        <f>SUM(C4033:C4041,C4045:C4047)</f>
        <v>0</v>
      </c>
      <c r="D4049" s="5">
        <f>SUM(D4033:D4041,D4045:D4047)</f>
        <v>0</v>
      </c>
      <c r="E4049" s="5">
        <f t="shared" ref="E4049:J4049" si="1404">SUM(E4033:E4041,E4045:E4047)</f>
        <v>0</v>
      </c>
      <c r="F4049" s="5">
        <f t="shared" si="1404"/>
        <v>0</v>
      </c>
      <c r="G4049" s="5">
        <f t="shared" si="1404"/>
        <v>0</v>
      </c>
      <c r="H4049" s="5">
        <f t="shared" si="1404"/>
        <v>0</v>
      </c>
      <c r="I4049" s="5">
        <f t="shared" si="1404"/>
        <v>0</v>
      </c>
      <c r="J4049" s="5">
        <f t="shared" si="1404"/>
        <v>0</v>
      </c>
      <c r="K4049" s="5">
        <f>SUM(K4033:K4041,K4045:K4047)</f>
        <v>0</v>
      </c>
      <c r="L4049" s="4">
        <f>SUM(L4033:L4041,L4045:L4047)</f>
        <v>0</v>
      </c>
      <c r="M4049" s="4">
        <f>SUM(M4033:M4041,M4045:M4047)</f>
        <v>0</v>
      </c>
      <c r="N4049" s="4">
        <f>SUM(N4033:N4041,N4045:N4047)</f>
        <v>0</v>
      </c>
      <c r="O4049" s="82">
        <f>SUM(O4033:O4041,O4045:O4047)</f>
        <v>0</v>
      </c>
    </row>
    <row r="4050" spans="1:15" ht="6.75" customHeight="1" thickBot="1" x14ac:dyDescent="0.2">
      <c r="A4050" s="115"/>
      <c r="B4050" s="99"/>
      <c r="C4050" s="99"/>
      <c r="D4050" s="99"/>
      <c r="E4050" s="99"/>
      <c r="F4050" s="99"/>
      <c r="G4050" s="99"/>
      <c r="H4050" s="99"/>
      <c r="I4050" s="99"/>
      <c r="J4050" s="99"/>
      <c r="K4050" s="99"/>
      <c r="L4050" s="99"/>
      <c r="M4050" s="99"/>
      <c r="N4050" s="99"/>
      <c r="O4050" s="127"/>
    </row>
    <row r="4051" spans="1:15" ht="17.25" x14ac:dyDescent="0.15">
      <c r="A4051" s="179" t="str">
        <f>A3997</f>
        <v>平　成　２　９　年　空　港　管　理　状　況　調　書</v>
      </c>
      <c r="B4051" s="179"/>
      <c r="C4051" s="179"/>
      <c r="D4051" s="179"/>
      <c r="E4051" s="179"/>
      <c r="F4051" s="179"/>
      <c r="G4051" s="179"/>
      <c r="H4051" s="179"/>
      <c r="I4051" s="179"/>
      <c r="J4051" s="179"/>
      <c r="K4051" s="179"/>
      <c r="L4051" s="179"/>
      <c r="M4051" s="179"/>
      <c r="N4051" s="179"/>
      <c r="O4051" s="179"/>
    </row>
    <row r="4052" spans="1:15" ht="15" thickBot="1" x14ac:dyDescent="0.2">
      <c r="A4052" s="128" t="s">
        <v>0</v>
      </c>
      <c r="B4052" s="128" t="s">
        <v>118</v>
      </c>
      <c r="C4052" s="102"/>
      <c r="D4052" s="102"/>
      <c r="E4052" s="102"/>
      <c r="F4052" s="102"/>
      <c r="G4052" s="102"/>
      <c r="H4052" s="102"/>
      <c r="I4052" s="102"/>
      <c r="J4052" s="102"/>
      <c r="K4052" s="102"/>
      <c r="L4052" s="102"/>
      <c r="M4052" s="102"/>
      <c r="N4052" s="102"/>
      <c r="O4052" s="102"/>
    </row>
    <row r="4053" spans="1:15" ht="17.25" customHeight="1" x14ac:dyDescent="0.15">
      <c r="A4053" s="116" t="s">
        <v>1</v>
      </c>
      <c r="B4053" s="117"/>
      <c r="C4053" s="103" t="s">
        <v>2</v>
      </c>
      <c r="D4053" s="103"/>
      <c r="E4053" s="180" t="s">
        <v>52</v>
      </c>
      <c r="F4053" s="181"/>
      <c r="G4053" s="181"/>
      <c r="H4053" s="181"/>
      <c r="I4053" s="181"/>
      <c r="J4053" s="181"/>
      <c r="K4053" s="181"/>
      <c r="L4053" s="182"/>
      <c r="M4053" s="180" t="s">
        <v>3</v>
      </c>
      <c r="N4053" s="181"/>
      <c r="O4053" s="183"/>
    </row>
    <row r="4054" spans="1:15" ht="17.25" customHeight="1" x14ac:dyDescent="0.15">
      <c r="A4054" s="129"/>
      <c r="B4054" s="119" t="s">
        <v>4</v>
      </c>
      <c r="C4054" s="119" t="s">
        <v>5</v>
      </c>
      <c r="D4054" s="119" t="s">
        <v>6</v>
      </c>
      <c r="E4054" s="119"/>
      <c r="F4054" s="130" t="s">
        <v>7</v>
      </c>
      <c r="G4054" s="130"/>
      <c r="H4054" s="120"/>
      <c r="I4054" s="119"/>
      <c r="J4054" s="120" t="s">
        <v>8</v>
      </c>
      <c r="K4054" s="120"/>
      <c r="L4054" s="119" t="s">
        <v>9</v>
      </c>
      <c r="M4054" s="123" t="s">
        <v>10</v>
      </c>
      <c r="N4054" s="131" t="s">
        <v>11</v>
      </c>
      <c r="O4054" s="132" t="s">
        <v>12</v>
      </c>
    </row>
    <row r="4055" spans="1:15" ht="17.25" customHeight="1" x14ac:dyDescent="0.15">
      <c r="A4055" s="129" t="s">
        <v>13</v>
      </c>
      <c r="B4055" s="123"/>
      <c r="C4055" s="123"/>
      <c r="D4055" s="123"/>
      <c r="E4055" s="119" t="s">
        <v>14</v>
      </c>
      <c r="F4055" s="119" t="s">
        <v>15</v>
      </c>
      <c r="G4055" s="119" t="s">
        <v>16</v>
      </c>
      <c r="H4055" s="119" t="s">
        <v>17</v>
      </c>
      <c r="I4055" s="119" t="s">
        <v>14</v>
      </c>
      <c r="J4055" s="119" t="s">
        <v>15</v>
      </c>
      <c r="K4055" s="119" t="s">
        <v>17</v>
      </c>
      <c r="L4055" s="123"/>
      <c r="M4055" s="133"/>
      <c r="N4055" s="93"/>
      <c r="O4055" s="134"/>
    </row>
    <row r="4056" spans="1:15" ht="6.75" customHeight="1" x14ac:dyDescent="0.15">
      <c r="A4056" s="135"/>
      <c r="B4056" s="119"/>
      <c r="C4056" s="119"/>
      <c r="D4056" s="119"/>
      <c r="E4056" s="119"/>
      <c r="F4056" s="119"/>
      <c r="G4056" s="119"/>
      <c r="H4056" s="119"/>
      <c r="I4056" s="119"/>
      <c r="J4056" s="119"/>
      <c r="K4056" s="119"/>
      <c r="L4056" s="119"/>
      <c r="M4056" s="136"/>
      <c r="N4056" s="4"/>
      <c r="O4056" s="137"/>
    </row>
    <row r="4057" spans="1:15" ht="18.75" customHeight="1" x14ac:dyDescent="0.15">
      <c r="A4057" s="113" t="s">
        <v>18</v>
      </c>
      <c r="B4057" s="4">
        <v>0</v>
      </c>
      <c r="C4057" s="4">
        <v>229</v>
      </c>
      <c r="D4057" s="5">
        <f>SUM(B4057:C4057)</f>
        <v>229</v>
      </c>
      <c r="E4057" s="4">
        <v>0</v>
      </c>
      <c r="F4057" s="4">
        <v>0</v>
      </c>
      <c r="G4057" s="4">
        <v>0</v>
      </c>
      <c r="H4057" s="5">
        <f>SUM(E4057:G4057)</f>
        <v>0</v>
      </c>
      <c r="I4057" s="4">
        <v>9906</v>
      </c>
      <c r="J4057" s="4">
        <v>10011</v>
      </c>
      <c r="K4057" s="5">
        <f>SUM(I4057:J4057)</f>
        <v>19917</v>
      </c>
      <c r="L4057" s="5">
        <f>H4057+K4057</f>
        <v>19917</v>
      </c>
      <c r="M4057" s="4">
        <v>0</v>
      </c>
      <c r="N4057" s="4">
        <v>0</v>
      </c>
      <c r="O4057" s="82">
        <f>SUM(M4057:N4057)</f>
        <v>0</v>
      </c>
    </row>
    <row r="4058" spans="1:15" ht="18.75" customHeight="1" x14ac:dyDescent="0.15">
      <c r="A4058" s="113" t="s">
        <v>19</v>
      </c>
      <c r="B4058" s="4">
        <v>0</v>
      </c>
      <c r="C4058" s="4">
        <v>217</v>
      </c>
      <c r="D4058" s="5">
        <f t="shared" ref="D4058:D4068" si="1405">SUM(B4058:C4058)</f>
        <v>217</v>
      </c>
      <c r="E4058" s="4">
        <v>0</v>
      </c>
      <c r="F4058" s="4">
        <v>0</v>
      </c>
      <c r="G4058" s="4">
        <v>0</v>
      </c>
      <c r="H4058" s="5">
        <f t="shared" ref="H4058:H4068" si="1406">SUM(E4058:G4058)</f>
        <v>0</v>
      </c>
      <c r="I4058" s="4">
        <v>9819</v>
      </c>
      <c r="J4058" s="4">
        <v>9849</v>
      </c>
      <c r="K4058" s="5">
        <f t="shared" ref="K4058:K4068" si="1407">SUM(I4058:J4058)</f>
        <v>19668</v>
      </c>
      <c r="L4058" s="5">
        <f t="shared" ref="L4058:L4068" si="1408">H4058+K4058</f>
        <v>19668</v>
      </c>
      <c r="M4058" s="4">
        <v>0</v>
      </c>
      <c r="N4058" s="4">
        <v>0</v>
      </c>
      <c r="O4058" s="82">
        <f t="shared" ref="O4058:O4068" si="1409">SUM(M4058:N4058)</f>
        <v>0</v>
      </c>
    </row>
    <row r="4059" spans="1:15" ht="18.75" customHeight="1" x14ac:dyDescent="0.15">
      <c r="A4059" s="113" t="s">
        <v>20</v>
      </c>
      <c r="B4059" s="4">
        <v>0</v>
      </c>
      <c r="C4059" s="4">
        <v>222</v>
      </c>
      <c r="D4059" s="5">
        <f t="shared" si="1405"/>
        <v>222</v>
      </c>
      <c r="E4059" s="4">
        <v>0</v>
      </c>
      <c r="F4059" s="4">
        <v>0</v>
      </c>
      <c r="G4059" s="4">
        <v>0</v>
      </c>
      <c r="H4059" s="5">
        <f t="shared" si="1406"/>
        <v>0</v>
      </c>
      <c r="I4059" s="4">
        <v>11151</v>
      </c>
      <c r="J4059" s="4">
        <v>10896</v>
      </c>
      <c r="K4059" s="5">
        <f t="shared" si="1407"/>
        <v>22047</v>
      </c>
      <c r="L4059" s="5">
        <f t="shared" si="1408"/>
        <v>22047</v>
      </c>
      <c r="M4059" s="4">
        <v>0</v>
      </c>
      <c r="N4059" s="4">
        <v>0</v>
      </c>
      <c r="O4059" s="82">
        <f t="shared" si="1409"/>
        <v>0</v>
      </c>
    </row>
    <row r="4060" spans="1:15" ht="18.75" customHeight="1" x14ac:dyDescent="0.15">
      <c r="A4060" s="113" t="s">
        <v>21</v>
      </c>
      <c r="B4060" s="4">
        <v>0</v>
      </c>
      <c r="C4060" s="4">
        <v>213</v>
      </c>
      <c r="D4060" s="5">
        <f t="shared" si="1405"/>
        <v>213</v>
      </c>
      <c r="E4060" s="4">
        <v>0</v>
      </c>
      <c r="F4060" s="4">
        <v>0</v>
      </c>
      <c r="G4060" s="4">
        <v>0</v>
      </c>
      <c r="H4060" s="5">
        <f t="shared" si="1406"/>
        <v>0</v>
      </c>
      <c r="I4060" s="4">
        <v>9749</v>
      </c>
      <c r="J4060" s="4">
        <v>9868</v>
      </c>
      <c r="K4060" s="5">
        <f t="shared" si="1407"/>
        <v>19617</v>
      </c>
      <c r="L4060" s="5">
        <f t="shared" si="1408"/>
        <v>19617</v>
      </c>
      <c r="M4060" s="4">
        <v>0</v>
      </c>
      <c r="N4060" s="4">
        <v>0</v>
      </c>
      <c r="O4060" s="82">
        <f t="shared" si="1409"/>
        <v>0</v>
      </c>
    </row>
    <row r="4061" spans="1:15" ht="18.75" customHeight="1" x14ac:dyDescent="0.15">
      <c r="A4061" s="113" t="s">
        <v>22</v>
      </c>
      <c r="B4061" s="4">
        <v>0</v>
      </c>
      <c r="C4061" s="4">
        <v>230</v>
      </c>
      <c r="D4061" s="5">
        <f t="shared" si="1405"/>
        <v>230</v>
      </c>
      <c r="E4061" s="4">
        <v>0</v>
      </c>
      <c r="F4061" s="4">
        <v>0</v>
      </c>
      <c r="G4061" s="4">
        <v>0</v>
      </c>
      <c r="H4061" s="5">
        <f t="shared" si="1406"/>
        <v>0</v>
      </c>
      <c r="I4061" s="4">
        <v>10678</v>
      </c>
      <c r="J4061" s="4">
        <v>10463</v>
      </c>
      <c r="K4061" s="5">
        <f t="shared" si="1407"/>
        <v>21141</v>
      </c>
      <c r="L4061" s="5">
        <f t="shared" si="1408"/>
        <v>21141</v>
      </c>
      <c r="M4061" s="4">
        <v>0</v>
      </c>
      <c r="N4061" s="4">
        <v>0</v>
      </c>
      <c r="O4061" s="82">
        <f t="shared" si="1409"/>
        <v>0</v>
      </c>
    </row>
    <row r="4062" spans="1:15" ht="18.75" customHeight="1" x14ac:dyDescent="0.15">
      <c r="A4062" s="113" t="s">
        <v>23</v>
      </c>
      <c r="B4062" s="4">
        <v>0</v>
      </c>
      <c r="C4062" s="4">
        <v>223</v>
      </c>
      <c r="D4062" s="5">
        <f t="shared" si="1405"/>
        <v>223</v>
      </c>
      <c r="E4062" s="4">
        <v>0</v>
      </c>
      <c r="F4062" s="4">
        <v>0</v>
      </c>
      <c r="G4062" s="4">
        <v>0</v>
      </c>
      <c r="H4062" s="5">
        <f t="shared" si="1406"/>
        <v>0</v>
      </c>
      <c r="I4062" s="4">
        <v>10861</v>
      </c>
      <c r="J4062" s="4">
        <v>10926</v>
      </c>
      <c r="K4062" s="5">
        <f t="shared" si="1407"/>
        <v>21787</v>
      </c>
      <c r="L4062" s="5">
        <f t="shared" si="1408"/>
        <v>21787</v>
      </c>
      <c r="M4062" s="4">
        <v>0</v>
      </c>
      <c r="N4062" s="4">
        <v>0</v>
      </c>
      <c r="O4062" s="82">
        <f t="shared" si="1409"/>
        <v>0</v>
      </c>
    </row>
    <row r="4063" spans="1:15" ht="18.75" customHeight="1" x14ac:dyDescent="0.15">
      <c r="A4063" s="113" t="s">
        <v>24</v>
      </c>
      <c r="B4063" s="4">
        <v>0</v>
      </c>
      <c r="C4063" s="4">
        <v>242</v>
      </c>
      <c r="D4063" s="5">
        <f t="shared" si="1405"/>
        <v>242</v>
      </c>
      <c r="E4063" s="4">
        <v>0</v>
      </c>
      <c r="F4063" s="4">
        <v>0</v>
      </c>
      <c r="G4063" s="4">
        <v>0</v>
      </c>
      <c r="H4063" s="5">
        <f t="shared" si="1406"/>
        <v>0</v>
      </c>
      <c r="I4063" s="4">
        <v>11924</v>
      </c>
      <c r="J4063" s="4">
        <v>11708</v>
      </c>
      <c r="K4063" s="5">
        <f t="shared" si="1407"/>
        <v>23632</v>
      </c>
      <c r="L4063" s="5">
        <f t="shared" si="1408"/>
        <v>23632</v>
      </c>
      <c r="M4063" s="4">
        <v>0</v>
      </c>
      <c r="N4063" s="4">
        <v>0</v>
      </c>
      <c r="O4063" s="82">
        <f t="shared" si="1409"/>
        <v>0</v>
      </c>
    </row>
    <row r="4064" spans="1:15" ht="18.75" customHeight="1" x14ac:dyDescent="0.15">
      <c r="A4064" s="113" t="s">
        <v>25</v>
      </c>
      <c r="B4064" s="4">
        <v>0</v>
      </c>
      <c r="C4064" s="4">
        <v>254</v>
      </c>
      <c r="D4064" s="5">
        <f t="shared" si="1405"/>
        <v>254</v>
      </c>
      <c r="E4064" s="4">
        <v>0</v>
      </c>
      <c r="F4064" s="4">
        <v>0</v>
      </c>
      <c r="G4064" s="4">
        <v>0</v>
      </c>
      <c r="H4064" s="5">
        <f t="shared" si="1406"/>
        <v>0</v>
      </c>
      <c r="I4064" s="4">
        <v>14410</v>
      </c>
      <c r="J4064" s="4">
        <v>14775</v>
      </c>
      <c r="K4064" s="5">
        <f t="shared" si="1407"/>
        <v>29185</v>
      </c>
      <c r="L4064" s="5">
        <f t="shared" si="1408"/>
        <v>29185</v>
      </c>
      <c r="M4064" s="4">
        <v>0</v>
      </c>
      <c r="N4064" s="4">
        <v>0</v>
      </c>
      <c r="O4064" s="82">
        <f t="shared" si="1409"/>
        <v>0</v>
      </c>
    </row>
    <row r="4065" spans="1:15" ht="18.75" customHeight="1" x14ac:dyDescent="0.15">
      <c r="A4065" s="113" t="s">
        <v>26</v>
      </c>
      <c r="B4065" s="4">
        <v>0</v>
      </c>
      <c r="C4065" s="4">
        <v>204</v>
      </c>
      <c r="D4065" s="5">
        <f t="shared" si="1405"/>
        <v>204</v>
      </c>
      <c r="E4065" s="4">
        <v>0</v>
      </c>
      <c r="F4065" s="4">
        <v>0</v>
      </c>
      <c r="G4065" s="4">
        <v>0</v>
      </c>
      <c r="H4065" s="5">
        <f t="shared" si="1406"/>
        <v>0</v>
      </c>
      <c r="I4065" s="4">
        <v>10953</v>
      </c>
      <c r="J4065" s="4">
        <v>10733</v>
      </c>
      <c r="K4065" s="5">
        <f t="shared" si="1407"/>
        <v>21686</v>
      </c>
      <c r="L4065" s="5">
        <f t="shared" si="1408"/>
        <v>21686</v>
      </c>
      <c r="M4065" s="4">
        <v>0</v>
      </c>
      <c r="N4065" s="4">
        <v>0</v>
      </c>
      <c r="O4065" s="82">
        <f t="shared" si="1409"/>
        <v>0</v>
      </c>
    </row>
    <row r="4066" spans="1:15" ht="18.75" customHeight="1" x14ac:dyDescent="0.15">
      <c r="A4066" s="113" t="s">
        <v>27</v>
      </c>
      <c r="B4066" s="4">
        <v>0</v>
      </c>
      <c r="C4066" s="4">
        <v>205</v>
      </c>
      <c r="D4066" s="5">
        <f t="shared" si="1405"/>
        <v>205</v>
      </c>
      <c r="E4066" s="4">
        <v>0</v>
      </c>
      <c r="F4066" s="4">
        <v>0</v>
      </c>
      <c r="G4066" s="4">
        <v>0</v>
      </c>
      <c r="H4066" s="5">
        <f t="shared" si="1406"/>
        <v>0</v>
      </c>
      <c r="I4066" s="4">
        <v>9881</v>
      </c>
      <c r="J4066" s="4">
        <v>9478</v>
      </c>
      <c r="K4066" s="5">
        <f t="shared" si="1407"/>
        <v>19359</v>
      </c>
      <c r="L4066" s="5">
        <f t="shared" si="1408"/>
        <v>19359</v>
      </c>
      <c r="M4066" s="4">
        <v>0</v>
      </c>
      <c r="N4066" s="4">
        <v>0</v>
      </c>
      <c r="O4066" s="82">
        <f t="shared" si="1409"/>
        <v>0</v>
      </c>
    </row>
    <row r="4067" spans="1:15" ht="18.75" customHeight="1" x14ac:dyDescent="0.15">
      <c r="A4067" s="113" t="s">
        <v>28</v>
      </c>
      <c r="B4067" s="4">
        <v>0</v>
      </c>
      <c r="C4067" s="4">
        <v>232</v>
      </c>
      <c r="D4067" s="5">
        <f t="shared" si="1405"/>
        <v>232</v>
      </c>
      <c r="E4067" s="4">
        <v>0</v>
      </c>
      <c r="F4067" s="4">
        <v>0</v>
      </c>
      <c r="G4067" s="4">
        <v>0</v>
      </c>
      <c r="H4067" s="5">
        <f t="shared" si="1406"/>
        <v>0</v>
      </c>
      <c r="I4067" s="4">
        <v>10755</v>
      </c>
      <c r="J4067" s="4">
        <v>10724</v>
      </c>
      <c r="K4067" s="5">
        <f t="shared" si="1407"/>
        <v>21479</v>
      </c>
      <c r="L4067" s="5">
        <f t="shared" si="1408"/>
        <v>21479</v>
      </c>
      <c r="M4067" s="4">
        <v>0</v>
      </c>
      <c r="N4067" s="4">
        <v>0</v>
      </c>
      <c r="O4067" s="82">
        <f t="shared" si="1409"/>
        <v>0</v>
      </c>
    </row>
    <row r="4068" spans="1:15" ht="18.75" customHeight="1" x14ac:dyDescent="0.15">
      <c r="A4068" s="113" t="s">
        <v>29</v>
      </c>
      <c r="B4068" s="4">
        <v>0</v>
      </c>
      <c r="C4068" s="4">
        <v>243</v>
      </c>
      <c r="D4068" s="5">
        <f t="shared" si="1405"/>
        <v>243</v>
      </c>
      <c r="E4068" s="4">
        <v>0</v>
      </c>
      <c r="F4068" s="4">
        <v>0</v>
      </c>
      <c r="G4068" s="4">
        <v>0</v>
      </c>
      <c r="H4068" s="5">
        <f t="shared" si="1406"/>
        <v>0</v>
      </c>
      <c r="I4068" s="4">
        <v>10258</v>
      </c>
      <c r="J4068" s="4">
        <v>10061</v>
      </c>
      <c r="K4068" s="5">
        <f t="shared" si="1407"/>
        <v>20319</v>
      </c>
      <c r="L4068" s="5">
        <f t="shared" si="1408"/>
        <v>20319</v>
      </c>
      <c r="M4068" s="4">
        <v>0</v>
      </c>
      <c r="N4068" s="4">
        <v>0</v>
      </c>
      <c r="O4068" s="82">
        <f t="shared" si="1409"/>
        <v>0</v>
      </c>
    </row>
    <row r="4069" spans="1:15" ht="11.25" customHeight="1" x14ac:dyDescent="0.15">
      <c r="A4069" s="113"/>
      <c r="B4069" s="5"/>
      <c r="C4069" s="5"/>
      <c r="D4069" s="5"/>
      <c r="E4069" s="5"/>
      <c r="F4069" s="5"/>
      <c r="G4069" s="5"/>
      <c r="H4069" s="5"/>
      <c r="I4069" s="5"/>
      <c r="J4069" s="5"/>
      <c r="K4069" s="5"/>
      <c r="L4069" s="5"/>
      <c r="M4069" s="5"/>
      <c r="N4069" s="4"/>
      <c r="O4069" s="82"/>
    </row>
    <row r="4070" spans="1:15" ht="18.75" customHeight="1" x14ac:dyDescent="0.15">
      <c r="A4070" s="113" t="s">
        <v>30</v>
      </c>
      <c r="B4070" s="5">
        <f>SUM(B4057:B4068)</f>
        <v>0</v>
      </c>
      <c r="C4070" s="5">
        <f>SUM(C4057:C4068)</f>
        <v>2714</v>
      </c>
      <c r="D4070" s="5">
        <f>SUM(D4057:D4068)</f>
        <v>2714</v>
      </c>
      <c r="E4070" s="5">
        <f>SUM(E4057:E4068)</f>
        <v>0</v>
      </c>
      <c r="F4070" s="5">
        <f t="shared" ref="F4070:M4070" si="1410">SUM(F4057:F4068)</f>
        <v>0</v>
      </c>
      <c r="G4070" s="5">
        <f t="shared" si="1410"/>
        <v>0</v>
      </c>
      <c r="H4070" s="5">
        <f t="shared" si="1410"/>
        <v>0</v>
      </c>
      <c r="I4070" s="5">
        <f t="shared" si="1410"/>
        <v>130345</v>
      </c>
      <c r="J4070" s="5">
        <f t="shared" si="1410"/>
        <v>129492</v>
      </c>
      <c r="K4070" s="5">
        <f t="shared" si="1410"/>
        <v>259837</v>
      </c>
      <c r="L4070" s="5">
        <f t="shared" si="1410"/>
        <v>259837</v>
      </c>
      <c r="M4070" s="5">
        <f t="shared" si="1410"/>
        <v>0</v>
      </c>
      <c r="N4070" s="5">
        <f>SUM(N4057:N4068)</f>
        <v>0</v>
      </c>
      <c r="O4070" s="82">
        <f>SUM(O4057:O4068)</f>
        <v>0</v>
      </c>
    </row>
    <row r="4071" spans="1:15" ht="6.75" customHeight="1" x14ac:dyDescent="0.15">
      <c r="A4071" s="113"/>
      <c r="B4071" s="5"/>
      <c r="C4071" s="5"/>
      <c r="D4071" s="5"/>
      <c r="E4071" s="5"/>
      <c r="F4071" s="5"/>
      <c r="G4071" s="5"/>
      <c r="H4071" s="5"/>
      <c r="I4071" s="5"/>
      <c r="J4071" s="5"/>
      <c r="K4071" s="5"/>
      <c r="L4071" s="5"/>
      <c r="M4071" s="5"/>
      <c r="N4071" s="5"/>
      <c r="O4071" s="82"/>
    </row>
    <row r="4072" spans="1:15" ht="18.75" customHeight="1" x14ac:dyDescent="0.15">
      <c r="A4072" s="126" t="s">
        <v>18</v>
      </c>
      <c r="B4072" s="6">
        <v>0</v>
      </c>
      <c r="C4072" s="6">
        <v>223</v>
      </c>
      <c r="D4072" s="7">
        <f>SUM(B4072:C4072)</f>
        <v>223</v>
      </c>
      <c r="E4072" s="6">
        <v>0</v>
      </c>
      <c r="F4072" s="6">
        <v>0</v>
      </c>
      <c r="G4072" s="6">
        <v>0</v>
      </c>
      <c r="H4072" s="7">
        <f>SUM(E4072:G4072)</f>
        <v>0</v>
      </c>
      <c r="I4072" s="6">
        <v>9806</v>
      </c>
      <c r="J4072" s="6">
        <v>10048</v>
      </c>
      <c r="K4072" s="7">
        <f>SUM(I4072:J4072)</f>
        <v>19854</v>
      </c>
      <c r="L4072" s="7">
        <f>H4072+K4072</f>
        <v>19854</v>
      </c>
      <c r="M4072" s="7">
        <v>0</v>
      </c>
      <c r="N4072" s="7">
        <v>0</v>
      </c>
      <c r="O4072" s="88">
        <f>SUM(M4072:N4072)</f>
        <v>0</v>
      </c>
    </row>
    <row r="4073" spans="1:15" ht="18.75" customHeight="1" x14ac:dyDescent="0.15">
      <c r="A4073" s="113" t="s">
        <v>19</v>
      </c>
      <c r="B4073" s="4">
        <v>0</v>
      </c>
      <c r="C4073" s="4">
        <v>212</v>
      </c>
      <c r="D4073" s="5">
        <f>SUM(B4073:C4073)</f>
        <v>212</v>
      </c>
      <c r="E4073" s="4">
        <v>0</v>
      </c>
      <c r="F4073" s="4">
        <v>0</v>
      </c>
      <c r="G4073" s="4">
        <v>0</v>
      </c>
      <c r="H4073" s="5">
        <f>SUM(E4073:G4073)</f>
        <v>0</v>
      </c>
      <c r="I4073" s="4">
        <v>9611</v>
      </c>
      <c r="J4073" s="4">
        <v>9545</v>
      </c>
      <c r="K4073" s="5">
        <f>SUM(I4073:J4073)</f>
        <v>19156</v>
      </c>
      <c r="L4073" s="5">
        <f>H4073+K4073</f>
        <v>19156</v>
      </c>
      <c r="M4073" s="5">
        <v>0</v>
      </c>
      <c r="N4073" s="5">
        <v>0</v>
      </c>
      <c r="O4073" s="82">
        <f>SUM(M4073:N4073)</f>
        <v>0</v>
      </c>
    </row>
    <row r="4074" spans="1:15" ht="18.75" customHeight="1" x14ac:dyDescent="0.15">
      <c r="A4074" s="113" t="s">
        <v>20</v>
      </c>
      <c r="B4074" s="4">
        <v>0</v>
      </c>
      <c r="C4074" s="4">
        <v>225</v>
      </c>
      <c r="D4074" s="5">
        <f>SUM(B4074:C4074)</f>
        <v>225</v>
      </c>
      <c r="E4074" s="4">
        <v>0</v>
      </c>
      <c r="F4074" s="4">
        <v>0</v>
      </c>
      <c r="G4074" s="4">
        <v>0</v>
      </c>
      <c r="H4074" s="5">
        <f>SUM(E4074:G4074)</f>
        <v>0</v>
      </c>
      <c r="I4074" s="4">
        <v>10970</v>
      </c>
      <c r="J4074" s="4">
        <v>10455</v>
      </c>
      <c r="K4074" s="5">
        <f>SUM(I4074:J4074)</f>
        <v>21425</v>
      </c>
      <c r="L4074" s="5">
        <f>H4074+K4074</f>
        <v>21425</v>
      </c>
      <c r="M4074" s="5">
        <v>0</v>
      </c>
      <c r="N4074" s="5">
        <v>0</v>
      </c>
      <c r="O4074" s="82">
        <f>SUM(M4074:N4074)</f>
        <v>0</v>
      </c>
    </row>
    <row r="4075" spans="1:15" ht="11.25" customHeight="1" x14ac:dyDescent="0.15">
      <c r="A4075" s="113"/>
      <c r="B4075" s="5"/>
      <c r="C4075" s="5"/>
      <c r="D4075" s="5"/>
      <c r="E4075" s="5"/>
      <c r="F4075" s="5"/>
      <c r="G4075" s="5"/>
      <c r="H4075" s="5"/>
      <c r="I4075" s="5"/>
      <c r="J4075" s="5"/>
      <c r="K4075" s="5"/>
      <c r="L4075" s="5"/>
      <c r="M4075" s="5"/>
      <c r="N4075" s="5"/>
      <c r="O4075" s="82"/>
    </row>
    <row r="4076" spans="1:15" ht="18.75" customHeight="1" x14ac:dyDescent="0.15">
      <c r="A4076" s="113" t="s">
        <v>31</v>
      </c>
      <c r="B4076" s="5">
        <f>SUM(B4060:B4068,B4072:B4074)</f>
        <v>0</v>
      </c>
      <c r="C4076" s="5">
        <f>SUM(C4060:C4068,C4072:C4074)</f>
        <v>2706</v>
      </c>
      <c r="D4076" s="5">
        <f>SUM(D4060:D4068,D4072:D4074)</f>
        <v>2706</v>
      </c>
      <c r="E4076" s="5">
        <f t="shared" ref="E4076:N4076" si="1411">SUM(E4060:E4068,E4072:E4074)</f>
        <v>0</v>
      </c>
      <c r="F4076" s="5">
        <f t="shared" si="1411"/>
        <v>0</v>
      </c>
      <c r="G4076" s="5">
        <f t="shared" si="1411"/>
        <v>0</v>
      </c>
      <c r="H4076" s="5">
        <f t="shared" si="1411"/>
        <v>0</v>
      </c>
      <c r="I4076" s="5">
        <f t="shared" si="1411"/>
        <v>129856</v>
      </c>
      <c r="J4076" s="5">
        <f t="shared" si="1411"/>
        <v>128784</v>
      </c>
      <c r="K4076" s="5">
        <f t="shared" si="1411"/>
        <v>258640</v>
      </c>
      <c r="L4076" s="5">
        <f t="shared" si="1411"/>
        <v>258640</v>
      </c>
      <c r="M4076" s="5">
        <f t="shared" si="1411"/>
        <v>0</v>
      </c>
      <c r="N4076" s="5">
        <f t="shared" si="1411"/>
        <v>0</v>
      </c>
      <c r="O4076" s="82">
        <f>SUM(O4060:O4068,O4072:O4074)</f>
        <v>0</v>
      </c>
    </row>
    <row r="4077" spans="1:15" ht="6.75" customHeight="1" thickBot="1" x14ac:dyDescent="0.2">
      <c r="A4077" s="115"/>
      <c r="B4077" s="99"/>
      <c r="C4077" s="99"/>
      <c r="D4077" s="99"/>
      <c r="E4077" s="99"/>
      <c r="F4077" s="99"/>
      <c r="G4077" s="99"/>
      <c r="H4077" s="99"/>
      <c r="I4077" s="99"/>
      <c r="J4077" s="99"/>
      <c r="K4077" s="99"/>
      <c r="L4077" s="99"/>
      <c r="M4077" s="99"/>
      <c r="N4077" s="100"/>
      <c r="O4077" s="101"/>
    </row>
    <row r="4078" spans="1:15" x14ac:dyDescent="0.15">
      <c r="A4078" s="102"/>
      <c r="B4078" s="102"/>
      <c r="C4078" s="102"/>
      <c r="D4078" s="102"/>
      <c r="E4078" s="102"/>
      <c r="F4078" s="102"/>
      <c r="G4078" s="102"/>
      <c r="H4078" s="102"/>
      <c r="I4078" s="102"/>
      <c r="J4078" s="102"/>
      <c r="K4078" s="102"/>
      <c r="L4078" s="102"/>
      <c r="M4078" s="102"/>
      <c r="N4078" s="102"/>
      <c r="O4078" s="102"/>
    </row>
    <row r="4079" spans="1:15" ht="15" thickBot="1" x14ac:dyDescent="0.2">
      <c r="A4079" s="102"/>
      <c r="B4079" s="102"/>
      <c r="C4079" s="102"/>
      <c r="D4079" s="102"/>
      <c r="E4079" s="102"/>
      <c r="F4079" s="102"/>
      <c r="G4079" s="102"/>
      <c r="H4079" s="102"/>
      <c r="I4079" s="102"/>
      <c r="J4079" s="102"/>
      <c r="K4079" s="102"/>
      <c r="L4079" s="102"/>
      <c r="M4079" s="102"/>
      <c r="N4079" s="102"/>
      <c r="O4079" s="102"/>
    </row>
    <row r="4080" spans="1:15" x14ac:dyDescent="0.15">
      <c r="A4080" s="116" t="s">
        <v>1</v>
      </c>
      <c r="B4080" s="117"/>
      <c r="C4080" s="103"/>
      <c r="D4080" s="103"/>
      <c r="E4080" s="103" t="s">
        <v>176</v>
      </c>
      <c r="F4080" s="103"/>
      <c r="G4080" s="103"/>
      <c r="H4080" s="103"/>
      <c r="I4080" s="117"/>
      <c r="J4080" s="103"/>
      <c r="K4080" s="103"/>
      <c r="L4080" s="103" t="s">
        <v>35</v>
      </c>
      <c r="M4080" s="103"/>
      <c r="N4080" s="103"/>
      <c r="O4080" s="104"/>
    </row>
    <row r="4081" spans="1:15" x14ac:dyDescent="0.15">
      <c r="A4081" s="118"/>
      <c r="B4081" s="119"/>
      <c r="C4081" s="120" t="s">
        <v>7</v>
      </c>
      <c r="D4081" s="120"/>
      <c r="E4081" s="119"/>
      <c r="F4081" s="120" t="s">
        <v>8</v>
      </c>
      <c r="G4081" s="120"/>
      <c r="H4081" s="119" t="s">
        <v>32</v>
      </c>
      <c r="I4081" s="119"/>
      <c r="J4081" s="120" t="s">
        <v>7</v>
      </c>
      <c r="K4081" s="120"/>
      <c r="L4081" s="119"/>
      <c r="M4081" s="120" t="s">
        <v>8</v>
      </c>
      <c r="N4081" s="120"/>
      <c r="O4081" s="121" t="s">
        <v>9</v>
      </c>
    </row>
    <row r="4082" spans="1:15" x14ac:dyDescent="0.15">
      <c r="A4082" s="122" t="s">
        <v>13</v>
      </c>
      <c r="B4082" s="119" t="s">
        <v>33</v>
      </c>
      <c r="C4082" s="119" t="s">
        <v>34</v>
      </c>
      <c r="D4082" s="119" t="s">
        <v>17</v>
      </c>
      <c r="E4082" s="119" t="s">
        <v>33</v>
      </c>
      <c r="F4082" s="119" t="s">
        <v>34</v>
      </c>
      <c r="G4082" s="119" t="s">
        <v>17</v>
      </c>
      <c r="H4082" s="123"/>
      <c r="I4082" s="119" t="s">
        <v>33</v>
      </c>
      <c r="J4082" s="119" t="s">
        <v>34</v>
      </c>
      <c r="K4082" s="119" t="s">
        <v>17</v>
      </c>
      <c r="L4082" s="119" t="s">
        <v>33</v>
      </c>
      <c r="M4082" s="119" t="s">
        <v>34</v>
      </c>
      <c r="N4082" s="119" t="s">
        <v>17</v>
      </c>
      <c r="O4082" s="124"/>
    </row>
    <row r="4083" spans="1:15" ht="6.75" customHeight="1" x14ac:dyDescent="0.15">
      <c r="A4083" s="125"/>
      <c r="B4083" s="119"/>
      <c r="C4083" s="119"/>
      <c r="D4083" s="119"/>
      <c r="E4083" s="119"/>
      <c r="F4083" s="119"/>
      <c r="G4083" s="119"/>
      <c r="H4083" s="119"/>
      <c r="I4083" s="119"/>
      <c r="J4083" s="119"/>
      <c r="K4083" s="119"/>
      <c r="L4083" s="119"/>
      <c r="M4083" s="119"/>
      <c r="N4083" s="119"/>
      <c r="O4083" s="121"/>
    </row>
    <row r="4084" spans="1:15" ht="18.75" customHeight="1" x14ac:dyDescent="0.15">
      <c r="A4084" s="113" t="s">
        <v>18</v>
      </c>
      <c r="B4084" s="75">
        <v>0</v>
      </c>
      <c r="C4084" s="75">
        <v>0</v>
      </c>
      <c r="D4084" s="5">
        <f t="shared" ref="D4084:D4095" si="1412">SUM(B4084:C4084)</f>
        <v>0</v>
      </c>
      <c r="E4084" s="75">
        <v>68</v>
      </c>
      <c r="F4084" s="75">
        <v>50</v>
      </c>
      <c r="G4084" s="5">
        <f t="shared" ref="G4084:G4095" si="1413">SUM(E4084:F4084)</f>
        <v>118</v>
      </c>
      <c r="H4084" s="5">
        <f t="shared" ref="H4084:H4095" si="1414">D4084+G4084</f>
        <v>118</v>
      </c>
      <c r="I4084" s="75">
        <v>0</v>
      </c>
      <c r="J4084" s="75">
        <v>0</v>
      </c>
      <c r="K4084" s="5">
        <f t="shared" ref="K4084:K4095" si="1415">SUM(I4084:J4084)</f>
        <v>0</v>
      </c>
      <c r="L4084" s="4">
        <v>1323</v>
      </c>
      <c r="M4084" s="4">
        <v>3981</v>
      </c>
      <c r="N4084" s="5">
        <f t="shared" ref="N4084:N4095" si="1416">SUM(L4084:M4084)</f>
        <v>5304</v>
      </c>
      <c r="O4084" s="82">
        <f t="shared" ref="O4084:O4095" si="1417">K4084+N4084</f>
        <v>5304</v>
      </c>
    </row>
    <row r="4085" spans="1:15" ht="18.75" customHeight="1" x14ac:dyDescent="0.15">
      <c r="A4085" s="113" t="s">
        <v>19</v>
      </c>
      <c r="B4085" s="75">
        <v>0</v>
      </c>
      <c r="C4085" s="75">
        <v>0</v>
      </c>
      <c r="D4085" s="5">
        <f t="shared" si="1412"/>
        <v>0</v>
      </c>
      <c r="E4085" s="75">
        <v>78</v>
      </c>
      <c r="F4085" s="75">
        <v>57</v>
      </c>
      <c r="G4085" s="5">
        <f t="shared" si="1413"/>
        <v>135</v>
      </c>
      <c r="H4085" s="5">
        <f t="shared" si="1414"/>
        <v>135</v>
      </c>
      <c r="I4085" s="75">
        <v>0</v>
      </c>
      <c r="J4085" s="75">
        <v>0</v>
      </c>
      <c r="K4085" s="5">
        <f t="shared" si="1415"/>
        <v>0</v>
      </c>
      <c r="L4085" s="4">
        <v>1135</v>
      </c>
      <c r="M4085" s="4">
        <v>3391</v>
      </c>
      <c r="N4085" s="5">
        <f t="shared" si="1416"/>
        <v>4526</v>
      </c>
      <c r="O4085" s="82">
        <f t="shared" si="1417"/>
        <v>4526</v>
      </c>
    </row>
    <row r="4086" spans="1:15" ht="18.75" customHeight="1" x14ac:dyDescent="0.15">
      <c r="A4086" s="113" t="s">
        <v>20</v>
      </c>
      <c r="B4086" s="75">
        <v>0</v>
      </c>
      <c r="C4086" s="75">
        <v>0</v>
      </c>
      <c r="D4086" s="5">
        <f t="shared" si="1412"/>
        <v>0</v>
      </c>
      <c r="E4086" s="75">
        <v>91</v>
      </c>
      <c r="F4086" s="75">
        <v>54</v>
      </c>
      <c r="G4086" s="5">
        <f t="shared" si="1413"/>
        <v>145</v>
      </c>
      <c r="H4086" s="5">
        <f t="shared" si="1414"/>
        <v>145</v>
      </c>
      <c r="I4086" s="75">
        <v>0</v>
      </c>
      <c r="J4086" s="75">
        <v>0</v>
      </c>
      <c r="K4086" s="5">
        <f t="shared" si="1415"/>
        <v>0</v>
      </c>
      <c r="L4086" s="4">
        <v>1540</v>
      </c>
      <c r="M4086" s="4">
        <v>3914</v>
      </c>
      <c r="N4086" s="5">
        <f t="shared" si="1416"/>
        <v>5454</v>
      </c>
      <c r="O4086" s="82">
        <f t="shared" si="1417"/>
        <v>5454</v>
      </c>
    </row>
    <row r="4087" spans="1:15" ht="18.75" customHeight="1" x14ac:dyDescent="0.15">
      <c r="A4087" s="113" t="s">
        <v>21</v>
      </c>
      <c r="B4087" s="4">
        <v>0</v>
      </c>
      <c r="C4087" s="4">
        <v>0</v>
      </c>
      <c r="D4087" s="5">
        <f t="shared" si="1412"/>
        <v>0</v>
      </c>
      <c r="E4087" s="4">
        <v>100</v>
      </c>
      <c r="F4087" s="4">
        <v>50</v>
      </c>
      <c r="G4087" s="5">
        <f t="shared" si="1413"/>
        <v>150</v>
      </c>
      <c r="H4087" s="5">
        <f t="shared" si="1414"/>
        <v>150</v>
      </c>
      <c r="I4087" s="4">
        <v>0</v>
      </c>
      <c r="J4087" s="4">
        <v>0</v>
      </c>
      <c r="K4087" s="5">
        <f t="shared" si="1415"/>
        <v>0</v>
      </c>
      <c r="L4087" s="4">
        <v>1556</v>
      </c>
      <c r="M4087" s="4">
        <v>3941</v>
      </c>
      <c r="N4087" s="5">
        <f t="shared" si="1416"/>
        <v>5497</v>
      </c>
      <c r="O4087" s="82">
        <f t="shared" si="1417"/>
        <v>5497</v>
      </c>
    </row>
    <row r="4088" spans="1:15" ht="18.75" customHeight="1" x14ac:dyDescent="0.15">
      <c r="A4088" s="113" t="s">
        <v>22</v>
      </c>
      <c r="B4088" s="4">
        <v>0</v>
      </c>
      <c r="C4088" s="4">
        <v>0</v>
      </c>
      <c r="D4088" s="5">
        <f t="shared" si="1412"/>
        <v>0</v>
      </c>
      <c r="E4088" s="4">
        <v>128</v>
      </c>
      <c r="F4088" s="4">
        <v>50</v>
      </c>
      <c r="G4088" s="5">
        <f t="shared" si="1413"/>
        <v>178</v>
      </c>
      <c r="H4088" s="5">
        <f t="shared" si="1414"/>
        <v>178</v>
      </c>
      <c r="I4088" s="4">
        <v>0</v>
      </c>
      <c r="J4088" s="4">
        <v>0</v>
      </c>
      <c r="K4088" s="5">
        <f t="shared" si="1415"/>
        <v>0</v>
      </c>
      <c r="L4088" s="4">
        <v>1336</v>
      </c>
      <c r="M4088" s="4">
        <v>3495</v>
      </c>
      <c r="N4088" s="5">
        <f t="shared" si="1416"/>
        <v>4831</v>
      </c>
      <c r="O4088" s="82">
        <f t="shared" si="1417"/>
        <v>4831</v>
      </c>
    </row>
    <row r="4089" spans="1:15" ht="18.75" customHeight="1" x14ac:dyDescent="0.15">
      <c r="A4089" s="113" t="s">
        <v>23</v>
      </c>
      <c r="B4089" s="4">
        <v>0</v>
      </c>
      <c r="C4089" s="4">
        <v>0</v>
      </c>
      <c r="D4089" s="5">
        <f t="shared" si="1412"/>
        <v>0</v>
      </c>
      <c r="E4089" s="4">
        <v>97</v>
      </c>
      <c r="F4089" s="4">
        <v>49</v>
      </c>
      <c r="G4089" s="5">
        <f t="shared" si="1413"/>
        <v>146</v>
      </c>
      <c r="H4089" s="5">
        <f t="shared" si="1414"/>
        <v>146</v>
      </c>
      <c r="I4089" s="4">
        <v>0</v>
      </c>
      <c r="J4089" s="4">
        <v>0</v>
      </c>
      <c r="K4089" s="5">
        <f t="shared" si="1415"/>
        <v>0</v>
      </c>
      <c r="L4089" s="4">
        <v>1212</v>
      </c>
      <c r="M4089" s="4">
        <v>3598</v>
      </c>
      <c r="N4089" s="5">
        <f t="shared" si="1416"/>
        <v>4810</v>
      </c>
      <c r="O4089" s="82">
        <f t="shared" si="1417"/>
        <v>4810</v>
      </c>
    </row>
    <row r="4090" spans="1:15" ht="18.75" customHeight="1" x14ac:dyDescent="0.15">
      <c r="A4090" s="113" t="s">
        <v>24</v>
      </c>
      <c r="B4090" s="4">
        <v>0</v>
      </c>
      <c r="C4090" s="4">
        <v>0</v>
      </c>
      <c r="D4090" s="5">
        <f t="shared" si="1412"/>
        <v>0</v>
      </c>
      <c r="E4090" s="4">
        <v>99</v>
      </c>
      <c r="F4090" s="4">
        <v>56</v>
      </c>
      <c r="G4090" s="5">
        <f t="shared" si="1413"/>
        <v>155</v>
      </c>
      <c r="H4090" s="5">
        <f t="shared" si="1414"/>
        <v>155</v>
      </c>
      <c r="I4090" s="4">
        <v>0</v>
      </c>
      <c r="J4090" s="4">
        <v>0</v>
      </c>
      <c r="K4090" s="5">
        <f t="shared" si="1415"/>
        <v>0</v>
      </c>
      <c r="L4090" s="4">
        <v>1375</v>
      </c>
      <c r="M4090" s="4">
        <v>3260</v>
      </c>
      <c r="N4090" s="5">
        <f t="shared" si="1416"/>
        <v>4635</v>
      </c>
      <c r="O4090" s="82">
        <f t="shared" si="1417"/>
        <v>4635</v>
      </c>
    </row>
    <row r="4091" spans="1:15" ht="18.75" customHeight="1" x14ac:dyDescent="0.15">
      <c r="A4091" s="113" t="s">
        <v>25</v>
      </c>
      <c r="B4091" s="4">
        <v>0</v>
      </c>
      <c r="C4091" s="4">
        <v>0</v>
      </c>
      <c r="D4091" s="5">
        <f t="shared" si="1412"/>
        <v>0</v>
      </c>
      <c r="E4091" s="4">
        <v>89</v>
      </c>
      <c r="F4091" s="4">
        <v>72</v>
      </c>
      <c r="G4091" s="5">
        <f t="shared" si="1413"/>
        <v>161</v>
      </c>
      <c r="H4091" s="5">
        <f t="shared" si="1414"/>
        <v>161</v>
      </c>
      <c r="I4091" s="4">
        <v>0</v>
      </c>
      <c r="J4091" s="4">
        <v>0</v>
      </c>
      <c r="K4091" s="5">
        <f t="shared" si="1415"/>
        <v>0</v>
      </c>
      <c r="L4091" s="4">
        <v>1159</v>
      </c>
      <c r="M4091" s="4">
        <v>3047</v>
      </c>
      <c r="N4091" s="5">
        <f t="shared" si="1416"/>
        <v>4206</v>
      </c>
      <c r="O4091" s="82">
        <f t="shared" si="1417"/>
        <v>4206</v>
      </c>
    </row>
    <row r="4092" spans="1:15" ht="18.75" customHeight="1" x14ac:dyDescent="0.15">
      <c r="A4092" s="113" t="s">
        <v>26</v>
      </c>
      <c r="B4092" s="4">
        <v>0</v>
      </c>
      <c r="C4092" s="4">
        <v>0</v>
      </c>
      <c r="D4092" s="5">
        <f t="shared" si="1412"/>
        <v>0</v>
      </c>
      <c r="E4092" s="4">
        <v>59</v>
      </c>
      <c r="F4092" s="4">
        <v>55</v>
      </c>
      <c r="G4092" s="5">
        <f t="shared" si="1413"/>
        <v>114</v>
      </c>
      <c r="H4092" s="5">
        <f t="shared" si="1414"/>
        <v>114</v>
      </c>
      <c r="I4092" s="4">
        <v>0</v>
      </c>
      <c r="J4092" s="4">
        <v>0</v>
      </c>
      <c r="K4092" s="5">
        <f t="shared" si="1415"/>
        <v>0</v>
      </c>
      <c r="L4092" s="4">
        <v>1116</v>
      </c>
      <c r="M4092" s="4">
        <v>2944</v>
      </c>
      <c r="N4092" s="5">
        <f t="shared" si="1416"/>
        <v>4060</v>
      </c>
      <c r="O4092" s="82">
        <f t="shared" si="1417"/>
        <v>4060</v>
      </c>
    </row>
    <row r="4093" spans="1:15" ht="18.75" customHeight="1" x14ac:dyDescent="0.15">
      <c r="A4093" s="113" t="s">
        <v>27</v>
      </c>
      <c r="B4093" s="4">
        <v>0</v>
      </c>
      <c r="C4093" s="4">
        <v>0</v>
      </c>
      <c r="D4093" s="5">
        <f t="shared" si="1412"/>
        <v>0</v>
      </c>
      <c r="E4093" s="4">
        <v>49</v>
      </c>
      <c r="F4093" s="4">
        <v>54</v>
      </c>
      <c r="G4093" s="5">
        <f t="shared" si="1413"/>
        <v>103</v>
      </c>
      <c r="H4093" s="5">
        <f t="shared" si="1414"/>
        <v>103</v>
      </c>
      <c r="I4093" s="4">
        <v>0</v>
      </c>
      <c r="J4093" s="4">
        <v>0</v>
      </c>
      <c r="K4093" s="5">
        <f t="shared" si="1415"/>
        <v>0</v>
      </c>
      <c r="L4093" s="4">
        <v>1196</v>
      </c>
      <c r="M4093" s="4">
        <v>3946</v>
      </c>
      <c r="N4093" s="5">
        <f t="shared" si="1416"/>
        <v>5142</v>
      </c>
      <c r="O4093" s="82">
        <f t="shared" si="1417"/>
        <v>5142</v>
      </c>
    </row>
    <row r="4094" spans="1:15" ht="18.75" customHeight="1" x14ac:dyDescent="0.15">
      <c r="A4094" s="113" t="s">
        <v>28</v>
      </c>
      <c r="B4094" s="4">
        <v>0</v>
      </c>
      <c r="C4094" s="4">
        <v>0</v>
      </c>
      <c r="D4094" s="5">
        <f t="shared" si="1412"/>
        <v>0</v>
      </c>
      <c r="E4094" s="4">
        <v>64</v>
      </c>
      <c r="F4094" s="4">
        <v>54</v>
      </c>
      <c r="G4094" s="5">
        <f t="shared" si="1413"/>
        <v>118</v>
      </c>
      <c r="H4094" s="5">
        <f t="shared" si="1414"/>
        <v>118</v>
      </c>
      <c r="I4094" s="4">
        <v>0</v>
      </c>
      <c r="J4094" s="4">
        <v>0</v>
      </c>
      <c r="K4094" s="5">
        <f t="shared" si="1415"/>
        <v>0</v>
      </c>
      <c r="L4094" s="4">
        <v>1181</v>
      </c>
      <c r="M4094" s="4">
        <v>3589</v>
      </c>
      <c r="N4094" s="5">
        <f t="shared" si="1416"/>
        <v>4770</v>
      </c>
      <c r="O4094" s="82">
        <f t="shared" si="1417"/>
        <v>4770</v>
      </c>
    </row>
    <row r="4095" spans="1:15" ht="18.75" customHeight="1" x14ac:dyDescent="0.15">
      <c r="A4095" s="113" t="s">
        <v>29</v>
      </c>
      <c r="B4095" s="4">
        <v>0</v>
      </c>
      <c r="C4095" s="4">
        <v>0</v>
      </c>
      <c r="D4095" s="5">
        <f t="shared" si="1412"/>
        <v>0</v>
      </c>
      <c r="E4095" s="4">
        <v>100</v>
      </c>
      <c r="F4095" s="4">
        <v>69</v>
      </c>
      <c r="G4095" s="5">
        <f t="shared" si="1413"/>
        <v>169</v>
      </c>
      <c r="H4095" s="5">
        <f t="shared" si="1414"/>
        <v>169</v>
      </c>
      <c r="I4095" s="4">
        <v>0</v>
      </c>
      <c r="J4095" s="4">
        <v>0</v>
      </c>
      <c r="K4095" s="5">
        <f t="shared" si="1415"/>
        <v>0</v>
      </c>
      <c r="L4095" s="4">
        <v>1301</v>
      </c>
      <c r="M4095" s="4">
        <v>3771</v>
      </c>
      <c r="N4095" s="5">
        <f t="shared" si="1416"/>
        <v>5072</v>
      </c>
      <c r="O4095" s="82">
        <f t="shared" si="1417"/>
        <v>5072</v>
      </c>
    </row>
    <row r="4096" spans="1:15" ht="11.25" customHeight="1" x14ac:dyDescent="0.15">
      <c r="A4096" s="113"/>
      <c r="B4096" s="5"/>
      <c r="C4096" s="5"/>
      <c r="D4096" s="5"/>
      <c r="E4096" s="5"/>
      <c r="F4096" s="5"/>
      <c r="G4096" s="5"/>
      <c r="H4096" s="5"/>
      <c r="I4096" s="5"/>
      <c r="J4096" s="5"/>
      <c r="K4096" s="5"/>
      <c r="L4096" s="5"/>
      <c r="M4096" s="5"/>
      <c r="N4096" s="5"/>
      <c r="O4096" s="82"/>
    </row>
    <row r="4097" spans="1:15" ht="18.75" customHeight="1" x14ac:dyDescent="0.15">
      <c r="A4097" s="113" t="s">
        <v>30</v>
      </c>
      <c r="B4097" s="5">
        <f t="shared" ref="B4097:J4097" si="1418">SUM(B4084:B4096)</f>
        <v>0</v>
      </c>
      <c r="C4097" s="5">
        <f t="shared" si="1418"/>
        <v>0</v>
      </c>
      <c r="D4097" s="5">
        <f t="shared" si="1418"/>
        <v>0</v>
      </c>
      <c r="E4097" s="5">
        <f t="shared" si="1418"/>
        <v>1022</v>
      </c>
      <c r="F4097" s="5">
        <f t="shared" si="1418"/>
        <v>670</v>
      </c>
      <c r="G4097" s="5">
        <f t="shared" si="1418"/>
        <v>1692</v>
      </c>
      <c r="H4097" s="5">
        <f t="shared" si="1418"/>
        <v>1692</v>
      </c>
      <c r="I4097" s="5">
        <f t="shared" si="1418"/>
        <v>0</v>
      </c>
      <c r="J4097" s="5">
        <f t="shared" si="1418"/>
        <v>0</v>
      </c>
      <c r="K4097" s="5">
        <f>SUM(K4084:K4096)</f>
        <v>0</v>
      </c>
      <c r="L4097" s="5">
        <f>SUM(L4084:L4096)</f>
        <v>15430</v>
      </c>
      <c r="M4097" s="5">
        <f>SUM(M4084:M4096)</f>
        <v>42877</v>
      </c>
      <c r="N4097" s="5">
        <f>SUM(N4084:N4096)</f>
        <v>58307</v>
      </c>
      <c r="O4097" s="82">
        <f>SUM(O4084:O4096)</f>
        <v>58307</v>
      </c>
    </row>
    <row r="4098" spans="1:15" ht="6.75" customHeight="1" x14ac:dyDescent="0.15">
      <c r="A4098" s="113"/>
      <c r="B4098" s="5"/>
      <c r="C4098" s="5"/>
      <c r="D4098" s="5"/>
      <c r="E4098" s="5"/>
      <c r="F4098" s="5"/>
      <c r="G4098" s="5"/>
      <c r="H4098" s="5"/>
      <c r="I4098" s="5"/>
      <c r="J4098" s="5"/>
      <c r="K4098" s="5"/>
      <c r="L4098" s="5"/>
      <c r="M4098" s="5"/>
      <c r="N4098" s="5"/>
      <c r="O4098" s="82"/>
    </row>
    <row r="4099" spans="1:15" ht="18.75" customHeight="1" x14ac:dyDescent="0.15">
      <c r="A4099" s="126" t="s">
        <v>18</v>
      </c>
      <c r="B4099" s="106">
        <v>0</v>
      </c>
      <c r="C4099" s="106">
        <v>0</v>
      </c>
      <c r="D4099" s="7">
        <f>SUM(B4099:C4099)</f>
        <v>0</v>
      </c>
      <c r="E4099" s="106">
        <v>63</v>
      </c>
      <c r="F4099" s="106">
        <v>57</v>
      </c>
      <c r="G4099" s="7">
        <f>SUM(E4099:F4099)</f>
        <v>120</v>
      </c>
      <c r="H4099" s="7">
        <f>D4099+G4099</f>
        <v>120</v>
      </c>
      <c r="I4099" s="6">
        <v>0</v>
      </c>
      <c r="J4099" s="6">
        <v>0</v>
      </c>
      <c r="K4099" s="7">
        <f>SUM(I4099:J4099)</f>
        <v>0</v>
      </c>
      <c r="L4099" s="6">
        <v>1332</v>
      </c>
      <c r="M4099" s="6">
        <v>3862</v>
      </c>
      <c r="N4099" s="7">
        <f>SUM(L4099:M4099)</f>
        <v>5194</v>
      </c>
      <c r="O4099" s="88">
        <f>K4099+N4099</f>
        <v>5194</v>
      </c>
    </row>
    <row r="4100" spans="1:15" ht="18.75" customHeight="1" x14ac:dyDescent="0.15">
      <c r="A4100" s="113" t="s">
        <v>19</v>
      </c>
      <c r="B4100" s="75">
        <v>0</v>
      </c>
      <c r="C4100" s="75">
        <v>0</v>
      </c>
      <c r="D4100" s="5">
        <f>SUM(B4100:C4100)</f>
        <v>0</v>
      </c>
      <c r="E4100" s="75">
        <v>65</v>
      </c>
      <c r="F4100" s="75">
        <v>46</v>
      </c>
      <c r="G4100" s="5">
        <f>SUM(E4100:F4100)</f>
        <v>111</v>
      </c>
      <c r="H4100" s="5">
        <f>D4100+G4100</f>
        <v>111</v>
      </c>
      <c r="I4100" s="4">
        <v>0</v>
      </c>
      <c r="J4100" s="4">
        <v>0</v>
      </c>
      <c r="K4100" s="5">
        <f>SUM(I4100:J4100)</f>
        <v>0</v>
      </c>
      <c r="L4100" s="4">
        <v>1011</v>
      </c>
      <c r="M4100" s="4">
        <v>3088</v>
      </c>
      <c r="N4100" s="5">
        <f>SUM(L4100:M4100)</f>
        <v>4099</v>
      </c>
      <c r="O4100" s="82">
        <f>K4100+N4100</f>
        <v>4099</v>
      </c>
    </row>
    <row r="4101" spans="1:15" ht="18.75" customHeight="1" x14ac:dyDescent="0.15">
      <c r="A4101" s="113" t="s">
        <v>20</v>
      </c>
      <c r="B4101" s="75">
        <v>0</v>
      </c>
      <c r="C4101" s="75">
        <v>0</v>
      </c>
      <c r="D4101" s="5">
        <f>SUM(B4101:C4101)</f>
        <v>0</v>
      </c>
      <c r="E4101" s="75">
        <v>92</v>
      </c>
      <c r="F4101" s="75">
        <v>56</v>
      </c>
      <c r="G4101" s="5">
        <f>SUM(E4101:F4101)</f>
        <v>148</v>
      </c>
      <c r="H4101" s="5">
        <f>D4101+G4101</f>
        <v>148</v>
      </c>
      <c r="I4101" s="4">
        <v>0</v>
      </c>
      <c r="J4101" s="4">
        <v>0</v>
      </c>
      <c r="K4101" s="5">
        <f>SUM(I4101:J4101)</f>
        <v>0</v>
      </c>
      <c r="L4101" s="4">
        <v>1262</v>
      </c>
      <c r="M4101" s="4">
        <v>3382</v>
      </c>
      <c r="N4101" s="5">
        <f>SUM(L4101:M4101)</f>
        <v>4644</v>
      </c>
      <c r="O4101" s="82">
        <f>K4101+N4101</f>
        <v>4644</v>
      </c>
    </row>
    <row r="4102" spans="1:15" ht="11.25" customHeight="1" x14ac:dyDescent="0.15">
      <c r="A4102" s="113"/>
      <c r="B4102" s="5"/>
      <c r="C4102" s="5"/>
      <c r="D4102" s="5"/>
      <c r="E4102" s="5"/>
      <c r="F4102" s="5"/>
      <c r="G4102" s="5"/>
      <c r="H4102" s="5"/>
      <c r="I4102" s="5"/>
      <c r="J4102" s="5"/>
      <c r="K4102" s="5"/>
      <c r="L4102" s="5"/>
      <c r="M4102" s="5"/>
      <c r="N4102" s="5"/>
      <c r="O4102" s="82"/>
    </row>
    <row r="4103" spans="1:15" ht="18.75" customHeight="1" x14ac:dyDescent="0.15">
      <c r="A4103" s="113" t="s">
        <v>31</v>
      </c>
      <c r="B4103" s="5">
        <f>SUM(B4087:B4095,B4099:B4101)</f>
        <v>0</v>
      </c>
      <c r="C4103" s="5">
        <f>SUM(C4087:C4095,C4099:C4101)</f>
        <v>0</v>
      </c>
      <c r="D4103" s="5">
        <f>SUM(D4087:D4095,D4099:D4101)</f>
        <v>0</v>
      </c>
      <c r="E4103" s="5">
        <f t="shared" ref="E4103:J4103" si="1419">SUM(E4087:E4095,E4099:E4101)</f>
        <v>1005</v>
      </c>
      <c r="F4103" s="5">
        <f t="shared" si="1419"/>
        <v>668</v>
      </c>
      <c r="G4103" s="5">
        <f t="shared" si="1419"/>
        <v>1673</v>
      </c>
      <c r="H4103" s="5">
        <f t="shared" si="1419"/>
        <v>1673</v>
      </c>
      <c r="I4103" s="5">
        <f t="shared" si="1419"/>
        <v>0</v>
      </c>
      <c r="J4103" s="5">
        <f t="shared" si="1419"/>
        <v>0</v>
      </c>
      <c r="K4103" s="5">
        <f>SUM(K4087:K4095,K4099:K4101)</f>
        <v>0</v>
      </c>
      <c r="L4103" s="4">
        <f>SUM(L4087:L4095,L4099:L4101)</f>
        <v>15037</v>
      </c>
      <c r="M4103" s="4">
        <f>SUM(M4087:M4095,M4099:M4101)</f>
        <v>41923</v>
      </c>
      <c r="N4103" s="4">
        <f>SUM(N4087:N4095,N4099:N4101)</f>
        <v>56960</v>
      </c>
      <c r="O4103" s="82">
        <f>SUM(O4087:O4095,O4099:O4101)</f>
        <v>56960</v>
      </c>
    </row>
    <row r="4104" spans="1:15" ht="6.75" customHeight="1" thickBot="1" x14ac:dyDescent="0.2">
      <c r="A4104" s="115"/>
      <c r="B4104" s="99"/>
      <c r="C4104" s="99"/>
      <c r="D4104" s="99"/>
      <c r="E4104" s="99"/>
      <c r="F4104" s="99"/>
      <c r="G4104" s="99"/>
      <c r="H4104" s="99"/>
      <c r="I4104" s="99"/>
      <c r="J4104" s="99"/>
      <c r="K4104" s="99"/>
      <c r="L4104" s="99"/>
      <c r="M4104" s="99"/>
      <c r="N4104" s="99"/>
      <c r="O4104" s="127"/>
    </row>
    <row r="4105" spans="1:15" ht="17.25" x14ac:dyDescent="0.15">
      <c r="A4105" s="179" t="str">
        <f>A4051</f>
        <v>平　成　２　９　年　空　港　管　理　状　況　調　書</v>
      </c>
      <c r="B4105" s="179"/>
      <c r="C4105" s="179"/>
      <c r="D4105" s="179"/>
      <c r="E4105" s="179"/>
      <c r="F4105" s="179"/>
      <c r="G4105" s="179"/>
      <c r="H4105" s="179"/>
      <c r="I4105" s="179"/>
      <c r="J4105" s="179"/>
      <c r="K4105" s="179"/>
      <c r="L4105" s="179"/>
      <c r="M4105" s="179"/>
      <c r="N4105" s="179"/>
      <c r="O4105" s="179"/>
    </row>
    <row r="4106" spans="1:15" ht="15" thickBot="1" x14ac:dyDescent="0.2">
      <c r="A4106" s="128" t="s">
        <v>0</v>
      </c>
      <c r="B4106" s="128" t="s">
        <v>119</v>
      </c>
      <c r="C4106" s="102"/>
      <c r="D4106" s="102"/>
      <c r="E4106" s="102"/>
      <c r="F4106" s="102"/>
      <c r="G4106" s="102"/>
      <c r="H4106" s="102"/>
      <c r="I4106" s="102"/>
      <c r="J4106" s="102"/>
      <c r="K4106" s="102"/>
      <c r="L4106" s="102"/>
      <c r="M4106" s="102"/>
      <c r="N4106" s="102"/>
      <c r="O4106" s="102"/>
    </row>
    <row r="4107" spans="1:15" ht="17.25" customHeight="1" x14ac:dyDescent="0.15">
      <c r="A4107" s="116" t="s">
        <v>1</v>
      </c>
      <c r="B4107" s="117"/>
      <c r="C4107" s="103" t="s">
        <v>2</v>
      </c>
      <c r="D4107" s="103"/>
      <c r="E4107" s="180" t="s">
        <v>52</v>
      </c>
      <c r="F4107" s="181"/>
      <c r="G4107" s="181"/>
      <c r="H4107" s="181"/>
      <c r="I4107" s="181"/>
      <c r="J4107" s="181"/>
      <c r="K4107" s="181"/>
      <c r="L4107" s="182"/>
      <c r="M4107" s="180" t="s">
        <v>3</v>
      </c>
      <c r="N4107" s="181"/>
      <c r="O4107" s="183"/>
    </row>
    <row r="4108" spans="1:15" ht="17.25" customHeight="1" x14ac:dyDescent="0.15">
      <c r="A4108" s="129"/>
      <c r="B4108" s="119" t="s">
        <v>4</v>
      </c>
      <c r="C4108" s="119" t="s">
        <v>5</v>
      </c>
      <c r="D4108" s="119" t="s">
        <v>6</v>
      </c>
      <c r="E4108" s="119"/>
      <c r="F4108" s="130" t="s">
        <v>7</v>
      </c>
      <c r="G4108" s="130"/>
      <c r="H4108" s="120"/>
      <c r="I4108" s="119"/>
      <c r="J4108" s="120" t="s">
        <v>8</v>
      </c>
      <c r="K4108" s="120"/>
      <c r="L4108" s="119" t="s">
        <v>9</v>
      </c>
      <c r="M4108" s="123" t="s">
        <v>10</v>
      </c>
      <c r="N4108" s="131" t="s">
        <v>11</v>
      </c>
      <c r="O4108" s="132" t="s">
        <v>12</v>
      </c>
    </row>
    <row r="4109" spans="1:15" ht="17.25" customHeight="1" x14ac:dyDescent="0.15">
      <c r="A4109" s="129" t="s">
        <v>13</v>
      </c>
      <c r="B4109" s="123"/>
      <c r="C4109" s="123"/>
      <c r="D4109" s="123"/>
      <c r="E4109" s="119" t="s">
        <v>14</v>
      </c>
      <c r="F4109" s="119" t="s">
        <v>15</v>
      </c>
      <c r="G4109" s="119" t="s">
        <v>16</v>
      </c>
      <c r="H4109" s="119" t="s">
        <v>17</v>
      </c>
      <c r="I4109" s="119" t="s">
        <v>14</v>
      </c>
      <c r="J4109" s="119" t="s">
        <v>15</v>
      </c>
      <c r="K4109" s="119" t="s">
        <v>17</v>
      </c>
      <c r="L4109" s="123"/>
      <c r="M4109" s="133"/>
      <c r="N4109" s="93"/>
      <c r="O4109" s="134"/>
    </row>
    <row r="4110" spans="1:15" ht="6.75" customHeight="1" x14ac:dyDescent="0.15">
      <c r="A4110" s="135"/>
      <c r="B4110" s="119"/>
      <c r="C4110" s="119"/>
      <c r="D4110" s="119"/>
      <c r="E4110" s="119"/>
      <c r="F4110" s="119"/>
      <c r="G4110" s="119"/>
      <c r="H4110" s="119"/>
      <c r="I4110" s="119"/>
      <c r="J4110" s="119"/>
      <c r="K4110" s="119"/>
      <c r="L4110" s="119"/>
      <c r="M4110" s="136"/>
      <c r="N4110" s="4"/>
      <c r="O4110" s="137"/>
    </row>
    <row r="4111" spans="1:15" ht="18.75" customHeight="1" x14ac:dyDescent="0.15">
      <c r="A4111" s="113" t="s">
        <v>18</v>
      </c>
      <c r="B4111" s="4">
        <v>0</v>
      </c>
      <c r="C4111" s="4">
        <v>6</v>
      </c>
      <c r="D4111" s="5">
        <f>SUM(B4111:C4111)</f>
        <v>6</v>
      </c>
      <c r="E4111" s="4">
        <v>0</v>
      </c>
      <c r="F4111" s="4">
        <v>0</v>
      </c>
      <c r="G4111" s="4">
        <v>0</v>
      </c>
      <c r="H4111" s="5">
        <f>SUM(E4111:G4111)</f>
        <v>0</v>
      </c>
      <c r="I4111" s="4">
        <v>19</v>
      </c>
      <c r="J4111" s="4">
        <v>0</v>
      </c>
      <c r="K4111" s="5">
        <f>SUM(I4111:J4111)</f>
        <v>19</v>
      </c>
      <c r="L4111" s="5">
        <f>H4111+K4111</f>
        <v>19</v>
      </c>
      <c r="M4111" s="4">
        <v>0</v>
      </c>
      <c r="N4111" s="4">
        <v>0</v>
      </c>
      <c r="O4111" s="82">
        <f>SUM(M4111:N4111)</f>
        <v>0</v>
      </c>
    </row>
    <row r="4112" spans="1:15" ht="18.75" customHeight="1" x14ac:dyDescent="0.15">
      <c r="A4112" s="113" t="s">
        <v>19</v>
      </c>
      <c r="B4112" s="4">
        <v>0</v>
      </c>
      <c r="C4112" s="4">
        <v>18</v>
      </c>
      <c r="D4112" s="5">
        <f t="shared" ref="D4112:D4122" si="1420">SUM(B4112:C4112)</f>
        <v>18</v>
      </c>
      <c r="E4112" s="4">
        <v>0</v>
      </c>
      <c r="F4112" s="4">
        <v>0</v>
      </c>
      <c r="G4112" s="4">
        <v>0</v>
      </c>
      <c r="H4112" s="5">
        <f t="shared" ref="H4112:H4122" si="1421">SUM(E4112:G4112)</f>
        <v>0</v>
      </c>
      <c r="I4112" s="4">
        <v>26</v>
      </c>
      <c r="J4112" s="4">
        <v>17</v>
      </c>
      <c r="K4112" s="5">
        <f t="shared" ref="K4112:K4122" si="1422">SUM(I4112:J4112)</f>
        <v>43</v>
      </c>
      <c r="L4112" s="5">
        <f t="shared" ref="L4112:L4122" si="1423">H4112+K4112</f>
        <v>43</v>
      </c>
      <c r="M4112" s="4">
        <v>0</v>
      </c>
      <c r="N4112" s="4">
        <v>0</v>
      </c>
      <c r="O4112" s="82">
        <f t="shared" ref="O4112:O4122" si="1424">SUM(M4112:N4112)</f>
        <v>0</v>
      </c>
    </row>
    <row r="4113" spans="1:15" ht="18.75" customHeight="1" x14ac:dyDescent="0.15">
      <c r="A4113" s="113" t="s">
        <v>20</v>
      </c>
      <c r="B4113" s="4">
        <v>0</v>
      </c>
      <c r="C4113" s="4">
        <v>15</v>
      </c>
      <c r="D4113" s="5">
        <f t="shared" si="1420"/>
        <v>15</v>
      </c>
      <c r="E4113" s="4">
        <v>0</v>
      </c>
      <c r="F4113" s="4">
        <v>0</v>
      </c>
      <c r="G4113" s="4">
        <v>0</v>
      </c>
      <c r="H4113" s="5">
        <f t="shared" si="1421"/>
        <v>0</v>
      </c>
      <c r="I4113" s="4">
        <v>26</v>
      </c>
      <c r="J4113" s="4">
        <v>32</v>
      </c>
      <c r="K4113" s="5">
        <f t="shared" si="1422"/>
        <v>58</v>
      </c>
      <c r="L4113" s="5">
        <f t="shared" si="1423"/>
        <v>58</v>
      </c>
      <c r="M4113" s="4">
        <v>0</v>
      </c>
      <c r="N4113" s="4">
        <v>0</v>
      </c>
      <c r="O4113" s="82">
        <f t="shared" si="1424"/>
        <v>0</v>
      </c>
    </row>
    <row r="4114" spans="1:15" ht="18.75" customHeight="1" x14ac:dyDescent="0.15">
      <c r="A4114" s="113" t="s">
        <v>21</v>
      </c>
      <c r="B4114" s="4">
        <v>0</v>
      </c>
      <c r="C4114" s="4">
        <v>7</v>
      </c>
      <c r="D4114" s="5">
        <f t="shared" si="1420"/>
        <v>7</v>
      </c>
      <c r="E4114" s="4">
        <v>0</v>
      </c>
      <c r="F4114" s="4">
        <v>0</v>
      </c>
      <c r="G4114" s="4">
        <v>0</v>
      </c>
      <c r="H4114" s="5">
        <f t="shared" si="1421"/>
        <v>0</v>
      </c>
      <c r="I4114" s="4">
        <v>0</v>
      </c>
      <c r="J4114" s="4">
        <v>8</v>
      </c>
      <c r="K4114" s="5">
        <f t="shared" si="1422"/>
        <v>8</v>
      </c>
      <c r="L4114" s="5">
        <f t="shared" si="1423"/>
        <v>8</v>
      </c>
      <c r="M4114" s="4">
        <v>0</v>
      </c>
      <c r="N4114" s="4">
        <v>0</v>
      </c>
      <c r="O4114" s="82">
        <f t="shared" si="1424"/>
        <v>0</v>
      </c>
    </row>
    <row r="4115" spans="1:15" ht="18.75" customHeight="1" x14ac:dyDescent="0.15">
      <c r="A4115" s="113" t="s">
        <v>22</v>
      </c>
      <c r="B4115" s="4">
        <v>0</v>
      </c>
      <c r="C4115" s="4">
        <v>10</v>
      </c>
      <c r="D4115" s="5">
        <f t="shared" si="1420"/>
        <v>10</v>
      </c>
      <c r="E4115" s="4">
        <v>0</v>
      </c>
      <c r="F4115" s="4">
        <v>0</v>
      </c>
      <c r="G4115" s="4">
        <v>0</v>
      </c>
      <c r="H4115" s="5">
        <f t="shared" si="1421"/>
        <v>0</v>
      </c>
      <c r="I4115" s="4">
        <v>7</v>
      </c>
      <c r="J4115" s="4">
        <v>14</v>
      </c>
      <c r="K4115" s="5">
        <f t="shared" si="1422"/>
        <v>21</v>
      </c>
      <c r="L4115" s="5">
        <f t="shared" si="1423"/>
        <v>21</v>
      </c>
      <c r="M4115" s="4">
        <v>0</v>
      </c>
      <c r="N4115" s="4">
        <v>0</v>
      </c>
      <c r="O4115" s="82">
        <f t="shared" si="1424"/>
        <v>0</v>
      </c>
    </row>
    <row r="4116" spans="1:15" ht="18.75" customHeight="1" x14ac:dyDescent="0.15">
      <c r="A4116" s="113" t="s">
        <v>23</v>
      </c>
      <c r="B4116" s="4">
        <v>0</v>
      </c>
      <c r="C4116" s="4">
        <v>7</v>
      </c>
      <c r="D4116" s="5">
        <f t="shared" si="1420"/>
        <v>7</v>
      </c>
      <c r="E4116" s="4">
        <v>0</v>
      </c>
      <c r="F4116" s="4">
        <v>0</v>
      </c>
      <c r="G4116" s="4">
        <v>0</v>
      </c>
      <c r="H4116" s="5">
        <f t="shared" si="1421"/>
        <v>0</v>
      </c>
      <c r="I4116" s="4">
        <v>0</v>
      </c>
      <c r="J4116" s="4">
        <v>9</v>
      </c>
      <c r="K4116" s="5">
        <f t="shared" si="1422"/>
        <v>9</v>
      </c>
      <c r="L4116" s="5">
        <f t="shared" si="1423"/>
        <v>9</v>
      </c>
      <c r="M4116" s="4">
        <v>0</v>
      </c>
      <c r="N4116" s="4">
        <v>0</v>
      </c>
      <c r="O4116" s="82">
        <f t="shared" si="1424"/>
        <v>0</v>
      </c>
    </row>
    <row r="4117" spans="1:15" ht="18.75" customHeight="1" x14ac:dyDescent="0.15">
      <c r="A4117" s="113" t="s">
        <v>24</v>
      </c>
      <c r="B4117" s="4">
        <v>0</v>
      </c>
      <c r="C4117" s="4">
        <v>11</v>
      </c>
      <c r="D4117" s="5">
        <f t="shared" si="1420"/>
        <v>11</v>
      </c>
      <c r="E4117" s="4">
        <v>0</v>
      </c>
      <c r="F4117" s="4">
        <v>0</v>
      </c>
      <c r="G4117" s="4">
        <v>0</v>
      </c>
      <c r="H4117" s="5">
        <f t="shared" si="1421"/>
        <v>0</v>
      </c>
      <c r="I4117" s="4">
        <v>28</v>
      </c>
      <c r="J4117" s="4">
        <v>37</v>
      </c>
      <c r="K4117" s="5">
        <f t="shared" si="1422"/>
        <v>65</v>
      </c>
      <c r="L4117" s="5">
        <f t="shared" si="1423"/>
        <v>65</v>
      </c>
      <c r="M4117" s="4">
        <v>0</v>
      </c>
      <c r="N4117" s="4">
        <v>0</v>
      </c>
      <c r="O4117" s="82">
        <f t="shared" si="1424"/>
        <v>0</v>
      </c>
    </row>
    <row r="4118" spans="1:15" ht="18.75" customHeight="1" x14ac:dyDescent="0.15">
      <c r="A4118" s="113" t="s">
        <v>25</v>
      </c>
      <c r="B4118" s="4">
        <v>0</v>
      </c>
      <c r="C4118" s="4">
        <v>12</v>
      </c>
      <c r="D4118" s="5">
        <f t="shared" si="1420"/>
        <v>12</v>
      </c>
      <c r="E4118" s="4">
        <v>0</v>
      </c>
      <c r="F4118" s="4">
        <v>0</v>
      </c>
      <c r="G4118" s="4">
        <v>0</v>
      </c>
      <c r="H4118" s="5">
        <f t="shared" si="1421"/>
        <v>0</v>
      </c>
      <c r="I4118" s="4">
        <v>14</v>
      </c>
      <c r="J4118" s="4">
        <v>35</v>
      </c>
      <c r="K4118" s="5">
        <f t="shared" si="1422"/>
        <v>49</v>
      </c>
      <c r="L4118" s="5">
        <f t="shared" si="1423"/>
        <v>49</v>
      </c>
      <c r="M4118" s="4">
        <v>0</v>
      </c>
      <c r="N4118" s="4">
        <v>0</v>
      </c>
      <c r="O4118" s="82">
        <f t="shared" si="1424"/>
        <v>0</v>
      </c>
    </row>
    <row r="4119" spans="1:15" ht="18.75" customHeight="1" x14ac:dyDescent="0.15">
      <c r="A4119" s="113" t="s">
        <v>26</v>
      </c>
      <c r="B4119" s="4">
        <v>0</v>
      </c>
      <c r="C4119" s="4">
        <v>8</v>
      </c>
      <c r="D4119" s="5">
        <f t="shared" si="1420"/>
        <v>8</v>
      </c>
      <c r="E4119" s="4">
        <v>0</v>
      </c>
      <c r="F4119" s="4">
        <v>0</v>
      </c>
      <c r="G4119" s="4">
        <v>0</v>
      </c>
      <c r="H4119" s="5">
        <f t="shared" si="1421"/>
        <v>0</v>
      </c>
      <c r="I4119" s="4">
        <v>25</v>
      </c>
      <c r="J4119" s="4">
        <v>33</v>
      </c>
      <c r="K4119" s="5">
        <f t="shared" si="1422"/>
        <v>58</v>
      </c>
      <c r="L4119" s="5">
        <f t="shared" si="1423"/>
        <v>58</v>
      </c>
      <c r="M4119" s="4">
        <v>0</v>
      </c>
      <c r="N4119" s="4">
        <v>0</v>
      </c>
      <c r="O4119" s="82">
        <f t="shared" si="1424"/>
        <v>0</v>
      </c>
    </row>
    <row r="4120" spans="1:15" ht="18.75" customHeight="1" x14ac:dyDescent="0.15">
      <c r="A4120" s="113" t="s">
        <v>27</v>
      </c>
      <c r="B4120" s="4">
        <v>0</v>
      </c>
      <c r="C4120" s="4">
        <v>18</v>
      </c>
      <c r="D4120" s="5">
        <f t="shared" si="1420"/>
        <v>18</v>
      </c>
      <c r="E4120" s="4">
        <v>0</v>
      </c>
      <c r="F4120" s="4">
        <v>0</v>
      </c>
      <c r="G4120" s="4">
        <v>0</v>
      </c>
      <c r="H4120" s="5">
        <f t="shared" si="1421"/>
        <v>0</v>
      </c>
      <c r="I4120" s="4">
        <v>35</v>
      </c>
      <c r="J4120" s="4">
        <v>47</v>
      </c>
      <c r="K4120" s="5">
        <f t="shared" si="1422"/>
        <v>82</v>
      </c>
      <c r="L4120" s="5">
        <f t="shared" si="1423"/>
        <v>82</v>
      </c>
      <c r="M4120" s="4">
        <v>0</v>
      </c>
      <c r="N4120" s="4">
        <v>0</v>
      </c>
      <c r="O4120" s="82">
        <f t="shared" si="1424"/>
        <v>0</v>
      </c>
    </row>
    <row r="4121" spans="1:15" ht="18.75" customHeight="1" x14ac:dyDescent="0.15">
      <c r="A4121" s="113" t="s">
        <v>28</v>
      </c>
      <c r="B4121" s="4">
        <v>0</v>
      </c>
      <c r="C4121" s="4">
        <v>21</v>
      </c>
      <c r="D4121" s="5">
        <f t="shared" si="1420"/>
        <v>21</v>
      </c>
      <c r="E4121" s="4">
        <v>0</v>
      </c>
      <c r="F4121" s="4">
        <v>0</v>
      </c>
      <c r="G4121" s="4">
        <v>0</v>
      </c>
      <c r="H4121" s="5">
        <f t="shared" si="1421"/>
        <v>0</v>
      </c>
      <c r="I4121" s="4">
        <v>32</v>
      </c>
      <c r="J4121" s="4">
        <v>31</v>
      </c>
      <c r="K4121" s="5">
        <f t="shared" si="1422"/>
        <v>63</v>
      </c>
      <c r="L4121" s="5">
        <f t="shared" si="1423"/>
        <v>63</v>
      </c>
      <c r="M4121" s="4">
        <v>0</v>
      </c>
      <c r="N4121" s="4">
        <v>0</v>
      </c>
      <c r="O4121" s="82">
        <f t="shared" si="1424"/>
        <v>0</v>
      </c>
    </row>
    <row r="4122" spans="1:15" ht="18.75" customHeight="1" x14ac:dyDescent="0.15">
      <c r="A4122" s="113" t="s">
        <v>29</v>
      </c>
      <c r="B4122" s="4">
        <v>0</v>
      </c>
      <c r="C4122" s="4">
        <v>12</v>
      </c>
      <c r="D4122" s="5">
        <f t="shared" si="1420"/>
        <v>12</v>
      </c>
      <c r="E4122" s="4">
        <v>0</v>
      </c>
      <c r="F4122" s="4">
        <v>0</v>
      </c>
      <c r="G4122" s="4">
        <v>0</v>
      </c>
      <c r="H4122" s="5">
        <f t="shared" si="1421"/>
        <v>0</v>
      </c>
      <c r="I4122" s="4">
        <v>15</v>
      </c>
      <c r="J4122" s="4">
        <v>15</v>
      </c>
      <c r="K4122" s="5">
        <f t="shared" si="1422"/>
        <v>30</v>
      </c>
      <c r="L4122" s="5">
        <f t="shared" si="1423"/>
        <v>30</v>
      </c>
      <c r="M4122" s="4">
        <v>0</v>
      </c>
      <c r="N4122" s="4">
        <v>0</v>
      </c>
      <c r="O4122" s="82">
        <f t="shared" si="1424"/>
        <v>0</v>
      </c>
    </row>
    <row r="4123" spans="1:15" ht="11.25" customHeight="1" x14ac:dyDescent="0.15">
      <c r="A4123" s="113"/>
      <c r="B4123" s="5"/>
      <c r="C4123" s="5"/>
      <c r="D4123" s="5"/>
      <c r="E4123" s="5"/>
      <c r="F4123" s="5"/>
      <c r="G4123" s="5"/>
      <c r="H4123" s="5"/>
      <c r="I4123" s="5"/>
      <c r="J4123" s="5"/>
      <c r="K4123" s="5"/>
      <c r="L4123" s="5"/>
      <c r="M4123" s="5"/>
      <c r="N4123" s="4"/>
      <c r="O4123" s="82"/>
    </row>
    <row r="4124" spans="1:15" ht="18.75" customHeight="1" x14ac:dyDescent="0.15">
      <c r="A4124" s="113" t="s">
        <v>30</v>
      </c>
      <c r="B4124" s="5">
        <f>SUM(B4111:B4122)</f>
        <v>0</v>
      </c>
      <c r="C4124" s="5">
        <f>SUM(C4111:C4122)</f>
        <v>145</v>
      </c>
      <c r="D4124" s="5">
        <f>SUM(D4111:D4122)</f>
        <v>145</v>
      </c>
      <c r="E4124" s="5">
        <f>SUM(E4111:E4122)</f>
        <v>0</v>
      </c>
      <c r="F4124" s="5">
        <f t="shared" ref="F4124:M4124" si="1425">SUM(F4111:F4122)</f>
        <v>0</v>
      </c>
      <c r="G4124" s="5">
        <f t="shared" si="1425"/>
        <v>0</v>
      </c>
      <c r="H4124" s="5">
        <f t="shared" si="1425"/>
        <v>0</v>
      </c>
      <c r="I4124" s="5">
        <f t="shared" si="1425"/>
        <v>227</v>
      </c>
      <c r="J4124" s="5">
        <f t="shared" si="1425"/>
        <v>278</v>
      </c>
      <c r="K4124" s="5">
        <f t="shared" si="1425"/>
        <v>505</v>
      </c>
      <c r="L4124" s="5">
        <f t="shared" si="1425"/>
        <v>505</v>
      </c>
      <c r="M4124" s="5">
        <f t="shared" si="1425"/>
        <v>0</v>
      </c>
      <c r="N4124" s="5">
        <f>SUM(N4111:N4122)</f>
        <v>0</v>
      </c>
      <c r="O4124" s="82">
        <f>SUM(O4111:O4122)</f>
        <v>0</v>
      </c>
    </row>
    <row r="4125" spans="1:15" ht="6.75" customHeight="1" x14ac:dyDescent="0.15">
      <c r="A4125" s="113"/>
      <c r="B4125" s="5"/>
      <c r="C4125" s="5"/>
      <c r="D4125" s="5"/>
      <c r="E4125" s="5"/>
      <c r="F4125" s="5"/>
      <c r="G4125" s="5"/>
      <c r="H4125" s="5"/>
      <c r="I4125" s="5"/>
      <c r="J4125" s="5"/>
      <c r="K4125" s="5"/>
      <c r="L4125" s="5"/>
      <c r="M4125" s="5"/>
      <c r="N4125" s="5"/>
      <c r="O4125" s="82"/>
    </row>
    <row r="4126" spans="1:15" ht="18.75" customHeight="1" x14ac:dyDescent="0.15">
      <c r="A4126" s="126" t="s">
        <v>18</v>
      </c>
      <c r="B4126" s="6">
        <v>0</v>
      </c>
      <c r="C4126" s="6">
        <v>16</v>
      </c>
      <c r="D4126" s="7">
        <f>SUM(B4126:C4126)</f>
        <v>16</v>
      </c>
      <c r="E4126" s="6">
        <v>0</v>
      </c>
      <c r="F4126" s="6">
        <v>0</v>
      </c>
      <c r="G4126" s="6">
        <v>0</v>
      </c>
      <c r="H4126" s="7">
        <f>SUM(E4126:G4126)</f>
        <v>0</v>
      </c>
      <c r="I4126" s="6">
        <v>17</v>
      </c>
      <c r="J4126" s="6">
        <v>13</v>
      </c>
      <c r="K4126" s="7">
        <f>SUM(I4126:J4126)</f>
        <v>30</v>
      </c>
      <c r="L4126" s="7">
        <f>H4126+K4126</f>
        <v>30</v>
      </c>
      <c r="M4126" s="7">
        <v>0</v>
      </c>
      <c r="N4126" s="7">
        <v>0</v>
      </c>
      <c r="O4126" s="88">
        <f>SUM(M4126:N4126)</f>
        <v>0</v>
      </c>
    </row>
    <row r="4127" spans="1:15" ht="18.75" customHeight="1" x14ac:dyDescent="0.15">
      <c r="A4127" s="113" t="s">
        <v>19</v>
      </c>
      <c r="B4127" s="4">
        <v>0</v>
      </c>
      <c r="C4127" s="4">
        <v>13</v>
      </c>
      <c r="D4127" s="5">
        <f>SUM(B4127:C4127)</f>
        <v>13</v>
      </c>
      <c r="E4127" s="4">
        <v>0</v>
      </c>
      <c r="F4127" s="4">
        <v>0</v>
      </c>
      <c r="G4127" s="4">
        <v>0</v>
      </c>
      <c r="H4127" s="5">
        <f>SUM(E4127:G4127)</f>
        <v>0</v>
      </c>
      <c r="I4127" s="4">
        <v>17</v>
      </c>
      <c r="J4127" s="4">
        <v>11</v>
      </c>
      <c r="K4127" s="5">
        <f>SUM(I4127:J4127)</f>
        <v>28</v>
      </c>
      <c r="L4127" s="5">
        <f>H4127+K4127</f>
        <v>28</v>
      </c>
      <c r="M4127" s="5">
        <v>0</v>
      </c>
      <c r="N4127" s="5">
        <v>0</v>
      </c>
      <c r="O4127" s="82">
        <f>SUM(M4127:N4127)</f>
        <v>0</v>
      </c>
    </row>
    <row r="4128" spans="1:15" ht="18.75" customHeight="1" x14ac:dyDescent="0.15">
      <c r="A4128" s="113" t="s">
        <v>20</v>
      </c>
      <c r="B4128" s="4">
        <v>0</v>
      </c>
      <c r="C4128" s="4">
        <v>15</v>
      </c>
      <c r="D4128" s="5">
        <f>SUM(B4128:C4128)</f>
        <v>15</v>
      </c>
      <c r="E4128" s="4">
        <v>0</v>
      </c>
      <c r="F4128" s="4">
        <v>0</v>
      </c>
      <c r="G4128" s="4">
        <v>0</v>
      </c>
      <c r="H4128" s="5">
        <f>SUM(E4128:G4128)</f>
        <v>0</v>
      </c>
      <c r="I4128" s="4">
        <v>26</v>
      </c>
      <c r="J4128" s="4">
        <v>21</v>
      </c>
      <c r="K4128" s="5">
        <f>SUM(I4128:J4128)</f>
        <v>47</v>
      </c>
      <c r="L4128" s="5">
        <f>H4128+K4128</f>
        <v>47</v>
      </c>
      <c r="M4128" s="5">
        <v>0</v>
      </c>
      <c r="N4128" s="5">
        <v>0</v>
      </c>
      <c r="O4128" s="82">
        <f>SUM(M4128:N4128)</f>
        <v>0</v>
      </c>
    </row>
    <row r="4129" spans="1:15" ht="11.25" customHeight="1" x14ac:dyDescent="0.15">
      <c r="A4129" s="113"/>
      <c r="B4129" s="5"/>
      <c r="C4129" s="5"/>
      <c r="D4129" s="5"/>
      <c r="E4129" s="5"/>
      <c r="F4129" s="5"/>
      <c r="G4129" s="5"/>
      <c r="H4129" s="5"/>
      <c r="I4129" s="5"/>
      <c r="J4129" s="5"/>
      <c r="K4129" s="5"/>
      <c r="L4129" s="5"/>
      <c r="M4129" s="5"/>
      <c r="N4129" s="5"/>
      <c r="O4129" s="82"/>
    </row>
    <row r="4130" spans="1:15" ht="18.75" customHeight="1" x14ac:dyDescent="0.15">
      <c r="A4130" s="113" t="s">
        <v>31</v>
      </c>
      <c r="B4130" s="5">
        <f>SUM(B4114:B4122,B4126:B4128)</f>
        <v>0</v>
      </c>
      <c r="C4130" s="5">
        <f>SUM(C4114:C4122,C4126:C4128)</f>
        <v>150</v>
      </c>
      <c r="D4130" s="5">
        <f>SUM(D4114:D4122,D4126:D4128)</f>
        <v>150</v>
      </c>
      <c r="E4130" s="5">
        <f t="shared" ref="E4130:N4130" si="1426">SUM(E4114:E4122,E4126:E4128)</f>
        <v>0</v>
      </c>
      <c r="F4130" s="5">
        <f t="shared" si="1426"/>
        <v>0</v>
      </c>
      <c r="G4130" s="5">
        <f t="shared" si="1426"/>
        <v>0</v>
      </c>
      <c r="H4130" s="5">
        <f t="shared" si="1426"/>
        <v>0</v>
      </c>
      <c r="I4130" s="5">
        <f t="shared" si="1426"/>
        <v>216</v>
      </c>
      <c r="J4130" s="5">
        <f t="shared" si="1426"/>
        <v>274</v>
      </c>
      <c r="K4130" s="5">
        <f t="shared" si="1426"/>
        <v>490</v>
      </c>
      <c r="L4130" s="5">
        <f t="shared" si="1426"/>
        <v>490</v>
      </c>
      <c r="M4130" s="5">
        <f t="shared" si="1426"/>
        <v>0</v>
      </c>
      <c r="N4130" s="5">
        <f t="shared" si="1426"/>
        <v>0</v>
      </c>
      <c r="O4130" s="82">
        <f>SUM(O4114:O4122,O4126:O4128)</f>
        <v>0</v>
      </c>
    </row>
    <row r="4131" spans="1:15" ht="6.75" customHeight="1" thickBot="1" x14ac:dyDescent="0.2">
      <c r="A4131" s="115"/>
      <c r="B4131" s="99"/>
      <c r="C4131" s="99"/>
      <c r="D4131" s="99"/>
      <c r="E4131" s="99"/>
      <c r="F4131" s="99"/>
      <c r="G4131" s="99"/>
      <c r="H4131" s="99"/>
      <c r="I4131" s="99"/>
      <c r="J4131" s="99"/>
      <c r="K4131" s="99"/>
      <c r="L4131" s="99"/>
      <c r="M4131" s="99"/>
      <c r="N4131" s="100"/>
      <c r="O4131" s="101"/>
    </row>
    <row r="4132" spans="1:15" x14ac:dyDescent="0.15">
      <c r="A4132" s="102"/>
      <c r="B4132" s="102"/>
      <c r="C4132" s="102"/>
      <c r="D4132" s="102"/>
      <c r="E4132" s="102"/>
      <c r="F4132" s="102"/>
      <c r="G4132" s="102"/>
      <c r="H4132" s="102"/>
      <c r="I4132" s="102"/>
      <c r="J4132" s="102"/>
      <c r="K4132" s="102"/>
      <c r="L4132" s="102"/>
      <c r="M4132" s="102"/>
      <c r="N4132" s="102"/>
      <c r="O4132" s="102"/>
    </row>
    <row r="4133" spans="1:15" ht="15" thickBot="1" x14ac:dyDescent="0.2">
      <c r="A4133" s="102"/>
      <c r="B4133" s="102"/>
      <c r="C4133" s="102"/>
      <c r="D4133" s="102"/>
      <c r="E4133" s="102"/>
      <c r="F4133" s="102"/>
      <c r="G4133" s="102"/>
      <c r="H4133" s="102"/>
      <c r="I4133" s="102"/>
      <c r="J4133" s="102"/>
      <c r="K4133" s="102"/>
      <c r="L4133" s="102"/>
      <c r="M4133" s="102"/>
      <c r="N4133" s="102"/>
      <c r="O4133" s="102"/>
    </row>
    <row r="4134" spans="1:15" x14ac:dyDescent="0.15">
      <c r="A4134" s="116" t="s">
        <v>1</v>
      </c>
      <c r="B4134" s="117"/>
      <c r="C4134" s="103"/>
      <c r="D4134" s="103"/>
      <c r="E4134" s="103" t="s">
        <v>186</v>
      </c>
      <c r="F4134" s="103"/>
      <c r="G4134" s="103"/>
      <c r="H4134" s="103"/>
      <c r="I4134" s="117"/>
      <c r="J4134" s="103"/>
      <c r="K4134" s="103"/>
      <c r="L4134" s="103" t="s">
        <v>35</v>
      </c>
      <c r="M4134" s="103"/>
      <c r="N4134" s="103"/>
      <c r="O4134" s="104"/>
    </row>
    <row r="4135" spans="1:15" x14ac:dyDescent="0.15">
      <c r="A4135" s="118"/>
      <c r="B4135" s="119"/>
      <c r="C4135" s="120" t="s">
        <v>7</v>
      </c>
      <c r="D4135" s="120"/>
      <c r="E4135" s="119"/>
      <c r="F4135" s="120" t="s">
        <v>8</v>
      </c>
      <c r="G4135" s="120"/>
      <c r="H4135" s="119" t="s">
        <v>32</v>
      </c>
      <c r="I4135" s="119"/>
      <c r="J4135" s="120" t="s">
        <v>7</v>
      </c>
      <c r="K4135" s="120"/>
      <c r="L4135" s="119"/>
      <c r="M4135" s="120" t="s">
        <v>8</v>
      </c>
      <c r="N4135" s="120"/>
      <c r="O4135" s="121" t="s">
        <v>9</v>
      </c>
    </row>
    <row r="4136" spans="1:15" x14ac:dyDescent="0.15">
      <c r="A4136" s="122" t="s">
        <v>13</v>
      </c>
      <c r="B4136" s="119" t="s">
        <v>33</v>
      </c>
      <c r="C4136" s="119" t="s">
        <v>34</v>
      </c>
      <c r="D4136" s="119" t="s">
        <v>17</v>
      </c>
      <c r="E4136" s="119" t="s">
        <v>33</v>
      </c>
      <c r="F4136" s="119" t="s">
        <v>34</v>
      </c>
      <c r="G4136" s="119" t="s">
        <v>17</v>
      </c>
      <c r="H4136" s="123"/>
      <c r="I4136" s="119" t="s">
        <v>33</v>
      </c>
      <c r="J4136" s="119" t="s">
        <v>34</v>
      </c>
      <c r="K4136" s="119" t="s">
        <v>17</v>
      </c>
      <c r="L4136" s="119" t="s">
        <v>33</v>
      </c>
      <c r="M4136" s="119" t="s">
        <v>34</v>
      </c>
      <c r="N4136" s="119" t="s">
        <v>17</v>
      </c>
      <c r="O4136" s="124"/>
    </row>
    <row r="4137" spans="1:15" ht="6.75" customHeight="1" x14ac:dyDescent="0.15">
      <c r="A4137" s="125"/>
      <c r="B4137" s="119"/>
      <c r="C4137" s="119"/>
      <c r="D4137" s="119"/>
      <c r="E4137" s="119"/>
      <c r="F4137" s="119"/>
      <c r="G4137" s="119"/>
      <c r="H4137" s="119"/>
      <c r="I4137" s="119"/>
      <c r="J4137" s="119"/>
      <c r="K4137" s="119"/>
      <c r="L4137" s="119"/>
      <c r="M4137" s="119"/>
      <c r="N4137" s="119"/>
      <c r="O4137" s="121"/>
    </row>
    <row r="4138" spans="1:15" ht="18.75" customHeight="1" x14ac:dyDescent="0.15">
      <c r="A4138" s="113" t="s">
        <v>18</v>
      </c>
      <c r="B4138" s="4">
        <v>0</v>
      </c>
      <c r="C4138" s="4">
        <v>0</v>
      </c>
      <c r="D4138" s="5">
        <f t="shared" ref="D4138:D4149" si="1427">SUM(B4138:C4138)</f>
        <v>0</v>
      </c>
      <c r="E4138" s="4">
        <v>0</v>
      </c>
      <c r="F4138" s="4">
        <v>0</v>
      </c>
      <c r="G4138" s="5">
        <f t="shared" ref="G4138:G4149" si="1428">SUM(E4138:F4138)</f>
        <v>0</v>
      </c>
      <c r="H4138" s="5">
        <f t="shared" ref="H4138:H4149" si="1429">D4138+G4138</f>
        <v>0</v>
      </c>
      <c r="I4138" s="4">
        <v>0</v>
      </c>
      <c r="J4138" s="4">
        <v>0</v>
      </c>
      <c r="K4138" s="5">
        <f t="shared" ref="K4138:K4149" si="1430">SUM(I4138:J4138)</f>
        <v>0</v>
      </c>
      <c r="L4138" s="4">
        <v>0</v>
      </c>
      <c r="M4138" s="4">
        <v>0</v>
      </c>
      <c r="N4138" s="5">
        <f t="shared" ref="N4138:N4149" si="1431">SUM(L4138:M4138)</f>
        <v>0</v>
      </c>
      <c r="O4138" s="82">
        <f t="shared" ref="O4138:O4149" si="1432">K4138+N4138</f>
        <v>0</v>
      </c>
    </row>
    <row r="4139" spans="1:15" ht="18.75" customHeight="1" x14ac:dyDescent="0.15">
      <c r="A4139" s="113" t="s">
        <v>19</v>
      </c>
      <c r="B4139" s="4">
        <v>0</v>
      </c>
      <c r="C4139" s="4">
        <v>0</v>
      </c>
      <c r="D4139" s="5">
        <f t="shared" si="1427"/>
        <v>0</v>
      </c>
      <c r="E4139" s="4">
        <v>0</v>
      </c>
      <c r="F4139" s="4">
        <v>0</v>
      </c>
      <c r="G4139" s="5">
        <f t="shared" si="1428"/>
        <v>0</v>
      </c>
      <c r="H4139" s="5">
        <f t="shared" si="1429"/>
        <v>0</v>
      </c>
      <c r="I4139" s="4">
        <v>0</v>
      </c>
      <c r="J4139" s="4">
        <v>0</v>
      </c>
      <c r="K4139" s="5">
        <f t="shared" si="1430"/>
        <v>0</v>
      </c>
      <c r="L4139" s="4">
        <v>0</v>
      </c>
      <c r="M4139" s="4">
        <v>0</v>
      </c>
      <c r="N4139" s="5">
        <f t="shared" si="1431"/>
        <v>0</v>
      </c>
      <c r="O4139" s="82">
        <f t="shared" si="1432"/>
        <v>0</v>
      </c>
    </row>
    <row r="4140" spans="1:15" ht="18.75" customHeight="1" x14ac:dyDescent="0.15">
      <c r="A4140" s="113" t="s">
        <v>20</v>
      </c>
      <c r="B4140" s="4">
        <v>0</v>
      </c>
      <c r="C4140" s="4">
        <v>0</v>
      </c>
      <c r="D4140" s="5">
        <f t="shared" si="1427"/>
        <v>0</v>
      </c>
      <c r="E4140" s="4">
        <v>0</v>
      </c>
      <c r="F4140" s="4">
        <v>0</v>
      </c>
      <c r="G4140" s="5">
        <f t="shared" si="1428"/>
        <v>0</v>
      </c>
      <c r="H4140" s="5">
        <f t="shared" si="1429"/>
        <v>0</v>
      </c>
      <c r="I4140" s="4">
        <v>0</v>
      </c>
      <c r="J4140" s="4">
        <v>0</v>
      </c>
      <c r="K4140" s="5">
        <f t="shared" si="1430"/>
        <v>0</v>
      </c>
      <c r="L4140" s="4">
        <v>0</v>
      </c>
      <c r="M4140" s="4">
        <v>0</v>
      </c>
      <c r="N4140" s="5">
        <f t="shared" si="1431"/>
        <v>0</v>
      </c>
      <c r="O4140" s="82">
        <f t="shared" si="1432"/>
        <v>0</v>
      </c>
    </row>
    <row r="4141" spans="1:15" ht="18.75" customHeight="1" x14ac:dyDescent="0.15">
      <c r="A4141" s="113" t="s">
        <v>21</v>
      </c>
      <c r="B4141" s="4">
        <v>0</v>
      </c>
      <c r="C4141" s="4">
        <v>0</v>
      </c>
      <c r="D4141" s="5">
        <f t="shared" si="1427"/>
        <v>0</v>
      </c>
      <c r="E4141" s="4">
        <v>0</v>
      </c>
      <c r="F4141" s="4">
        <v>0</v>
      </c>
      <c r="G4141" s="5">
        <f t="shared" si="1428"/>
        <v>0</v>
      </c>
      <c r="H4141" s="5">
        <f t="shared" si="1429"/>
        <v>0</v>
      </c>
      <c r="I4141" s="4">
        <v>0</v>
      </c>
      <c r="J4141" s="4">
        <v>0</v>
      </c>
      <c r="K4141" s="5">
        <f t="shared" si="1430"/>
        <v>0</v>
      </c>
      <c r="L4141" s="4">
        <v>0</v>
      </c>
      <c r="M4141" s="4">
        <v>0</v>
      </c>
      <c r="N4141" s="5">
        <f t="shared" si="1431"/>
        <v>0</v>
      </c>
      <c r="O4141" s="82">
        <f t="shared" si="1432"/>
        <v>0</v>
      </c>
    </row>
    <row r="4142" spans="1:15" ht="18.75" customHeight="1" x14ac:dyDescent="0.15">
      <c r="A4142" s="113" t="s">
        <v>22</v>
      </c>
      <c r="B4142" s="4">
        <v>0</v>
      </c>
      <c r="C4142" s="4">
        <v>0</v>
      </c>
      <c r="D4142" s="5">
        <f t="shared" si="1427"/>
        <v>0</v>
      </c>
      <c r="E4142" s="4">
        <v>0</v>
      </c>
      <c r="F4142" s="4">
        <v>0</v>
      </c>
      <c r="G4142" s="5">
        <f t="shared" si="1428"/>
        <v>0</v>
      </c>
      <c r="H4142" s="5">
        <f t="shared" si="1429"/>
        <v>0</v>
      </c>
      <c r="I4142" s="4">
        <v>0</v>
      </c>
      <c r="J4142" s="4">
        <v>0</v>
      </c>
      <c r="K4142" s="5">
        <f t="shared" si="1430"/>
        <v>0</v>
      </c>
      <c r="L4142" s="4">
        <v>0</v>
      </c>
      <c r="M4142" s="4">
        <v>0</v>
      </c>
      <c r="N4142" s="5">
        <f t="shared" si="1431"/>
        <v>0</v>
      </c>
      <c r="O4142" s="82">
        <f t="shared" si="1432"/>
        <v>0</v>
      </c>
    </row>
    <row r="4143" spans="1:15" ht="18.75" customHeight="1" x14ac:dyDescent="0.15">
      <c r="A4143" s="113" t="s">
        <v>23</v>
      </c>
      <c r="B4143" s="4">
        <v>0</v>
      </c>
      <c r="C4143" s="4">
        <v>0</v>
      </c>
      <c r="D4143" s="5">
        <f t="shared" si="1427"/>
        <v>0</v>
      </c>
      <c r="E4143" s="4">
        <v>0</v>
      </c>
      <c r="F4143" s="4">
        <v>0</v>
      </c>
      <c r="G4143" s="5">
        <f t="shared" si="1428"/>
        <v>0</v>
      </c>
      <c r="H4143" s="5">
        <f t="shared" si="1429"/>
        <v>0</v>
      </c>
      <c r="I4143" s="4">
        <v>0</v>
      </c>
      <c r="J4143" s="4">
        <v>0</v>
      </c>
      <c r="K4143" s="5">
        <f t="shared" si="1430"/>
        <v>0</v>
      </c>
      <c r="L4143" s="4">
        <v>0</v>
      </c>
      <c r="M4143" s="4">
        <v>0</v>
      </c>
      <c r="N4143" s="5">
        <f t="shared" si="1431"/>
        <v>0</v>
      </c>
      <c r="O4143" s="82">
        <f t="shared" si="1432"/>
        <v>0</v>
      </c>
    </row>
    <row r="4144" spans="1:15" ht="18.75" customHeight="1" x14ac:dyDescent="0.15">
      <c r="A4144" s="113" t="s">
        <v>24</v>
      </c>
      <c r="B4144" s="4">
        <v>0</v>
      </c>
      <c r="C4144" s="4">
        <v>0</v>
      </c>
      <c r="D4144" s="5">
        <f t="shared" si="1427"/>
        <v>0</v>
      </c>
      <c r="E4144" s="4">
        <v>0</v>
      </c>
      <c r="F4144" s="4">
        <v>0</v>
      </c>
      <c r="G4144" s="5">
        <f t="shared" si="1428"/>
        <v>0</v>
      </c>
      <c r="H4144" s="5">
        <f t="shared" si="1429"/>
        <v>0</v>
      </c>
      <c r="I4144" s="4">
        <v>0</v>
      </c>
      <c r="J4144" s="4">
        <v>0</v>
      </c>
      <c r="K4144" s="5">
        <f t="shared" si="1430"/>
        <v>0</v>
      </c>
      <c r="L4144" s="4">
        <v>0</v>
      </c>
      <c r="M4144" s="4">
        <v>0</v>
      </c>
      <c r="N4144" s="5">
        <f t="shared" si="1431"/>
        <v>0</v>
      </c>
      <c r="O4144" s="82">
        <f t="shared" si="1432"/>
        <v>0</v>
      </c>
    </row>
    <row r="4145" spans="1:15" ht="18.75" customHeight="1" x14ac:dyDescent="0.15">
      <c r="A4145" s="113" t="s">
        <v>25</v>
      </c>
      <c r="B4145" s="4">
        <v>0</v>
      </c>
      <c r="C4145" s="4">
        <v>0</v>
      </c>
      <c r="D4145" s="5">
        <f t="shared" si="1427"/>
        <v>0</v>
      </c>
      <c r="E4145" s="4">
        <v>0</v>
      </c>
      <c r="F4145" s="4">
        <v>0</v>
      </c>
      <c r="G4145" s="5">
        <f t="shared" si="1428"/>
        <v>0</v>
      </c>
      <c r="H4145" s="5">
        <f t="shared" si="1429"/>
        <v>0</v>
      </c>
      <c r="I4145" s="4">
        <v>0</v>
      </c>
      <c r="J4145" s="4">
        <v>0</v>
      </c>
      <c r="K4145" s="5">
        <f t="shared" si="1430"/>
        <v>0</v>
      </c>
      <c r="L4145" s="4">
        <v>0</v>
      </c>
      <c r="M4145" s="4">
        <v>0</v>
      </c>
      <c r="N4145" s="5">
        <f t="shared" si="1431"/>
        <v>0</v>
      </c>
      <c r="O4145" s="82">
        <f t="shared" si="1432"/>
        <v>0</v>
      </c>
    </row>
    <row r="4146" spans="1:15" ht="18.75" customHeight="1" x14ac:dyDescent="0.15">
      <c r="A4146" s="113" t="s">
        <v>26</v>
      </c>
      <c r="B4146" s="4">
        <v>0</v>
      </c>
      <c r="C4146" s="4">
        <v>0</v>
      </c>
      <c r="D4146" s="5">
        <f t="shared" si="1427"/>
        <v>0</v>
      </c>
      <c r="E4146" s="4">
        <v>0</v>
      </c>
      <c r="F4146" s="4">
        <v>0</v>
      </c>
      <c r="G4146" s="5">
        <f t="shared" si="1428"/>
        <v>0</v>
      </c>
      <c r="H4146" s="5">
        <f t="shared" si="1429"/>
        <v>0</v>
      </c>
      <c r="I4146" s="4">
        <v>0</v>
      </c>
      <c r="J4146" s="4">
        <v>0</v>
      </c>
      <c r="K4146" s="5">
        <f t="shared" si="1430"/>
        <v>0</v>
      </c>
      <c r="L4146" s="4">
        <v>0</v>
      </c>
      <c r="M4146" s="4">
        <v>0</v>
      </c>
      <c r="N4146" s="5">
        <f t="shared" si="1431"/>
        <v>0</v>
      </c>
      <c r="O4146" s="82">
        <f t="shared" si="1432"/>
        <v>0</v>
      </c>
    </row>
    <row r="4147" spans="1:15" ht="18.75" customHeight="1" x14ac:dyDescent="0.15">
      <c r="A4147" s="113" t="s">
        <v>27</v>
      </c>
      <c r="B4147" s="4">
        <v>0</v>
      </c>
      <c r="C4147" s="4">
        <v>0</v>
      </c>
      <c r="D4147" s="5">
        <f t="shared" si="1427"/>
        <v>0</v>
      </c>
      <c r="E4147" s="4">
        <v>0</v>
      </c>
      <c r="F4147" s="4">
        <v>0</v>
      </c>
      <c r="G4147" s="5">
        <f t="shared" si="1428"/>
        <v>0</v>
      </c>
      <c r="H4147" s="5">
        <f t="shared" si="1429"/>
        <v>0</v>
      </c>
      <c r="I4147" s="4">
        <v>0</v>
      </c>
      <c r="J4147" s="4">
        <v>0</v>
      </c>
      <c r="K4147" s="5">
        <f t="shared" si="1430"/>
        <v>0</v>
      </c>
      <c r="L4147" s="4">
        <v>0</v>
      </c>
      <c r="M4147" s="4">
        <v>0</v>
      </c>
      <c r="N4147" s="5">
        <f t="shared" si="1431"/>
        <v>0</v>
      </c>
      <c r="O4147" s="82">
        <f t="shared" si="1432"/>
        <v>0</v>
      </c>
    </row>
    <row r="4148" spans="1:15" ht="18.75" customHeight="1" x14ac:dyDescent="0.15">
      <c r="A4148" s="113" t="s">
        <v>28</v>
      </c>
      <c r="B4148" s="4">
        <v>0</v>
      </c>
      <c r="C4148" s="4">
        <v>0</v>
      </c>
      <c r="D4148" s="5">
        <f t="shared" si="1427"/>
        <v>0</v>
      </c>
      <c r="E4148" s="4">
        <v>0</v>
      </c>
      <c r="F4148" s="4">
        <v>0</v>
      </c>
      <c r="G4148" s="5">
        <f t="shared" si="1428"/>
        <v>0</v>
      </c>
      <c r="H4148" s="5">
        <f t="shared" si="1429"/>
        <v>0</v>
      </c>
      <c r="I4148" s="4">
        <v>0</v>
      </c>
      <c r="J4148" s="4">
        <v>0</v>
      </c>
      <c r="K4148" s="5">
        <f t="shared" si="1430"/>
        <v>0</v>
      </c>
      <c r="L4148" s="4">
        <v>0</v>
      </c>
      <c r="M4148" s="4">
        <v>0</v>
      </c>
      <c r="N4148" s="5">
        <f t="shared" si="1431"/>
        <v>0</v>
      </c>
      <c r="O4148" s="82">
        <f t="shared" si="1432"/>
        <v>0</v>
      </c>
    </row>
    <row r="4149" spans="1:15" ht="18.75" customHeight="1" x14ac:dyDescent="0.15">
      <c r="A4149" s="113" t="s">
        <v>29</v>
      </c>
      <c r="B4149" s="4">
        <v>0</v>
      </c>
      <c r="C4149" s="4">
        <v>0</v>
      </c>
      <c r="D4149" s="5">
        <f t="shared" si="1427"/>
        <v>0</v>
      </c>
      <c r="E4149" s="4">
        <v>0</v>
      </c>
      <c r="F4149" s="4">
        <v>0</v>
      </c>
      <c r="G4149" s="5">
        <f t="shared" si="1428"/>
        <v>0</v>
      </c>
      <c r="H4149" s="5">
        <f t="shared" si="1429"/>
        <v>0</v>
      </c>
      <c r="I4149" s="4">
        <v>0</v>
      </c>
      <c r="J4149" s="4">
        <v>0</v>
      </c>
      <c r="K4149" s="5">
        <f t="shared" si="1430"/>
        <v>0</v>
      </c>
      <c r="L4149" s="4">
        <v>0</v>
      </c>
      <c r="M4149" s="4">
        <v>0</v>
      </c>
      <c r="N4149" s="5">
        <f t="shared" si="1431"/>
        <v>0</v>
      </c>
      <c r="O4149" s="82">
        <f t="shared" si="1432"/>
        <v>0</v>
      </c>
    </row>
    <row r="4150" spans="1:15" ht="11.25" customHeight="1" x14ac:dyDescent="0.15">
      <c r="A4150" s="113"/>
      <c r="B4150" s="5"/>
      <c r="C4150" s="5"/>
      <c r="D4150" s="5"/>
      <c r="E4150" s="5"/>
      <c r="F4150" s="5"/>
      <c r="G4150" s="5"/>
      <c r="H4150" s="5"/>
      <c r="I4150" s="5"/>
      <c r="J4150" s="5"/>
      <c r="K4150" s="5"/>
      <c r="L4150" s="5"/>
      <c r="M4150" s="5"/>
      <c r="N4150" s="5"/>
      <c r="O4150" s="82"/>
    </row>
    <row r="4151" spans="1:15" ht="18.75" customHeight="1" x14ac:dyDescent="0.15">
      <c r="A4151" s="113" t="s">
        <v>30</v>
      </c>
      <c r="B4151" s="5">
        <f t="shared" ref="B4151:J4151" si="1433">SUM(B4138:B4150)</f>
        <v>0</v>
      </c>
      <c r="C4151" s="5">
        <f t="shared" si="1433"/>
        <v>0</v>
      </c>
      <c r="D4151" s="5">
        <f t="shared" si="1433"/>
        <v>0</v>
      </c>
      <c r="E4151" s="5">
        <f t="shared" si="1433"/>
        <v>0</v>
      </c>
      <c r="F4151" s="5">
        <f t="shared" si="1433"/>
        <v>0</v>
      </c>
      <c r="G4151" s="5">
        <f t="shared" si="1433"/>
        <v>0</v>
      </c>
      <c r="H4151" s="5">
        <f t="shared" si="1433"/>
        <v>0</v>
      </c>
      <c r="I4151" s="5">
        <f t="shared" si="1433"/>
        <v>0</v>
      </c>
      <c r="J4151" s="5">
        <f t="shared" si="1433"/>
        <v>0</v>
      </c>
      <c r="K4151" s="5">
        <f>SUM(K4138:K4150)</f>
        <v>0</v>
      </c>
      <c r="L4151" s="5">
        <f>SUM(L4138:L4150)</f>
        <v>0</v>
      </c>
      <c r="M4151" s="5">
        <f>SUM(M4138:M4150)</f>
        <v>0</v>
      </c>
      <c r="N4151" s="5">
        <f>SUM(N4138:N4150)</f>
        <v>0</v>
      </c>
      <c r="O4151" s="82">
        <f>SUM(O4138:O4150)</f>
        <v>0</v>
      </c>
    </row>
    <row r="4152" spans="1:15" ht="6.75" customHeight="1" x14ac:dyDescent="0.15">
      <c r="A4152" s="113"/>
      <c r="B4152" s="5"/>
      <c r="C4152" s="5"/>
      <c r="D4152" s="5"/>
      <c r="E4152" s="5"/>
      <c r="F4152" s="5"/>
      <c r="G4152" s="5"/>
      <c r="H4152" s="5"/>
      <c r="I4152" s="5"/>
      <c r="J4152" s="5"/>
      <c r="K4152" s="5"/>
      <c r="L4152" s="5"/>
      <c r="M4152" s="5"/>
      <c r="N4152" s="5"/>
      <c r="O4152" s="82"/>
    </row>
    <row r="4153" spans="1:15" ht="18.75" customHeight="1" x14ac:dyDescent="0.15">
      <c r="A4153" s="126" t="s">
        <v>18</v>
      </c>
      <c r="B4153" s="106">
        <v>0</v>
      </c>
      <c r="C4153" s="106">
        <v>0</v>
      </c>
      <c r="D4153" s="7">
        <f>SUM(B4153:C4153)</f>
        <v>0</v>
      </c>
      <c r="E4153" s="106">
        <v>0</v>
      </c>
      <c r="F4153" s="106">
        <v>0</v>
      </c>
      <c r="G4153" s="7">
        <f>SUM(E4153:F4153)</f>
        <v>0</v>
      </c>
      <c r="H4153" s="7">
        <f>D4153+G4153</f>
        <v>0</v>
      </c>
      <c r="I4153" s="6">
        <v>0</v>
      </c>
      <c r="J4153" s="6">
        <v>0</v>
      </c>
      <c r="K4153" s="7">
        <f>SUM(I4153:J4153)</f>
        <v>0</v>
      </c>
      <c r="L4153" s="6">
        <v>0</v>
      </c>
      <c r="M4153" s="6">
        <v>0</v>
      </c>
      <c r="N4153" s="7">
        <f>SUM(L4153:M4153)</f>
        <v>0</v>
      </c>
      <c r="O4153" s="88">
        <f>K4153+N4153</f>
        <v>0</v>
      </c>
    </row>
    <row r="4154" spans="1:15" ht="18.75" customHeight="1" x14ac:dyDescent="0.15">
      <c r="A4154" s="113" t="s">
        <v>19</v>
      </c>
      <c r="B4154" s="75">
        <v>0</v>
      </c>
      <c r="C4154" s="75">
        <v>0</v>
      </c>
      <c r="D4154" s="5">
        <f>SUM(B4154:C4154)</f>
        <v>0</v>
      </c>
      <c r="E4154" s="75">
        <v>0</v>
      </c>
      <c r="F4154" s="75">
        <v>0</v>
      </c>
      <c r="G4154" s="5">
        <f>SUM(E4154:F4154)</f>
        <v>0</v>
      </c>
      <c r="H4154" s="5">
        <f>D4154+G4154</f>
        <v>0</v>
      </c>
      <c r="I4154" s="4">
        <v>0</v>
      </c>
      <c r="J4154" s="4">
        <v>0</v>
      </c>
      <c r="K4154" s="5">
        <f>SUM(I4154:J4154)</f>
        <v>0</v>
      </c>
      <c r="L4154" s="4">
        <v>0</v>
      </c>
      <c r="M4154" s="4">
        <v>0</v>
      </c>
      <c r="N4154" s="5">
        <f>SUM(L4154:M4154)</f>
        <v>0</v>
      </c>
      <c r="O4154" s="82">
        <f>K4154+N4154</f>
        <v>0</v>
      </c>
    </row>
    <row r="4155" spans="1:15" ht="18.75" customHeight="1" x14ac:dyDescent="0.15">
      <c r="A4155" s="113" t="s">
        <v>20</v>
      </c>
      <c r="B4155" s="75">
        <v>0</v>
      </c>
      <c r="C4155" s="75">
        <v>0</v>
      </c>
      <c r="D4155" s="5">
        <f>SUM(B4155:C4155)</f>
        <v>0</v>
      </c>
      <c r="E4155" s="75">
        <v>0</v>
      </c>
      <c r="F4155" s="75">
        <v>0</v>
      </c>
      <c r="G4155" s="5">
        <f>SUM(E4155:F4155)</f>
        <v>0</v>
      </c>
      <c r="H4155" s="5">
        <f>D4155+G4155</f>
        <v>0</v>
      </c>
      <c r="I4155" s="4">
        <v>0</v>
      </c>
      <c r="J4155" s="4">
        <v>0</v>
      </c>
      <c r="K4155" s="5">
        <f>SUM(I4155:J4155)</f>
        <v>0</v>
      </c>
      <c r="L4155" s="4">
        <v>0</v>
      </c>
      <c r="M4155" s="4">
        <v>0</v>
      </c>
      <c r="N4155" s="5">
        <f>SUM(L4155:M4155)</f>
        <v>0</v>
      </c>
      <c r="O4155" s="82">
        <f>K4155+N4155</f>
        <v>0</v>
      </c>
    </row>
    <row r="4156" spans="1:15" ht="11.25" customHeight="1" x14ac:dyDescent="0.15">
      <c r="A4156" s="113"/>
      <c r="B4156" s="5"/>
      <c r="C4156" s="5"/>
      <c r="D4156" s="5"/>
      <c r="E4156" s="5"/>
      <c r="F4156" s="5"/>
      <c r="G4156" s="5"/>
      <c r="H4156" s="5"/>
      <c r="I4156" s="5"/>
      <c r="J4156" s="5"/>
      <c r="K4156" s="5"/>
      <c r="L4156" s="5"/>
      <c r="M4156" s="5"/>
      <c r="N4156" s="5"/>
      <c r="O4156" s="82"/>
    </row>
    <row r="4157" spans="1:15" ht="18.75" customHeight="1" x14ac:dyDescent="0.15">
      <c r="A4157" s="113" t="s">
        <v>31</v>
      </c>
      <c r="B4157" s="5">
        <f>SUM(B4141:B4149,B4153:B4155)</f>
        <v>0</v>
      </c>
      <c r="C4157" s="5">
        <f>SUM(C4141:C4149,C4153:C4155)</f>
        <v>0</v>
      </c>
      <c r="D4157" s="5">
        <f>SUM(D4141:D4149,D4153:D4155)</f>
        <v>0</v>
      </c>
      <c r="E4157" s="5">
        <f t="shared" ref="E4157:J4157" si="1434">SUM(E4141:E4149,E4153:E4155)</f>
        <v>0</v>
      </c>
      <c r="F4157" s="5">
        <f t="shared" si="1434"/>
        <v>0</v>
      </c>
      <c r="G4157" s="5">
        <f t="shared" si="1434"/>
        <v>0</v>
      </c>
      <c r="H4157" s="5">
        <f t="shared" si="1434"/>
        <v>0</v>
      </c>
      <c r="I4157" s="5">
        <f t="shared" si="1434"/>
        <v>0</v>
      </c>
      <c r="J4157" s="5">
        <f t="shared" si="1434"/>
        <v>0</v>
      </c>
      <c r="K4157" s="5">
        <f>SUM(K4141:K4149,K4153:K4155)</f>
        <v>0</v>
      </c>
      <c r="L4157" s="4">
        <f>SUM(L4141:L4149,L4153:L4155)</f>
        <v>0</v>
      </c>
      <c r="M4157" s="4">
        <f>SUM(M4141:M4149,M4153:M4155)</f>
        <v>0</v>
      </c>
      <c r="N4157" s="4">
        <f>SUM(N4141:N4149,N4153:N4155)</f>
        <v>0</v>
      </c>
      <c r="O4157" s="82">
        <f>SUM(O4141:O4149,O4153:O4155)</f>
        <v>0</v>
      </c>
    </row>
    <row r="4158" spans="1:15" ht="6.75" customHeight="1" thickBot="1" x14ac:dyDescent="0.2">
      <c r="A4158" s="115"/>
      <c r="B4158" s="99"/>
      <c r="C4158" s="99"/>
      <c r="D4158" s="99"/>
      <c r="E4158" s="99"/>
      <c r="F4158" s="99"/>
      <c r="G4158" s="99"/>
      <c r="H4158" s="99"/>
      <c r="I4158" s="99"/>
      <c r="J4158" s="99"/>
      <c r="K4158" s="99"/>
      <c r="L4158" s="99"/>
      <c r="M4158" s="99"/>
      <c r="N4158" s="99"/>
      <c r="O4158" s="127"/>
    </row>
    <row r="4159" spans="1:15" ht="17.25" x14ac:dyDescent="0.15">
      <c r="A4159" s="179" t="str">
        <f>A4105</f>
        <v>平　成　２　９　年　空　港　管　理　状　況　調　書</v>
      </c>
      <c r="B4159" s="179"/>
      <c r="C4159" s="179"/>
      <c r="D4159" s="179"/>
      <c r="E4159" s="179"/>
      <c r="F4159" s="179"/>
      <c r="G4159" s="179"/>
      <c r="H4159" s="179"/>
      <c r="I4159" s="179"/>
      <c r="J4159" s="179"/>
      <c r="K4159" s="179"/>
      <c r="L4159" s="179"/>
      <c r="M4159" s="179"/>
      <c r="N4159" s="179"/>
      <c r="O4159" s="179"/>
    </row>
    <row r="4160" spans="1:15" ht="15" thickBot="1" x14ac:dyDescent="0.2">
      <c r="A4160" s="128" t="s">
        <v>0</v>
      </c>
      <c r="B4160" s="128" t="s">
        <v>120</v>
      </c>
      <c r="C4160" s="102"/>
      <c r="D4160" s="102"/>
      <c r="E4160" s="102"/>
      <c r="F4160" s="102"/>
      <c r="G4160" s="102"/>
      <c r="H4160" s="102"/>
      <c r="I4160" s="102"/>
      <c r="J4160" s="102"/>
      <c r="K4160" s="102"/>
      <c r="L4160" s="102"/>
      <c r="M4160" s="102"/>
      <c r="N4160" s="102"/>
      <c r="O4160" s="102"/>
    </row>
    <row r="4161" spans="1:15" ht="17.25" customHeight="1" x14ac:dyDescent="0.15">
      <c r="A4161" s="116" t="s">
        <v>1</v>
      </c>
      <c r="B4161" s="117"/>
      <c r="C4161" s="103" t="s">
        <v>2</v>
      </c>
      <c r="D4161" s="103"/>
      <c r="E4161" s="180" t="s">
        <v>52</v>
      </c>
      <c r="F4161" s="181"/>
      <c r="G4161" s="181"/>
      <c r="H4161" s="181"/>
      <c r="I4161" s="181"/>
      <c r="J4161" s="181"/>
      <c r="K4161" s="181"/>
      <c r="L4161" s="182"/>
      <c r="M4161" s="180" t="s">
        <v>3</v>
      </c>
      <c r="N4161" s="181"/>
      <c r="O4161" s="183"/>
    </row>
    <row r="4162" spans="1:15" ht="17.25" customHeight="1" x14ac:dyDescent="0.15">
      <c r="A4162" s="129"/>
      <c r="B4162" s="119" t="s">
        <v>4</v>
      </c>
      <c r="C4162" s="119" t="s">
        <v>5</v>
      </c>
      <c r="D4162" s="119" t="s">
        <v>6</v>
      </c>
      <c r="E4162" s="119"/>
      <c r="F4162" s="130" t="s">
        <v>7</v>
      </c>
      <c r="G4162" s="130"/>
      <c r="H4162" s="120"/>
      <c r="I4162" s="119"/>
      <c r="J4162" s="120" t="s">
        <v>8</v>
      </c>
      <c r="K4162" s="120"/>
      <c r="L4162" s="119" t="s">
        <v>9</v>
      </c>
      <c r="M4162" s="123" t="s">
        <v>10</v>
      </c>
      <c r="N4162" s="131" t="s">
        <v>11</v>
      </c>
      <c r="O4162" s="132" t="s">
        <v>12</v>
      </c>
    </row>
    <row r="4163" spans="1:15" ht="17.25" customHeight="1" x14ac:dyDescent="0.15">
      <c r="A4163" s="129" t="s">
        <v>13</v>
      </c>
      <c r="B4163" s="123"/>
      <c r="C4163" s="123"/>
      <c r="D4163" s="123"/>
      <c r="E4163" s="119" t="s">
        <v>14</v>
      </c>
      <c r="F4163" s="119" t="s">
        <v>15</v>
      </c>
      <c r="G4163" s="119" t="s">
        <v>16</v>
      </c>
      <c r="H4163" s="119" t="s">
        <v>17</v>
      </c>
      <c r="I4163" s="119" t="s">
        <v>14</v>
      </c>
      <c r="J4163" s="119" t="s">
        <v>15</v>
      </c>
      <c r="K4163" s="119" t="s">
        <v>17</v>
      </c>
      <c r="L4163" s="123"/>
      <c r="M4163" s="133"/>
      <c r="N4163" s="93"/>
      <c r="O4163" s="134"/>
    </row>
    <row r="4164" spans="1:15" ht="6.75" customHeight="1" x14ac:dyDescent="0.15">
      <c r="A4164" s="135"/>
      <c r="B4164" s="119"/>
      <c r="C4164" s="119"/>
      <c r="D4164" s="119"/>
      <c r="E4164" s="119"/>
      <c r="F4164" s="119"/>
      <c r="G4164" s="119"/>
      <c r="H4164" s="119"/>
      <c r="I4164" s="119"/>
      <c r="J4164" s="119"/>
      <c r="K4164" s="119"/>
      <c r="L4164" s="119"/>
      <c r="M4164" s="136"/>
      <c r="N4164" s="4"/>
      <c r="O4164" s="137"/>
    </row>
    <row r="4165" spans="1:15" ht="18.75" customHeight="1" x14ac:dyDescent="0.15">
      <c r="A4165" s="113" t="s">
        <v>18</v>
      </c>
      <c r="B4165" s="4">
        <v>0</v>
      </c>
      <c r="C4165" s="4">
        <v>64</v>
      </c>
      <c r="D4165" s="5">
        <f>SUM(B4165:C4165)</f>
        <v>64</v>
      </c>
      <c r="E4165" s="4">
        <v>0</v>
      </c>
      <c r="F4165" s="4">
        <v>0</v>
      </c>
      <c r="G4165" s="4">
        <v>0</v>
      </c>
      <c r="H4165" s="5">
        <f>SUM(E4165:G4165)</f>
        <v>0</v>
      </c>
      <c r="I4165" s="4">
        <v>1849</v>
      </c>
      <c r="J4165" s="4">
        <v>1967</v>
      </c>
      <c r="K4165" s="5">
        <f>SUM(I4165:J4165)</f>
        <v>3816</v>
      </c>
      <c r="L4165" s="5">
        <f>H4165+K4165</f>
        <v>3816</v>
      </c>
      <c r="M4165" s="4">
        <v>0</v>
      </c>
      <c r="N4165" s="4">
        <v>0</v>
      </c>
      <c r="O4165" s="82">
        <f>SUM(M4165:N4165)</f>
        <v>0</v>
      </c>
    </row>
    <row r="4166" spans="1:15" ht="18.75" customHeight="1" x14ac:dyDescent="0.15">
      <c r="A4166" s="113" t="s">
        <v>19</v>
      </c>
      <c r="B4166" s="4">
        <v>0</v>
      </c>
      <c r="C4166" s="4">
        <v>65</v>
      </c>
      <c r="D4166" s="5">
        <f t="shared" ref="D4166:D4176" si="1435">SUM(B4166:C4166)</f>
        <v>65</v>
      </c>
      <c r="E4166" s="4">
        <v>0</v>
      </c>
      <c r="F4166" s="4">
        <v>0</v>
      </c>
      <c r="G4166" s="4">
        <v>0</v>
      </c>
      <c r="H4166" s="5">
        <f t="shared" ref="H4166:H4176" si="1436">SUM(E4166:G4166)</f>
        <v>0</v>
      </c>
      <c r="I4166" s="4">
        <v>1879</v>
      </c>
      <c r="J4166" s="4">
        <v>1907</v>
      </c>
      <c r="K4166" s="5">
        <f t="shared" ref="K4166:K4176" si="1437">SUM(I4166:J4166)</f>
        <v>3786</v>
      </c>
      <c r="L4166" s="5">
        <f t="shared" ref="L4166:L4176" si="1438">H4166+K4166</f>
        <v>3786</v>
      </c>
      <c r="M4166" s="4">
        <v>0</v>
      </c>
      <c r="N4166" s="4">
        <v>0</v>
      </c>
      <c r="O4166" s="82">
        <f t="shared" ref="O4166:O4176" si="1439">SUM(M4166:N4166)</f>
        <v>0</v>
      </c>
    </row>
    <row r="4167" spans="1:15" ht="18.75" customHeight="1" x14ac:dyDescent="0.15">
      <c r="A4167" s="113" t="s">
        <v>20</v>
      </c>
      <c r="B4167" s="4">
        <v>0</v>
      </c>
      <c r="C4167" s="4">
        <v>74</v>
      </c>
      <c r="D4167" s="5">
        <f t="shared" si="1435"/>
        <v>74</v>
      </c>
      <c r="E4167" s="4">
        <v>0</v>
      </c>
      <c r="F4167" s="4">
        <v>0</v>
      </c>
      <c r="G4167" s="4">
        <v>0</v>
      </c>
      <c r="H4167" s="5">
        <f t="shared" si="1436"/>
        <v>0</v>
      </c>
      <c r="I4167" s="4">
        <v>2315</v>
      </c>
      <c r="J4167" s="4">
        <v>2221</v>
      </c>
      <c r="K4167" s="5">
        <f t="shared" si="1437"/>
        <v>4536</v>
      </c>
      <c r="L4167" s="5">
        <f t="shared" si="1438"/>
        <v>4536</v>
      </c>
      <c r="M4167" s="4">
        <v>0</v>
      </c>
      <c r="N4167" s="4">
        <v>0</v>
      </c>
      <c r="O4167" s="82">
        <f t="shared" si="1439"/>
        <v>0</v>
      </c>
    </row>
    <row r="4168" spans="1:15" ht="18.75" customHeight="1" x14ac:dyDescent="0.15">
      <c r="A4168" s="113" t="s">
        <v>21</v>
      </c>
      <c r="B4168" s="4">
        <v>0</v>
      </c>
      <c r="C4168" s="4">
        <v>63</v>
      </c>
      <c r="D4168" s="5">
        <f t="shared" si="1435"/>
        <v>63</v>
      </c>
      <c r="E4168" s="4">
        <v>0</v>
      </c>
      <c r="F4168" s="4">
        <v>0</v>
      </c>
      <c r="G4168" s="4">
        <v>0</v>
      </c>
      <c r="H4168" s="5">
        <f t="shared" si="1436"/>
        <v>0</v>
      </c>
      <c r="I4168" s="4">
        <v>1925</v>
      </c>
      <c r="J4168" s="4">
        <v>1735</v>
      </c>
      <c r="K4168" s="5">
        <f t="shared" si="1437"/>
        <v>3660</v>
      </c>
      <c r="L4168" s="5">
        <f t="shared" si="1438"/>
        <v>3660</v>
      </c>
      <c r="M4168" s="4">
        <v>0</v>
      </c>
      <c r="N4168" s="4">
        <v>0</v>
      </c>
      <c r="O4168" s="82">
        <f t="shared" si="1439"/>
        <v>0</v>
      </c>
    </row>
    <row r="4169" spans="1:15" ht="18.75" customHeight="1" x14ac:dyDescent="0.15">
      <c r="A4169" s="113" t="s">
        <v>22</v>
      </c>
      <c r="B4169" s="4">
        <v>0</v>
      </c>
      <c r="C4169" s="4">
        <v>60</v>
      </c>
      <c r="D4169" s="5">
        <f t="shared" si="1435"/>
        <v>60</v>
      </c>
      <c r="E4169" s="4">
        <v>0</v>
      </c>
      <c r="F4169" s="4">
        <v>0</v>
      </c>
      <c r="G4169" s="4">
        <v>0</v>
      </c>
      <c r="H4169" s="5">
        <f t="shared" si="1436"/>
        <v>0</v>
      </c>
      <c r="I4169" s="4">
        <v>1809</v>
      </c>
      <c r="J4169" s="4">
        <v>1932</v>
      </c>
      <c r="K4169" s="5">
        <f t="shared" si="1437"/>
        <v>3741</v>
      </c>
      <c r="L4169" s="5">
        <f t="shared" si="1438"/>
        <v>3741</v>
      </c>
      <c r="M4169" s="4">
        <v>0</v>
      </c>
      <c r="N4169" s="4">
        <v>0</v>
      </c>
      <c r="O4169" s="82">
        <f t="shared" si="1439"/>
        <v>0</v>
      </c>
    </row>
    <row r="4170" spans="1:15" ht="18.75" customHeight="1" x14ac:dyDescent="0.15">
      <c r="A4170" s="113" t="s">
        <v>23</v>
      </c>
      <c r="B4170" s="4">
        <v>0</v>
      </c>
      <c r="C4170" s="4">
        <v>56</v>
      </c>
      <c r="D4170" s="5">
        <f t="shared" si="1435"/>
        <v>56</v>
      </c>
      <c r="E4170" s="4">
        <v>0</v>
      </c>
      <c r="F4170" s="4">
        <v>0</v>
      </c>
      <c r="G4170" s="4">
        <v>0</v>
      </c>
      <c r="H4170" s="5">
        <f t="shared" si="1436"/>
        <v>0</v>
      </c>
      <c r="I4170" s="4">
        <v>1724</v>
      </c>
      <c r="J4170" s="4">
        <v>1755</v>
      </c>
      <c r="K4170" s="5">
        <f t="shared" si="1437"/>
        <v>3479</v>
      </c>
      <c r="L4170" s="5">
        <f t="shared" si="1438"/>
        <v>3479</v>
      </c>
      <c r="M4170" s="4">
        <v>0</v>
      </c>
      <c r="N4170" s="4">
        <v>0</v>
      </c>
      <c r="O4170" s="82">
        <f t="shared" si="1439"/>
        <v>0</v>
      </c>
    </row>
    <row r="4171" spans="1:15" ht="18.75" customHeight="1" x14ac:dyDescent="0.15">
      <c r="A4171" s="113" t="s">
        <v>24</v>
      </c>
      <c r="B4171" s="4">
        <v>0</v>
      </c>
      <c r="C4171" s="4">
        <v>64</v>
      </c>
      <c r="D4171" s="5">
        <f t="shared" si="1435"/>
        <v>64</v>
      </c>
      <c r="E4171" s="4">
        <v>0</v>
      </c>
      <c r="F4171" s="4">
        <v>0</v>
      </c>
      <c r="G4171" s="4">
        <v>0</v>
      </c>
      <c r="H4171" s="5">
        <f t="shared" si="1436"/>
        <v>0</v>
      </c>
      <c r="I4171" s="4">
        <v>2095</v>
      </c>
      <c r="J4171" s="4">
        <v>2026</v>
      </c>
      <c r="K4171" s="5">
        <f t="shared" si="1437"/>
        <v>4121</v>
      </c>
      <c r="L4171" s="5">
        <f t="shared" si="1438"/>
        <v>4121</v>
      </c>
      <c r="M4171" s="4">
        <v>0</v>
      </c>
      <c r="N4171" s="4">
        <v>0</v>
      </c>
      <c r="O4171" s="82">
        <f t="shared" si="1439"/>
        <v>0</v>
      </c>
    </row>
    <row r="4172" spans="1:15" ht="18.75" customHeight="1" x14ac:dyDescent="0.15">
      <c r="A4172" s="113" t="s">
        <v>25</v>
      </c>
      <c r="B4172" s="4">
        <v>0</v>
      </c>
      <c r="C4172" s="4">
        <v>68</v>
      </c>
      <c r="D4172" s="5">
        <f t="shared" si="1435"/>
        <v>68</v>
      </c>
      <c r="E4172" s="4">
        <v>0</v>
      </c>
      <c r="F4172" s="4">
        <v>0</v>
      </c>
      <c r="G4172" s="4">
        <v>0</v>
      </c>
      <c r="H4172" s="5">
        <f t="shared" si="1436"/>
        <v>0</v>
      </c>
      <c r="I4172" s="4">
        <v>2105</v>
      </c>
      <c r="J4172" s="4">
        <v>2169</v>
      </c>
      <c r="K4172" s="5">
        <f t="shared" si="1437"/>
        <v>4274</v>
      </c>
      <c r="L4172" s="5">
        <f t="shared" si="1438"/>
        <v>4274</v>
      </c>
      <c r="M4172" s="4">
        <v>0</v>
      </c>
      <c r="N4172" s="4">
        <v>0</v>
      </c>
      <c r="O4172" s="82">
        <f t="shared" si="1439"/>
        <v>0</v>
      </c>
    </row>
    <row r="4173" spans="1:15" ht="18.75" customHeight="1" x14ac:dyDescent="0.15">
      <c r="A4173" s="113" t="s">
        <v>26</v>
      </c>
      <c r="B4173" s="4">
        <v>0</v>
      </c>
      <c r="C4173" s="4">
        <v>65</v>
      </c>
      <c r="D4173" s="5">
        <f t="shared" si="1435"/>
        <v>65</v>
      </c>
      <c r="E4173" s="4">
        <v>0</v>
      </c>
      <c r="F4173" s="4">
        <v>0</v>
      </c>
      <c r="G4173" s="4">
        <v>0</v>
      </c>
      <c r="H4173" s="5">
        <f t="shared" si="1436"/>
        <v>0</v>
      </c>
      <c r="I4173" s="4">
        <v>2147</v>
      </c>
      <c r="J4173" s="4">
        <v>2175</v>
      </c>
      <c r="K4173" s="5">
        <f t="shared" si="1437"/>
        <v>4322</v>
      </c>
      <c r="L4173" s="5">
        <f t="shared" si="1438"/>
        <v>4322</v>
      </c>
      <c r="M4173" s="4">
        <v>0</v>
      </c>
      <c r="N4173" s="4">
        <v>0</v>
      </c>
      <c r="O4173" s="82">
        <f t="shared" si="1439"/>
        <v>0</v>
      </c>
    </row>
    <row r="4174" spans="1:15" ht="18.75" customHeight="1" x14ac:dyDescent="0.15">
      <c r="A4174" s="113" t="s">
        <v>27</v>
      </c>
      <c r="B4174" s="4">
        <v>0</v>
      </c>
      <c r="C4174" s="4">
        <v>61</v>
      </c>
      <c r="D4174" s="5">
        <f t="shared" si="1435"/>
        <v>61</v>
      </c>
      <c r="E4174" s="4">
        <v>0</v>
      </c>
      <c r="F4174" s="4">
        <v>0</v>
      </c>
      <c r="G4174" s="4">
        <v>0</v>
      </c>
      <c r="H4174" s="5">
        <f t="shared" si="1436"/>
        <v>0</v>
      </c>
      <c r="I4174" s="4">
        <v>1818</v>
      </c>
      <c r="J4174" s="4">
        <v>1804</v>
      </c>
      <c r="K4174" s="5">
        <f t="shared" si="1437"/>
        <v>3622</v>
      </c>
      <c r="L4174" s="5">
        <f t="shared" si="1438"/>
        <v>3622</v>
      </c>
      <c r="M4174" s="4">
        <v>0</v>
      </c>
      <c r="N4174" s="4">
        <v>0</v>
      </c>
      <c r="O4174" s="82">
        <f t="shared" si="1439"/>
        <v>0</v>
      </c>
    </row>
    <row r="4175" spans="1:15" ht="18.75" customHeight="1" x14ac:dyDescent="0.15">
      <c r="A4175" s="113" t="s">
        <v>28</v>
      </c>
      <c r="B4175" s="4">
        <v>0</v>
      </c>
      <c r="C4175" s="4">
        <v>67</v>
      </c>
      <c r="D4175" s="5">
        <f t="shared" si="1435"/>
        <v>67</v>
      </c>
      <c r="E4175" s="4">
        <v>0</v>
      </c>
      <c r="F4175" s="4">
        <v>0</v>
      </c>
      <c r="G4175" s="4">
        <v>0</v>
      </c>
      <c r="H4175" s="5">
        <f t="shared" si="1436"/>
        <v>0</v>
      </c>
      <c r="I4175" s="4">
        <v>2191</v>
      </c>
      <c r="J4175" s="4">
        <v>2247</v>
      </c>
      <c r="K4175" s="5">
        <f t="shared" si="1437"/>
        <v>4438</v>
      </c>
      <c r="L4175" s="5">
        <f t="shared" si="1438"/>
        <v>4438</v>
      </c>
      <c r="M4175" s="4">
        <v>0</v>
      </c>
      <c r="N4175" s="4">
        <v>0</v>
      </c>
      <c r="O4175" s="82">
        <f t="shared" si="1439"/>
        <v>0</v>
      </c>
    </row>
    <row r="4176" spans="1:15" ht="18.75" customHeight="1" x14ac:dyDescent="0.15">
      <c r="A4176" s="113" t="s">
        <v>29</v>
      </c>
      <c r="B4176" s="4">
        <v>0</v>
      </c>
      <c r="C4176" s="4">
        <v>71</v>
      </c>
      <c r="D4176" s="5">
        <f t="shared" si="1435"/>
        <v>71</v>
      </c>
      <c r="E4176" s="4">
        <v>0</v>
      </c>
      <c r="F4176" s="4">
        <v>0</v>
      </c>
      <c r="G4176" s="4">
        <v>0</v>
      </c>
      <c r="H4176" s="5">
        <f t="shared" si="1436"/>
        <v>0</v>
      </c>
      <c r="I4176" s="4">
        <v>2291</v>
      </c>
      <c r="J4176" s="4">
        <v>2156</v>
      </c>
      <c r="K4176" s="5">
        <f t="shared" si="1437"/>
        <v>4447</v>
      </c>
      <c r="L4176" s="5">
        <f t="shared" si="1438"/>
        <v>4447</v>
      </c>
      <c r="M4176" s="4">
        <v>0</v>
      </c>
      <c r="N4176" s="4">
        <v>0</v>
      </c>
      <c r="O4176" s="82">
        <f t="shared" si="1439"/>
        <v>0</v>
      </c>
    </row>
    <row r="4177" spans="1:15" ht="11.25" customHeight="1" x14ac:dyDescent="0.15">
      <c r="A4177" s="113"/>
      <c r="B4177" s="5"/>
      <c r="C4177" s="5"/>
      <c r="D4177" s="5"/>
      <c r="E4177" s="5"/>
      <c r="F4177" s="5"/>
      <c r="G4177" s="5"/>
      <c r="H4177" s="5"/>
      <c r="I4177" s="5"/>
      <c r="J4177" s="5"/>
      <c r="K4177" s="5"/>
      <c r="L4177" s="5"/>
      <c r="M4177" s="5"/>
      <c r="N4177" s="4"/>
      <c r="O4177" s="82"/>
    </row>
    <row r="4178" spans="1:15" ht="18.75" customHeight="1" x14ac:dyDescent="0.15">
      <c r="A4178" s="113" t="s">
        <v>30</v>
      </c>
      <c r="B4178" s="5">
        <f>SUM(B4165:B4176)</f>
        <v>0</v>
      </c>
      <c r="C4178" s="5">
        <f>SUM(C4165:C4176)</f>
        <v>778</v>
      </c>
      <c r="D4178" s="5">
        <f>SUM(D4165:D4176)</f>
        <v>778</v>
      </c>
      <c r="E4178" s="5">
        <f>SUM(E4165:E4176)</f>
        <v>0</v>
      </c>
      <c r="F4178" s="5">
        <f t="shared" ref="F4178:M4178" si="1440">SUM(F4165:F4176)</f>
        <v>0</v>
      </c>
      <c r="G4178" s="5">
        <f t="shared" si="1440"/>
        <v>0</v>
      </c>
      <c r="H4178" s="5">
        <f t="shared" si="1440"/>
        <v>0</v>
      </c>
      <c r="I4178" s="5">
        <f t="shared" si="1440"/>
        <v>24148</v>
      </c>
      <c r="J4178" s="5">
        <f t="shared" si="1440"/>
        <v>24094</v>
      </c>
      <c r="K4178" s="5">
        <f t="shared" si="1440"/>
        <v>48242</v>
      </c>
      <c r="L4178" s="5">
        <f t="shared" si="1440"/>
        <v>48242</v>
      </c>
      <c r="M4178" s="5">
        <f t="shared" si="1440"/>
        <v>0</v>
      </c>
      <c r="N4178" s="5">
        <f>SUM(N4165:N4176)</f>
        <v>0</v>
      </c>
      <c r="O4178" s="82">
        <f>SUM(O4165:O4176)</f>
        <v>0</v>
      </c>
    </row>
    <row r="4179" spans="1:15" ht="6.75" customHeight="1" x14ac:dyDescent="0.15">
      <c r="A4179" s="113"/>
      <c r="B4179" s="5"/>
      <c r="C4179" s="5"/>
      <c r="D4179" s="5"/>
      <c r="E4179" s="5"/>
      <c r="F4179" s="5"/>
      <c r="G4179" s="5"/>
      <c r="H4179" s="5"/>
      <c r="I4179" s="5"/>
      <c r="J4179" s="5"/>
      <c r="K4179" s="5"/>
      <c r="L4179" s="5"/>
      <c r="M4179" s="5"/>
      <c r="N4179" s="5"/>
      <c r="O4179" s="82"/>
    </row>
    <row r="4180" spans="1:15" ht="18.75" customHeight="1" x14ac:dyDescent="0.15">
      <c r="A4180" s="126" t="s">
        <v>18</v>
      </c>
      <c r="B4180" s="6">
        <v>0</v>
      </c>
      <c r="C4180" s="6">
        <v>68</v>
      </c>
      <c r="D4180" s="7">
        <f>SUM(B4180:C4180)</f>
        <v>68</v>
      </c>
      <c r="E4180" s="6">
        <v>0</v>
      </c>
      <c r="F4180" s="6">
        <v>0</v>
      </c>
      <c r="G4180" s="6">
        <v>0</v>
      </c>
      <c r="H4180" s="7">
        <f>SUM(E4180:G4180)</f>
        <v>0</v>
      </c>
      <c r="I4180" s="6">
        <v>1844</v>
      </c>
      <c r="J4180" s="6">
        <v>2029</v>
      </c>
      <c r="K4180" s="7">
        <f>SUM(I4180:J4180)</f>
        <v>3873</v>
      </c>
      <c r="L4180" s="7">
        <f>H4180+K4180</f>
        <v>3873</v>
      </c>
      <c r="M4180" s="7">
        <v>0</v>
      </c>
      <c r="N4180" s="7">
        <v>0</v>
      </c>
      <c r="O4180" s="88">
        <f>SUM(M4180:N4180)</f>
        <v>0</v>
      </c>
    </row>
    <row r="4181" spans="1:15" ht="18.75" customHeight="1" x14ac:dyDescent="0.15">
      <c r="A4181" s="113" t="s">
        <v>19</v>
      </c>
      <c r="B4181" s="4">
        <v>0</v>
      </c>
      <c r="C4181" s="4">
        <v>67</v>
      </c>
      <c r="D4181" s="5">
        <f>SUM(B4181:C4181)</f>
        <v>67</v>
      </c>
      <c r="E4181" s="4">
        <v>0</v>
      </c>
      <c r="F4181" s="4">
        <v>0</v>
      </c>
      <c r="G4181" s="4">
        <v>0</v>
      </c>
      <c r="H4181" s="5">
        <f>SUM(E4181:G4181)</f>
        <v>0</v>
      </c>
      <c r="I4181" s="4">
        <v>1892</v>
      </c>
      <c r="J4181" s="4">
        <v>1926</v>
      </c>
      <c r="K4181" s="5">
        <f>SUM(I4181:J4181)</f>
        <v>3818</v>
      </c>
      <c r="L4181" s="5">
        <f>H4181+K4181</f>
        <v>3818</v>
      </c>
      <c r="M4181" s="5">
        <v>0</v>
      </c>
      <c r="N4181" s="5">
        <v>0</v>
      </c>
      <c r="O4181" s="82">
        <f>SUM(M4181:N4181)</f>
        <v>0</v>
      </c>
    </row>
    <row r="4182" spans="1:15" ht="18.75" customHeight="1" x14ac:dyDescent="0.15">
      <c r="A4182" s="113" t="s">
        <v>20</v>
      </c>
      <c r="B4182" s="4">
        <v>0</v>
      </c>
      <c r="C4182" s="4">
        <v>65</v>
      </c>
      <c r="D4182" s="5">
        <f>SUM(B4182:C4182)</f>
        <v>65</v>
      </c>
      <c r="E4182" s="4">
        <v>0</v>
      </c>
      <c r="F4182" s="4">
        <v>0</v>
      </c>
      <c r="G4182" s="4">
        <v>0</v>
      </c>
      <c r="H4182" s="5">
        <f>SUM(E4182:G4182)</f>
        <v>0</v>
      </c>
      <c r="I4182" s="4">
        <v>2392</v>
      </c>
      <c r="J4182" s="4">
        <v>2231</v>
      </c>
      <c r="K4182" s="5">
        <f>SUM(I4182:J4182)</f>
        <v>4623</v>
      </c>
      <c r="L4182" s="5">
        <f>H4182+K4182</f>
        <v>4623</v>
      </c>
      <c r="M4182" s="5">
        <v>0</v>
      </c>
      <c r="N4182" s="5">
        <v>0</v>
      </c>
      <c r="O4182" s="82">
        <f>SUM(M4182:N4182)</f>
        <v>0</v>
      </c>
    </row>
    <row r="4183" spans="1:15" ht="11.25" customHeight="1" x14ac:dyDescent="0.15">
      <c r="A4183" s="113"/>
      <c r="B4183" s="5"/>
      <c r="C4183" s="5"/>
      <c r="D4183" s="5"/>
      <c r="E4183" s="5"/>
      <c r="F4183" s="5"/>
      <c r="G4183" s="5"/>
      <c r="H4183" s="5"/>
      <c r="I4183" s="5"/>
      <c r="J4183" s="5"/>
      <c r="K4183" s="5"/>
      <c r="L4183" s="5"/>
      <c r="M4183" s="5"/>
      <c r="N4183" s="5"/>
      <c r="O4183" s="82"/>
    </row>
    <row r="4184" spans="1:15" ht="18.75" customHeight="1" x14ac:dyDescent="0.15">
      <c r="A4184" s="113" t="s">
        <v>31</v>
      </c>
      <c r="B4184" s="5">
        <f>SUM(B4168:B4176,B4180:B4182)</f>
        <v>0</v>
      </c>
      <c r="C4184" s="5">
        <f>SUM(C4168:C4176,C4180:C4182)</f>
        <v>775</v>
      </c>
      <c r="D4184" s="5">
        <f>SUM(D4168:D4176,D4180:D4182)</f>
        <v>775</v>
      </c>
      <c r="E4184" s="5">
        <f t="shared" ref="E4184:N4184" si="1441">SUM(E4168:E4176,E4180:E4182)</f>
        <v>0</v>
      </c>
      <c r="F4184" s="5">
        <f t="shared" si="1441"/>
        <v>0</v>
      </c>
      <c r="G4184" s="5">
        <f t="shared" si="1441"/>
        <v>0</v>
      </c>
      <c r="H4184" s="5">
        <f t="shared" si="1441"/>
        <v>0</v>
      </c>
      <c r="I4184" s="5">
        <f t="shared" si="1441"/>
        <v>24233</v>
      </c>
      <c r="J4184" s="5">
        <f t="shared" si="1441"/>
        <v>24185</v>
      </c>
      <c r="K4184" s="5">
        <f t="shared" si="1441"/>
        <v>48418</v>
      </c>
      <c r="L4184" s="5">
        <f t="shared" si="1441"/>
        <v>48418</v>
      </c>
      <c r="M4184" s="5">
        <f t="shared" si="1441"/>
        <v>0</v>
      </c>
      <c r="N4184" s="5">
        <f t="shared" si="1441"/>
        <v>0</v>
      </c>
      <c r="O4184" s="82">
        <f>SUM(O4168:O4176,O4180:O4182)</f>
        <v>0</v>
      </c>
    </row>
    <row r="4185" spans="1:15" ht="6.75" customHeight="1" thickBot="1" x14ac:dyDescent="0.2">
      <c r="A4185" s="115"/>
      <c r="B4185" s="99"/>
      <c r="C4185" s="99"/>
      <c r="D4185" s="99"/>
      <c r="E4185" s="99"/>
      <c r="F4185" s="99"/>
      <c r="G4185" s="99"/>
      <c r="H4185" s="99"/>
      <c r="I4185" s="99"/>
      <c r="J4185" s="99"/>
      <c r="K4185" s="99"/>
      <c r="L4185" s="99"/>
      <c r="M4185" s="99"/>
      <c r="N4185" s="100"/>
      <c r="O4185" s="101"/>
    </row>
    <row r="4186" spans="1:15" x14ac:dyDescent="0.15">
      <c r="A4186" s="102"/>
      <c r="B4186" s="102"/>
      <c r="C4186" s="102"/>
      <c r="D4186" s="102"/>
      <c r="E4186" s="102"/>
      <c r="F4186" s="102"/>
      <c r="G4186" s="102"/>
      <c r="H4186" s="102"/>
      <c r="I4186" s="102"/>
      <c r="J4186" s="102"/>
      <c r="K4186" s="102"/>
      <c r="L4186" s="102"/>
      <c r="M4186" s="102"/>
      <c r="N4186" s="102"/>
      <c r="O4186" s="102"/>
    </row>
    <row r="4187" spans="1:15" ht="15" thickBot="1" x14ac:dyDescent="0.2">
      <c r="A4187" s="102"/>
      <c r="B4187" s="102"/>
      <c r="C4187" s="102"/>
      <c r="D4187" s="102"/>
      <c r="E4187" s="102"/>
      <c r="F4187" s="102"/>
      <c r="G4187" s="102"/>
      <c r="H4187" s="102"/>
      <c r="I4187" s="102"/>
      <c r="J4187" s="102"/>
      <c r="K4187" s="102"/>
      <c r="L4187" s="102"/>
      <c r="M4187" s="102"/>
      <c r="N4187" s="102"/>
      <c r="O4187" s="102"/>
    </row>
    <row r="4188" spans="1:15" x14ac:dyDescent="0.15">
      <c r="A4188" s="116" t="s">
        <v>1</v>
      </c>
      <c r="B4188" s="117"/>
      <c r="C4188" s="103"/>
      <c r="D4188" s="103"/>
      <c r="E4188" s="103" t="s">
        <v>176</v>
      </c>
      <c r="F4188" s="103"/>
      <c r="G4188" s="103"/>
      <c r="H4188" s="103"/>
      <c r="I4188" s="117"/>
      <c r="J4188" s="103"/>
      <c r="K4188" s="103"/>
      <c r="L4188" s="103" t="s">
        <v>35</v>
      </c>
      <c r="M4188" s="103"/>
      <c r="N4188" s="103"/>
      <c r="O4188" s="104"/>
    </row>
    <row r="4189" spans="1:15" x14ac:dyDescent="0.15">
      <c r="A4189" s="118"/>
      <c r="B4189" s="119"/>
      <c r="C4189" s="120" t="s">
        <v>7</v>
      </c>
      <c r="D4189" s="120"/>
      <c r="E4189" s="119"/>
      <c r="F4189" s="120" t="s">
        <v>8</v>
      </c>
      <c r="G4189" s="120"/>
      <c r="H4189" s="119" t="s">
        <v>32</v>
      </c>
      <c r="I4189" s="119"/>
      <c r="J4189" s="120" t="s">
        <v>7</v>
      </c>
      <c r="K4189" s="120"/>
      <c r="L4189" s="119"/>
      <c r="M4189" s="120" t="s">
        <v>8</v>
      </c>
      <c r="N4189" s="120"/>
      <c r="O4189" s="121" t="s">
        <v>9</v>
      </c>
    </row>
    <row r="4190" spans="1:15" x14ac:dyDescent="0.15">
      <c r="A4190" s="122" t="s">
        <v>13</v>
      </c>
      <c r="B4190" s="119" t="s">
        <v>33</v>
      </c>
      <c r="C4190" s="119" t="s">
        <v>34</v>
      </c>
      <c r="D4190" s="119" t="s">
        <v>17</v>
      </c>
      <c r="E4190" s="119" t="s">
        <v>33</v>
      </c>
      <c r="F4190" s="119" t="s">
        <v>34</v>
      </c>
      <c r="G4190" s="119" t="s">
        <v>17</v>
      </c>
      <c r="H4190" s="123"/>
      <c r="I4190" s="119" t="s">
        <v>33</v>
      </c>
      <c r="J4190" s="119" t="s">
        <v>34</v>
      </c>
      <c r="K4190" s="119" t="s">
        <v>17</v>
      </c>
      <c r="L4190" s="119" t="s">
        <v>33</v>
      </c>
      <c r="M4190" s="119" t="s">
        <v>34</v>
      </c>
      <c r="N4190" s="119" t="s">
        <v>17</v>
      </c>
      <c r="O4190" s="124"/>
    </row>
    <row r="4191" spans="1:15" ht="6.75" customHeight="1" x14ac:dyDescent="0.15">
      <c r="A4191" s="125"/>
      <c r="B4191" s="119"/>
      <c r="C4191" s="119"/>
      <c r="D4191" s="119"/>
      <c r="E4191" s="119"/>
      <c r="F4191" s="119"/>
      <c r="G4191" s="119"/>
      <c r="H4191" s="119"/>
      <c r="I4191" s="119"/>
      <c r="J4191" s="119"/>
      <c r="K4191" s="119"/>
      <c r="L4191" s="119"/>
      <c r="M4191" s="119"/>
      <c r="N4191" s="119"/>
      <c r="O4191" s="121"/>
    </row>
    <row r="4192" spans="1:15" ht="18.75" customHeight="1" x14ac:dyDescent="0.15">
      <c r="A4192" s="113" t="s">
        <v>18</v>
      </c>
      <c r="B4192" s="4">
        <v>0</v>
      </c>
      <c r="C4192" s="4">
        <v>0</v>
      </c>
      <c r="D4192" s="5">
        <f t="shared" ref="D4192:D4203" si="1442">SUM(B4192:C4192)</f>
        <v>0</v>
      </c>
      <c r="E4192" s="75">
        <v>10</v>
      </c>
      <c r="F4192" s="75">
        <v>11</v>
      </c>
      <c r="G4192" s="5">
        <f t="shared" ref="G4192:G4203" si="1443">SUM(E4192:F4192)</f>
        <v>21</v>
      </c>
      <c r="H4192" s="5">
        <f t="shared" ref="H4192:H4203" si="1444">D4192+G4192</f>
        <v>21</v>
      </c>
      <c r="I4192" s="4">
        <v>0</v>
      </c>
      <c r="J4192" s="4">
        <v>0</v>
      </c>
      <c r="K4192" s="5">
        <f t="shared" ref="K4192:K4203" si="1445">SUM(I4192:J4192)</f>
        <v>0</v>
      </c>
      <c r="L4192" s="4">
        <v>825</v>
      </c>
      <c r="M4192" s="4">
        <v>1479</v>
      </c>
      <c r="N4192" s="5">
        <f t="shared" ref="N4192:N4203" si="1446">SUM(L4192:M4192)</f>
        <v>2304</v>
      </c>
      <c r="O4192" s="82">
        <f t="shared" ref="O4192:O4203" si="1447">K4192+N4192</f>
        <v>2304</v>
      </c>
    </row>
    <row r="4193" spans="1:15" ht="18.75" customHeight="1" x14ac:dyDescent="0.15">
      <c r="A4193" s="113" t="s">
        <v>19</v>
      </c>
      <c r="B4193" s="4">
        <v>0</v>
      </c>
      <c r="C4193" s="4">
        <v>0</v>
      </c>
      <c r="D4193" s="5">
        <f t="shared" si="1442"/>
        <v>0</v>
      </c>
      <c r="E4193" s="75">
        <v>11</v>
      </c>
      <c r="F4193" s="75">
        <v>13</v>
      </c>
      <c r="G4193" s="5">
        <f t="shared" si="1443"/>
        <v>24</v>
      </c>
      <c r="H4193" s="5">
        <f t="shared" si="1444"/>
        <v>24</v>
      </c>
      <c r="I4193" s="4">
        <v>0</v>
      </c>
      <c r="J4193" s="4">
        <v>0</v>
      </c>
      <c r="K4193" s="5">
        <f t="shared" si="1445"/>
        <v>0</v>
      </c>
      <c r="L4193" s="4">
        <v>748</v>
      </c>
      <c r="M4193" s="4">
        <v>1262</v>
      </c>
      <c r="N4193" s="5">
        <f t="shared" si="1446"/>
        <v>2010</v>
      </c>
      <c r="O4193" s="82">
        <f t="shared" si="1447"/>
        <v>2010</v>
      </c>
    </row>
    <row r="4194" spans="1:15" ht="18.75" customHeight="1" x14ac:dyDescent="0.15">
      <c r="A4194" s="113" t="s">
        <v>20</v>
      </c>
      <c r="B4194" s="4">
        <v>0</v>
      </c>
      <c r="C4194" s="4">
        <v>0</v>
      </c>
      <c r="D4194" s="5">
        <f t="shared" si="1442"/>
        <v>0</v>
      </c>
      <c r="E4194" s="75">
        <v>19</v>
      </c>
      <c r="F4194" s="75">
        <v>16</v>
      </c>
      <c r="G4194" s="5">
        <f t="shared" si="1443"/>
        <v>35</v>
      </c>
      <c r="H4194" s="5">
        <f t="shared" si="1444"/>
        <v>35</v>
      </c>
      <c r="I4194" s="4">
        <v>0</v>
      </c>
      <c r="J4194" s="4">
        <v>0</v>
      </c>
      <c r="K4194" s="5">
        <f t="shared" si="1445"/>
        <v>0</v>
      </c>
      <c r="L4194" s="4">
        <v>842</v>
      </c>
      <c r="M4194" s="4">
        <v>1460</v>
      </c>
      <c r="N4194" s="5">
        <f t="shared" si="1446"/>
        <v>2302</v>
      </c>
      <c r="O4194" s="82">
        <f t="shared" si="1447"/>
        <v>2302</v>
      </c>
    </row>
    <row r="4195" spans="1:15" ht="18.75" customHeight="1" x14ac:dyDescent="0.15">
      <c r="A4195" s="113" t="s">
        <v>21</v>
      </c>
      <c r="B4195" s="4">
        <v>0</v>
      </c>
      <c r="C4195" s="4">
        <v>0</v>
      </c>
      <c r="D4195" s="5">
        <f t="shared" si="1442"/>
        <v>0</v>
      </c>
      <c r="E4195" s="4">
        <v>16</v>
      </c>
      <c r="F4195" s="4">
        <v>10</v>
      </c>
      <c r="G4195" s="5">
        <f t="shared" si="1443"/>
        <v>26</v>
      </c>
      <c r="H4195" s="5">
        <f t="shared" si="1444"/>
        <v>26</v>
      </c>
      <c r="I4195" s="4">
        <v>0</v>
      </c>
      <c r="J4195" s="4">
        <v>0</v>
      </c>
      <c r="K4195" s="5">
        <f t="shared" si="1445"/>
        <v>0</v>
      </c>
      <c r="L4195" s="4">
        <v>820</v>
      </c>
      <c r="M4195" s="4">
        <v>1502</v>
      </c>
      <c r="N4195" s="5">
        <f t="shared" si="1446"/>
        <v>2322</v>
      </c>
      <c r="O4195" s="82">
        <f t="shared" si="1447"/>
        <v>2322</v>
      </c>
    </row>
    <row r="4196" spans="1:15" ht="18.75" customHeight="1" x14ac:dyDescent="0.15">
      <c r="A4196" s="113" t="s">
        <v>22</v>
      </c>
      <c r="B4196" s="4">
        <v>0</v>
      </c>
      <c r="C4196" s="4">
        <v>0</v>
      </c>
      <c r="D4196" s="5">
        <f t="shared" si="1442"/>
        <v>0</v>
      </c>
      <c r="E4196" s="4">
        <v>14</v>
      </c>
      <c r="F4196" s="4">
        <v>10</v>
      </c>
      <c r="G4196" s="5">
        <f t="shared" si="1443"/>
        <v>24</v>
      </c>
      <c r="H4196" s="5">
        <f t="shared" si="1444"/>
        <v>24</v>
      </c>
      <c r="I4196" s="4">
        <v>0</v>
      </c>
      <c r="J4196" s="4">
        <v>0</v>
      </c>
      <c r="K4196" s="5">
        <f t="shared" si="1445"/>
        <v>0</v>
      </c>
      <c r="L4196" s="4">
        <v>754</v>
      </c>
      <c r="M4196" s="4">
        <v>1329</v>
      </c>
      <c r="N4196" s="5">
        <f t="shared" si="1446"/>
        <v>2083</v>
      </c>
      <c r="O4196" s="82">
        <f t="shared" si="1447"/>
        <v>2083</v>
      </c>
    </row>
    <row r="4197" spans="1:15" ht="18.75" customHeight="1" x14ac:dyDescent="0.15">
      <c r="A4197" s="113" t="s">
        <v>23</v>
      </c>
      <c r="B4197" s="4">
        <v>0</v>
      </c>
      <c r="C4197" s="4">
        <v>0</v>
      </c>
      <c r="D4197" s="5">
        <f t="shared" si="1442"/>
        <v>0</v>
      </c>
      <c r="E4197" s="4">
        <v>16</v>
      </c>
      <c r="F4197" s="4">
        <v>9</v>
      </c>
      <c r="G4197" s="5">
        <f t="shared" si="1443"/>
        <v>25</v>
      </c>
      <c r="H4197" s="5">
        <f t="shared" si="1444"/>
        <v>25</v>
      </c>
      <c r="I4197" s="4">
        <v>0</v>
      </c>
      <c r="J4197" s="4">
        <v>0</v>
      </c>
      <c r="K4197" s="5">
        <f t="shared" si="1445"/>
        <v>0</v>
      </c>
      <c r="L4197" s="4">
        <v>838</v>
      </c>
      <c r="M4197" s="4">
        <v>1395</v>
      </c>
      <c r="N4197" s="5">
        <f t="shared" si="1446"/>
        <v>2233</v>
      </c>
      <c r="O4197" s="82">
        <f t="shared" si="1447"/>
        <v>2233</v>
      </c>
    </row>
    <row r="4198" spans="1:15" ht="18.75" customHeight="1" x14ac:dyDescent="0.15">
      <c r="A4198" s="113" t="s">
        <v>24</v>
      </c>
      <c r="B4198" s="4">
        <v>0</v>
      </c>
      <c r="C4198" s="4">
        <v>0</v>
      </c>
      <c r="D4198" s="5">
        <f t="shared" si="1442"/>
        <v>0</v>
      </c>
      <c r="E4198" s="4">
        <v>9</v>
      </c>
      <c r="F4198" s="4">
        <v>8</v>
      </c>
      <c r="G4198" s="5">
        <f t="shared" si="1443"/>
        <v>17</v>
      </c>
      <c r="H4198" s="5">
        <f t="shared" si="1444"/>
        <v>17</v>
      </c>
      <c r="I4198" s="4">
        <v>0</v>
      </c>
      <c r="J4198" s="4">
        <v>0</v>
      </c>
      <c r="K4198" s="5">
        <f t="shared" si="1445"/>
        <v>0</v>
      </c>
      <c r="L4198" s="4">
        <v>728</v>
      </c>
      <c r="M4198" s="4">
        <v>1288</v>
      </c>
      <c r="N4198" s="5">
        <f t="shared" si="1446"/>
        <v>2016</v>
      </c>
      <c r="O4198" s="82">
        <f t="shared" si="1447"/>
        <v>2016</v>
      </c>
    </row>
    <row r="4199" spans="1:15" ht="18.75" customHeight="1" x14ac:dyDescent="0.15">
      <c r="A4199" s="113" t="s">
        <v>25</v>
      </c>
      <c r="B4199" s="4">
        <v>0</v>
      </c>
      <c r="C4199" s="4">
        <v>0</v>
      </c>
      <c r="D4199" s="5">
        <f t="shared" si="1442"/>
        <v>0</v>
      </c>
      <c r="E4199" s="4">
        <v>12</v>
      </c>
      <c r="F4199" s="4">
        <v>14</v>
      </c>
      <c r="G4199" s="5">
        <f t="shared" si="1443"/>
        <v>26</v>
      </c>
      <c r="H4199" s="5">
        <f t="shared" si="1444"/>
        <v>26</v>
      </c>
      <c r="I4199" s="4">
        <v>0</v>
      </c>
      <c r="J4199" s="4">
        <v>0</v>
      </c>
      <c r="K4199" s="5">
        <f t="shared" si="1445"/>
        <v>0</v>
      </c>
      <c r="L4199" s="4">
        <v>726</v>
      </c>
      <c r="M4199" s="4">
        <v>1303</v>
      </c>
      <c r="N4199" s="5">
        <f t="shared" si="1446"/>
        <v>2029</v>
      </c>
      <c r="O4199" s="82">
        <f t="shared" si="1447"/>
        <v>2029</v>
      </c>
    </row>
    <row r="4200" spans="1:15" ht="18.75" customHeight="1" x14ac:dyDescent="0.15">
      <c r="A4200" s="113" t="s">
        <v>26</v>
      </c>
      <c r="B4200" s="4">
        <v>0</v>
      </c>
      <c r="C4200" s="4">
        <v>0</v>
      </c>
      <c r="D4200" s="5">
        <f t="shared" si="1442"/>
        <v>0</v>
      </c>
      <c r="E4200" s="4">
        <v>11</v>
      </c>
      <c r="F4200" s="4">
        <v>8</v>
      </c>
      <c r="G4200" s="5">
        <f t="shared" si="1443"/>
        <v>19</v>
      </c>
      <c r="H4200" s="5">
        <f t="shared" si="1444"/>
        <v>19</v>
      </c>
      <c r="I4200" s="4">
        <v>0</v>
      </c>
      <c r="J4200" s="4">
        <v>0</v>
      </c>
      <c r="K4200" s="5">
        <f t="shared" si="1445"/>
        <v>0</v>
      </c>
      <c r="L4200" s="4">
        <v>622</v>
      </c>
      <c r="M4200" s="4">
        <v>1247</v>
      </c>
      <c r="N4200" s="5">
        <f t="shared" si="1446"/>
        <v>1869</v>
      </c>
      <c r="O4200" s="82">
        <f t="shared" si="1447"/>
        <v>1869</v>
      </c>
    </row>
    <row r="4201" spans="1:15" ht="18.75" customHeight="1" x14ac:dyDescent="0.15">
      <c r="A4201" s="113" t="s">
        <v>27</v>
      </c>
      <c r="B4201" s="4">
        <v>0</v>
      </c>
      <c r="C4201" s="4">
        <v>0</v>
      </c>
      <c r="D4201" s="5">
        <f t="shared" si="1442"/>
        <v>0</v>
      </c>
      <c r="E4201" s="4">
        <v>11</v>
      </c>
      <c r="F4201" s="4">
        <v>15</v>
      </c>
      <c r="G4201" s="5">
        <f t="shared" si="1443"/>
        <v>26</v>
      </c>
      <c r="H4201" s="5">
        <f t="shared" si="1444"/>
        <v>26</v>
      </c>
      <c r="I4201" s="4">
        <v>0</v>
      </c>
      <c r="J4201" s="4">
        <v>0</v>
      </c>
      <c r="K4201" s="5">
        <f t="shared" si="1445"/>
        <v>0</v>
      </c>
      <c r="L4201" s="4">
        <v>782</v>
      </c>
      <c r="M4201" s="4">
        <v>1544</v>
      </c>
      <c r="N4201" s="5">
        <f t="shared" si="1446"/>
        <v>2326</v>
      </c>
      <c r="O4201" s="82">
        <f t="shared" si="1447"/>
        <v>2326</v>
      </c>
    </row>
    <row r="4202" spans="1:15" ht="18.75" customHeight="1" x14ac:dyDescent="0.15">
      <c r="A4202" s="113" t="s">
        <v>28</v>
      </c>
      <c r="B4202" s="4">
        <v>0</v>
      </c>
      <c r="C4202" s="4">
        <v>0</v>
      </c>
      <c r="D4202" s="5">
        <f t="shared" si="1442"/>
        <v>0</v>
      </c>
      <c r="E4202" s="4">
        <v>7</v>
      </c>
      <c r="F4202" s="4">
        <v>9</v>
      </c>
      <c r="G4202" s="5">
        <f t="shared" si="1443"/>
        <v>16</v>
      </c>
      <c r="H4202" s="5">
        <f t="shared" si="1444"/>
        <v>16</v>
      </c>
      <c r="I4202" s="4">
        <v>0</v>
      </c>
      <c r="J4202" s="4">
        <v>0</v>
      </c>
      <c r="K4202" s="5">
        <f t="shared" si="1445"/>
        <v>0</v>
      </c>
      <c r="L4202" s="4">
        <v>863</v>
      </c>
      <c r="M4202" s="4">
        <v>1521</v>
      </c>
      <c r="N4202" s="5">
        <f t="shared" si="1446"/>
        <v>2384</v>
      </c>
      <c r="O4202" s="82">
        <f t="shared" si="1447"/>
        <v>2384</v>
      </c>
    </row>
    <row r="4203" spans="1:15" ht="18.75" customHeight="1" x14ac:dyDescent="0.15">
      <c r="A4203" s="113" t="s">
        <v>29</v>
      </c>
      <c r="B4203" s="4">
        <v>0</v>
      </c>
      <c r="C4203" s="4">
        <v>0</v>
      </c>
      <c r="D4203" s="5">
        <f t="shared" si="1442"/>
        <v>0</v>
      </c>
      <c r="E4203" s="4">
        <v>8</v>
      </c>
      <c r="F4203" s="4">
        <v>12</v>
      </c>
      <c r="G4203" s="5">
        <f t="shared" si="1443"/>
        <v>20</v>
      </c>
      <c r="H4203" s="5">
        <f t="shared" si="1444"/>
        <v>20</v>
      </c>
      <c r="I4203" s="4">
        <v>0</v>
      </c>
      <c r="J4203" s="4">
        <v>0</v>
      </c>
      <c r="K4203" s="5">
        <f t="shared" si="1445"/>
        <v>0</v>
      </c>
      <c r="L4203" s="4">
        <v>839</v>
      </c>
      <c r="M4203" s="4">
        <v>1510</v>
      </c>
      <c r="N4203" s="5">
        <f t="shared" si="1446"/>
        <v>2349</v>
      </c>
      <c r="O4203" s="82">
        <f t="shared" si="1447"/>
        <v>2349</v>
      </c>
    </row>
    <row r="4204" spans="1:15" ht="11.25" customHeight="1" x14ac:dyDescent="0.15">
      <c r="A4204" s="113"/>
      <c r="B4204" s="5"/>
      <c r="C4204" s="5"/>
      <c r="D4204" s="5"/>
      <c r="E4204" s="5"/>
      <c r="F4204" s="5"/>
      <c r="G4204" s="5"/>
      <c r="H4204" s="5"/>
      <c r="I4204" s="5"/>
      <c r="J4204" s="5"/>
      <c r="K4204" s="5"/>
      <c r="L4204" s="5"/>
      <c r="M4204" s="5"/>
      <c r="N4204" s="5"/>
      <c r="O4204" s="82"/>
    </row>
    <row r="4205" spans="1:15" ht="18.75" customHeight="1" x14ac:dyDescent="0.15">
      <c r="A4205" s="113" t="s">
        <v>30</v>
      </c>
      <c r="B4205" s="5">
        <f t="shared" ref="B4205:J4205" si="1448">SUM(B4192:B4204)</f>
        <v>0</v>
      </c>
      <c r="C4205" s="5">
        <f t="shared" si="1448"/>
        <v>0</v>
      </c>
      <c r="D4205" s="5">
        <f t="shared" si="1448"/>
        <v>0</v>
      </c>
      <c r="E4205" s="5">
        <f t="shared" si="1448"/>
        <v>144</v>
      </c>
      <c r="F4205" s="5">
        <f t="shared" si="1448"/>
        <v>135</v>
      </c>
      <c r="G4205" s="5">
        <f t="shared" si="1448"/>
        <v>279</v>
      </c>
      <c r="H4205" s="5">
        <f t="shared" si="1448"/>
        <v>279</v>
      </c>
      <c r="I4205" s="5">
        <f t="shared" si="1448"/>
        <v>0</v>
      </c>
      <c r="J4205" s="5">
        <f t="shared" si="1448"/>
        <v>0</v>
      </c>
      <c r="K4205" s="5">
        <f>SUM(K4192:K4204)</f>
        <v>0</v>
      </c>
      <c r="L4205" s="5">
        <f>SUM(L4192:L4204)</f>
        <v>9387</v>
      </c>
      <c r="M4205" s="5">
        <f>SUM(M4192:M4204)</f>
        <v>16840</v>
      </c>
      <c r="N4205" s="5">
        <f>SUM(N4192:N4204)</f>
        <v>26227</v>
      </c>
      <c r="O4205" s="82">
        <f>SUM(O4192:O4204)</f>
        <v>26227</v>
      </c>
    </row>
    <row r="4206" spans="1:15" ht="6.75" customHeight="1" x14ac:dyDescent="0.15">
      <c r="A4206" s="113"/>
      <c r="B4206" s="5"/>
      <c r="C4206" s="5"/>
      <c r="D4206" s="5"/>
      <c r="E4206" s="5"/>
      <c r="F4206" s="5"/>
      <c r="G4206" s="5"/>
      <c r="H4206" s="5"/>
      <c r="I4206" s="5"/>
      <c r="J4206" s="5"/>
      <c r="K4206" s="5"/>
      <c r="L4206" s="5"/>
      <c r="M4206" s="5"/>
      <c r="N4206" s="5"/>
      <c r="O4206" s="82"/>
    </row>
    <row r="4207" spans="1:15" ht="18.75" customHeight="1" x14ac:dyDescent="0.15">
      <c r="A4207" s="126" t="s">
        <v>18</v>
      </c>
      <c r="B4207" s="106">
        <v>0</v>
      </c>
      <c r="C4207" s="106">
        <v>0</v>
      </c>
      <c r="D4207" s="7">
        <f>SUM(B4207:C4207)</f>
        <v>0</v>
      </c>
      <c r="E4207" s="106">
        <v>7</v>
      </c>
      <c r="F4207" s="106">
        <v>8</v>
      </c>
      <c r="G4207" s="7">
        <f>SUM(E4207:F4207)</f>
        <v>15</v>
      </c>
      <c r="H4207" s="7">
        <f>D4207+G4207</f>
        <v>15</v>
      </c>
      <c r="I4207" s="6">
        <v>0</v>
      </c>
      <c r="J4207" s="6">
        <v>0</v>
      </c>
      <c r="K4207" s="7">
        <f>SUM(I4207:J4207)</f>
        <v>0</v>
      </c>
      <c r="L4207" s="6">
        <v>807</v>
      </c>
      <c r="M4207" s="6">
        <v>1391</v>
      </c>
      <c r="N4207" s="7">
        <f>SUM(L4207:M4207)</f>
        <v>2198</v>
      </c>
      <c r="O4207" s="88">
        <f>K4207+N4207</f>
        <v>2198</v>
      </c>
    </row>
    <row r="4208" spans="1:15" ht="18.75" customHeight="1" x14ac:dyDescent="0.15">
      <c r="A4208" s="113" t="s">
        <v>19</v>
      </c>
      <c r="B4208" s="75">
        <v>0</v>
      </c>
      <c r="C4208" s="75">
        <v>0</v>
      </c>
      <c r="D4208" s="5">
        <f>SUM(B4208:C4208)</f>
        <v>0</v>
      </c>
      <c r="E4208" s="75">
        <v>11</v>
      </c>
      <c r="F4208" s="75">
        <v>9</v>
      </c>
      <c r="G4208" s="5">
        <f>SUM(E4208:F4208)</f>
        <v>20</v>
      </c>
      <c r="H4208" s="5">
        <f>D4208+G4208</f>
        <v>20</v>
      </c>
      <c r="I4208" s="4">
        <v>0</v>
      </c>
      <c r="J4208" s="4">
        <v>0</v>
      </c>
      <c r="K4208" s="5">
        <f>SUM(I4208:J4208)</f>
        <v>0</v>
      </c>
      <c r="L4208" s="4">
        <v>779</v>
      </c>
      <c r="M4208" s="4">
        <v>1268</v>
      </c>
      <c r="N4208" s="5">
        <f>SUM(L4208:M4208)</f>
        <v>2047</v>
      </c>
      <c r="O4208" s="82">
        <f>K4208+N4208</f>
        <v>2047</v>
      </c>
    </row>
    <row r="4209" spans="1:15" ht="18.75" customHeight="1" x14ac:dyDescent="0.15">
      <c r="A4209" s="113" t="s">
        <v>20</v>
      </c>
      <c r="B4209" s="75">
        <v>0</v>
      </c>
      <c r="C4209" s="75">
        <v>0</v>
      </c>
      <c r="D4209" s="5">
        <f>SUM(B4209:C4209)</f>
        <v>0</v>
      </c>
      <c r="E4209" s="75">
        <v>19</v>
      </c>
      <c r="F4209" s="75">
        <v>14</v>
      </c>
      <c r="G4209" s="5">
        <f>SUM(E4209:F4209)</f>
        <v>33</v>
      </c>
      <c r="H4209" s="5">
        <f>D4209+G4209</f>
        <v>33</v>
      </c>
      <c r="I4209" s="4">
        <v>0</v>
      </c>
      <c r="J4209" s="4">
        <v>0</v>
      </c>
      <c r="K4209" s="5">
        <f>SUM(I4209:J4209)</f>
        <v>0</v>
      </c>
      <c r="L4209" s="4">
        <v>891</v>
      </c>
      <c r="M4209" s="4">
        <v>1519</v>
      </c>
      <c r="N4209" s="5">
        <f>SUM(L4209:M4209)</f>
        <v>2410</v>
      </c>
      <c r="O4209" s="82">
        <f>K4209+N4209</f>
        <v>2410</v>
      </c>
    </row>
    <row r="4210" spans="1:15" ht="11.25" customHeight="1" x14ac:dyDescent="0.15">
      <c r="A4210" s="113"/>
      <c r="B4210" s="5"/>
      <c r="C4210" s="5"/>
      <c r="D4210" s="5"/>
      <c r="E4210" s="5"/>
      <c r="F4210" s="5"/>
      <c r="G4210" s="5"/>
      <c r="H4210" s="5"/>
      <c r="I4210" s="5"/>
      <c r="J4210" s="5"/>
      <c r="K4210" s="5"/>
      <c r="L4210" s="5"/>
      <c r="M4210" s="5"/>
      <c r="N4210" s="5"/>
      <c r="O4210" s="82"/>
    </row>
    <row r="4211" spans="1:15" ht="18.75" customHeight="1" x14ac:dyDescent="0.15">
      <c r="A4211" s="113" t="s">
        <v>31</v>
      </c>
      <c r="B4211" s="5">
        <f>SUM(B4195:B4203,B4207:B4209)</f>
        <v>0</v>
      </c>
      <c r="C4211" s="5">
        <f>SUM(C4195:C4203,C4207:C4209)</f>
        <v>0</v>
      </c>
      <c r="D4211" s="5">
        <f>SUM(D4195:D4203,D4207:D4209)</f>
        <v>0</v>
      </c>
      <c r="E4211" s="5">
        <f t="shared" ref="E4211:J4211" si="1449">SUM(E4195:E4203,E4207:E4209)</f>
        <v>141</v>
      </c>
      <c r="F4211" s="5">
        <f t="shared" si="1449"/>
        <v>126</v>
      </c>
      <c r="G4211" s="5">
        <f t="shared" si="1449"/>
        <v>267</v>
      </c>
      <c r="H4211" s="5">
        <f t="shared" si="1449"/>
        <v>267</v>
      </c>
      <c r="I4211" s="5">
        <f t="shared" si="1449"/>
        <v>0</v>
      </c>
      <c r="J4211" s="5">
        <f t="shared" si="1449"/>
        <v>0</v>
      </c>
      <c r="K4211" s="5">
        <f>SUM(K4195:K4203,K4207:K4209)</f>
        <v>0</v>
      </c>
      <c r="L4211" s="4">
        <f>SUM(L4195:L4203,L4207:L4209)</f>
        <v>9449</v>
      </c>
      <c r="M4211" s="4">
        <f>SUM(M4195:M4203,M4207:M4209)</f>
        <v>16817</v>
      </c>
      <c r="N4211" s="4">
        <f>SUM(N4195:N4203,N4207:N4209)</f>
        <v>26266</v>
      </c>
      <c r="O4211" s="82">
        <f>SUM(O4195:O4203,O4207:O4209)</f>
        <v>26266</v>
      </c>
    </row>
    <row r="4212" spans="1:15" ht="6.75" customHeight="1" thickBot="1" x14ac:dyDescent="0.2">
      <c r="A4212" s="115"/>
      <c r="B4212" s="99"/>
      <c r="C4212" s="99"/>
      <c r="D4212" s="99"/>
      <c r="E4212" s="99"/>
      <c r="F4212" s="99"/>
      <c r="G4212" s="99"/>
      <c r="H4212" s="99"/>
      <c r="I4212" s="99"/>
      <c r="J4212" s="99"/>
      <c r="K4212" s="99"/>
      <c r="L4212" s="99"/>
      <c r="M4212" s="99"/>
      <c r="N4212" s="99"/>
      <c r="O4212" s="127"/>
    </row>
    <row r="4213" spans="1:15" ht="17.25" x14ac:dyDescent="0.15">
      <c r="A4213" s="179" t="str">
        <f>A4159</f>
        <v>平　成　２　９　年　空　港　管　理　状　況　調　書</v>
      </c>
      <c r="B4213" s="179"/>
      <c r="C4213" s="179"/>
      <c r="D4213" s="179"/>
      <c r="E4213" s="179"/>
      <c r="F4213" s="179"/>
      <c r="G4213" s="179"/>
      <c r="H4213" s="179"/>
      <c r="I4213" s="179"/>
      <c r="J4213" s="179"/>
      <c r="K4213" s="179"/>
      <c r="L4213" s="179"/>
      <c r="M4213" s="179"/>
      <c r="N4213" s="179"/>
      <c r="O4213" s="179"/>
    </row>
    <row r="4214" spans="1:15" ht="15" thickBot="1" x14ac:dyDescent="0.2">
      <c r="A4214" s="128" t="s">
        <v>0</v>
      </c>
      <c r="B4214" s="128" t="s">
        <v>121</v>
      </c>
      <c r="C4214" s="102"/>
      <c r="D4214" s="102"/>
      <c r="E4214" s="102"/>
      <c r="F4214" s="102"/>
      <c r="G4214" s="102"/>
      <c r="H4214" s="102"/>
      <c r="I4214" s="102"/>
      <c r="J4214" s="102"/>
      <c r="K4214" s="102"/>
      <c r="L4214" s="102"/>
      <c r="M4214" s="102"/>
      <c r="N4214" s="102"/>
      <c r="O4214" s="102"/>
    </row>
    <row r="4215" spans="1:15" ht="17.25" customHeight="1" x14ac:dyDescent="0.15">
      <c r="A4215" s="116" t="s">
        <v>1</v>
      </c>
      <c r="B4215" s="117"/>
      <c r="C4215" s="103" t="s">
        <v>2</v>
      </c>
      <c r="D4215" s="103"/>
      <c r="E4215" s="180" t="s">
        <v>52</v>
      </c>
      <c r="F4215" s="181"/>
      <c r="G4215" s="181"/>
      <c r="H4215" s="181"/>
      <c r="I4215" s="181"/>
      <c r="J4215" s="181"/>
      <c r="K4215" s="181"/>
      <c r="L4215" s="182"/>
      <c r="M4215" s="180" t="s">
        <v>3</v>
      </c>
      <c r="N4215" s="181"/>
      <c r="O4215" s="183"/>
    </row>
    <row r="4216" spans="1:15" ht="17.25" customHeight="1" x14ac:dyDescent="0.15">
      <c r="A4216" s="129"/>
      <c r="B4216" s="119" t="s">
        <v>4</v>
      </c>
      <c r="C4216" s="119" t="s">
        <v>5</v>
      </c>
      <c r="D4216" s="119" t="s">
        <v>6</v>
      </c>
      <c r="E4216" s="119"/>
      <c r="F4216" s="130" t="s">
        <v>7</v>
      </c>
      <c r="G4216" s="130"/>
      <c r="H4216" s="120"/>
      <c r="I4216" s="119"/>
      <c r="J4216" s="120" t="s">
        <v>8</v>
      </c>
      <c r="K4216" s="120"/>
      <c r="L4216" s="119" t="s">
        <v>9</v>
      </c>
      <c r="M4216" s="123" t="s">
        <v>10</v>
      </c>
      <c r="N4216" s="131" t="s">
        <v>11</v>
      </c>
      <c r="O4216" s="132" t="s">
        <v>12</v>
      </c>
    </row>
    <row r="4217" spans="1:15" ht="17.25" customHeight="1" x14ac:dyDescent="0.15">
      <c r="A4217" s="129" t="s">
        <v>13</v>
      </c>
      <c r="B4217" s="123"/>
      <c r="C4217" s="123"/>
      <c r="D4217" s="123"/>
      <c r="E4217" s="119" t="s">
        <v>14</v>
      </c>
      <c r="F4217" s="119" t="s">
        <v>15</v>
      </c>
      <c r="G4217" s="119" t="s">
        <v>16</v>
      </c>
      <c r="H4217" s="119" t="s">
        <v>17</v>
      </c>
      <c r="I4217" s="119" t="s">
        <v>14</v>
      </c>
      <c r="J4217" s="119" t="s">
        <v>15</v>
      </c>
      <c r="K4217" s="119" t="s">
        <v>17</v>
      </c>
      <c r="L4217" s="123"/>
      <c r="M4217" s="133"/>
      <c r="N4217" s="93"/>
      <c r="O4217" s="134"/>
    </row>
    <row r="4218" spans="1:15" ht="6.75" customHeight="1" x14ac:dyDescent="0.15">
      <c r="A4218" s="135"/>
      <c r="B4218" s="119"/>
      <c r="C4218" s="119"/>
      <c r="D4218" s="119"/>
      <c r="E4218" s="119"/>
      <c r="F4218" s="119"/>
      <c r="G4218" s="119"/>
      <c r="H4218" s="119"/>
      <c r="I4218" s="119"/>
      <c r="J4218" s="119"/>
      <c r="K4218" s="119"/>
      <c r="L4218" s="119"/>
      <c r="M4218" s="136"/>
      <c r="N4218" s="4"/>
      <c r="O4218" s="137"/>
    </row>
    <row r="4219" spans="1:15" ht="18.75" customHeight="1" x14ac:dyDescent="0.15">
      <c r="A4219" s="113" t="s">
        <v>18</v>
      </c>
      <c r="B4219" s="4">
        <v>0</v>
      </c>
      <c r="C4219" s="4">
        <v>33</v>
      </c>
      <c r="D4219" s="5">
        <f>SUM(B4219:C4219)</f>
        <v>33</v>
      </c>
      <c r="E4219" s="4">
        <v>0</v>
      </c>
      <c r="F4219" s="4">
        <v>0</v>
      </c>
      <c r="G4219" s="4">
        <v>0</v>
      </c>
      <c r="H4219" s="5">
        <f>SUM(E4219:G4219)</f>
        <v>0</v>
      </c>
      <c r="I4219" s="4">
        <v>733</v>
      </c>
      <c r="J4219" s="4">
        <v>979</v>
      </c>
      <c r="K4219" s="5">
        <f>SUM(I4219:J4219)</f>
        <v>1712</v>
      </c>
      <c r="L4219" s="5">
        <f>H4219+K4219</f>
        <v>1712</v>
      </c>
      <c r="M4219" s="4">
        <v>0</v>
      </c>
      <c r="N4219" s="4">
        <v>0</v>
      </c>
      <c r="O4219" s="82">
        <f>SUM(M4219:N4219)</f>
        <v>0</v>
      </c>
    </row>
    <row r="4220" spans="1:15" ht="18.75" customHeight="1" x14ac:dyDescent="0.15">
      <c r="A4220" s="113" t="s">
        <v>19</v>
      </c>
      <c r="B4220" s="4">
        <v>0</v>
      </c>
      <c r="C4220" s="4">
        <v>30</v>
      </c>
      <c r="D4220" s="5">
        <f t="shared" ref="D4220:D4230" si="1450">SUM(B4220:C4220)</f>
        <v>30</v>
      </c>
      <c r="E4220" s="4">
        <v>0</v>
      </c>
      <c r="F4220" s="4">
        <v>0</v>
      </c>
      <c r="G4220" s="4">
        <v>0</v>
      </c>
      <c r="H4220" s="5">
        <f t="shared" ref="H4220:H4230" si="1451">SUM(E4220:G4220)</f>
        <v>0</v>
      </c>
      <c r="I4220" s="4">
        <v>851</v>
      </c>
      <c r="J4220" s="4">
        <v>833</v>
      </c>
      <c r="K4220" s="5">
        <f t="shared" ref="K4220:K4230" si="1452">SUM(I4220:J4220)</f>
        <v>1684</v>
      </c>
      <c r="L4220" s="5">
        <f t="shared" ref="L4220:L4230" si="1453">H4220+K4220</f>
        <v>1684</v>
      </c>
      <c r="M4220" s="4">
        <v>0</v>
      </c>
      <c r="N4220" s="4">
        <v>0</v>
      </c>
      <c r="O4220" s="82">
        <f t="shared" ref="O4220:O4230" si="1454">SUM(M4220:N4220)</f>
        <v>0</v>
      </c>
    </row>
    <row r="4221" spans="1:15" ht="18.75" customHeight="1" x14ac:dyDescent="0.15">
      <c r="A4221" s="113" t="s">
        <v>20</v>
      </c>
      <c r="B4221" s="4">
        <v>0</v>
      </c>
      <c r="C4221" s="4">
        <v>36</v>
      </c>
      <c r="D4221" s="5">
        <f t="shared" si="1450"/>
        <v>36</v>
      </c>
      <c r="E4221" s="4">
        <v>0</v>
      </c>
      <c r="F4221" s="4">
        <v>0</v>
      </c>
      <c r="G4221" s="4">
        <v>0</v>
      </c>
      <c r="H4221" s="5">
        <f t="shared" si="1451"/>
        <v>0</v>
      </c>
      <c r="I4221" s="4">
        <v>1016</v>
      </c>
      <c r="J4221" s="4">
        <v>942</v>
      </c>
      <c r="K4221" s="5">
        <f t="shared" si="1452"/>
        <v>1958</v>
      </c>
      <c r="L4221" s="5">
        <f t="shared" si="1453"/>
        <v>1958</v>
      </c>
      <c r="M4221" s="4">
        <v>0</v>
      </c>
      <c r="N4221" s="4">
        <v>0</v>
      </c>
      <c r="O4221" s="82">
        <f t="shared" si="1454"/>
        <v>0</v>
      </c>
    </row>
    <row r="4222" spans="1:15" ht="18.75" customHeight="1" x14ac:dyDescent="0.15">
      <c r="A4222" s="113" t="s">
        <v>21</v>
      </c>
      <c r="B4222" s="4">
        <v>0</v>
      </c>
      <c r="C4222" s="4">
        <v>35</v>
      </c>
      <c r="D4222" s="5">
        <f t="shared" si="1450"/>
        <v>35</v>
      </c>
      <c r="E4222" s="4">
        <v>0</v>
      </c>
      <c r="F4222" s="4">
        <v>0</v>
      </c>
      <c r="G4222" s="4">
        <v>0</v>
      </c>
      <c r="H4222" s="5">
        <f t="shared" si="1451"/>
        <v>0</v>
      </c>
      <c r="I4222" s="4">
        <v>669</v>
      </c>
      <c r="J4222" s="4">
        <v>637</v>
      </c>
      <c r="K4222" s="5">
        <f t="shared" si="1452"/>
        <v>1306</v>
      </c>
      <c r="L4222" s="5">
        <f t="shared" si="1453"/>
        <v>1306</v>
      </c>
      <c r="M4222" s="4">
        <v>0</v>
      </c>
      <c r="N4222" s="4">
        <v>0</v>
      </c>
      <c r="O4222" s="82">
        <f t="shared" si="1454"/>
        <v>0</v>
      </c>
    </row>
    <row r="4223" spans="1:15" ht="18.75" customHeight="1" x14ac:dyDescent="0.15">
      <c r="A4223" s="113" t="s">
        <v>22</v>
      </c>
      <c r="B4223" s="4">
        <v>0</v>
      </c>
      <c r="C4223" s="4">
        <v>34</v>
      </c>
      <c r="D4223" s="5">
        <f t="shared" si="1450"/>
        <v>34</v>
      </c>
      <c r="E4223" s="4">
        <v>0</v>
      </c>
      <c r="F4223" s="4">
        <v>0</v>
      </c>
      <c r="G4223" s="4">
        <v>0</v>
      </c>
      <c r="H4223" s="5">
        <f t="shared" si="1451"/>
        <v>0</v>
      </c>
      <c r="I4223" s="4">
        <v>717</v>
      </c>
      <c r="J4223" s="4">
        <v>736</v>
      </c>
      <c r="K4223" s="5">
        <f t="shared" si="1452"/>
        <v>1453</v>
      </c>
      <c r="L4223" s="5">
        <f t="shared" si="1453"/>
        <v>1453</v>
      </c>
      <c r="M4223" s="4">
        <v>0</v>
      </c>
      <c r="N4223" s="4">
        <v>0</v>
      </c>
      <c r="O4223" s="82">
        <f t="shared" si="1454"/>
        <v>0</v>
      </c>
    </row>
    <row r="4224" spans="1:15" ht="18.75" customHeight="1" x14ac:dyDescent="0.15">
      <c r="A4224" s="113" t="s">
        <v>23</v>
      </c>
      <c r="B4224" s="4">
        <v>0</v>
      </c>
      <c r="C4224" s="4">
        <v>28</v>
      </c>
      <c r="D4224" s="5">
        <f t="shared" si="1450"/>
        <v>28</v>
      </c>
      <c r="E4224" s="4">
        <v>0</v>
      </c>
      <c r="F4224" s="4">
        <v>0</v>
      </c>
      <c r="G4224" s="4">
        <v>0</v>
      </c>
      <c r="H4224" s="5">
        <f t="shared" si="1451"/>
        <v>0</v>
      </c>
      <c r="I4224" s="4">
        <v>733</v>
      </c>
      <c r="J4224" s="4">
        <v>751</v>
      </c>
      <c r="K4224" s="5">
        <f t="shared" si="1452"/>
        <v>1484</v>
      </c>
      <c r="L4224" s="5">
        <f t="shared" si="1453"/>
        <v>1484</v>
      </c>
      <c r="M4224" s="4">
        <v>0</v>
      </c>
      <c r="N4224" s="4">
        <v>0</v>
      </c>
      <c r="O4224" s="82">
        <f t="shared" si="1454"/>
        <v>0</v>
      </c>
    </row>
    <row r="4225" spans="1:15" ht="18.75" customHeight="1" x14ac:dyDescent="0.15">
      <c r="A4225" s="113" t="s">
        <v>24</v>
      </c>
      <c r="B4225" s="4">
        <v>0</v>
      </c>
      <c r="C4225" s="4">
        <v>30</v>
      </c>
      <c r="D4225" s="5">
        <f t="shared" si="1450"/>
        <v>30</v>
      </c>
      <c r="E4225" s="4">
        <v>0</v>
      </c>
      <c r="F4225" s="4">
        <v>0</v>
      </c>
      <c r="G4225" s="4">
        <v>0</v>
      </c>
      <c r="H4225" s="5">
        <f t="shared" si="1451"/>
        <v>0</v>
      </c>
      <c r="I4225" s="4">
        <v>847</v>
      </c>
      <c r="J4225" s="4">
        <v>734</v>
      </c>
      <c r="K4225" s="5">
        <f t="shared" si="1452"/>
        <v>1581</v>
      </c>
      <c r="L4225" s="5">
        <f t="shared" si="1453"/>
        <v>1581</v>
      </c>
      <c r="M4225" s="4">
        <v>0</v>
      </c>
      <c r="N4225" s="4">
        <v>0</v>
      </c>
      <c r="O4225" s="82">
        <f t="shared" si="1454"/>
        <v>0</v>
      </c>
    </row>
    <row r="4226" spans="1:15" ht="18.75" customHeight="1" x14ac:dyDescent="0.15">
      <c r="A4226" s="113" t="s">
        <v>25</v>
      </c>
      <c r="B4226" s="4">
        <v>0</v>
      </c>
      <c r="C4226" s="4">
        <v>41</v>
      </c>
      <c r="D4226" s="5">
        <f t="shared" si="1450"/>
        <v>41</v>
      </c>
      <c r="E4226" s="4">
        <v>0</v>
      </c>
      <c r="F4226" s="4">
        <v>0</v>
      </c>
      <c r="G4226" s="4">
        <v>0</v>
      </c>
      <c r="H4226" s="5">
        <f t="shared" si="1451"/>
        <v>0</v>
      </c>
      <c r="I4226" s="4">
        <v>847</v>
      </c>
      <c r="J4226" s="4">
        <v>861</v>
      </c>
      <c r="K4226" s="5">
        <f t="shared" si="1452"/>
        <v>1708</v>
      </c>
      <c r="L4226" s="5">
        <f t="shared" si="1453"/>
        <v>1708</v>
      </c>
      <c r="M4226" s="4">
        <v>0</v>
      </c>
      <c r="N4226" s="4">
        <v>0</v>
      </c>
      <c r="O4226" s="82">
        <f t="shared" si="1454"/>
        <v>0</v>
      </c>
    </row>
    <row r="4227" spans="1:15" ht="18.75" customHeight="1" x14ac:dyDescent="0.15">
      <c r="A4227" s="113" t="s">
        <v>26</v>
      </c>
      <c r="B4227" s="4">
        <v>0</v>
      </c>
      <c r="C4227" s="4">
        <v>35</v>
      </c>
      <c r="D4227" s="5">
        <f t="shared" si="1450"/>
        <v>35</v>
      </c>
      <c r="E4227" s="4">
        <v>0</v>
      </c>
      <c r="F4227" s="4">
        <v>0</v>
      </c>
      <c r="G4227" s="4">
        <v>0</v>
      </c>
      <c r="H4227" s="5">
        <f t="shared" si="1451"/>
        <v>0</v>
      </c>
      <c r="I4227" s="4">
        <v>818</v>
      </c>
      <c r="J4227" s="4">
        <v>826</v>
      </c>
      <c r="K4227" s="5">
        <f t="shared" si="1452"/>
        <v>1644</v>
      </c>
      <c r="L4227" s="5">
        <f t="shared" si="1453"/>
        <v>1644</v>
      </c>
      <c r="M4227" s="4">
        <v>0</v>
      </c>
      <c r="N4227" s="4">
        <v>0</v>
      </c>
      <c r="O4227" s="82">
        <f t="shared" si="1454"/>
        <v>0</v>
      </c>
    </row>
    <row r="4228" spans="1:15" ht="18.75" customHeight="1" x14ac:dyDescent="0.15">
      <c r="A4228" s="113" t="s">
        <v>27</v>
      </c>
      <c r="B4228" s="4">
        <v>0</v>
      </c>
      <c r="C4228" s="4">
        <v>30</v>
      </c>
      <c r="D4228" s="5">
        <f t="shared" si="1450"/>
        <v>30</v>
      </c>
      <c r="E4228" s="4">
        <v>0</v>
      </c>
      <c r="F4228" s="4">
        <v>0</v>
      </c>
      <c r="G4228" s="4">
        <v>0</v>
      </c>
      <c r="H4228" s="5">
        <f t="shared" si="1451"/>
        <v>0</v>
      </c>
      <c r="I4228" s="4">
        <v>750</v>
      </c>
      <c r="J4228" s="4">
        <v>754</v>
      </c>
      <c r="K4228" s="5">
        <f t="shared" si="1452"/>
        <v>1504</v>
      </c>
      <c r="L4228" s="5">
        <f t="shared" si="1453"/>
        <v>1504</v>
      </c>
      <c r="M4228" s="4">
        <v>0</v>
      </c>
      <c r="N4228" s="4">
        <v>0</v>
      </c>
      <c r="O4228" s="82">
        <f t="shared" si="1454"/>
        <v>0</v>
      </c>
    </row>
    <row r="4229" spans="1:15" ht="18.75" customHeight="1" x14ac:dyDescent="0.15">
      <c r="A4229" s="113" t="s">
        <v>28</v>
      </c>
      <c r="B4229" s="4">
        <v>0</v>
      </c>
      <c r="C4229" s="4">
        <v>30</v>
      </c>
      <c r="D4229" s="5">
        <f t="shared" si="1450"/>
        <v>30</v>
      </c>
      <c r="E4229" s="4">
        <v>0</v>
      </c>
      <c r="F4229" s="4">
        <v>0</v>
      </c>
      <c r="G4229" s="4">
        <v>0</v>
      </c>
      <c r="H4229" s="5">
        <f t="shared" si="1451"/>
        <v>0</v>
      </c>
      <c r="I4229" s="4">
        <v>892</v>
      </c>
      <c r="J4229" s="4">
        <v>904</v>
      </c>
      <c r="K4229" s="5">
        <f t="shared" si="1452"/>
        <v>1796</v>
      </c>
      <c r="L4229" s="5">
        <f t="shared" si="1453"/>
        <v>1796</v>
      </c>
      <c r="M4229" s="4">
        <v>0</v>
      </c>
      <c r="N4229" s="4">
        <v>0</v>
      </c>
      <c r="O4229" s="82">
        <f t="shared" si="1454"/>
        <v>0</v>
      </c>
    </row>
    <row r="4230" spans="1:15" ht="18.75" customHeight="1" x14ac:dyDescent="0.15">
      <c r="A4230" s="113" t="s">
        <v>29</v>
      </c>
      <c r="B4230" s="4">
        <v>0</v>
      </c>
      <c r="C4230" s="4">
        <v>40</v>
      </c>
      <c r="D4230" s="5">
        <f t="shared" si="1450"/>
        <v>40</v>
      </c>
      <c r="E4230" s="4">
        <v>0</v>
      </c>
      <c r="F4230" s="4">
        <v>0</v>
      </c>
      <c r="G4230" s="4">
        <v>0</v>
      </c>
      <c r="H4230" s="5">
        <f t="shared" si="1451"/>
        <v>0</v>
      </c>
      <c r="I4230" s="4">
        <v>1017</v>
      </c>
      <c r="J4230" s="4">
        <v>801</v>
      </c>
      <c r="K4230" s="5">
        <f t="shared" si="1452"/>
        <v>1818</v>
      </c>
      <c r="L4230" s="5">
        <f t="shared" si="1453"/>
        <v>1818</v>
      </c>
      <c r="M4230" s="4">
        <v>0</v>
      </c>
      <c r="N4230" s="4">
        <v>0</v>
      </c>
      <c r="O4230" s="82">
        <f t="shared" si="1454"/>
        <v>0</v>
      </c>
    </row>
    <row r="4231" spans="1:15" ht="11.25" customHeight="1" x14ac:dyDescent="0.15">
      <c r="A4231" s="113"/>
      <c r="B4231" s="5"/>
      <c r="C4231" s="5"/>
      <c r="D4231" s="5"/>
      <c r="E4231" s="5"/>
      <c r="F4231" s="5"/>
      <c r="G4231" s="5"/>
      <c r="H4231" s="5"/>
      <c r="I4231" s="5"/>
      <c r="J4231" s="5"/>
      <c r="K4231" s="5"/>
      <c r="L4231" s="5"/>
      <c r="M4231" s="5"/>
      <c r="N4231" s="4"/>
      <c r="O4231" s="82"/>
    </row>
    <row r="4232" spans="1:15" ht="18.75" customHeight="1" x14ac:dyDescent="0.15">
      <c r="A4232" s="113" t="s">
        <v>30</v>
      </c>
      <c r="B4232" s="5">
        <f>SUM(B4219:B4230)</f>
        <v>0</v>
      </c>
      <c r="C4232" s="5">
        <f>SUM(C4219:C4230)</f>
        <v>402</v>
      </c>
      <c r="D4232" s="5">
        <f>SUM(D4219:D4230)</f>
        <v>402</v>
      </c>
      <c r="E4232" s="5">
        <f>SUM(E4219:E4230)</f>
        <v>0</v>
      </c>
      <c r="F4232" s="5">
        <f t="shared" ref="F4232:M4232" si="1455">SUM(F4219:F4230)</f>
        <v>0</v>
      </c>
      <c r="G4232" s="5">
        <f t="shared" si="1455"/>
        <v>0</v>
      </c>
      <c r="H4232" s="5">
        <f t="shared" si="1455"/>
        <v>0</v>
      </c>
      <c r="I4232" s="5">
        <f t="shared" si="1455"/>
        <v>9890</v>
      </c>
      <c r="J4232" s="5">
        <f t="shared" si="1455"/>
        <v>9758</v>
      </c>
      <c r="K4232" s="5">
        <f t="shared" si="1455"/>
        <v>19648</v>
      </c>
      <c r="L4232" s="5">
        <f t="shared" si="1455"/>
        <v>19648</v>
      </c>
      <c r="M4232" s="5">
        <f t="shared" si="1455"/>
        <v>0</v>
      </c>
      <c r="N4232" s="5">
        <f>SUM(N4219:N4230)</f>
        <v>0</v>
      </c>
      <c r="O4232" s="82">
        <f>SUM(O4219:O4230)</f>
        <v>0</v>
      </c>
    </row>
    <row r="4233" spans="1:15" ht="6.75" customHeight="1" x14ac:dyDescent="0.15">
      <c r="A4233" s="113"/>
      <c r="B4233" s="5"/>
      <c r="C4233" s="5"/>
      <c r="D4233" s="5"/>
      <c r="E4233" s="5"/>
      <c r="F4233" s="5"/>
      <c r="G4233" s="5"/>
      <c r="H4233" s="5"/>
      <c r="I4233" s="5"/>
      <c r="J4233" s="5"/>
      <c r="K4233" s="5"/>
      <c r="L4233" s="5"/>
      <c r="M4233" s="5"/>
      <c r="N4233" s="4"/>
      <c r="O4233" s="82"/>
    </row>
    <row r="4234" spans="1:15" ht="18.75" customHeight="1" x14ac:dyDescent="0.15">
      <c r="A4234" s="126" t="s">
        <v>18</v>
      </c>
      <c r="B4234" s="6">
        <v>0</v>
      </c>
      <c r="C4234" s="6">
        <v>34</v>
      </c>
      <c r="D4234" s="7">
        <f>SUM(B4234:C4234)</f>
        <v>34</v>
      </c>
      <c r="E4234" s="6">
        <v>0</v>
      </c>
      <c r="F4234" s="6">
        <v>0</v>
      </c>
      <c r="G4234" s="6">
        <v>0</v>
      </c>
      <c r="H4234" s="7">
        <f>SUM(E4234:G4234)</f>
        <v>0</v>
      </c>
      <c r="I4234" s="6">
        <v>704</v>
      </c>
      <c r="J4234" s="6">
        <v>915</v>
      </c>
      <c r="K4234" s="7">
        <f>SUM(I4234:J4234)</f>
        <v>1619</v>
      </c>
      <c r="L4234" s="7">
        <f>H4234+K4234</f>
        <v>1619</v>
      </c>
      <c r="M4234" s="7">
        <v>0</v>
      </c>
      <c r="N4234" s="7">
        <v>0</v>
      </c>
      <c r="O4234" s="88">
        <f>SUM(M4234:N4234)</f>
        <v>0</v>
      </c>
    </row>
    <row r="4235" spans="1:15" ht="18.75" customHeight="1" x14ac:dyDescent="0.15">
      <c r="A4235" s="113" t="s">
        <v>19</v>
      </c>
      <c r="B4235" s="4">
        <v>0</v>
      </c>
      <c r="C4235" s="4">
        <v>31</v>
      </c>
      <c r="D4235" s="5">
        <f>SUM(B4235:C4235)</f>
        <v>31</v>
      </c>
      <c r="E4235" s="4">
        <v>0</v>
      </c>
      <c r="F4235" s="4">
        <v>0</v>
      </c>
      <c r="G4235" s="4">
        <v>0</v>
      </c>
      <c r="H4235" s="5">
        <f>SUM(E4235:G4235)</f>
        <v>0</v>
      </c>
      <c r="I4235" s="4">
        <v>749</v>
      </c>
      <c r="J4235" s="4">
        <v>785</v>
      </c>
      <c r="K4235" s="5">
        <f>SUM(I4235:J4235)</f>
        <v>1534</v>
      </c>
      <c r="L4235" s="5">
        <f>H4235+K4235</f>
        <v>1534</v>
      </c>
      <c r="M4235" s="5">
        <v>0</v>
      </c>
      <c r="N4235" s="5">
        <v>0</v>
      </c>
      <c r="O4235" s="82">
        <f>SUM(M4235:N4235)</f>
        <v>0</v>
      </c>
    </row>
    <row r="4236" spans="1:15" ht="18.75" customHeight="1" x14ac:dyDescent="0.15">
      <c r="A4236" s="113" t="s">
        <v>20</v>
      </c>
      <c r="B4236" s="4">
        <v>0</v>
      </c>
      <c r="C4236" s="4">
        <v>32</v>
      </c>
      <c r="D4236" s="5">
        <f>SUM(B4236:C4236)</f>
        <v>32</v>
      </c>
      <c r="E4236" s="4">
        <v>0</v>
      </c>
      <c r="F4236" s="4">
        <v>0</v>
      </c>
      <c r="G4236" s="4">
        <v>0</v>
      </c>
      <c r="H4236" s="5">
        <f>SUM(E4236:G4236)</f>
        <v>0</v>
      </c>
      <c r="I4236" s="4">
        <v>954</v>
      </c>
      <c r="J4236" s="4">
        <v>902</v>
      </c>
      <c r="K4236" s="5">
        <f>SUM(I4236:J4236)</f>
        <v>1856</v>
      </c>
      <c r="L4236" s="5">
        <f>H4236+K4236</f>
        <v>1856</v>
      </c>
      <c r="M4236" s="5">
        <v>0</v>
      </c>
      <c r="N4236" s="5">
        <v>0</v>
      </c>
      <c r="O4236" s="82">
        <f>SUM(M4236:N4236)</f>
        <v>0</v>
      </c>
    </row>
    <row r="4237" spans="1:15" ht="11.25" customHeight="1" x14ac:dyDescent="0.15">
      <c r="A4237" s="113"/>
      <c r="B4237" s="5"/>
      <c r="C4237" s="5"/>
      <c r="D4237" s="5"/>
      <c r="E4237" s="5"/>
      <c r="F4237" s="5"/>
      <c r="G4237" s="5"/>
      <c r="H4237" s="5"/>
      <c r="I4237" s="5"/>
      <c r="J4237" s="5"/>
      <c r="K4237" s="5"/>
      <c r="L4237" s="5"/>
      <c r="M4237" s="5"/>
      <c r="N4237" s="5"/>
      <c r="O4237" s="82"/>
    </row>
    <row r="4238" spans="1:15" ht="18.75" customHeight="1" x14ac:dyDescent="0.15">
      <c r="A4238" s="113" t="s">
        <v>31</v>
      </c>
      <c r="B4238" s="5">
        <f>SUM(B4222:B4230,B4234:B4236)</f>
        <v>0</v>
      </c>
      <c r="C4238" s="5">
        <f>SUM(C4222:C4230,C4234:C4236)</f>
        <v>400</v>
      </c>
      <c r="D4238" s="5">
        <f>SUM(D4222:D4230,D4234:D4236)</f>
        <v>400</v>
      </c>
      <c r="E4238" s="5">
        <f t="shared" ref="E4238:N4238" si="1456">SUM(E4222:E4230,E4234:E4236)</f>
        <v>0</v>
      </c>
      <c r="F4238" s="5">
        <f t="shared" si="1456"/>
        <v>0</v>
      </c>
      <c r="G4238" s="5">
        <f t="shared" si="1456"/>
        <v>0</v>
      </c>
      <c r="H4238" s="5">
        <f t="shared" si="1456"/>
        <v>0</v>
      </c>
      <c r="I4238" s="5">
        <f t="shared" si="1456"/>
        <v>9697</v>
      </c>
      <c r="J4238" s="5">
        <f t="shared" si="1456"/>
        <v>9606</v>
      </c>
      <c r="K4238" s="5">
        <f t="shared" si="1456"/>
        <v>19303</v>
      </c>
      <c r="L4238" s="5">
        <f t="shared" si="1456"/>
        <v>19303</v>
      </c>
      <c r="M4238" s="5">
        <f t="shared" si="1456"/>
        <v>0</v>
      </c>
      <c r="N4238" s="5">
        <f t="shared" si="1456"/>
        <v>0</v>
      </c>
      <c r="O4238" s="82">
        <f>SUM(O4222:O4230,O4234:O4236)</f>
        <v>0</v>
      </c>
    </row>
    <row r="4239" spans="1:15" ht="6.75" customHeight="1" thickBot="1" x14ac:dyDescent="0.2">
      <c r="A4239" s="115"/>
      <c r="B4239" s="99"/>
      <c r="C4239" s="99"/>
      <c r="D4239" s="99"/>
      <c r="E4239" s="99"/>
      <c r="F4239" s="99"/>
      <c r="G4239" s="99"/>
      <c r="H4239" s="99"/>
      <c r="I4239" s="99"/>
      <c r="J4239" s="99"/>
      <c r="K4239" s="99"/>
      <c r="L4239" s="99"/>
      <c r="M4239" s="99"/>
      <c r="N4239" s="100"/>
      <c r="O4239" s="101"/>
    </row>
    <row r="4240" spans="1:15" x14ac:dyDescent="0.15">
      <c r="A4240" s="102"/>
      <c r="B4240" s="102"/>
      <c r="C4240" s="102"/>
      <c r="D4240" s="102"/>
      <c r="E4240" s="102"/>
      <c r="F4240" s="102"/>
      <c r="G4240" s="102"/>
      <c r="H4240" s="102"/>
      <c r="I4240" s="102"/>
      <c r="J4240" s="102"/>
      <c r="K4240" s="102"/>
      <c r="L4240" s="102"/>
      <c r="M4240" s="102"/>
      <c r="N4240" s="102"/>
      <c r="O4240" s="102"/>
    </row>
    <row r="4241" spans="1:15" ht="15" thickBot="1" x14ac:dyDescent="0.2">
      <c r="A4241" s="102"/>
      <c r="B4241" s="102"/>
      <c r="C4241" s="102"/>
      <c r="D4241" s="102"/>
      <c r="E4241" s="102"/>
      <c r="F4241" s="102"/>
      <c r="G4241" s="102"/>
      <c r="H4241" s="102"/>
      <c r="I4241" s="102"/>
      <c r="J4241" s="102"/>
      <c r="K4241" s="102"/>
      <c r="L4241" s="102"/>
      <c r="M4241" s="102"/>
      <c r="N4241" s="102"/>
      <c r="O4241" s="102"/>
    </row>
    <row r="4242" spans="1:15" x14ac:dyDescent="0.15">
      <c r="A4242" s="116" t="s">
        <v>1</v>
      </c>
      <c r="B4242" s="117"/>
      <c r="C4242" s="103"/>
      <c r="D4242" s="103"/>
      <c r="E4242" s="103" t="s">
        <v>176</v>
      </c>
      <c r="F4242" s="103"/>
      <c r="G4242" s="103"/>
      <c r="H4242" s="103"/>
      <c r="I4242" s="117"/>
      <c r="J4242" s="103"/>
      <c r="K4242" s="103"/>
      <c r="L4242" s="103" t="s">
        <v>35</v>
      </c>
      <c r="M4242" s="103"/>
      <c r="N4242" s="103"/>
      <c r="O4242" s="104"/>
    </row>
    <row r="4243" spans="1:15" x14ac:dyDescent="0.15">
      <c r="A4243" s="118"/>
      <c r="B4243" s="119"/>
      <c r="C4243" s="120" t="s">
        <v>7</v>
      </c>
      <c r="D4243" s="120"/>
      <c r="E4243" s="119"/>
      <c r="F4243" s="120" t="s">
        <v>8</v>
      </c>
      <c r="G4243" s="120"/>
      <c r="H4243" s="119" t="s">
        <v>32</v>
      </c>
      <c r="I4243" s="119"/>
      <c r="J4243" s="120" t="s">
        <v>7</v>
      </c>
      <c r="K4243" s="120"/>
      <c r="L4243" s="119"/>
      <c r="M4243" s="120" t="s">
        <v>8</v>
      </c>
      <c r="N4243" s="120"/>
      <c r="O4243" s="121" t="s">
        <v>9</v>
      </c>
    </row>
    <row r="4244" spans="1:15" x14ac:dyDescent="0.15">
      <c r="A4244" s="122" t="s">
        <v>13</v>
      </c>
      <c r="B4244" s="119" t="s">
        <v>33</v>
      </c>
      <c r="C4244" s="119" t="s">
        <v>34</v>
      </c>
      <c r="D4244" s="119" t="s">
        <v>17</v>
      </c>
      <c r="E4244" s="119" t="s">
        <v>33</v>
      </c>
      <c r="F4244" s="119" t="s">
        <v>34</v>
      </c>
      <c r="G4244" s="119" t="s">
        <v>17</v>
      </c>
      <c r="H4244" s="123"/>
      <c r="I4244" s="119" t="s">
        <v>33</v>
      </c>
      <c r="J4244" s="119" t="s">
        <v>34</v>
      </c>
      <c r="K4244" s="119" t="s">
        <v>17</v>
      </c>
      <c r="L4244" s="119" t="s">
        <v>33</v>
      </c>
      <c r="M4244" s="119" t="s">
        <v>34</v>
      </c>
      <c r="N4244" s="119" t="s">
        <v>17</v>
      </c>
      <c r="O4244" s="124"/>
    </row>
    <row r="4245" spans="1:15" ht="6.75" customHeight="1" x14ac:dyDescent="0.15">
      <c r="A4245" s="125"/>
      <c r="B4245" s="119"/>
      <c r="C4245" s="119"/>
      <c r="D4245" s="119"/>
      <c r="E4245" s="119"/>
      <c r="F4245" s="119"/>
      <c r="G4245" s="119"/>
      <c r="H4245" s="119"/>
      <c r="I4245" s="119"/>
      <c r="J4245" s="119"/>
      <c r="K4245" s="119"/>
      <c r="L4245" s="119"/>
      <c r="M4245" s="119"/>
      <c r="N4245" s="119"/>
      <c r="O4245" s="121"/>
    </row>
    <row r="4246" spans="1:15" ht="18.75" customHeight="1" x14ac:dyDescent="0.15">
      <c r="A4246" s="113" t="s">
        <v>18</v>
      </c>
      <c r="B4246" s="4">
        <v>0</v>
      </c>
      <c r="C4246" s="4">
        <v>0</v>
      </c>
      <c r="D4246" s="5">
        <f t="shared" ref="D4246:D4257" si="1457">SUM(B4246:C4246)</f>
        <v>0</v>
      </c>
      <c r="E4246" s="75">
        <v>4</v>
      </c>
      <c r="F4246" s="75">
        <v>4</v>
      </c>
      <c r="G4246" s="5">
        <f t="shared" ref="G4246:G4257" si="1458">SUM(E4246:F4246)</f>
        <v>8</v>
      </c>
      <c r="H4246" s="5">
        <f t="shared" ref="H4246:H4257" si="1459">D4246+G4246</f>
        <v>8</v>
      </c>
      <c r="I4246" s="4">
        <v>0</v>
      </c>
      <c r="J4246" s="4">
        <v>0</v>
      </c>
      <c r="K4246" s="5">
        <f t="shared" ref="K4246:K4257" si="1460">SUM(I4246:J4246)</f>
        <v>0</v>
      </c>
      <c r="L4246" s="4">
        <v>190</v>
      </c>
      <c r="M4246" s="4">
        <v>876</v>
      </c>
      <c r="N4246" s="5">
        <f t="shared" ref="N4246:N4257" si="1461">SUM(L4246:M4246)</f>
        <v>1066</v>
      </c>
      <c r="O4246" s="82">
        <f t="shared" ref="O4246:O4257" si="1462">K4246+N4246</f>
        <v>1066</v>
      </c>
    </row>
    <row r="4247" spans="1:15" ht="18.75" customHeight="1" x14ac:dyDescent="0.15">
      <c r="A4247" s="113" t="s">
        <v>19</v>
      </c>
      <c r="B4247" s="4">
        <v>0</v>
      </c>
      <c r="C4247" s="4">
        <v>0</v>
      </c>
      <c r="D4247" s="5">
        <f t="shared" si="1457"/>
        <v>0</v>
      </c>
      <c r="E4247" s="75">
        <v>4</v>
      </c>
      <c r="F4247" s="75">
        <v>5</v>
      </c>
      <c r="G4247" s="5">
        <f t="shared" si="1458"/>
        <v>9</v>
      </c>
      <c r="H4247" s="5">
        <f t="shared" si="1459"/>
        <v>9</v>
      </c>
      <c r="I4247" s="4">
        <v>0</v>
      </c>
      <c r="J4247" s="4">
        <v>0</v>
      </c>
      <c r="K4247" s="5">
        <f t="shared" si="1460"/>
        <v>0</v>
      </c>
      <c r="L4247" s="4">
        <v>169</v>
      </c>
      <c r="M4247" s="4">
        <v>757</v>
      </c>
      <c r="N4247" s="5">
        <f t="shared" si="1461"/>
        <v>926</v>
      </c>
      <c r="O4247" s="82">
        <f t="shared" si="1462"/>
        <v>926</v>
      </c>
    </row>
    <row r="4248" spans="1:15" ht="18.75" customHeight="1" x14ac:dyDescent="0.15">
      <c r="A4248" s="113" t="s">
        <v>20</v>
      </c>
      <c r="B4248" s="4">
        <v>0</v>
      </c>
      <c r="C4248" s="4">
        <v>0</v>
      </c>
      <c r="D4248" s="5">
        <f t="shared" si="1457"/>
        <v>0</v>
      </c>
      <c r="E4248" s="75">
        <v>11</v>
      </c>
      <c r="F4248" s="75">
        <v>4</v>
      </c>
      <c r="G4248" s="5">
        <f t="shared" si="1458"/>
        <v>15</v>
      </c>
      <c r="H4248" s="5">
        <f t="shared" si="1459"/>
        <v>15</v>
      </c>
      <c r="I4248" s="4">
        <v>0</v>
      </c>
      <c r="J4248" s="4">
        <v>0</v>
      </c>
      <c r="K4248" s="5">
        <f t="shared" si="1460"/>
        <v>0</v>
      </c>
      <c r="L4248" s="4">
        <v>461</v>
      </c>
      <c r="M4248" s="4">
        <v>928</v>
      </c>
      <c r="N4248" s="5">
        <f t="shared" si="1461"/>
        <v>1389</v>
      </c>
      <c r="O4248" s="82">
        <f t="shared" si="1462"/>
        <v>1389</v>
      </c>
    </row>
    <row r="4249" spans="1:15" ht="18.75" customHeight="1" x14ac:dyDescent="0.15">
      <c r="A4249" s="113" t="s">
        <v>21</v>
      </c>
      <c r="B4249" s="4">
        <v>0</v>
      </c>
      <c r="C4249" s="4">
        <v>0</v>
      </c>
      <c r="D4249" s="5">
        <f t="shared" si="1457"/>
        <v>0</v>
      </c>
      <c r="E4249" s="75">
        <v>4</v>
      </c>
      <c r="F4249" s="75">
        <v>4</v>
      </c>
      <c r="G4249" s="5">
        <f t="shared" si="1458"/>
        <v>8</v>
      </c>
      <c r="H4249" s="5">
        <f t="shared" si="1459"/>
        <v>8</v>
      </c>
      <c r="I4249" s="4">
        <v>0</v>
      </c>
      <c r="J4249" s="4">
        <v>0</v>
      </c>
      <c r="K4249" s="5">
        <f t="shared" si="1460"/>
        <v>0</v>
      </c>
      <c r="L4249" s="4">
        <v>218</v>
      </c>
      <c r="M4249" s="4">
        <v>831</v>
      </c>
      <c r="N4249" s="5">
        <f t="shared" si="1461"/>
        <v>1049</v>
      </c>
      <c r="O4249" s="82">
        <f t="shared" si="1462"/>
        <v>1049</v>
      </c>
    </row>
    <row r="4250" spans="1:15" ht="18.75" customHeight="1" x14ac:dyDescent="0.15">
      <c r="A4250" s="113" t="s">
        <v>22</v>
      </c>
      <c r="B4250" s="4">
        <v>0</v>
      </c>
      <c r="C4250" s="4">
        <v>0</v>
      </c>
      <c r="D4250" s="5">
        <f t="shared" si="1457"/>
        <v>0</v>
      </c>
      <c r="E4250" s="75">
        <v>4</v>
      </c>
      <c r="F4250" s="75">
        <v>2</v>
      </c>
      <c r="G4250" s="5">
        <f t="shared" si="1458"/>
        <v>6</v>
      </c>
      <c r="H4250" s="5">
        <f t="shared" si="1459"/>
        <v>6</v>
      </c>
      <c r="I4250" s="4">
        <v>0</v>
      </c>
      <c r="J4250" s="4">
        <v>0</v>
      </c>
      <c r="K4250" s="5">
        <f t="shared" si="1460"/>
        <v>0</v>
      </c>
      <c r="L4250" s="4">
        <v>296</v>
      </c>
      <c r="M4250" s="4">
        <v>800</v>
      </c>
      <c r="N4250" s="5">
        <f t="shared" si="1461"/>
        <v>1096</v>
      </c>
      <c r="O4250" s="82">
        <f t="shared" si="1462"/>
        <v>1096</v>
      </c>
    </row>
    <row r="4251" spans="1:15" ht="18.75" customHeight="1" x14ac:dyDescent="0.15">
      <c r="A4251" s="113" t="s">
        <v>23</v>
      </c>
      <c r="B4251" s="4">
        <v>0</v>
      </c>
      <c r="C4251" s="4">
        <v>0</v>
      </c>
      <c r="D4251" s="5">
        <f t="shared" si="1457"/>
        <v>0</v>
      </c>
      <c r="E4251" s="75">
        <v>3</v>
      </c>
      <c r="F4251" s="75">
        <v>3</v>
      </c>
      <c r="G4251" s="5">
        <f t="shared" si="1458"/>
        <v>6</v>
      </c>
      <c r="H4251" s="5">
        <f t="shared" si="1459"/>
        <v>6</v>
      </c>
      <c r="I4251" s="4">
        <v>0</v>
      </c>
      <c r="J4251" s="4">
        <v>0</v>
      </c>
      <c r="K4251" s="5">
        <f t="shared" si="1460"/>
        <v>0</v>
      </c>
      <c r="L4251" s="4">
        <v>174</v>
      </c>
      <c r="M4251" s="4">
        <v>845</v>
      </c>
      <c r="N4251" s="5">
        <f t="shared" si="1461"/>
        <v>1019</v>
      </c>
      <c r="O4251" s="82">
        <f t="shared" si="1462"/>
        <v>1019</v>
      </c>
    </row>
    <row r="4252" spans="1:15" ht="18.75" customHeight="1" x14ac:dyDescent="0.15">
      <c r="A4252" s="113" t="s">
        <v>24</v>
      </c>
      <c r="B4252" s="4">
        <v>0</v>
      </c>
      <c r="C4252" s="4">
        <v>0</v>
      </c>
      <c r="D4252" s="5">
        <f t="shared" si="1457"/>
        <v>0</v>
      </c>
      <c r="E4252" s="75">
        <v>3</v>
      </c>
      <c r="F4252" s="75">
        <v>3</v>
      </c>
      <c r="G4252" s="5">
        <f t="shared" si="1458"/>
        <v>6</v>
      </c>
      <c r="H4252" s="5">
        <f t="shared" si="1459"/>
        <v>6</v>
      </c>
      <c r="I4252" s="4">
        <v>0</v>
      </c>
      <c r="J4252" s="4">
        <v>0</v>
      </c>
      <c r="K4252" s="5">
        <f t="shared" si="1460"/>
        <v>0</v>
      </c>
      <c r="L4252" s="4">
        <v>194</v>
      </c>
      <c r="M4252" s="4">
        <v>795</v>
      </c>
      <c r="N4252" s="5">
        <f t="shared" si="1461"/>
        <v>989</v>
      </c>
      <c r="O4252" s="82">
        <f t="shared" si="1462"/>
        <v>989</v>
      </c>
    </row>
    <row r="4253" spans="1:15" ht="18.75" customHeight="1" x14ac:dyDescent="0.15">
      <c r="A4253" s="113" t="s">
        <v>25</v>
      </c>
      <c r="B4253" s="4">
        <v>0</v>
      </c>
      <c r="C4253" s="4">
        <v>0</v>
      </c>
      <c r="D4253" s="5">
        <f t="shared" si="1457"/>
        <v>0</v>
      </c>
      <c r="E4253" s="75">
        <v>2</v>
      </c>
      <c r="F4253" s="75">
        <v>5</v>
      </c>
      <c r="G4253" s="5">
        <f t="shared" si="1458"/>
        <v>7</v>
      </c>
      <c r="H4253" s="5">
        <f t="shared" si="1459"/>
        <v>7</v>
      </c>
      <c r="I4253" s="4">
        <v>0</v>
      </c>
      <c r="J4253" s="4">
        <v>0</v>
      </c>
      <c r="K4253" s="5">
        <f t="shared" si="1460"/>
        <v>0</v>
      </c>
      <c r="L4253" s="4">
        <v>339</v>
      </c>
      <c r="M4253" s="4">
        <v>716</v>
      </c>
      <c r="N4253" s="5">
        <f t="shared" si="1461"/>
        <v>1055</v>
      </c>
      <c r="O4253" s="82">
        <f t="shared" si="1462"/>
        <v>1055</v>
      </c>
    </row>
    <row r="4254" spans="1:15" ht="18.75" customHeight="1" x14ac:dyDescent="0.15">
      <c r="A4254" s="113" t="s">
        <v>26</v>
      </c>
      <c r="B4254" s="4">
        <v>0</v>
      </c>
      <c r="C4254" s="4">
        <v>0</v>
      </c>
      <c r="D4254" s="5">
        <f t="shared" si="1457"/>
        <v>0</v>
      </c>
      <c r="E4254" s="75">
        <v>2</v>
      </c>
      <c r="F4254" s="75">
        <v>4</v>
      </c>
      <c r="G4254" s="5">
        <f t="shared" si="1458"/>
        <v>6</v>
      </c>
      <c r="H4254" s="5">
        <f t="shared" si="1459"/>
        <v>6</v>
      </c>
      <c r="I4254" s="4">
        <v>0</v>
      </c>
      <c r="J4254" s="4">
        <v>0</v>
      </c>
      <c r="K4254" s="5">
        <f t="shared" si="1460"/>
        <v>0</v>
      </c>
      <c r="L4254" s="4">
        <v>179</v>
      </c>
      <c r="M4254" s="4">
        <v>722</v>
      </c>
      <c r="N4254" s="5">
        <f t="shared" si="1461"/>
        <v>901</v>
      </c>
      <c r="O4254" s="82">
        <f t="shared" si="1462"/>
        <v>901</v>
      </c>
    </row>
    <row r="4255" spans="1:15" ht="18.75" customHeight="1" x14ac:dyDescent="0.15">
      <c r="A4255" s="113" t="s">
        <v>27</v>
      </c>
      <c r="B4255" s="4">
        <v>0</v>
      </c>
      <c r="C4255" s="4">
        <v>0</v>
      </c>
      <c r="D4255" s="5">
        <f t="shared" si="1457"/>
        <v>0</v>
      </c>
      <c r="E4255" s="75">
        <v>2</v>
      </c>
      <c r="F4255" s="75">
        <v>5</v>
      </c>
      <c r="G4255" s="5">
        <f t="shared" si="1458"/>
        <v>7</v>
      </c>
      <c r="H4255" s="5">
        <f t="shared" si="1459"/>
        <v>7</v>
      </c>
      <c r="I4255" s="4">
        <v>0</v>
      </c>
      <c r="J4255" s="4">
        <v>0</v>
      </c>
      <c r="K4255" s="5">
        <f t="shared" si="1460"/>
        <v>0</v>
      </c>
      <c r="L4255" s="4">
        <v>192</v>
      </c>
      <c r="M4255" s="4">
        <v>902</v>
      </c>
      <c r="N4255" s="5">
        <f t="shared" si="1461"/>
        <v>1094</v>
      </c>
      <c r="O4255" s="82">
        <f t="shared" si="1462"/>
        <v>1094</v>
      </c>
    </row>
    <row r="4256" spans="1:15" ht="18.75" customHeight="1" x14ac:dyDescent="0.15">
      <c r="A4256" s="113" t="s">
        <v>28</v>
      </c>
      <c r="B4256" s="4">
        <v>0</v>
      </c>
      <c r="C4256" s="4">
        <v>0</v>
      </c>
      <c r="D4256" s="5">
        <f t="shared" si="1457"/>
        <v>0</v>
      </c>
      <c r="E4256" s="75">
        <v>2</v>
      </c>
      <c r="F4256" s="75">
        <v>3</v>
      </c>
      <c r="G4256" s="5">
        <f t="shared" si="1458"/>
        <v>5</v>
      </c>
      <c r="H4256" s="5">
        <f t="shared" si="1459"/>
        <v>5</v>
      </c>
      <c r="I4256" s="4">
        <v>0</v>
      </c>
      <c r="J4256" s="4">
        <v>0</v>
      </c>
      <c r="K4256" s="5">
        <f t="shared" si="1460"/>
        <v>0</v>
      </c>
      <c r="L4256" s="4">
        <v>197</v>
      </c>
      <c r="M4256" s="4">
        <v>870</v>
      </c>
      <c r="N4256" s="5">
        <f t="shared" si="1461"/>
        <v>1067</v>
      </c>
      <c r="O4256" s="82">
        <f t="shared" si="1462"/>
        <v>1067</v>
      </c>
    </row>
    <row r="4257" spans="1:15" ht="18.75" customHeight="1" x14ac:dyDescent="0.15">
      <c r="A4257" s="113" t="s">
        <v>29</v>
      </c>
      <c r="B4257" s="4">
        <v>0</v>
      </c>
      <c r="C4257" s="4">
        <v>0</v>
      </c>
      <c r="D4257" s="5">
        <f t="shared" si="1457"/>
        <v>0</v>
      </c>
      <c r="E4257" s="75">
        <v>2</v>
      </c>
      <c r="F4257" s="75">
        <v>4</v>
      </c>
      <c r="G4257" s="5">
        <f t="shared" si="1458"/>
        <v>6</v>
      </c>
      <c r="H4257" s="5">
        <f t="shared" si="1459"/>
        <v>6</v>
      </c>
      <c r="I4257" s="4">
        <v>0</v>
      </c>
      <c r="J4257" s="4">
        <v>0</v>
      </c>
      <c r="K4257" s="5">
        <f t="shared" si="1460"/>
        <v>0</v>
      </c>
      <c r="L4257" s="4">
        <v>271</v>
      </c>
      <c r="M4257" s="4">
        <v>1041</v>
      </c>
      <c r="N4257" s="5">
        <f t="shared" si="1461"/>
        <v>1312</v>
      </c>
      <c r="O4257" s="82">
        <f t="shared" si="1462"/>
        <v>1312</v>
      </c>
    </row>
    <row r="4258" spans="1:15" ht="11.25" customHeight="1" x14ac:dyDescent="0.15">
      <c r="A4258" s="113"/>
      <c r="B4258" s="5"/>
      <c r="C4258" s="5"/>
      <c r="D4258" s="5"/>
      <c r="E4258" s="5"/>
      <c r="F4258" s="5"/>
      <c r="G4258" s="5"/>
      <c r="H4258" s="5"/>
      <c r="I4258" s="5"/>
      <c r="J4258" s="5"/>
      <c r="K4258" s="5"/>
      <c r="L4258" s="5"/>
      <c r="M4258" s="5"/>
      <c r="N4258" s="5"/>
      <c r="O4258" s="82"/>
    </row>
    <row r="4259" spans="1:15" ht="18.75" customHeight="1" x14ac:dyDescent="0.15">
      <c r="A4259" s="113" t="s">
        <v>30</v>
      </c>
      <c r="B4259" s="5">
        <f t="shared" ref="B4259:J4259" si="1463">SUM(B4246:B4258)</f>
        <v>0</v>
      </c>
      <c r="C4259" s="5">
        <f t="shared" si="1463"/>
        <v>0</v>
      </c>
      <c r="D4259" s="5">
        <f t="shared" si="1463"/>
        <v>0</v>
      </c>
      <c r="E4259" s="5">
        <f t="shared" si="1463"/>
        <v>43</v>
      </c>
      <c r="F4259" s="5">
        <f t="shared" si="1463"/>
        <v>46</v>
      </c>
      <c r="G4259" s="5">
        <f t="shared" si="1463"/>
        <v>89</v>
      </c>
      <c r="H4259" s="5">
        <f t="shared" si="1463"/>
        <v>89</v>
      </c>
      <c r="I4259" s="5">
        <f t="shared" si="1463"/>
        <v>0</v>
      </c>
      <c r="J4259" s="5">
        <f t="shared" si="1463"/>
        <v>0</v>
      </c>
      <c r="K4259" s="5">
        <f>SUM(K4246:K4258)</f>
        <v>0</v>
      </c>
      <c r="L4259" s="5">
        <f>SUM(L4246:L4258)</f>
        <v>2880</v>
      </c>
      <c r="M4259" s="5">
        <f>SUM(M4246:M4258)</f>
        <v>10083</v>
      </c>
      <c r="N4259" s="5">
        <f>SUM(N4246:N4258)</f>
        <v>12963</v>
      </c>
      <c r="O4259" s="82">
        <f>SUM(O4246:O4258)</f>
        <v>12963</v>
      </c>
    </row>
    <row r="4260" spans="1:15" ht="6.75" customHeight="1" x14ac:dyDescent="0.15">
      <c r="A4260" s="113"/>
      <c r="B4260" s="5"/>
      <c r="C4260" s="5"/>
      <c r="D4260" s="5"/>
      <c r="E4260" s="5"/>
      <c r="F4260" s="5"/>
      <c r="G4260" s="5"/>
      <c r="H4260" s="5"/>
      <c r="I4260" s="5"/>
      <c r="J4260" s="5"/>
      <c r="K4260" s="5"/>
      <c r="L4260" s="5"/>
      <c r="M4260" s="5"/>
      <c r="N4260" s="5"/>
      <c r="O4260" s="82"/>
    </row>
    <row r="4261" spans="1:15" ht="18.75" customHeight="1" x14ac:dyDescent="0.15">
      <c r="A4261" s="126" t="s">
        <v>18</v>
      </c>
      <c r="B4261" s="106">
        <v>0</v>
      </c>
      <c r="C4261" s="106">
        <v>0</v>
      </c>
      <c r="D4261" s="7">
        <f>SUM(B4261:C4261)</f>
        <v>0</v>
      </c>
      <c r="E4261" s="106">
        <v>2</v>
      </c>
      <c r="F4261" s="106">
        <v>2</v>
      </c>
      <c r="G4261" s="7">
        <f>SUM(E4261:F4261)</f>
        <v>4</v>
      </c>
      <c r="H4261" s="7">
        <f>D4261+G4261</f>
        <v>4</v>
      </c>
      <c r="I4261" s="6">
        <v>0</v>
      </c>
      <c r="J4261" s="6">
        <v>0</v>
      </c>
      <c r="K4261" s="7">
        <f>SUM(I4261:J4261)</f>
        <v>0</v>
      </c>
      <c r="L4261" s="6">
        <v>305</v>
      </c>
      <c r="M4261" s="6">
        <v>862</v>
      </c>
      <c r="N4261" s="7">
        <f>SUM(L4261:M4261)</f>
        <v>1167</v>
      </c>
      <c r="O4261" s="88">
        <f>K4261+N4261</f>
        <v>1167</v>
      </c>
    </row>
    <row r="4262" spans="1:15" ht="18.75" customHeight="1" x14ac:dyDescent="0.15">
      <c r="A4262" s="113" t="s">
        <v>19</v>
      </c>
      <c r="B4262" s="75">
        <v>0</v>
      </c>
      <c r="C4262" s="75">
        <v>0</v>
      </c>
      <c r="D4262" s="5">
        <f>SUM(B4262:C4262)</f>
        <v>0</v>
      </c>
      <c r="E4262" s="75">
        <v>2</v>
      </c>
      <c r="F4262" s="75">
        <v>3</v>
      </c>
      <c r="G4262" s="5">
        <f>SUM(E4262:F4262)</f>
        <v>5</v>
      </c>
      <c r="H4262" s="5">
        <f>D4262+G4262</f>
        <v>5</v>
      </c>
      <c r="I4262" s="4">
        <v>0</v>
      </c>
      <c r="J4262" s="4">
        <v>0</v>
      </c>
      <c r="K4262" s="5">
        <f>SUM(I4262:J4262)</f>
        <v>0</v>
      </c>
      <c r="L4262" s="4">
        <v>172</v>
      </c>
      <c r="M4262" s="4">
        <v>777</v>
      </c>
      <c r="N4262" s="5">
        <f>SUM(L4262:M4262)</f>
        <v>949</v>
      </c>
      <c r="O4262" s="82">
        <f>K4262+N4262</f>
        <v>949</v>
      </c>
    </row>
    <row r="4263" spans="1:15" ht="18.75" customHeight="1" x14ac:dyDescent="0.15">
      <c r="A4263" s="113" t="s">
        <v>20</v>
      </c>
      <c r="B4263" s="75">
        <v>0</v>
      </c>
      <c r="C4263" s="75">
        <v>0</v>
      </c>
      <c r="D4263" s="5">
        <f>SUM(B4263:C4263)</f>
        <v>0</v>
      </c>
      <c r="E4263" s="75">
        <v>9</v>
      </c>
      <c r="F4263" s="75">
        <v>4</v>
      </c>
      <c r="G4263" s="5">
        <f>SUM(E4263:F4263)</f>
        <v>13</v>
      </c>
      <c r="H4263" s="5">
        <f>D4263+G4263</f>
        <v>13</v>
      </c>
      <c r="I4263" s="4">
        <v>0</v>
      </c>
      <c r="J4263" s="4">
        <v>0</v>
      </c>
      <c r="K4263" s="5">
        <f>SUM(I4263:J4263)</f>
        <v>0</v>
      </c>
      <c r="L4263" s="4">
        <v>205</v>
      </c>
      <c r="M4263" s="4">
        <v>915</v>
      </c>
      <c r="N4263" s="5">
        <f>SUM(L4263:M4263)</f>
        <v>1120</v>
      </c>
      <c r="O4263" s="82">
        <f>K4263+N4263</f>
        <v>1120</v>
      </c>
    </row>
    <row r="4264" spans="1:15" ht="11.25" customHeight="1" x14ac:dyDescent="0.15">
      <c r="A4264" s="113"/>
      <c r="B4264" s="5"/>
      <c r="C4264" s="5"/>
      <c r="D4264" s="5"/>
      <c r="E4264" s="5"/>
      <c r="F4264" s="5"/>
      <c r="G4264" s="5"/>
      <c r="H4264" s="5"/>
      <c r="I4264" s="5"/>
      <c r="J4264" s="5"/>
      <c r="K4264" s="5"/>
      <c r="L4264" s="5"/>
      <c r="M4264" s="5"/>
      <c r="N4264" s="5"/>
      <c r="O4264" s="82"/>
    </row>
    <row r="4265" spans="1:15" ht="18.75" customHeight="1" x14ac:dyDescent="0.15">
      <c r="A4265" s="113" t="s">
        <v>31</v>
      </c>
      <c r="B4265" s="5">
        <f>SUM(B4249:B4257,B4261:B4263)</f>
        <v>0</v>
      </c>
      <c r="C4265" s="5">
        <f>SUM(C4249:C4257,C4261:C4263)</f>
        <v>0</v>
      </c>
      <c r="D4265" s="5">
        <f>SUM(D4249:D4257,D4261:D4263)</f>
        <v>0</v>
      </c>
      <c r="E4265" s="5">
        <f t="shared" ref="E4265:J4265" si="1464">SUM(E4249:E4257,E4261:E4263)</f>
        <v>37</v>
      </c>
      <c r="F4265" s="5">
        <f t="shared" si="1464"/>
        <v>42</v>
      </c>
      <c r="G4265" s="5">
        <f t="shared" si="1464"/>
        <v>79</v>
      </c>
      <c r="H4265" s="5">
        <f t="shared" si="1464"/>
        <v>79</v>
      </c>
      <c r="I4265" s="5">
        <f t="shared" si="1464"/>
        <v>0</v>
      </c>
      <c r="J4265" s="5">
        <f t="shared" si="1464"/>
        <v>0</v>
      </c>
      <c r="K4265" s="5">
        <f>SUM(K4249:K4257,K4261:K4263)</f>
        <v>0</v>
      </c>
      <c r="L4265" s="4">
        <f>SUM(L4249:L4257,L4261:L4263)</f>
        <v>2742</v>
      </c>
      <c r="M4265" s="4">
        <f>SUM(M4249:M4257,M4261:M4263)</f>
        <v>10076</v>
      </c>
      <c r="N4265" s="4">
        <f>SUM(N4249:N4257,N4261:N4263)</f>
        <v>12818</v>
      </c>
      <c r="O4265" s="82">
        <f>SUM(O4249:O4257,O4261:O4263)</f>
        <v>12818</v>
      </c>
    </row>
    <row r="4266" spans="1:15" ht="6.75" customHeight="1" thickBot="1" x14ac:dyDescent="0.2">
      <c r="A4266" s="115"/>
      <c r="B4266" s="99"/>
      <c r="C4266" s="99"/>
      <c r="D4266" s="99"/>
      <c r="E4266" s="99"/>
      <c r="F4266" s="99"/>
      <c r="G4266" s="99"/>
      <c r="H4266" s="99"/>
      <c r="I4266" s="99"/>
      <c r="J4266" s="99"/>
      <c r="K4266" s="99"/>
      <c r="L4266" s="99"/>
      <c r="M4266" s="99"/>
      <c r="N4266" s="99"/>
      <c r="O4266" s="127"/>
    </row>
    <row r="4267" spans="1:15" ht="17.25" x14ac:dyDescent="0.15">
      <c r="A4267" s="179" t="str">
        <f>A4213</f>
        <v>平　成　２　９　年　空　港　管　理　状　況　調　書</v>
      </c>
      <c r="B4267" s="179"/>
      <c r="C4267" s="179"/>
      <c r="D4267" s="179"/>
      <c r="E4267" s="179"/>
      <c r="F4267" s="179"/>
      <c r="G4267" s="179"/>
      <c r="H4267" s="179"/>
      <c r="I4267" s="179"/>
      <c r="J4267" s="179"/>
      <c r="K4267" s="179"/>
      <c r="L4267" s="179"/>
      <c r="M4267" s="179"/>
      <c r="N4267" s="179"/>
      <c r="O4267" s="179"/>
    </row>
    <row r="4268" spans="1:15" ht="15" thickBot="1" x14ac:dyDescent="0.2">
      <c r="A4268" s="128" t="s">
        <v>0</v>
      </c>
      <c r="B4268" s="128" t="s">
        <v>122</v>
      </c>
      <c r="C4268" s="102"/>
      <c r="D4268" s="102"/>
      <c r="E4268" s="102"/>
      <c r="F4268" s="102"/>
      <c r="G4268" s="102"/>
      <c r="H4268" s="102"/>
      <c r="I4268" s="102"/>
      <c r="J4268" s="102"/>
      <c r="K4268" s="102"/>
      <c r="L4268" s="102"/>
      <c r="M4268" s="102"/>
      <c r="N4268" s="102"/>
      <c r="O4268" s="102"/>
    </row>
    <row r="4269" spans="1:15" ht="17.25" customHeight="1" x14ac:dyDescent="0.15">
      <c r="A4269" s="116" t="s">
        <v>1</v>
      </c>
      <c r="B4269" s="117"/>
      <c r="C4269" s="103" t="s">
        <v>2</v>
      </c>
      <c r="D4269" s="103"/>
      <c r="E4269" s="180" t="s">
        <v>52</v>
      </c>
      <c r="F4269" s="181"/>
      <c r="G4269" s="181"/>
      <c r="H4269" s="181"/>
      <c r="I4269" s="181"/>
      <c r="J4269" s="181"/>
      <c r="K4269" s="181"/>
      <c r="L4269" s="182"/>
      <c r="M4269" s="180" t="s">
        <v>3</v>
      </c>
      <c r="N4269" s="181"/>
      <c r="O4269" s="183"/>
    </row>
    <row r="4270" spans="1:15" ht="17.25" customHeight="1" x14ac:dyDescent="0.15">
      <c r="A4270" s="129"/>
      <c r="B4270" s="119" t="s">
        <v>4</v>
      </c>
      <c r="C4270" s="119" t="s">
        <v>5</v>
      </c>
      <c r="D4270" s="119" t="s">
        <v>6</v>
      </c>
      <c r="E4270" s="119"/>
      <c r="F4270" s="130" t="s">
        <v>7</v>
      </c>
      <c r="G4270" s="130"/>
      <c r="H4270" s="120"/>
      <c r="I4270" s="119"/>
      <c r="J4270" s="120" t="s">
        <v>8</v>
      </c>
      <c r="K4270" s="120"/>
      <c r="L4270" s="119" t="s">
        <v>9</v>
      </c>
      <c r="M4270" s="123" t="s">
        <v>10</v>
      </c>
      <c r="N4270" s="131" t="s">
        <v>11</v>
      </c>
      <c r="O4270" s="132" t="s">
        <v>12</v>
      </c>
    </row>
    <row r="4271" spans="1:15" ht="17.25" customHeight="1" x14ac:dyDescent="0.15">
      <c r="A4271" s="129" t="s">
        <v>13</v>
      </c>
      <c r="B4271" s="123"/>
      <c r="C4271" s="123"/>
      <c r="D4271" s="123"/>
      <c r="E4271" s="119" t="s">
        <v>14</v>
      </c>
      <c r="F4271" s="119" t="s">
        <v>15</v>
      </c>
      <c r="G4271" s="119" t="s">
        <v>16</v>
      </c>
      <c r="H4271" s="119" t="s">
        <v>17</v>
      </c>
      <c r="I4271" s="119" t="s">
        <v>14</v>
      </c>
      <c r="J4271" s="119" t="s">
        <v>15</v>
      </c>
      <c r="K4271" s="119" t="s">
        <v>17</v>
      </c>
      <c r="L4271" s="123"/>
      <c r="M4271" s="133"/>
      <c r="N4271" s="93"/>
      <c r="O4271" s="134"/>
    </row>
    <row r="4272" spans="1:15" ht="6.75" customHeight="1" x14ac:dyDescent="0.15">
      <c r="A4272" s="135"/>
      <c r="B4272" s="119"/>
      <c r="C4272" s="119"/>
      <c r="D4272" s="119"/>
      <c r="E4272" s="119"/>
      <c r="F4272" s="119"/>
      <c r="G4272" s="119"/>
      <c r="H4272" s="119"/>
      <c r="I4272" s="119"/>
      <c r="J4272" s="119"/>
      <c r="K4272" s="119"/>
      <c r="L4272" s="119"/>
      <c r="M4272" s="136"/>
      <c r="N4272" s="4"/>
      <c r="O4272" s="137"/>
    </row>
    <row r="4273" spans="1:15" ht="18.75" customHeight="1" x14ac:dyDescent="0.15">
      <c r="A4273" s="113" t="s">
        <v>18</v>
      </c>
      <c r="B4273" s="4">
        <v>0</v>
      </c>
      <c r="C4273" s="4">
        <v>1</v>
      </c>
      <c r="D4273" s="5">
        <f>SUM(B4273:C4273)</f>
        <v>1</v>
      </c>
      <c r="E4273" s="4">
        <v>0</v>
      </c>
      <c r="F4273" s="4">
        <v>0</v>
      </c>
      <c r="G4273" s="4">
        <v>0</v>
      </c>
      <c r="H4273" s="5">
        <f>SUM(E4273:G4273)</f>
        <v>0</v>
      </c>
      <c r="I4273" s="4">
        <v>0</v>
      </c>
      <c r="J4273" s="4">
        <v>0</v>
      </c>
      <c r="K4273" s="5">
        <f>SUM(I4273:J4273)</f>
        <v>0</v>
      </c>
      <c r="L4273" s="5">
        <f>H4273+K4273</f>
        <v>0</v>
      </c>
      <c r="M4273" s="4">
        <v>0</v>
      </c>
      <c r="N4273" s="4">
        <v>0</v>
      </c>
      <c r="O4273" s="82">
        <f>SUM(M4273:N4273)</f>
        <v>0</v>
      </c>
    </row>
    <row r="4274" spans="1:15" ht="18.75" customHeight="1" x14ac:dyDescent="0.15">
      <c r="A4274" s="113" t="s">
        <v>19</v>
      </c>
      <c r="B4274" s="4">
        <v>0</v>
      </c>
      <c r="C4274" s="4">
        <v>4</v>
      </c>
      <c r="D4274" s="5">
        <f t="shared" ref="D4274:D4284" si="1465">SUM(B4274:C4274)</f>
        <v>4</v>
      </c>
      <c r="E4274" s="4">
        <v>0</v>
      </c>
      <c r="F4274" s="4">
        <v>0</v>
      </c>
      <c r="G4274" s="4">
        <v>0</v>
      </c>
      <c r="H4274" s="5">
        <f t="shared" ref="H4274:H4284" si="1466">SUM(E4274:G4274)</f>
        <v>0</v>
      </c>
      <c r="I4274" s="4">
        <v>0</v>
      </c>
      <c r="J4274" s="4">
        <v>0</v>
      </c>
      <c r="K4274" s="5">
        <f t="shared" ref="K4274:K4284" si="1467">SUM(I4274:J4274)</f>
        <v>0</v>
      </c>
      <c r="L4274" s="5">
        <f t="shared" ref="L4274:L4284" si="1468">H4274+K4274</f>
        <v>0</v>
      </c>
      <c r="M4274" s="4">
        <v>0</v>
      </c>
      <c r="N4274" s="4">
        <v>0</v>
      </c>
      <c r="O4274" s="82">
        <f t="shared" ref="O4274:O4284" si="1469">SUM(M4274:N4274)</f>
        <v>0</v>
      </c>
    </row>
    <row r="4275" spans="1:15" ht="18.75" customHeight="1" x14ac:dyDescent="0.15">
      <c r="A4275" s="113" t="s">
        <v>20</v>
      </c>
      <c r="B4275" s="4">
        <v>0</v>
      </c>
      <c r="C4275" s="4">
        <v>4</v>
      </c>
      <c r="D4275" s="5">
        <f t="shared" si="1465"/>
        <v>4</v>
      </c>
      <c r="E4275" s="4">
        <v>0</v>
      </c>
      <c r="F4275" s="4">
        <v>0</v>
      </c>
      <c r="G4275" s="4">
        <v>0</v>
      </c>
      <c r="H4275" s="5">
        <f t="shared" si="1466"/>
        <v>0</v>
      </c>
      <c r="I4275" s="4">
        <v>0</v>
      </c>
      <c r="J4275" s="4">
        <v>0</v>
      </c>
      <c r="K4275" s="5">
        <f t="shared" si="1467"/>
        <v>0</v>
      </c>
      <c r="L4275" s="5">
        <f t="shared" si="1468"/>
        <v>0</v>
      </c>
      <c r="M4275" s="4">
        <v>0</v>
      </c>
      <c r="N4275" s="4">
        <v>0</v>
      </c>
      <c r="O4275" s="82">
        <f t="shared" si="1469"/>
        <v>0</v>
      </c>
    </row>
    <row r="4276" spans="1:15" ht="18.75" customHeight="1" x14ac:dyDescent="0.15">
      <c r="A4276" s="113" t="s">
        <v>21</v>
      </c>
      <c r="B4276" s="4">
        <v>0</v>
      </c>
      <c r="C4276" s="4">
        <v>7</v>
      </c>
      <c r="D4276" s="5">
        <f t="shared" si="1465"/>
        <v>7</v>
      </c>
      <c r="E4276" s="4">
        <v>0</v>
      </c>
      <c r="F4276" s="4">
        <v>0</v>
      </c>
      <c r="G4276" s="4">
        <v>0</v>
      </c>
      <c r="H4276" s="5">
        <f t="shared" si="1466"/>
        <v>0</v>
      </c>
      <c r="I4276" s="4">
        <v>0</v>
      </c>
      <c r="J4276" s="4">
        <v>0</v>
      </c>
      <c r="K4276" s="5">
        <f t="shared" si="1467"/>
        <v>0</v>
      </c>
      <c r="L4276" s="5">
        <f t="shared" si="1468"/>
        <v>0</v>
      </c>
      <c r="M4276" s="4">
        <v>0</v>
      </c>
      <c r="N4276" s="4">
        <v>0</v>
      </c>
      <c r="O4276" s="82">
        <f t="shared" si="1469"/>
        <v>0</v>
      </c>
    </row>
    <row r="4277" spans="1:15" ht="18.75" customHeight="1" x14ac:dyDescent="0.15">
      <c r="A4277" s="113" t="s">
        <v>22</v>
      </c>
      <c r="B4277" s="4">
        <v>0</v>
      </c>
      <c r="C4277" s="4">
        <v>4</v>
      </c>
      <c r="D4277" s="5">
        <f t="shared" si="1465"/>
        <v>4</v>
      </c>
      <c r="E4277" s="4">
        <v>0</v>
      </c>
      <c r="F4277" s="4">
        <v>0</v>
      </c>
      <c r="G4277" s="4">
        <v>0</v>
      </c>
      <c r="H4277" s="5">
        <f t="shared" si="1466"/>
        <v>0</v>
      </c>
      <c r="I4277" s="4">
        <v>0</v>
      </c>
      <c r="J4277" s="4">
        <v>0</v>
      </c>
      <c r="K4277" s="5">
        <f t="shared" si="1467"/>
        <v>0</v>
      </c>
      <c r="L4277" s="5">
        <f t="shared" si="1468"/>
        <v>0</v>
      </c>
      <c r="M4277" s="4">
        <v>0</v>
      </c>
      <c r="N4277" s="4">
        <v>0</v>
      </c>
      <c r="O4277" s="82">
        <f t="shared" si="1469"/>
        <v>0</v>
      </c>
    </row>
    <row r="4278" spans="1:15" ht="18.75" customHeight="1" x14ac:dyDescent="0.15">
      <c r="A4278" s="113" t="s">
        <v>23</v>
      </c>
      <c r="B4278" s="4">
        <v>0</v>
      </c>
      <c r="C4278" s="4">
        <v>4</v>
      </c>
      <c r="D4278" s="5">
        <f t="shared" si="1465"/>
        <v>4</v>
      </c>
      <c r="E4278" s="4">
        <v>0</v>
      </c>
      <c r="F4278" s="4">
        <v>0</v>
      </c>
      <c r="G4278" s="4">
        <v>0</v>
      </c>
      <c r="H4278" s="5">
        <f t="shared" si="1466"/>
        <v>0</v>
      </c>
      <c r="I4278" s="4">
        <v>0</v>
      </c>
      <c r="J4278" s="4">
        <v>0</v>
      </c>
      <c r="K4278" s="5">
        <f t="shared" si="1467"/>
        <v>0</v>
      </c>
      <c r="L4278" s="5">
        <f t="shared" si="1468"/>
        <v>0</v>
      </c>
      <c r="M4278" s="4">
        <v>0</v>
      </c>
      <c r="N4278" s="4">
        <v>0</v>
      </c>
      <c r="O4278" s="82">
        <f t="shared" si="1469"/>
        <v>0</v>
      </c>
    </row>
    <row r="4279" spans="1:15" ht="18.75" customHeight="1" x14ac:dyDescent="0.15">
      <c r="A4279" s="113" t="s">
        <v>24</v>
      </c>
      <c r="B4279" s="4">
        <v>0</v>
      </c>
      <c r="C4279" s="4">
        <v>7</v>
      </c>
      <c r="D4279" s="5">
        <f t="shared" si="1465"/>
        <v>7</v>
      </c>
      <c r="E4279" s="4">
        <v>0</v>
      </c>
      <c r="F4279" s="4">
        <v>0</v>
      </c>
      <c r="G4279" s="4">
        <v>0</v>
      </c>
      <c r="H4279" s="5">
        <f t="shared" si="1466"/>
        <v>0</v>
      </c>
      <c r="I4279" s="4">
        <v>0</v>
      </c>
      <c r="J4279" s="4">
        <v>0</v>
      </c>
      <c r="K4279" s="5">
        <f t="shared" si="1467"/>
        <v>0</v>
      </c>
      <c r="L4279" s="5">
        <f t="shared" si="1468"/>
        <v>0</v>
      </c>
      <c r="M4279" s="4">
        <v>0</v>
      </c>
      <c r="N4279" s="4">
        <v>0</v>
      </c>
      <c r="O4279" s="82">
        <f t="shared" si="1469"/>
        <v>0</v>
      </c>
    </row>
    <row r="4280" spans="1:15" ht="18.75" customHeight="1" x14ac:dyDescent="0.15">
      <c r="A4280" s="113" t="s">
        <v>25</v>
      </c>
      <c r="B4280" s="4">
        <v>0</v>
      </c>
      <c r="C4280" s="4">
        <v>4</v>
      </c>
      <c r="D4280" s="5">
        <f t="shared" si="1465"/>
        <v>4</v>
      </c>
      <c r="E4280" s="4">
        <v>0</v>
      </c>
      <c r="F4280" s="4">
        <v>0</v>
      </c>
      <c r="G4280" s="4">
        <v>0</v>
      </c>
      <c r="H4280" s="5">
        <f t="shared" si="1466"/>
        <v>0</v>
      </c>
      <c r="I4280" s="4">
        <v>0</v>
      </c>
      <c r="J4280" s="4">
        <v>0</v>
      </c>
      <c r="K4280" s="5">
        <f t="shared" si="1467"/>
        <v>0</v>
      </c>
      <c r="L4280" s="5">
        <f t="shared" si="1468"/>
        <v>0</v>
      </c>
      <c r="M4280" s="4">
        <v>0</v>
      </c>
      <c r="N4280" s="4">
        <v>0</v>
      </c>
      <c r="O4280" s="82">
        <f t="shared" si="1469"/>
        <v>0</v>
      </c>
    </row>
    <row r="4281" spans="1:15" ht="18.75" customHeight="1" x14ac:dyDescent="0.15">
      <c r="A4281" s="113" t="s">
        <v>26</v>
      </c>
      <c r="B4281" s="4">
        <v>0</v>
      </c>
      <c r="C4281" s="4">
        <v>1</v>
      </c>
      <c r="D4281" s="5">
        <f t="shared" si="1465"/>
        <v>1</v>
      </c>
      <c r="E4281" s="4">
        <v>0</v>
      </c>
      <c r="F4281" s="4">
        <v>0</v>
      </c>
      <c r="G4281" s="4">
        <v>0</v>
      </c>
      <c r="H4281" s="5">
        <f t="shared" si="1466"/>
        <v>0</v>
      </c>
      <c r="I4281" s="4">
        <v>0</v>
      </c>
      <c r="J4281" s="4">
        <v>0</v>
      </c>
      <c r="K4281" s="5">
        <f t="shared" si="1467"/>
        <v>0</v>
      </c>
      <c r="L4281" s="5">
        <f t="shared" si="1468"/>
        <v>0</v>
      </c>
      <c r="M4281" s="4">
        <v>0</v>
      </c>
      <c r="N4281" s="4">
        <v>0</v>
      </c>
      <c r="O4281" s="82">
        <f t="shared" si="1469"/>
        <v>0</v>
      </c>
    </row>
    <row r="4282" spans="1:15" ht="18.75" customHeight="1" x14ac:dyDescent="0.15">
      <c r="A4282" s="113" t="s">
        <v>27</v>
      </c>
      <c r="B4282" s="4">
        <v>0</v>
      </c>
      <c r="C4282" s="4">
        <v>2</v>
      </c>
      <c r="D4282" s="5">
        <f t="shared" si="1465"/>
        <v>2</v>
      </c>
      <c r="E4282" s="4">
        <v>0</v>
      </c>
      <c r="F4282" s="4">
        <v>0</v>
      </c>
      <c r="G4282" s="4">
        <v>0</v>
      </c>
      <c r="H4282" s="5">
        <f t="shared" si="1466"/>
        <v>0</v>
      </c>
      <c r="I4282" s="4">
        <v>0</v>
      </c>
      <c r="J4282" s="4">
        <v>0</v>
      </c>
      <c r="K4282" s="5">
        <f t="shared" si="1467"/>
        <v>0</v>
      </c>
      <c r="L4282" s="5">
        <f t="shared" si="1468"/>
        <v>0</v>
      </c>
      <c r="M4282" s="4">
        <v>0</v>
      </c>
      <c r="N4282" s="4">
        <v>0</v>
      </c>
      <c r="O4282" s="82">
        <f t="shared" si="1469"/>
        <v>0</v>
      </c>
    </row>
    <row r="4283" spans="1:15" ht="18.75" customHeight="1" x14ac:dyDescent="0.15">
      <c r="A4283" s="113" t="s">
        <v>28</v>
      </c>
      <c r="B4283" s="4">
        <v>0</v>
      </c>
      <c r="C4283" s="4">
        <v>1</v>
      </c>
      <c r="D4283" s="5">
        <f t="shared" si="1465"/>
        <v>1</v>
      </c>
      <c r="E4283" s="4">
        <v>0</v>
      </c>
      <c r="F4283" s="4">
        <v>0</v>
      </c>
      <c r="G4283" s="4">
        <v>0</v>
      </c>
      <c r="H4283" s="5">
        <f t="shared" si="1466"/>
        <v>0</v>
      </c>
      <c r="I4283" s="4">
        <v>0</v>
      </c>
      <c r="J4283" s="4">
        <v>0</v>
      </c>
      <c r="K4283" s="5">
        <f t="shared" si="1467"/>
        <v>0</v>
      </c>
      <c r="L4283" s="5">
        <f t="shared" si="1468"/>
        <v>0</v>
      </c>
      <c r="M4283" s="4">
        <v>0</v>
      </c>
      <c r="N4283" s="4">
        <v>0</v>
      </c>
      <c r="O4283" s="82">
        <f t="shared" si="1469"/>
        <v>0</v>
      </c>
    </row>
    <row r="4284" spans="1:15" ht="18.75" customHeight="1" x14ac:dyDescent="0.15">
      <c r="A4284" s="113" t="s">
        <v>29</v>
      </c>
      <c r="B4284" s="4">
        <v>0</v>
      </c>
      <c r="C4284" s="4">
        <v>1</v>
      </c>
      <c r="D4284" s="5">
        <f t="shared" si="1465"/>
        <v>1</v>
      </c>
      <c r="E4284" s="4">
        <v>0</v>
      </c>
      <c r="F4284" s="4">
        <v>0</v>
      </c>
      <c r="G4284" s="4">
        <v>0</v>
      </c>
      <c r="H4284" s="5">
        <f t="shared" si="1466"/>
        <v>0</v>
      </c>
      <c r="I4284" s="4">
        <v>0</v>
      </c>
      <c r="J4284" s="4">
        <v>0</v>
      </c>
      <c r="K4284" s="5">
        <f t="shared" si="1467"/>
        <v>0</v>
      </c>
      <c r="L4284" s="5">
        <f t="shared" si="1468"/>
        <v>0</v>
      </c>
      <c r="M4284" s="4">
        <v>0</v>
      </c>
      <c r="N4284" s="4">
        <v>0</v>
      </c>
      <c r="O4284" s="82">
        <f t="shared" si="1469"/>
        <v>0</v>
      </c>
    </row>
    <row r="4285" spans="1:15" ht="11.25" customHeight="1" x14ac:dyDescent="0.15">
      <c r="A4285" s="113"/>
      <c r="B4285" s="5"/>
      <c r="C4285" s="5"/>
      <c r="D4285" s="5"/>
      <c r="E4285" s="5"/>
      <c r="F4285" s="5"/>
      <c r="G4285" s="5"/>
      <c r="H4285" s="5"/>
      <c r="I4285" s="5"/>
      <c r="J4285" s="5"/>
      <c r="K4285" s="5"/>
      <c r="L4285" s="5"/>
      <c r="M4285" s="5"/>
      <c r="N4285" s="4"/>
      <c r="O4285" s="82"/>
    </row>
    <row r="4286" spans="1:15" ht="18.75" customHeight="1" x14ac:dyDescent="0.15">
      <c r="A4286" s="113" t="s">
        <v>30</v>
      </c>
      <c r="B4286" s="5">
        <f>SUM(B4273:B4284)</f>
        <v>0</v>
      </c>
      <c r="C4286" s="5">
        <f>SUM(C4273:C4284)</f>
        <v>40</v>
      </c>
      <c r="D4286" s="5">
        <f>SUM(D4273:D4284)</f>
        <v>40</v>
      </c>
      <c r="E4286" s="5">
        <f>SUM(E4273:E4284)</f>
        <v>0</v>
      </c>
      <c r="F4286" s="5">
        <f t="shared" ref="F4286:M4286" si="1470">SUM(F4273:F4284)</f>
        <v>0</v>
      </c>
      <c r="G4286" s="5">
        <f t="shared" si="1470"/>
        <v>0</v>
      </c>
      <c r="H4286" s="5">
        <f t="shared" si="1470"/>
        <v>0</v>
      </c>
      <c r="I4286" s="5">
        <f t="shared" si="1470"/>
        <v>0</v>
      </c>
      <c r="J4286" s="5">
        <f t="shared" si="1470"/>
        <v>0</v>
      </c>
      <c r="K4286" s="5">
        <f t="shared" si="1470"/>
        <v>0</v>
      </c>
      <c r="L4286" s="5">
        <f t="shared" si="1470"/>
        <v>0</v>
      </c>
      <c r="M4286" s="5">
        <f t="shared" si="1470"/>
        <v>0</v>
      </c>
      <c r="N4286" s="5">
        <f>SUM(N4273:N4284)</f>
        <v>0</v>
      </c>
      <c r="O4286" s="82">
        <f>SUM(O4273:O4284)</f>
        <v>0</v>
      </c>
    </row>
    <row r="4287" spans="1:15" ht="6.75" customHeight="1" x14ac:dyDescent="0.15">
      <c r="A4287" s="113"/>
      <c r="B4287" s="5"/>
      <c r="C4287" s="5"/>
      <c r="D4287" s="5"/>
      <c r="E4287" s="5"/>
      <c r="F4287" s="5"/>
      <c r="G4287" s="5"/>
      <c r="H4287" s="5"/>
      <c r="I4287" s="5"/>
      <c r="J4287" s="5"/>
      <c r="K4287" s="5"/>
      <c r="L4287" s="5"/>
      <c r="M4287" s="5"/>
      <c r="N4287" s="5"/>
      <c r="O4287" s="82"/>
    </row>
    <row r="4288" spans="1:15" ht="18.75" customHeight="1" x14ac:dyDescent="0.15">
      <c r="A4288" s="126" t="s">
        <v>18</v>
      </c>
      <c r="B4288" s="6">
        <v>0</v>
      </c>
      <c r="C4288" s="6">
        <v>0</v>
      </c>
      <c r="D4288" s="7">
        <f>SUM(B4288:C4288)</f>
        <v>0</v>
      </c>
      <c r="E4288" s="6">
        <v>0</v>
      </c>
      <c r="F4288" s="6">
        <v>0</v>
      </c>
      <c r="G4288" s="6">
        <v>0</v>
      </c>
      <c r="H4288" s="7">
        <f>SUM(E4288:G4288)</f>
        <v>0</v>
      </c>
      <c r="I4288" s="6">
        <v>0</v>
      </c>
      <c r="J4288" s="6">
        <v>0</v>
      </c>
      <c r="K4288" s="7">
        <f>SUM(I4288:J4288)</f>
        <v>0</v>
      </c>
      <c r="L4288" s="7">
        <f>H4288+K4288</f>
        <v>0</v>
      </c>
      <c r="M4288" s="7">
        <v>0</v>
      </c>
      <c r="N4288" s="7">
        <v>0</v>
      </c>
      <c r="O4288" s="88">
        <f>SUM(M4288:N4288)</f>
        <v>0</v>
      </c>
    </row>
    <row r="4289" spans="1:15" ht="18.75" customHeight="1" x14ac:dyDescent="0.15">
      <c r="A4289" s="113" t="s">
        <v>19</v>
      </c>
      <c r="B4289" s="4">
        <v>0</v>
      </c>
      <c r="C4289" s="4">
        <v>2</v>
      </c>
      <c r="D4289" s="5">
        <f>SUM(B4289:C4289)</f>
        <v>2</v>
      </c>
      <c r="E4289" s="4">
        <v>0</v>
      </c>
      <c r="F4289" s="4">
        <v>0</v>
      </c>
      <c r="G4289" s="4">
        <v>0</v>
      </c>
      <c r="H4289" s="5">
        <f>SUM(E4289:G4289)</f>
        <v>0</v>
      </c>
      <c r="I4289" s="4">
        <v>0</v>
      </c>
      <c r="J4289" s="4">
        <v>0</v>
      </c>
      <c r="K4289" s="5">
        <f>SUM(I4289:J4289)</f>
        <v>0</v>
      </c>
      <c r="L4289" s="5">
        <f>H4289+K4289</f>
        <v>0</v>
      </c>
      <c r="M4289" s="5">
        <v>0</v>
      </c>
      <c r="N4289" s="5">
        <v>0</v>
      </c>
      <c r="O4289" s="82">
        <f>SUM(M4289:N4289)</f>
        <v>0</v>
      </c>
    </row>
    <row r="4290" spans="1:15" ht="18.75" customHeight="1" x14ac:dyDescent="0.15">
      <c r="A4290" s="113" t="s">
        <v>20</v>
      </c>
      <c r="B4290" s="4">
        <v>0</v>
      </c>
      <c r="C4290" s="4">
        <v>4</v>
      </c>
      <c r="D4290" s="5">
        <f>SUM(B4290:C4290)</f>
        <v>4</v>
      </c>
      <c r="E4290" s="4">
        <v>0</v>
      </c>
      <c r="F4290" s="4">
        <v>0</v>
      </c>
      <c r="G4290" s="4">
        <v>0</v>
      </c>
      <c r="H4290" s="5">
        <f>SUM(E4290:G4290)</f>
        <v>0</v>
      </c>
      <c r="I4290" s="4">
        <v>0</v>
      </c>
      <c r="J4290" s="4">
        <v>0</v>
      </c>
      <c r="K4290" s="5">
        <f>SUM(I4290:J4290)</f>
        <v>0</v>
      </c>
      <c r="L4290" s="5">
        <f>H4290+K4290</f>
        <v>0</v>
      </c>
      <c r="M4290" s="5">
        <v>0</v>
      </c>
      <c r="N4290" s="5">
        <v>0</v>
      </c>
      <c r="O4290" s="82">
        <f>SUM(M4290:N4290)</f>
        <v>0</v>
      </c>
    </row>
    <row r="4291" spans="1:15" ht="11.25" customHeight="1" x14ac:dyDescent="0.15">
      <c r="A4291" s="113"/>
      <c r="B4291" s="5"/>
      <c r="C4291" s="5"/>
      <c r="D4291" s="5"/>
      <c r="E4291" s="5"/>
      <c r="F4291" s="5"/>
      <c r="G4291" s="5"/>
      <c r="H4291" s="5"/>
      <c r="I4291" s="5"/>
      <c r="J4291" s="5"/>
      <c r="K4291" s="5"/>
      <c r="L4291" s="5"/>
      <c r="M4291" s="5"/>
      <c r="N4291" s="5"/>
      <c r="O4291" s="82"/>
    </row>
    <row r="4292" spans="1:15" ht="18.75" customHeight="1" x14ac:dyDescent="0.15">
      <c r="A4292" s="113" t="s">
        <v>31</v>
      </c>
      <c r="B4292" s="5">
        <f>SUM(B4276:B4284,B4288:B4290)</f>
        <v>0</v>
      </c>
      <c r="C4292" s="5">
        <f>SUM(C4276:C4284,C4288:C4290)</f>
        <v>37</v>
      </c>
      <c r="D4292" s="5">
        <f>SUM(D4276:D4284,D4288:D4290)</f>
        <v>37</v>
      </c>
      <c r="E4292" s="5">
        <f t="shared" ref="E4292:N4292" si="1471">SUM(E4276:E4284,E4288:E4290)</f>
        <v>0</v>
      </c>
      <c r="F4292" s="5">
        <f t="shared" si="1471"/>
        <v>0</v>
      </c>
      <c r="G4292" s="5">
        <f t="shared" si="1471"/>
        <v>0</v>
      </c>
      <c r="H4292" s="5">
        <f t="shared" si="1471"/>
        <v>0</v>
      </c>
      <c r="I4292" s="5">
        <f t="shared" si="1471"/>
        <v>0</v>
      </c>
      <c r="J4292" s="5">
        <f t="shared" si="1471"/>
        <v>0</v>
      </c>
      <c r="K4292" s="5">
        <f t="shared" si="1471"/>
        <v>0</v>
      </c>
      <c r="L4292" s="5">
        <f t="shared" si="1471"/>
        <v>0</v>
      </c>
      <c r="M4292" s="5">
        <f t="shared" si="1471"/>
        <v>0</v>
      </c>
      <c r="N4292" s="5">
        <f t="shared" si="1471"/>
        <v>0</v>
      </c>
      <c r="O4292" s="82">
        <f>SUM(O4276:O4284,O4288:O4290)</f>
        <v>0</v>
      </c>
    </row>
    <row r="4293" spans="1:15" ht="6.75" customHeight="1" thickBot="1" x14ac:dyDescent="0.2">
      <c r="A4293" s="115"/>
      <c r="B4293" s="99"/>
      <c r="C4293" s="99"/>
      <c r="D4293" s="99"/>
      <c r="E4293" s="99"/>
      <c r="F4293" s="99"/>
      <c r="G4293" s="99"/>
      <c r="H4293" s="99"/>
      <c r="I4293" s="99"/>
      <c r="J4293" s="99"/>
      <c r="K4293" s="99"/>
      <c r="L4293" s="99"/>
      <c r="M4293" s="99"/>
      <c r="N4293" s="100"/>
      <c r="O4293" s="101"/>
    </row>
    <row r="4294" spans="1:15" x14ac:dyDescent="0.15">
      <c r="A4294" s="102"/>
      <c r="B4294" s="102"/>
      <c r="C4294" s="102"/>
      <c r="D4294" s="102"/>
      <c r="E4294" s="102"/>
      <c r="F4294" s="102"/>
      <c r="G4294" s="102"/>
      <c r="H4294" s="102"/>
      <c r="I4294" s="102"/>
      <c r="J4294" s="102"/>
      <c r="K4294" s="102"/>
      <c r="L4294" s="102"/>
      <c r="M4294" s="102"/>
      <c r="N4294" s="102"/>
      <c r="O4294" s="102"/>
    </row>
    <row r="4295" spans="1:15" ht="15" thickBot="1" x14ac:dyDescent="0.2">
      <c r="A4295" s="102"/>
      <c r="B4295" s="102"/>
      <c r="C4295" s="102"/>
      <c r="D4295" s="102"/>
      <c r="E4295" s="102"/>
      <c r="F4295" s="102"/>
      <c r="G4295" s="102"/>
      <c r="H4295" s="102"/>
      <c r="I4295" s="102"/>
      <c r="J4295" s="102"/>
      <c r="K4295" s="102"/>
      <c r="L4295" s="102"/>
      <c r="M4295" s="102"/>
      <c r="N4295" s="102"/>
      <c r="O4295" s="102"/>
    </row>
    <row r="4296" spans="1:15" x14ac:dyDescent="0.15">
      <c r="A4296" s="116" t="s">
        <v>1</v>
      </c>
      <c r="B4296" s="117"/>
      <c r="C4296" s="103"/>
      <c r="D4296" s="103"/>
      <c r="E4296" s="103" t="s">
        <v>127</v>
      </c>
      <c r="F4296" s="103"/>
      <c r="G4296" s="103"/>
      <c r="H4296" s="103"/>
      <c r="I4296" s="117"/>
      <c r="J4296" s="103"/>
      <c r="K4296" s="103"/>
      <c r="L4296" s="103" t="s">
        <v>35</v>
      </c>
      <c r="M4296" s="103"/>
      <c r="N4296" s="103"/>
      <c r="O4296" s="104"/>
    </row>
    <row r="4297" spans="1:15" x14ac:dyDescent="0.15">
      <c r="A4297" s="118"/>
      <c r="B4297" s="119"/>
      <c r="C4297" s="120" t="s">
        <v>7</v>
      </c>
      <c r="D4297" s="120"/>
      <c r="E4297" s="119"/>
      <c r="F4297" s="120" t="s">
        <v>8</v>
      </c>
      <c r="G4297" s="120"/>
      <c r="H4297" s="119" t="s">
        <v>32</v>
      </c>
      <c r="I4297" s="119"/>
      <c r="J4297" s="120" t="s">
        <v>7</v>
      </c>
      <c r="K4297" s="120"/>
      <c r="L4297" s="119"/>
      <c r="M4297" s="120" t="s">
        <v>8</v>
      </c>
      <c r="N4297" s="120"/>
      <c r="O4297" s="121" t="s">
        <v>9</v>
      </c>
    </row>
    <row r="4298" spans="1:15" x14ac:dyDescent="0.15">
      <c r="A4298" s="122" t="s">
        <v>13</v>
      </c>
      <c r="B4298" s="119" t="s">
        <v>33</v>
      </c>
      <c r="C4298" s="119" t="s">
        <v>34</v>
      </c>
      <c r="D4298" s="119" t="s">
        <v>17</v>
      </c>
      <c r="E4298" s="119" t="s">
        <v>33</v>
      </c>
      <c r="F4298" s="119" t="s">
        <v>34</v>
      </c>
      <c r="G4298" s="119" t="s">
        <v>17</v>
      </c>
      <c r="H4298" s="123"/>
      <c r="I4298" s="119" t="s">
        <v>33</v>
      </c>
      <c r="J4298" s="119" t="s">
        <v>34</v>
      </c>
      <c r="K4298" s="119" t="s">
        <v>17</v>
      </c>
      <c r="L4298" s="119" t="s">
        <v>33</v>
      </c>
      <c r="M4298" s="119" t="s">
        <v>34</v>
      </c>
      <c r="N4298" s="119" t="s">
        <v>17</v>
      </c>
      <c r="O4298" s="124"/>
    </row>
    <row r="4299" spans="1:15" ht="6.75" customHeight="1" x14ac:dyDescent="0.15">
      <c r="A4299" s="125"/>
      <c r="B4299" s="119"/>
      <c r="C4299" s="119"/>
      <c r="D4299" s="119"/>
      <c r="E4299" s="119"/>
      <c r="F4299" s="119"/>
      <c r="G4299" s="119"/>
      <c r="H4299" s="119"/>
      <c r="I4299" s="119"/>
      <c r="J4299" s="119"/>
      <c r="K4299" s="119"/>
      <c r="L4299" s="119"/>
      <c r="M4299" s="119"/>
      <c r="N4299" s="119"/>
      <c r="O4299" s="121"/>
    </row>
    <row r="4300" spans="1:15" ht="18.75" customHeight="1" x14ac:dyDescent="0.15">
      <c r="A4300" s="113" t="s">
        <v>18</v>
      </c>
      <c r="B4300" s="4">
        <v>0</v>
      </c>
      <c r="C4300" s="4">
        <v>0</v>
      </c>
      <c r="D4300" s="5">
        <f t="shared" ref="D4300:D4311" si="1472">SUM(B4300:C4300)</f>
        <v>0</v>
      </c>
      <c r="E4300" s="4">
        <v>0</v>
      </c>
      <c r="F4300" s="4">
        <v>0</v>
      </c>
      <c r="G4300" s="5">
        <f t="shared" ref="G4300:G4311" si="1473">SUM(E4300:F4300)</f>
        <v>0</v>
      </c>
      <c r="H4300" s="5">
        <f t="shared" ref="H4300:H4311" si="1474">D4300+G4300</f>
        <v>0</v>
      </c>
      <c r="I4300" s="4">
        <v>0</v>
      </c>
      <c r="J4300" s="4">
        <v>0</v>
      </c>
      <c r="K4300" s="5">
        <f t="shared" ref="K4300:K4311" si="1475">SUM(I4300:J4300)</f>
        <v>0</v>
      </c>
      <c r="L4300" s="4">
        <v>0</v>
      </c>
      <c r="M4300" s="4">
        <v>0</v>
      </c>
      <c r="N4300" s="5">
        <f t="shared" ref="N4300:N4311" si="1476">SUM(L4300:M4300)</f>
        <v>0</v>
      </c>
      <c r="O4300" s="82">
        <f t="shared" ref="O4300:O4311" si="1477">K4300+N4300</f>
        <v>0</v>
      </c>
    </row>
    <row r="4301" spans="1:15" ht="18.75" customHeight="1" x14ac:dyDescent="0.15">
      <c r="A4301" s="113" t="s">
        <v>19</v>
      </c>
      <c r="B4301" s="4">
        <v>0</v>
      </c>
      <c r="C4301" s="4">
        <v>0</v>
      </c>
      <c r="D4301" s="5">
        <f t="shared" si="1472"/>
        <v>0</v>
      </c>
      <c r="E4301" s="4">
        <v>0</v>
      </c>
      <c r="F4301" s="4">
        <v>0</v>
      </c>
      <c r="G4301" s="5">
        <f t="shared" si="1473"/>
        <v>0</v>
      </c>
      <c r="H4301" s="5">
        <f t="shared" si="1474"/>
        <v>0</v>
      </c>
      <c r="I4301" s="4">
        <v>0</v>
      </c>
      <c r="J4301" s="4">
        <v>0</v>
      </c>
      <c r="K4301" s="5">
        <f t="shared" si="1475"/>
        <v>0</v>
      </c>
      <c r="L4301" s="4">
        <v>0</v>
      </c>
      <c r="M4301" s="4">
        <v>0</v>
      </c>
      <c r="N4301" s="5">
        <f t="shared" si="1476"/>
        <v>0</v>
      </c>
      <c r="O4301" s="82">
        <f t="shared" si="1477"/>
        <v>0</v>
      </c>
    </row>
    <row r="4302" spans="1:15" ht="18.75" customHeight="1" x14ac:dyDescent="0.15">
      <c r="A4302" s="113" t="s">
        <v>20</v>
      </c>
      <c r="B4302" s="4">
        <v>0</v>
      </c>
      <c r="C4302" s="4">
        <v>0</v>
      </c>
      <c r="D4302" s="5">
        <f t="shared" si="1472"/>
        <v>0</v>
      </c>
      <c r="E4302" s="4">
        <v>0</v>
      </c>
      <c r="F4302" s="4">
        <v>0</v>
      </c>
      <c r="G4302" s="5">
        <f t="shared" si="1473"/>
        <v>0</v>
      </c>
      <c r="H4302" s="5">
        <f t="shared" si="1474"/>
        <v>0</v>
      </c>
      <c r="I4302" s="4">
        <v>0</v>
      </c>
      <c r="J4302" s="4">
        <v>0</v>
      </c>
      <c r="K4302" s="5">
        <f t="shared" si="1475"/>
        <v>0</v>
      </c>
      <c r="L4302" s="4">
        <v>0</v>
      </c>
      <c r="M4302" s="4">
        <v>0</v>
      </c>
      <c r="N4302" s="5">
        <f t="shared" si="1476"/>
        <v>0</v>
      </c>
      <c r="O4302" s="82">
        <f t="shared" si="1477"/>
        <v>0</v>
      </c>
    </row>
    <row r="4303" spans="1:15" ht="18.75" customHeight="1" x14ac:dyDescent="0.15">
      <c r="A4303" s="113" t="s">
        <v>21</v>
      </c>
      <c r="B4303" s="4">
        <v>0</v>
      </c>
      <c r="C4303" s="4">
        <v>0</v>
      </c>
      <c r="D4303" s="5">
        <f t="shared" si="1472"/>
        <v>0</v>
      </c>
      <c r="E4303" s="4">
        <v>0</v>
      </c>
      <c r="F4303" s="4">
        <v>0</v>
      </c>
      <c r="G4303" s="5">
        <f t="shared" si="1473"/>
        <v>0</v>
      </c>
      <c r="H4303" s="5">
        <f t="shared" si="1474"/>
        <v>0</v>
      </c>
      <c r="I4303" s="4">
        <v>0</v>
      </c>
      <c r="J4303" s="4">
        <v>0</v>
      </c>
      <c r="K4303" s="5">
        <f t="shared" si="1475"/>
        <v>0</v>
      </c>
      <c r="L4303" s="4">
        <v>0</v>
      </c>
      <c r="M4303" s="4">
        <v>0</v>
      </c>
      <c r="N4303" s="5">
        <f t="shared" si="1476"/>
        <v>0</v>
      </c>
      <c r="O4303" s="82">
        <f t="shared" si="1477"/>
        <v>0</v>
      </c>
    </row>
    <row r="4304" spans="1:15" ht="18.75" customHeight="1" x14ac:dyDescent="0.15">
      <c r="A4304" s="113" t="s">
        <v>22</v>
      </c>
      <c r="B4304" s="4">
        <v>0</v>
      </c>
      <c r="C4304" s="4">
        <v>0</v>
      </c>
      <c r="D4304" s="5">
        <f t="shared" si="1472"/>
        <v>0</v>
      </c>
      <c r="E4304" s="4">
        <v>0</v>
      </c>
      <c r="F4304" s="4">
        <v>0</v>
      </c>
      <c r="G4304" s="5">
        <f t="shared" si="1473"/>
        <v>0</v>
      </c>
      <c r="H4304" s="5">
        <f t="shared" si="1474"/>
        <v>0</v>
      </c>
      <c r="I4304" s="4">
        <v>0</v>
      </c>
      <c r="J4304" s="4">
        <v>0</v>
      </c>
      <c r="K4304" s="5">
        <f t="shared" si="1475"/>
        <v>0</v>
      </c>
      <c r="L4304" s="4">
        <v>0</v>
      </c>
      <c r="M4304" s="4">
        <v>0</v>
      </c>
      <c r="N4304" s="5">
        <f t="shared" si="1476"/>
        <v>0</v>
      </c>
      <c r="O4304" s="82">
        <f t="shared" si="1477"/>
        <v>0</v>
      </c>
    </row>
    <row r="4305" spans="1:15" ht="18.75" customHeight="1" x14ac:dyDescent="0.15">
      <c r="A4305" s="113" t="s">
        <v>23</v>
      </c>
      <c r="B4305" s="4">
        <v>0</v>
      </c>
      <c r="C4305" s="4">
        <v>0</v>
      </c>
      <c r="D4305" s="5">
        <f t="shared" si="1472"/>
        <v>0</v>
      </c>
      <c r="E4305" s="4">
        <v>0</v>
      </c>
      <c r="F4305" s="4">
        <v>0</v>
      </c>
      <c r="G4305" s="5">
        <f t="shared" si="1473"/>
        <v>0</v>
      </c>
      <c r="H4305" s="5">
        <f t="shared" si="1474"/>
        <v>0</v>
      </c>
      <c r="I4305" s="4">
        <v>0</v>
      </c>
      <c r="J4305" s="4">
        <v>0</v>
      </c>
      <c r="K4305" s="5">
        <f t="shared" si="1475"/>
        <v>0</v>
      </c>
      <c r="L4305" s="4">
        <v>0</v>
      </c>
      <c r="M4305" s="4">
        <v>0</v>
      </c>
      <c r="N4305" s="5">
        <f t="shared" si="1476"/>
        <v>0</v>
      </c>
      <c r="O4305" s="82">
        <f t="shared" si="1477"/>
        <v>0</v>
      </c>
    </row>
    <row r="4306" spans="1:15" ht="18.75" customHeight="1" x14ac:dyDescent="0.15">
      <c r="A4306" s="113" t="s">
        <v>24</v>
      </c>
      <c r="B4306" s="4">
        <v>0</v>
      </c>
      <c r="C4306" s="4">
        <v>0</v>
      </c>
      <c r="D4306" s="5">
        <f t="shared" si="1472"/>
        <v>0</v>
      </c>
      <c r="E4306" s="4">
        <v>0</v>
      </c>
      <c r="F4306" s="4">
        <v>0</v>
      </c>
      <c r="G4306" s="5">
        <f t="shared" si="1473"/>
        <v>0</v>
      </c>
      <c r="H4306" s="5">
        <f t="shared" si="1474"/>
        <v>0</v>
      </c>
      <c r="I4306" s="4">
        <v>0</v>
      </c>
      <c r="J4306" s="4">
        <v>0</v>
      </c>
      <c r="K4306" s="5">
        <f t="shared" si="1475"/>
        <v>0</v>
      </c>
      <c r="L4306" s="4">
        <v>0</v>
      </c>
      <c r="M4306" s="4">
        <v>0</v>
      </c>
      <c r="N4306" s="5">
        <f t="shared" si="1476"/>
        <v>0</v>
      </c>
      <c r="O4306" s="82">
        <f t="shared" si="1477"/>
        <v>0</v>
      </c>
    </row>
    <row r="4307" spans="1:15" ht="18.75" customHeight="1" x14ac:dyDescent="0.15">
      <c r="A4307" s="113" t="s">
        <v>25</v>
      </c>
      <c r="B4307" s="4">
        <v>0</v>
      </c>
      <c r="C4307" s="4">
        <v>0</v>
      </c>
      <c r="D4307" s="5">
        <f t="shared" si="1472"/>
        <v>0</v>
      </c>
      <c r="E4307" s="4">
        <v>0</v>
      </c>
      <c r="F4307" s="4">
        <v>0</v>
      </c>
      <c r="G4307" s="5">
        <f t="shared" si="1473"/>
        <v>0</v>
      </c>
      <c r="H4307" s="5">
        <f t="shared" si="1474"/>
        <v>0</v>
      </c>
      <c r="I4307" s="4">
        <v>0</v>
      </c>
      <c r="J4307" s="4">
        <v>0</v>
      </c>
      <c r="K4307" s="5">
        <f t="shared" si="1475"/>
        <v>0</v>
      </c>
      <c r="L4307" s="4">
        <v>0</v>
      </c>
      <c r="M4307" s="4">
        <v>0</v>
      </c>
      <c r="N4307" s="5">
        <f t="shared" si="1476"/>
        <v>0</v>
      </c>
      <c r="O4307" s="82">
        <f t="shared" si="1477"/>
        <v>0</v>
      </c>
    </row>
    <row r="4308" spans="1:15" ht="18.75" customHeight="1" x14ac:dyDescent="0.15">
      <c r="A4308" s="113" t="s">
        <v>26</v>
      </c>
      <c r="B4308" s="4">
        <v>0</v>
      </c>
      <c r="C4308" s="4">
        <v>0</v>
      </c>
      <c r="D4308" s="5">
        <f t="shared" si="1472"/>
        <v>0</v>
      </c>
      <c r="E4308" s="4">
        <v>0</v>
      </c>
      <c r="F4308" s="4">
        <v>0</v>
      </c>
      <c r="G4308" s="5">
        <f t="shared" si="1473"/>
        <v>0</v>
      </c>
      <c r="H4308" s="5">
        <f t="shared" si="1474"/>
        <v>0</v>
      </c>
      <c r="I4308" s="4">
        <v>0</v>
      </c>
      <c r="J4308" s="4">
        <v>0</v>
      </c>
      <c r="K4308" s="5">
        <f t="shared" si="1475"/>
        <v>0</v>
      </c>
      <c r="L4308" s="4">
        <v>0</v>
      </c>
      <c r="M4308" s="4">
        <v>0</v>
      </c>
      <c r="N4308" s="5">
        <f t="shared" si="1476"/>
        <v>0</v>
      </c>
      <c r="O4308" s="82">
        <f t="shared" si="1477"/>
        <v>0</v>
      </c>
    </row>
    <row r="4309" spans="1:15" ht="18.75" customHeight="1" x14ac:dyDescent="0.15">
      <c r="A4309" s="113" t="s">
        <v>27</v>
      </c>
      <c r="B4309" s="4">
        <v>0</v>
      </c>
      <c r="C4309" s="4">
        <v>0</v>
      </c>
      <c r="D4309" s="5">
        <f t="shared" si="1472"/>
        <v>0</v>
      </c>
      <c r="E4309" s="4">
        <v>0</v>
      </c>
      <c r="F4309" s="4">
        <v>0</v>
      </c>
      <c r="G4309" s="5">
        <f t="shared" si="1473"/>
        <v>0</v>
      </c>
      <c r="H4309" s="5">
        <f t="shared" si="1474"/>
        <v>0</v>
      </c>
      <c r="I4309" s="4">
        <v>0</v>
      </c>
      <c r="J4309" s="4">
        <v>0</v>
      </c>
      <c r="K4309" s="5">
        <f t="shared" si="1475"/>
        <v>0</v>
      </c>
      <c r="L4309" s="4">
        <v>0</v>
      </c>
      <c r="M4309" s="4">
        <v>0</v>
      </c>
      <c r="N4309" s="5">
        <f t="shared" si="1476"/>
        <v>0</v>
      </c>
      <c r="O4309" s="82">
        <f t="shared" si="1477"/>
        <v>0</v>
      </c>
    </row>
    <row r="4310" spans="1:15" ht="18.75" customHeight="1" x14ac:dyDescent="0.15">
      <c r="A4310" s="113" t="s">
        <v>28</v>
      </c>
      <c r="B4310" s="4">
        <v>0</v>
      </c>
      <c r="C4310" s="4">
        <v>0</v>
      </c>
      <c r="D4310" s="5">
        <f t="shared" si="1472"/>
        <v>0</v>
      </c>
      <c r="E4310" s="4">
        <v>0</v>
      </c>
      <c r="F4310" s="4">
        <v>0</v>
      </c>
      <c r="G4310" s="5">
        <f t="shared" si="1473"/>
        <v>0</v>
      </c>
      <c r="H4310" s="5">
        <f t="shared" si="1474"/>
        <v>0</v>
      </c>
      <c r="I4310" s="4">
        <v>0</v>
      </c>
      <c r="J4310" s="4">
        <v>0</v>
      </c>
      <c r="K4310" s="5">
        <f t="shared" si="1475"/>
        <v>0</v>
      </c>
      <c r="L4310" s="4">
        <v>0</v>
      </c>
      <c r="M4310" s="4">
        <v>0</v>
      </c>
      <c r="N4310" s="5">
        <f t="shared" si="1476"/>
        <v>0</v>
      </c>
      <c r="O4310" s="82">
        <f t="shared" si="1477"/>
        <v>0</v>
      </c>
    </row>
    <row r="4311" spans="1:15" ht="18.75" customHeight="1" x14ac:dyDescent="0.15">
      <c r="A4311" s="113" t="s">
        <v>29</v>
      </c>
      <c r="B4311" s="4">
        <v>0</v>
      </c>
      <c r="C4311" s="4">
        <v>0</v>
      </c>
      <c r="D4311" s="5">
        <f t="shared" si="1472"/>
        <v>0</v>
      </c>
      <c r="E4311" s="4">
        <v>0</v>
      </c>
      <c r="F4311" s="4">
        <v>0</v>
      </c>
      <c r="G4311" s="5">
        <f t="shared" si="1473"/>
        <v>0</v>
      </c>
      <c r="H4311" s="5">
        <f t="shared" si="1474"/>
        <v>0</v>
      </c>
      <c r="I4311" s="4">
        <v>0</v>
      </c>
      <c r="J4311" s="4">
        <v>0</v>
      </c>
      <c r="K4311" s="5">
        <f t="shared" si="1475"/>
        <v>0</v>
      </c>
      <c r="L4311" s="4">
        <v>0</v>
      </c>
      <c r="M4311" s="4">
        <v>0</v>
      </c>
      <c r="N4311" s="5">
        <f t="shared" si="1476"/>
        <v>0</v>
      </c>
      <c r="O4311" s="82">
        <f t="shared" si="1477"/>
        <v>0</v>
      </c>
    </row>
    <row r="4312" spans="1:15" ht="11.25" customHeight="1" x14ac:dyDescent="0.15">
      <c r="A4312" s="113"/>
      <c r="B4312" s="5"/>
      <c r="C4312" s="5"/>
      <c r="D4312" s="5"/>
      <c r="E4312" s="5"/>
      <c r="F4312" s="5"/>
      <c r="G4312" s="5"/>
      <c r="H4312" s="5"/>
      <c r="I4312" s="5"/>
      <c r="J4312" s="5"/>
      <c r="K4312" s="5"/>
      <c r="L4312" s="5"/>
      <c r="M4312" s="5"/>
      <c r="N4312" s="5"/>
      <c r="O4312" s="82"/>
    </row>
    <row r="4313" spans="1:15" ht="18.75" customHeight="1" x14ac:dyDescent="0.15">
      <c r="A4313" s="113" t="s">
        <v>30</v>
      </c>
      <c r="B4313" s="5">
        <f t="shared" ref="B4313:J4313" si="1478">SUM(B4300:B4312)</f>
        <v>0</v>
      </c>
      <c r="C4313" s="5">
        <f t="shared" si="1478"/>
        <v>0</v>
      </c>
      <c r="D4313" s="5">
        <f t="shared" si="1478"/>
        <v>0</v>
      </c>
      <c r="E4313" s="5">
        <f t="shared" si="1478"/>
        <v>0</v>
      </c>
      <c r="F4313" s="5">
        <f t="shared" si="1478"/>
        <v>0</v>
      </c>
      <c r="G4313" s="5">
        <f t="shared" si="1478"/>
        <v>0</v>
      </c>
      <c r="H4313" s="5">
        <f t="shared" si="1478"/>
        <v>0</v>
      </c>
      <c r="I4313" s="5">
        <f t="shared" si="1478"/>
        <v>0</v>
      </c>
      <c r="J4313" s="5">
        <f t="shared" si="1478"/>
        <v>0</v>
      </c>
      <c r="K4313" s="5">
        <f>SUM(K4300:K4312)</f>
        <v>0</v>
      </c>
      <c r="L4313" s="5">
        <f>SUM(L4300:L4312)</f>
        <v>0</v>
      </c>
      <c r="M4313" s="5">
        <f>SUM(M4300:M4312)</f>
        <v>0</v>
      </c>
      <c r="N4313" s="5">
        <f>SUM(N4300:N4312)</f>
        <v>0</v>
      </c>
      <c r="O4313" s="82">
        <f>SUM(O4300:O4312)</f>
        <v>0</v>
      </c>
    </row>
    <row r="4314" spans="1:15" ht="6.75" customHeight="1" x14ac:dyDescent="0.15">
      <c r="A4314" s="113"/>
      <c r="B4314" s="5"/>
      <c r="C4314" s="5"/>
      <c r="D4314" s="5"/>
      <c r="E4314" s="5"/>
      <c r="F4314" s="5"/>
      <c r="G4314" s="5"/>
      <c r="H4314" s="5"/>
      <c r="I4314" s="5"/>
      <c r="J4314" s="5"/>
      <c r="K4314" s="5"/>
      <c r="L4314" s="5"/>
      <c r="M4314" s="5"/>
      <c r="N4314" s="5"/>
      <c r="O4314" s="82"/>
    </row>
    <row r="4315" spans="1:15" ht="18.75" customHeight="1" x14ac:dyDescent="0.15">
      <c r="A4315" s="126" t="s">
        <v>18</v>
      </c>
      <c r="B4315" s="106">
        <v>0</v>
      </c>
      <c r="C4315" s="106">
        <v>0</v>
      </c>
      <c r="D4315" s="7">
        <f>SUM(B4315:C4315)</f>
        <v>0</v>
      </c>
      <c r="E4315" s="106">
        <v>0</v>
      </c>
      <c r="F4315" s="106">
        <v>0</v>
      </c>
      <c r="G4315" s="7">
        <f>SUM(E4315:F4315)</f>
        <v>0</v>
      </c>
      <c r="H4315" s="7">
        <f>D4315+G4315</f>
        <v>0</v>
      </c>
      <c r="I4315" s="6">
        <v>0</v>
      </c>
      <c r="J4315" s="6">
        <v>0</v>
      </c>
      <c r="K4315" s="7">
        <f>SUM(I4315:J4315)</f>
        <v>0</v>
      </c>
      <c r="L4315" s="6">
        <v>0</v>
      </c>
      <c r="M4315" s="6">
        <v>0</v>
      </c>
      <c r="N4315" s="7">
        <f>SUM(L4315:M4315)</f>
        <v>0</v>
      </c>
      <c r="O4315" s="88">
        <f>K4315+N4315</f>
        <v>0</v>
      </c>
    </row>
    <row r="4316" spans="1:15" ht="18.75" customHeight="1" x14ac:dyDescent="0.15">
      <c r="A4316" s="113" t="s">
        <v>19</v>
      </c>
      <c r="B4316" s="75">
        <v>0</v>
      </c>
      <c r="C4316" s="75">
        <v>0</v>
      </c>
      <c r="D4316" s="5">
        <f>SUM(B4316:C4316)</f>
        <v>0</v>
      </c>
      <c r="E4316" s="75">
        <v>0</v>
      </c>
      <c r="F4316" s="75">
        <v>0</v>
      </c>
      <c r="G4316" s="5">
        <f>SUM(E4316:F4316)</f>
        <v>0</v>
      </c>
      <c r="H4316" s="5">
        <f>D4316+G4316</f>
        <v>0</v>
      </c>
      <c r="I4316" s="4">
        <v>0</v>
      </c>
      <c r="J4316" s="4">
        <v>0</v>
      </c>
      <c r="K4316" s="5">
        <f>SUM(I4316:J4316)</f>
        <v>0</v>
      </c>
      <c r="L4316" s="4">
        <v>0</v>
      </c>
      <c r="M4316" s="4">
        <v>0</v>
      </c>
      <c r="N4316" s="5">
        <f>SUM(L4316:M4316)</f>
        <v>0</v>
      </c>
      <c r="O4316" s="82">
        <f>K4316+N4316</f>
        <v>0</v>
      </c>
    </row>
    <row r="4317" spans="1:15" ht="18.75" customHeight="1" x14ac:dyDescent="0.15">
      <c r="A4317" s="113" t="s">
        <v>20</v>
      </c>
      <c r="B4317" s="75">
        <v>0</v>
      </c>
      <c r="C4317" s="75">
        <v>0</v>
      </c>
      <c r="D4317" s="5">
        <f>SUM(B4317:C4317)</f>
        <v>0</v>
      </c>
      <c r="E4317" s="75">
        <v>0</v>
      </c>
      <c r="F4317" s="75">
        <v>0</v>
      </c>
      <c r="G4317" s="5">
        <f>SUM(E4317:F4317)</f>
        <v>0</v>
      </c>
      <c r="H4317" s="5">
        <f>D4317+G4317</f>
        <v>0</v>
      </c>
      <c r="I4317" s="4">
        <v>0</v>
      </c>
      <c r="J4317" s="4">
        <v>0</v>
      </c>
      <c r="K4317" s="5">
        <f>SUM(I4317:J4317)</f>
        <v>0</v>
      </c>
      <c r="L4317" s="4">
        <v>0</v>
      </c>
      <c r="M4317" s="4">
        <v>0</v>
      </c>
      <c r="N4317" s="5">
        <f>SUM(L4317:M4317)</f>
        <v>0</v>
      </c>
      <c r="O4317" s="82">
        <f>K4317+N4317</f>
        <v>0</v>
      </c>
    </row>
    <row r="4318" spans="1:15" ht="11.25" customHeight="1" x14ac:dyDescent="0.15">
      <c r="A4318" s="113"/>
      <c r="B4318" s="5"/>
      <c r="C4318" s="5"/>
      <c r="D4318" s="5"/>
      <c r="E4318" s="5"/>
      <c r="F4318" s="5"/>
      <c r="G4318" s="5"/>
      <c r="H4318" s="5"/>
      <c r="I4318" s="5"/>
      <c r="J4318" s="5"/>
      <c r="K4318" s="5"/>
      <c r="L4318" s="5"/>
      <c r="M4318" s="5"/>
      <c r="N4318" s="5"/>
      <c r="O4318" s="82"/>
    </row>
    <row r="4319" spans="1:15" ht="18.75" customHeight="1" x14ac:dyDescent="0.15">
      <c r="A4319" s="113" t="s">
        <v>31</v>
      </c>
      <c r="B4319" s="5">
        <f>SUM(B4303:B4311,B4315:B4317)</f>
        <v>0</v>
      </c>
      <c r="C4319" s="5">
        <f>SUM(C4303:C4311,C4315:C4317)</f>
        <v>0</v>
      </c>
      <c r="D4319" s="5">
        <f>SUM(D4303:D4311,D4315:D4317)</f>
        <v>0</v>
      </c>
      <c r="E4319" s="5">
        <f t="shared" ref="E4319:J4319" si="1479">SUM(E4303:E4311,E4315:E4317)</f>
        <v>0</v>
      </c>
      <c r="F4319" s="5">
        <f t="shared" si="1479"/>
        <v>0</v>
      </c>
      <c r="G4319" s="5">
        <f t="shared" si="1479"/>
        <v>0</v>
      </c>
      <c r="H4319" s="5">
        <f t="shared" si="1479"/>
        <v>0</v>
      </c>
      <c r="I4319" s="5">
        <f t="shared" si="1479"/>
        <v>0</v>
      </c>
      <c r="J4319" s="5">
        <f t="shared" si="1479"/>
        <v>0</v>
      </c>
      <c r="K4319" s="5">
        <f>SUM(K4303:K4311,K4315:K4317)</f>
        <v>0</v>
      </c>
      <c r="L4319" s="4">
        <f>SUM(L4303:L4311,L4315:L4317)</f>
        <v>0</v>
      </c>
      <c r="M4319" s="4">
        <f>SUM(M4303:M4311,M4315:M4317)</f>
        <v>0</v>
      </c>
      <c r="N4319" s="4">
        <f>SUM(N4303:N4311,N4315:N4317)</f>
        <v>0</v>
      </c>
      <c r="O4319" s="82">
        <f>SUM(O4303:O4311,O4315:O4317)</f>
        <v>0</v>
      </c>
    </row>
    <row r="4320" spans="1:15" ht="6.75" customHeight="1" thickBot="1" x14ac:dyDescent="0.2">
      <c r="A4320" s="115"/>
      <c r="B4320" s="99"/>
      <c r="C4320" s="99"/>
      <c r="D4320" s="99"/>
      <c r="E4320" s="99"/>
      <c r="F4320" s="99"/>
      <c r="G4320" s="99"/>
      <c r="H4320" s="99"/>
      <c r="I4320" s="99"/>
      <c r="J4320" s="99"/>
      <c r="K4320" s="99"/>
      <c r="L4320" s="99"/>
      <c r="M4320" s="99"/>
      <c r="N4320" s="99"/>
      <c r="O4320" s="127"/>
    </row>
    <row r="4321" spans="1:15" ht="17.25" x14ac:dyDescent="0.15">
      <c r="A4321" s="179" t="str">
        <f>A4267</f>
        <v>平　成　２　９　年　空　港　管　理　状　況　調　書</v>
      </c>
      <c r="B4321" s="179"/>
      <c r="C4321" s="179"/>
      <c r="D4321" s="179"/>
      <c r="E4321" s="179"/>
      <c r="F4321" s="179"/>
      <c r="G4321" s="179"/>
      <c r="H4321" s="179"/>
      <c r="I4321" s="179"/>
      <c r="J4321" s="179"/>
      <c r="K4321" s="179"/>
      <c r="L4321" s="179"/>
      <c r="M4321" s="179"/>
      <c r="N4321" s="179"/>
      <c r="O4321" s="179"/>
    </row>
    <row r="4322" spans="1:15" ht="15" thickBot="1" x14ac:dyDescent="0.2">
      <c r="A4322" s="128" t="s">
        <v>0</v>
      </c>
      <c r="B4322" s="128" t="s">
        <v>123</v>
      </c>
      <c r="C4322" s="102"/>
      <c r="D4322" s="102"/>
      <c r="E4322" s="102"/>
      <c r="F4322" s="102"/>
      <c r="G4322" s="102"/>
      <c r="H4322" s="102"/>
      <c r="I4322" s="102"/>
      <c r="J4322" s="102"/>
      <c r="K4322" s="102"/>
      <c r="L4322" s="102"/>
      <c r="M4322" s="102"/>
      <c r="N4322" s="102"/>
      <c r="O4322" s="102"/>
    </row>
    <row r="4323" spans="1:15" ht="17.25" customHeight="1" x14ac:dyDescent="0.15">
      <c r="A4323" s="116" t="s">
        <v>1</v>
      </c>
      <c r="B4323" s="117"/>
      <c r="C4323" s="103" t="s">
        <v>2</v>
      </c>
      <c r="D4323" s="103"/>
      <c r="E4323" s="180" t="s">
        <v>52</v>
      </c>
      <c r="F4323" s="181"/>
      <c r="G4323" s="181"/>
      <c r="H4323" s="181"/>
      <c r="I4323" s="181"/>
      <c r="J4323" s="181"/>
      <c r="K4323" s="181"/>
      <c r="L4323" s="182"/>
      <c r="M4323" s="180" t="s">
        <v>3</v>
      </c>
      <c r="N4323" s="181"/>
      <c r="O4323" s="183"/>
    </row>
    <row r="4324" spans="1:15" ht="17.25" customHeight="1" x14ac:dyDescent="0.15">
      <c r="A4324" s="129"/>
      <c r="B4324" s="119" t="s">
        <v>4</v>
      </c>
      <c r="C4324" s="119" t="s">
        <v>5</v>
      </c>
      <c r="D4324" s="119" t="s">
        <v>6</v>
      </c>
      <c r="E4324" s="119"/>
      <c r="F4324" s="130" t="s">
        <v>7</v>
      </c>
      <c r="G4324" s="130"/>
      <c r="H4324" s="120"/>
      <c r="I4324" s="119"/>
      <c r="J4324" s="120" t="s">
        <v>8</v>
      </c>
      <c r="K4324" s="120"/>
      <c r="L4324" s="119" t="s">
        <v>9</v>
      </c>
      <c r="M4324" s="123" t="s">
        <v>10</v>
      </c>
      <c r="N4324" s="131" t="s">
        <v>11</v>
      </c>
      <c r="O4324" s="132" t="s">
        <v>12</v>
      </c>
    </row>
    <row r="4325" spans="1:15" ht="17.25" customHeight="1" x14ac:dyDescent="0.15">
      <c r="A4325" s="129" t="s">
        <v>13</v>
      </c>
      <c r="B4325" s="123"/>
      <c r="C4325" s="123"/>
      <c r="D4325" s="123"/>
      <c r="E4325" s="119" t="s">
        <v>14</v>
      </c>
      <c r="F4325" s="119" t="s">
        <v>15</v>
      </c>
      <c r="G4325" s="119" t="s">
        <v>16</v>
      </c>
      <c r="H4325" s="119" t="s">
        <v>17</v>
      </c>
      <c r="I4325" s="119" t="s">
        <v>14</v>
      </c>
      <c r="J4325" s="119" t="s">
        <v>15</v>
      </c>
      <c r="K4325" s="119" t="s">
        <v>17</v>
      </c>
      <c r="L4325" s="123"/>
      <c r="M4325" s="133"/>
      <c r="N4325" s="93"/>
      <c r="O4325" s="134"/>
    </row>
    <row r="4326" spans="1:15" ht="6.75" customHeight="1" x14ac:dyDescent="0.15">
      <c r="A4326" s="135"/>
      <c r="B4326" s="119"/>
      <c r="C4326" s="119"/>
      <c r="D4326" s="119"/>
      <c r="E4326" s="119"/>
      <c r="F4326" s="119"/>
      <c r="G4326" s="119"/>
      <c r="H4326" s="119"/>
      <c r="I4326" s="119"/>
      <c r="J4326" s="119"/>
      <c r="K4326" s="119"/>
      <c r="L4326" s="119"/>
      <c r="M4326" s="136"/>
      <c r="N4326" s="4"/>
      <c r="O4326" s="137"/>
    </row>
    <row r="4327" spans="1:15" ht="18.75" customHeight="1" x14ac:dyDescent="0.15">
      <c r="A4327" s="113" t="s">
        <v>18</v>
      </c>
      <c r="B4327" s="4">
        <v>0</v>
      </c>
      <c r="C4327" s="4">
        <v>750</v>
      </c>
      <c r="D4327" s="5">
        <f>SUM(B4327:C4327)</f>
        <v>750</v>
      </c>
      <c r="E4327" s="4">
        <v>0</v>
      </c>
      <c r="F4327" s="4">
        <v>0</v>
      </c>
      <c r="G4327" s="4">
        <v>0</v>
      </c>
      <c r="H4327" s="5">
        <f>SUM(E4327:G4327)</f>
        <v>0</v>
      </c>
      <c r="I4327" s="4">
        <v>58392</v>
      </c>
      <c r="J4327" s="4">
        <v>54658</v>
      </c>
      <c r="K4327" s="5">
        <f>SUM(I4327:J4327)</f>
        <v>113050</v>
      </c>
      <c r="L4327" s="5">
        <f>H4327+K4327</f>
        <v>113050</v>
      </c>
      <c r="M4327" s="5">
        <v>832</v>
      </c>
      <c r="N4327" s="4">
        <v>0</v>
      </c>
      <c r="O4327" s="82">
        <f>SUM(M4327:N4327)</f>
        <v>832</v>
      </c>
    </row>
    <row r="4328" spans="1:15" ht="18.75" customHeight="1" x14ac:dyDescent="0.15">
      <c r="A4328" s="113" t="s">
        <v>19</v>
      </c>
      <c r="B4328" s="4">
        <v>0</v>
      </c>
      <c r="C4328" s="4">
        <v>720</v>
      </c>
      <c r="D4328" s="5">
        <f t="shared" ref="D4328:D4338" si="1480">SUM(B4328:C4328)</f>
        <v>720</v>
      </c>
      <c r="E4328" s="4">
        <v>0</v>
      </c>
      <c r="F4328" s="4">
        <v>0</v>
      </c>
      <c r="G4328" s="4">
        <v>0</v>
      </c>
      <c r="H4328" s="5">
        <f t="shared" ref="H4328:H4338" si="1481">SUM(E4328:G4328)</f>
        <v>0</v>
      </c>
      <c r="I4328" s="4">
        <v>55720</v>
      </c>
      <c r="J4328" s="4">
        <v>56008</v>
      </c>
      <c r="K4328" s="5">
        <f t="shared" ref="K4328:K4338" si="1482">SUM(I4328:J4328)</f>
        <v>111728</v>
      </c>
      <c r="L4328" s="5">
        <f t="shared" ref="L4328:L4338" si="1483">H4328+K4328</f>
        <v>111728</v>
      </c>
      <c r="M4328" s="5">
        <v>935</v>
      </c>
      <c r="N4328" s="5">
        <v>0</v>
      </c>
      <c r="O4328" s="82">
        <f t="shared" ref="O4328:O4338" si="1484">SUM(M4328:N4328)</f>
        <v>935</v>
      </c>
    </row>
    <row r="4329" spans="1:15" ht="18.75" customHeight="1" x14ac:dyDescent="0.15">
      <c r="A4329" s="113" t="s">
        <v>20</v>
      </c>
      <c r="B4329" s="4">
        <v>0</v>
      </c>
      <c r="C4329" s="4">
        <v>774</v>
      </c>
      <c r="D4329" s="5">
        <f t="shared" si="1480"/>
        <v>774</v>
      </c>
      <c r="E4329" s="4">
        <v>0</v>
      </c>
      <c r="F4329" s="4">
        <v>0</v>
      </c>
      <c r="G4329" s="4">
        <v>0</v>
      </c>
      <c r="H4329" s="5">
        <f t="shared" si="1481"/>
        <v>0</v>
      </c>
      <c r="I4329" s="4">
        <v>68610</v>
      </c>
      <c r="J4329" s="4">
        <v>68182</v>
      </c>
      <c r="K4329" s="5">
        <f t="shared" si="1482"/>
        <v>136792</v>
      </c>
      <c r="L4329" s="5">
        <f t="shared" si="1483"/>
        <v>136792</v>
      </c>
      <c r="M4329" s="5">
        <v>1091</v>
      </c>
      <c r="N4329" s="5">
        <v>0</v>
      </c>
      <c r="O4329" s="82">
        <f t="shared" si="1484"/>
        <v>1091</v>
      </c>
    </row>
    <row r="4330" spans="1:15" ht="18.75" customHeight="1" x14ac:dyDescent="0.15">
      <c r="A4330" s="113" t="s">
        <v>21</v>
      </c>
      <c r="B4330" s="4">
        <v>0</v>
      </c>
      <c r="C4330" s="4">
        <v>715</v>
      </c>
      <c r="D4330" s="5">
        <f t="shared" si="1480"/>
        <v>715</v>
      </c>
      <c r="E4330" s="4">
        <v>0</v>
      </c>
      <c r="F4330" s="4">
        <v>0</v>
      </c>
      <c r="G4330" s="4">
        <v>0</v>
      </c>
      <c r="H4330" s="5">
        <f t="shared" si="1481"/>
        <v>0</v>
      </c>
      <c r="I4330" s="4">
        <v>62621</v>
      </c>
      <c r="J4330" s="4">
        <v>64079</v>
      </c>
      <c r="K4330" s="5">
        <f t="shared" si="1482"/>
        <v>126700</v>
      </c>
      <c r="L4330" s="5">
        <f t="shared" si="1483"/>
        <v>126700</v>
      </c>
      <c r="M4330" s="5">
        <v>1139</v>
      </c>
      <c r="N4330" s="5">
        <v>0</v>
      </c>
      <c r="O4330" s="82">
        <f t="shared" si="1484"/>
        <v>1139</v>
      </c>
    </row>
    <row r="4331" spans="1:15" ht="18.75" customHeight="1" x14ac:dyDescent="0.15">
      <c r="A4331" s="113" t="s">
        <v>22</v>
      </c>
      <c r="B4331" s="4">
        <v>0</v>
      </c>
      <c r="C4331" s="4">
        <v>720</v>
      </c>
      <c r="D4331" s="5">
        <f t="shared" si="1480"/>
        <v>720</v>
      </c>
      <c r="E4331" s="4">
        <v>0</v>
      </c>
      <c r="F4331" s="4">
        <v>0</v>
      </c>
      <c r="G4331" s="4">
        <v>0</v>
      </c>
      <c r="H4331" s="5">
        <f t="shared" si="1481"/>
        <v>0</v>
      </c>
      <c r="I4331" s="4">
        <v>64393</v>
      </c>
      <c r="J4331" s="4">
        <v>62763</v>
      </c>
      <c r="K4331" s="5">
        <f t="shared" si="1482"/>
        <v>127156</v>
      </c>
      <c r="L4331" s="5">
        <f t="shared" si="1483"/>
        <v>127156</v>
      </c>
      <c r="M4331" s="5">
        <v>1216</v>
      </c>
      <c r="N4331" s="5">
        <v>0</v>
      </c>
      <c r="O4331" s="82">
        <f t="shared" si="1484"/>
        <v>1216</v>
      </c>
    </row>
    <row r="4332" spans="1:15" ht="18.75" customHeight="1" x14ac:dyDescent="0.15">
      <c r="A4332" s="113" t="s">
        <v>23</v>
      </c>
      <c r="B4332" s="4">
        <v>0</v>
      </c>
      <c r="C4332" s="4">
        <v>708</v>
      </c>
      <c r="D4332" s="5">
        <f t="shared" si="1480"/>
        <v>708</v>
      </c>
      <c r="E4332" s="4">
        <v>0</v>
      </c>
      <c r="F4332" s="4">
        <v>0</v>
      </c>
      <c r="G4332" s="4">
        <v>0</v>
      </c>
      <c r="H4332" s="5">
        <f t="shared" si="1481"/>
        <v>0</v>
      </c>
      <c r="I4332" s="4">
        <v>68020</v>
      </c>
      <c r="J4332" s="4">
        <v>71234</v>
      </c>
      <c r="K4332" s="5">
        <f t="shared" si="1482"/>
        <v>139254</v>
      </c>
      <c r="L4332" s="5">
        <f t="shared" si="1483"/>
        <v>139254</v>
      </c>
      <c r="M4332" s="5">
        <v>1284</v>
      </c>
      <c r="N4332" s="5">
        <v>0</v>
      </c>
      <c r="O4332" s="82">
        <f t="shared" si="1484"/>
        <v>1284</v>
      </c>
    </row>
    <row r="4333" spans="1:15" ht="18.75" customHeight="1" x14ac:dyDescent="0.15">
      <c r="A4333" s="113" t="s">
        <v>24</v>
      </c>
      <c r="B4333" s="4">
        <v>0</v>
      </c>
      <c r="C4333" s="4">
        <v>751</v>
      </c>
      <c r="D4333" s="5">
        <f t="shared" si="1480"/>
        <v>751</v>
      </c>
      <c r="E4333" s="4">
        <v>0</v>
      </c>
      <c r="F4333" s="4">
        <v>0</v>
      </c>
      <c r="G4333" s="4">
        <v>0</v>
      </c>
      <c r="H4333" s="5">
        <f t="shared" si="1481"/>
        <v>0</v>
      </c>
      <c r="I4333" s="4">
        <v>80283</v>
      </c>
      <c r="J4333" s="4">
        <v>80911</v>
      </c>
      <c r="K4333" s="5">
        <f t="shared" si="1482"/>
        <v>161194</v>
      </c>
      <c r="L4333" s="5">
        <f t="shared" si="1483"/>
        <v>161194</v>
      </c>
      <c r="M4333" s="5">
        <v>1593</v>
      </c>
      <c r="N4333" s="5">
        <v>0</v>
      </c>
      <c r="O4333" s="82">
        <f t="shared" si="1484"/>
        <v>1593</v>
      </c>
    </row>
    <row r="4334" spans="1:15" ht="18.75" customHeight="1" x14ac:dyDescent="0.15">
      <c r="A4334" s="113" t="s">
        <v>25</v>
      </c>
      <c r="B4334" s="4">
        <v>0</v>
      </c>
      <c r="C4334" s="4">
        <v>753</v>
      </c>
      <c r="D4334" s="5">
        <f t="shared" si="1480"/>
        <v>753</v>
      </c>
      <c r="E4334" s="4">
        <v>0</v>
      </c>
      <c r="F4334" s="4">
        <v>0</v>
      </c>
      <c r="G4334" s="4">
        <v>0</v>
      </c>
      <c r="H4334" s="5">
        <f t="shared" si="1481"/>
        <v>0</v>
      </c>
      <c r="I4334" s="4">
        <v>87511</v>
      </c>
      <c r="J4334" s="4">
        <v>86795</v>
      </c>
      <c r="K4334" s="5">
        <f t="shared" si="1482"/>
        <v>174306</v>
      </c>
      <c r="L4334" s="5">
        <f t="shared" si="1483"/>
        <v>174306</v>
      </c>
      <c r="M4334" s="5">
        <v>1667</v>
      </c>
      <c r="N4334" s="5">
        <v>0</v>
      </c>
      <c r="O4334" s="82">
        <f t="shared" si="1484"/>
        <v>1667</v>
      </c>
    </row>
    <row r="4335" spans="1:15" ht="18.75" customHeight="1" x14ac:dyDescent="0.15">
      <c r="A4335" s="113" t="s">
        <v>26</v>
      </c>
      <c r="B4335" s="4">
        <v>0</v>
      </c>
      <c r="C4335" s="4">
        <v>707</v>
      </c>
      <c r="D4335" s="5">
        <f t="shared" si="1480"/>
        <v>707</v>
      </c>
      <c r="E4335" s="4">
        <v>0</v>
      </c>
      <c r="F4335" s="4">
        <v>0</v>
      </c>
      <c r="G4335" s="4">
        <v>0</v>
      </c>
      <c r="H4335" s="5">
        <f t="shared" si="1481"/>
        <v>0</v>
      </c>
      <c r="I4335" s="4">
        <v>77528</v>
      </c>
      <c r="J4335" s="4">
        <v>76415</v>
      </c>
      <c r="K4335" s="5">
        <f t="shared" si="1482"/>
        <v>153943</v>
      </c>
      <c r="L4335" s="5">
        <f t="shared" si="1483"/>
        <v>153943</v>
      </c>
      <c r="M4335" s="5">
        <v>1475</v>
      </c>
      <c r="N4335" s="5">
        <v>0</v>
      </c>
      <c r="O4335" s="82">
        <f t="shared" si="1484"/>
        <v>1475</v>
      </c>
    </row>
    <row r="4336" spans="1:15" ht="18.75" customHeight="1" x14ac:dyDescent="0.15">
      <c r="A4336" s="113" t="s">
        <v>27</v>
      </c>
      <c r="B4336" s="4">
        <v>0</v>
      </c>
      <c r="C4336" s="4">
        <v>739</v>
      </c>
      <c r="D4336" s="5">
        <f t="shared" si="1480"/>
        <v>739</v>
      </c>
      <c r="E4336" s="4">
        <v>0</v>
      </c>
      <c r="F4336" s="4">
        <v>0</v>
      </c>
      <c r="G4336" s="4">
        <v>0</v>
      </c>
      <c r="H4336" s="5">
        <f t="shared" si="1481"/>
        <v>0</v>
      </c>
      <c r="I4336" s="4">
        <v>76345</v>
      </c>
      <c r="J4336" s="4">
        <v>74161</v>
      </c>
      <c r="K4336" s="5">
        <f t="shared" si="1482"/>
        <v>150506</v>
      </c>
      <c r="L4336" s="5">
        <f t="shared" si="1483"/>
        <v>150506</v>
      </c>
      <c r="M4336" s="5">
        <v>1648</v>
      </c>
      <c r="N4336" s="5">
        <v>0</v>
      </c>
      <c r="O4336" s="82">
        <f t="shared" si="1484"/>
        <v>1648</v>
      </c>
    </row>
    <row r="4337" spans="1:15" ht="18.75" customHeight="1" x14ac:dyDescent="0.15">
      <c r="A4337" s="113" t="s">
        <v>28</v>
      </c>
      <c r="B4337" s="4">
        <v>0</v>
      </c>
      <c r="C4337" s="4">
        <v>699</v>
      </c>
      <c r="D4337" s="5">
        <f t="shared" si="1480"/>
        <v>699</v>
      </c>
      <c r="E4337" s="4">
        <v>0</v>
      </c>
      <c r="F4337" s="4">
        <v>0</v>
      </c>
      <c r="G4337" s="4">
        <v>0</v>
      </c>
      <c r="H4337" s="5">
        <f t="shared" si="1481"/>
        <v>0</v>
      </c>
      <c r="I4337" s="4">
        <v>72921</v>
      </c>
      <c r="J4337" s="4">
        <v>71049</v>
      </c>
      <c r="K4337" s="5">
        <f t="shared" si="1482"/>
        <v>143970</v>
      </c>
      <c r="L4337" s="5">
        <f t="shared" si="1483"/>
        <v>143970</v>
      </c>
      <c r="M4337" s="5">
        <v>1206</v>
      </c>
      <c r="N4337" s="5">
        <v>0</v>
      </c>
      <c r="O4337" s="82">
        <f t="shared" si="1484"/>
        <v>1206</v>
      </c>
    </row>
    <row r="4338" spans="1:15" ht="18.75" customHeight="1" x14ac:dyDescent="0.15">
      <c r="A4338" s="113" t="s">
        <v>29</v>
      </c>
      <c r="B4338" s="4">
        <v>0</v>
      </c>
      <c r="C4338" s="4">
        <v>708</v>
      </c>
      <c r="D4338" s="5">
        <f t="shared" si="1480"/>
        <v>708</v>
      </c>
      <c r="E4338" s="4">
        <v>0</v>
      </c>
      <c r="F4338" s="4">
        <v>0</v>
      </c>
      <c r="G4338" s="4">
        <v>0</v>
      </c>
      <c r="H4338" s="5">
        <f t="shared" si="1481"/>
        <v>0</v>
      </c>
      <c r="I4338" s="4">
        <v>61489</v>
      </c>
      <c r="J4338" s="4">
        <v>63950</v>
      </c>
      <c r="K4338" s="5">
        <f t="shared" si="1482"/>
        <v>125439</v>
      </c>
      <c r="L4338" s="5">
        <f t="shared" si="1483"/>
        <v>125439</v>
      </c>
      <c r="M4338" s="5">
        <v>1163</v>
      </c>
      <c r="N4338" s="5">
        <v>0</v>
      </c>
      <c r="O4338" s="82">
        <f t="shared" si="1484"/>
        <v>1163</v>
      </c>
    </row>
    <row r="4339" spans="1:15" ht="11.25" customHeight="1" x14ac:dyDescent="0.15">
      <c r="A4339" s="113"/>
      <c r="B4339" s="5"/>
      <c r="C4339" s="5"/>
      <c r="D4339" s="5"/>
      <c r="E4339" s="5"/>
      <c r="F4339" s="5"/>
      <c r="G4339" s="5"/>
      <c r="H4339" s="5"/>
      <c r="I4339" s="5"/>
      <c r="J4339" s="5"/>
      <c r="K4339" s="5"/>
      <c r="L4339" s="5"/>
      <c r="M4339" s="5"/>
      <c r="N4339" s="4"/>
      <c r="O4339" s="82"/>
    </row>
    <row r="4340" spans="1:15" ht="18.75" customHeight="1" x14ac:dyDescent="0.15">
      <c r="A4340" s="113" t="s">
        <v>30</v>
      </c>
      <c r="B4340" s="5">
        <f>SUM(B4327:B4338)</f>
        <v>0</v>
      </c>
      <c r="C4340" s="5">
        <f>SUM(C4327:C4338)</f>
        <v>8744</v>
      </c>
      <c r="D4340" s="5">
        <f>SUM(D4327:D4338)</f>
        <v>8744</v>
      </c>
      <c r="E4340" s="5">
        <f>SUM(E4327:E4338)</f>
        <v>0</v>
      </c>
      <c r="F4340" s="5">
        <f t="shared" ref="F4340:M4340" si="1485">SUM(F4327:F4338)</f>
        <v>0</v>
      </c>
      <c r="G4340" s="5">
        <f t="shared" si="1485"/>
        <v>0</v>
      </c>
      <c r="H4340" s="5">
        <f t="shared" si="1485"/>
        <v>0</v>
      </c>
      <c r="I4340" s="5">
        <f t="shared" si="1485"/>
        <v>833833</v>
      </c>
      <c r="J4340" s="5">
        <f t="shared" si="1485"/>
        <v>830205</v>
      </c>
      <c r="K4340" s="5">
        <f t="shared" si="1485"/>
        <v>1664038</v>
      </c>
      <c r="L4340" s="5">
        <f t="shared" si="1485"/>
        <v>1664038</v>
      </c>
      <c r="M4340" s="5">
        <f t="shared" si="1485"/>
        <v>15249</v>
      </c>
      <c r="N4340" s="5">
        <f>SUM(N4327:N4338)</f>
        <v>0</v>
      </c>
      <c r="O4340" s="82">
        <f>SUM(O4327:O4338)</f>
        <v>15249</v>
      </c>
    </row>
    <row r="4341" spans="1:15" ht="6.75" customHeight="1" x14ac:dyDescent="0.15">
      <c r="A4341" s="113"/>
      <c r="B4341" s="5"/>
      <c r="C4341" s="5"/>
      <c r="D4341" s="5"/>
      <c r="E4341" s="5"/>
      <c r="F4341" s="5"/>
      <c r="G4341" s="5"/>
      <c r="H4341" s="5"/>
      <c r="I4341" s="5"/>
      <c r="J4341" s="5"/>
      <c r="K4341" s="5"/>
      <c r="L4341" s="5"/>
      <c r="M4341" s="5"/>
      <c r="N4341" s="5"/>
      <c r="O4341" s="82"/>
    </row>
    <row r="4342" spans="1:15" ht="18.75" customHeight="1" x14ac:dyDescent="0.15">
      <c r="A4342" s="126" t="s">
        <v>18</v>
      </c>
      <c r="B4342" s="6">
        <v>4</v>
      </c>
      <c r="C4342" s="6">
        <v>727</v>
      </c>
      <c r="D4342" s="7">
        <f>SUM(B4342:C4342)</f>
        <v>731</v>
      </c>
      <c r="E4342" s="6">
        <v>340</v>
      </c>
      <c r="F4342" s="6">
        <v>349</v>
      </c>
      <c r="G4342" s="6">
        <v>0</v>
      </c>
      <c r="H4342" s="7">
        <f>SUM(E4342:G4342)</f>
        <v>689</v>
      </c>
      <c r="I4342" s="6">
        <v>64123</v>
      </c>
      <c r="J4342" s="6">
        <v>59432</v>
      </c>
      <c r="K4342" s="7">
        <f>SUM(I4342:J4342)</f>
        <v>123555</v>
      </c>
      <c r="L4342" s="7">
        <f>H4342+K4342</f>
        <v>124244</v>
      </c>
      <c r="M4342" s="7">
        <v>1202</v>
      </c>
      <c r="N4342" s="7">
        <v>0</v>
      </c>
      <c r="O4342" s="88">
        <f>SUM(M4342:N4342)</f>
        <v>1202</v>
      </c>
    </row>
    <row r="4343" spans="1:15" ht="18.75" customHeight="1" x14ac:dyDescent="0.15">
      <c r="A4343" s="113" t="s">
        <v>19</v>
      </c>
      <c r="B4343" s="4">
        <v>0</v>
      </c>
      <c r="C4343" s="4">
        <v>686</v>
      </c>
      <c r="D4343" s="5">
        <f>SUM(B4343:C4343)</f>
        <v>686</v>
      </c>
      <c r="E4343" s="4">
        <v>0</v>
      </c>
      <c r="F4343" s="4">
        <v>0</v>
      </c>
      <c r="G4343" s="4">
        <v>0</v>
      </c>
      <c r="H4343" s="5">
        <f>SUM(E4343:G4343)</f>
        <v>0</v>
      </c>
      <c r="I4343" s="4">
        <v>59763</v>
      </c>
      <c r="J4343" s="4">
        <v>59810</v>
      </c>
      <c r="K4343" s="5">
        <f>SUM(I4343:J4343)</f>
        <v>119573</v>
      </c>
      <c r="L4343" s="5">
        <f>H4343+K4343</f>
        <v>119573</v>
      </c>
      <c r="M4343" s="5">
        <v>1127</v>
      </c>
      <c r="N4343" s="5">
        <v>0</v>
      </c>
      <c r="O4343" s="82">
        <f>SUM(M4343:N4343)</f>
        <v>1127</v>
      </c>
    </row>
    <row r="4344" spans="1:15" ht="18.75" customHeight="1" x14ac:dyDescent="0.15">
      <c r="A4344" s="113" t="s">
        <v>20</v>
      </c>
      <c r="B4344" s="4">
        <v>0</v>
      </c>
      <c r="C4344" s="4">
        <v>750</v>
      </c>
      <c r="D4344" s="5">
        <f>SUM(B4344:C4344)</f>
        <v>750</v>
      </c>
      <c r="E4344" s="4">
        <v>0</v>
      </c>
      <c r="F4344" s="4">
        <v>0</v>
      </c>
      <c r="G4344" s="4">
        <v>0</v>
      </c>
      <c r="H4344" s="5">
        <f>SUM(E4344:G4344)</f>
        <v>0</v>
      </c>
      <c r="I4344" s="4">
        <v>77734</v>
      </c>
      <c r="J4344" s="4">
        <v>76571</v>
      </c>
      <c r="K4344" s="5">
        <f>SUM(I4344:J4344)</f>
        <v>154305</v>
      </c>
      <c r="L4344" s="5">
        <f>H4344+K4344</f>
        <v>154305</v>
      </c>
      <c r="M4344" s="5">
        <v>1482</v>
      </c>
      <c r="N4344" s="5">
        <v>0</v>
      </c>
      <c r="O4344" s="82">
        <f>SUM(M4344:N4344)</f>
        <v>1482</v>
      </c>
    </row>
    <row r="4345" spans="1:15" ht="11.25" customHeight="1" x14ac:dyDescent="0.15">
      <c r="A4345" s="113"/>
      <c r="B4345" s="5"/>
      <c r="C4345" s="5"/>
      <c r="D4345" s="5"/>
      <c r="E4345" s="5"/>
      <c r="F4345" s="5"/>
      <c r="G4345" s="5"/>
      <c r="H4345" s="5"/>
      <c r="I4345" s="5"/>
      <c r="J4345" s="5"/>
      <c r="K4345" s="5"/>
      <c r="L4345" s="5"/>
      <c r="M4345" s="5"/>
      <c r="N4345" s="5"/>
      <c r="O4345" s="82"/>
    </row>
    <row r="4346" spans="1:15" ht="18.75" customHeight="1" x14ac:dyDescent="0.15">
      <c r="A4346" s="113" t="s">
        <v>31</v>
      </c>
      <c r="B4346" s="5">
        <f>SUM(B4330:B4338,B4342:B4344)</f>
        <v>4</v>
      </c>
      <c r="C4346" s="5">
        <f>SUM(C4330:C4338,C4342:C4344)</f>
        <v>8663</v>
      </c>
      <c r="D4346" s="5">
        <f>SUM(D4330:D4338,D4342:D4344)</f>
        <v>8667</v>
      </c>
      <c r="E4346" s="5">
        <f t="shared" ref="E4346:N4346" si="1486">SUM(E4330:E4338,E4342:E4344)</f>
        <v>340</v>
      </c>
      <c r="F4346" s="5">
        <f t="shared" si="1486"/>
        <v>349</v>
      </c>
      <c r="G4346" s="5">
        <f t="shared" si="1486"/>
        <v>0</v>
      </c>
      <c r="H4346" s="5">
        <f t="shared" si="1486"/>
        <v>689</v>
      </c>
      <c r="I4346" s="5">
        <f t="shared" si="1486"/>
        <v>852731</v>
      </c>
      <c r="J4346" s="5">
        <f t="shared" si="1486"/>
        <v>847170</v>
      </c>
      <c r="K4346" s="5">
        <f t="shared" si="1486"/>
        <v>1699901</v>
      </c>
      <c r="L4346" s="5">
        <f t="shared" si="1486"/>
        <v>1700590</v>
      </c>
      <c r="M4346" s="5">
        <f t="shared" si="1486"/>
        <v>16202</v>
      </c>
      <c r="N4346" s="5">
        <f t="shared" si="1486"/>
        <v>0</v>
      </c>
      <c r="O4346" s="82">
        <f>SUM(O4330:O4338,O4342:O4344)</f>
        <v>16202</v>
      </c>
    </row>
    <row r="4347" spans="1:15" ht="6.75" customHeight="1" thickBot="1" x14ac:dyDescent="0.2">
      <c r="A4347" s="115"/>
      <c r="B4347" s="99"/>
      <c r="C4347" s="99"/>
      <c r="D4347" s="99"/>
      <c r="E4347" s="99"/>
      <c r="F4347" s="99"/>
      <c r="G4347" s="99"/>
      <c r="H4347" s="99"/>
      <c r="I4347" s="99"/>
      <c r="J4347" s="99"/>
      <c r="K4347" s="99"/>
      <c r="L4347" s="99"/>
      <c r="M4347" s="99"/>
      <c r="N4347" s="100"/>
      <c r="O4347" s="101"/>
    </row>
    <row r="4348" spans="1:15" x14ac:dyDescent="0.15">
      <c r="A4348" s="102"/>
      <c r="B4348" s="102"/>
      <c r="C4348" s="102"/>
      <c r="D4348" s="102"/>
      <c r="E4348" s="102"/>
      <c r="F4348" s="102"/>
      <c r="G4348" s="102"/>
      <c r="H4348" s="102"/>
      <c r="I4348" s="102"/>
      <c r="J4348" s="102"/>
      <c r="K4348" s="102"/>
      <c r="L4348" s="102"/>
      <c r="M4348" s="102"/>
      <c r="N4348" s="102"/>
      <c r="O4348" s="102"/>
    </row>
    <row r="4349" spans="1:15" ht="15" thickBot="1" x14ac:dyDescent="0.2">
      <c r="A4349" s="102"/>
      <c r="B4349" s="102"/>
      <c r="C4349" s="102"/>
      <c r="D4349" s="102"/>
      <c r="E4349" s="102"/>
      <c r="F4349" s="102"/>
      <c r="G4349" s="102"/>
      <c r="H4349" s="102"/>
      <c r="I4349" s="102"/>
      <c r="J4349" s="102"/>
      <c r="K4349" s="102"/>
      <c r="L4349" s="102"/>
      <c r="M4349" s="102"/>
      <c r="N4349" s="102"/>
      <c r="O4349" s="102"/>
    </row>
    <row r="4350" spans="1:15" x14ac:dyDescent="0.15">
      <c r="A4350" s="116" t="s">
        <v>1</v>
      </c>
      <c r="B4350" s="117"/>
      <c r="C4350" s="103"/>
      <c r="D4350" s="103"/>
      <c r="E4350" s="103" t="s">
        <v>176</v>
      </c>
      <c r="F4350" s="103"/>
      <c r="G4350" s="103"/>
      <c r="H4350" s="103"/>
      <c r="I4350" s="117"/>
      <c r="J4350" s="103"/>
      <c r="K4350" s="103"/>
      <c r="L4350" s="103" t="s">
        <v>35</v>
      </c>
      <c r="M4350" s="103"/>
      <c r="N4350" s="103"/>
      <c r="O4350" s="104"/>
    </row>
    <row r="4351" spans="1:15" x14ac:dyDescent="0.15">
      <c r="A4351" s="118"/>
      <c r="B4351" s="119"/>
      <c r="C4351" s="120" t="s">
        <v>7</v>
      </c>
      <c r="D4351" s="120"/>
      <c r="E4351" s="119"/>
      <c r="F4351" s="120" t="s">
        <v>8</v>
      </c>
      <c r="G4351" s="120"/>
      <c r="H4351" s="119" t="s">
        <v>32</v>
      </c>
      <c r="I4351" s="119"/>
      <c r="J4351" s="120" t="s">
        <v>7</v>
      </c>
      <c r="K4351" s="120"/>
      <c r="L4351" s="119"/>
      <c r="M4351" s="120" t="s">
        <v>8</v>
      </c>
      <c r="N4351" s="120"/>
      <c r="O4351" s="121" t="s">
        <v>9</v>
      </c>
    </row>
    <row r="4352" spans="1:15" x14ac:dyDescent="0.15">
      <c r="A4352" s="122" t="s">
        <v>13</v>
      </c>
      <c r="B4352" s="119" t="s">
        <v>33</v>
      </c>
      <c r="C4352" s="119" t="s">
        <v>34</v>
      </c>
      <c r="D4352" s="119" t="s">
        <v>17</v>
      </c>
      <c r="E4352" s="119" t="s">
        <v>33</v>
      </c>
      <c r="F4352" s="119" t="s">
        <v>34</v>
      </c>
      <c r="G4352" s="119" t="s">
        <v>17</v>
      </c>
      <c r="H4352" s="123"/>
      <c r="I4352" s="119" t="s">
        <v>33</v>
      </c>
      <c r="J4352" s="119" t="s">
        <v>34</v>
      </c>
      <c r="K4352" s="119" t="s">
        <v>17</v>
      </c>
      <c r="L4352" s="119" t="s">
        <v>33</v>
      </c>
      <c r="M4352" s="119" t="s">
        <v>34</v>
      </c>
      <c r="N4352" s="119" t="s">
        <v>17</v>
      </c>
      <c r="O4352" s="124"/>
    </row>
    <row r="4353" spans="1:15" ht="6.75" customHeight="1" x14ac:dyDescent="0.15">
      <c r="A4353" s="125"/>
      <c r="B4353" s="119"/>
      <c r="C4353" s="119"/>
      <c r="D4353" s="119"/>
      <c r="E4353" s="119"/>
      <c r="F4353" s="119"/>
      <c r="G4353" s="119"/>
      <c r="H4353" s="119"/>
      <c r="I4353" s="119"/>
      <c r="J4353" s="119"/>
      <c r="K4353" s="119"/>
      <c r="L4353" s="119"/>
      <c r="M4353" s="119"/>
      <c r="N4353" s="119"/>
      <c r="O4353" s="121"/>
    </row>
    <row r="4354" spans="1:15" ht="18.75" customHeight="1" x14ac:dyDescent="0.15">
      <c r="A4354" s="113" t="s">
        <v>18</v>
      </c>
      <c r="B4354" s="75">
        <v>0</v>
      </c>
      <c r="C4354" s="75">
        <v>0</v>
      </c>
      <c r="D4354" s="5">
        <f t="shared" ref="D4354:D4365" si="1487">SUM(B4354:C4354)</f>
        <v>0</v>
      </c>
      <c r="E4354" s="75">
        <v>537</v>
      </c>
      <c r="F4354" s="75">
        <v>431</v>
      </c>
      <c r="G4354" s="5">
        <f t="shared" ref="G4354:G4365" si="1488">SUM(E4354:F4354)</f>
        <v>968</v>
      </c>
      <c r="H4354" s="5">
        <f t="shared" ref="H4354:H4365" si="1489">D4354+G4354</f>
        <v>968</v>
      </c>
      <c r="I4354" s="75">
        <v>0</v>
      </c>
      <c r="J4354" s="75">
        <v>0</v>
      </c>
      <c r="K4354" s="5">
        <f t="shared" ref="K4354:K4365" si="1490">SUM(I4354:J4354)</f>
        <v>0</v>
      </c>
      <c r="L4354" s="4">
        <v>163645</v>
      </c>
      <c r="M4354" s="4">
        <v>166753</v>
      </c>
      <c r="N4354" s="5">
        <f t="shared" ref="N4354:N4365" si="1491">SUM(L4354:M4354)</f>
        <v>330398</v>
      </c>
      <c r="O4354" s="82">
        <f t="shared" ref="O4354:O4365" si="1492">K4354+N4354</f>
        <v>330398</v>
      </c>
    </row>
    <row r="4355" spans="1:15" ht="18.75" customHeight="1" x14ac:dyDescent="0.15">
      <c r="A4355" s="113" t="s">
        <v>19</v>
      </c>
      <c r="B4355" s="75">
        <v>0</v>
      </c>
      <c r="C4355" s="75">
        <v>0</v>
      </c>
      <c r="D4355" s="5">
        <f t="shared" si="1487"/>
        <v>0</v>
      </c>
      <c r="E4355" s="75">
        <v>516</v>
      </c>
      <c r="F4355" s="75">
        <v>447</v>
      </c>
      <c r="G4355" s="5">
        <f t="shared" si="1488"/>
        <v>963</v>
      </c>
      <c r="H4355" s="5">
        <f t="shared" si="1489"/>
        <v>963</v>
      </c>
      <c r="I4355" s="75">
        <v>0</v>
      </c>
      <c r="J4355" s="75">
        <v>0</v>
      </c>
      <c r="K4355" s="5">
        <f t="shared" si="1490"/>
        <v>0</v>
      </c>
      <c r="L4355" s="4">
        <v>148777</v>
      </c>
      <c r="M4355" s="4">
        <v>128962</v>
      </c>
      <c r="N4355" s="5">
        <f t="shared" si="1491"/>
        <v>277739</v>
      </c>
      <c r="O4355" s="82">
        <f t="shared" si="1492"/>
        <v>277739</v>
      </c>
    </row>
    <row r="4356" spans="1:15" ht="18.75" customHeight="1" x14ac:dyDescent="0.15">
      <c r="A4356" s="113" t="s">
        <v>20</v>
      </c>
      <c r="B4356" s="75">
        <v>0</v>
      </c>
      <c r="C4356" s="75">
        <v>0</v>
      </c>
      <c r="D4356" s="5">
        <f t="shared" si="1487"/>
        <v>0</v>
      </c>
      <c r="E4356" s="75">
        <v>671</v>
      </c>
      <c r="F4356" s="75">
        <v>515</v>
      </c>
      <c r="G4356" s="5">
        <f t="shared" si="1488"/>
        <v>1186</v>
      </c>
      <c r="H4356" s="5">
        <f t="shared" si="1489"/>
        <v>1186</v>
      </c>
      <c r="I4356" s="75">
        <v>0</v>
      </c>
      <c r="J4356" s="75">
        <v>0</v>
      </c>
      <c r="K4356" s="5">
        <f t="shared" si="1490"/>
        <v>0</v>
      </c>
      <c r="L4356" s="4">
        <v>153372</v>
      </c>
      <c r="M4356" s="4">
        <v>151591</v>
      </c>
      <c r="N4356" s="5">
        <f t="shared" si="1491"/>
        <v>304963</v>
      </c>
      <c r="O4356" s="82">
        <f t="shared" si="1492"/>
        <v>304963</v>
      </c>
    </row>
    <row r="4357" spans="1:15" ht="18.75" customHeight="1" x14ac:dyDescent="0.15">
      <c r="A4357" s="113" t="s">
        <v>21</v>
      </c>
      <c r="B4357" s="4">
        <v>0</v>
      </c>
      <c r="C4357" s="4">
        <v>0</v>
      </c>
      <c r="D4357" s="5">
        <f t="shared" si="1487"/>
        <v>0</v>
      </c>
      <c r="E4357" s="75">
        <v>749</v>
      </c>
      <c r="F4357" s="75">
        <v>528</v>
      </c>
      <c r="G4357" s="5">
        <f t="shared" si="1488"/>
        <v>1277</v>
      </c>
      <c r="H4357" s="5">
        <f t="shared" si="1489"/>
        <v>1277</v>
      </c>
      <c r="I4357" s="4">
        <v>0</v>
      </c>
      <c r="J4357" s="4">
        <v>0</v>
      </c>
      <c r="K4357" s="5">
        <f t="shared" si="1490"/>
        <v>0</v>
      </c>
      <c r="L4357" s="4">
        <v>165680</v>
      </c>
      <c r="M4357" s="4">
        <v>168249</v>
      </c>
      <c r="N4357" s="5">
        <f t="shared" si="1491"/>
        <v>333929</v>
      </c>
      <c r="O4357" s="82">
        <f t="shared" si="1492"/>
        <v>333929</v>
      </c>
    </row>
    <row r="4358" spans="1:15" ht="18.75" customHeight="1" x14ac:dyDescent="0.15">
      <c r="A4358" s="113" t="s">
        <v>22</v>
      </c>
      <c r="B4358" s="4">
        <v>0</v>
      </c>
      <c r="C4358" s="4">
        <v>0</v>
      </c>
      <c r="D4358" s="5">
        <f t="shared" si="1487"/>
        <v>0</v>
      </c>
      <c r="E4358" s="75">
        <v>666</v>
      </c>
      <c r="F4358" s="75">
        <v>508</v>
      </c>
      <c r="G4358" s="5">
        <f>SUM(E4358:F4358)</f>
        <v>1174</v>
      </c>
      <c r="H4358" s="5">
        <f t="shared" si="1489"/>
        <v>1174</v>
      </c>
      <c r="I4358" s="4">
        <v>0</v>
      </c>
      <c r="J4358" s="4">
        <v>0</v>
      </c>
      <c r="K4358" s="5">
        <f t="shared" si="1490"/>
        <v>0</v>
      </c>
      <c r="L4358" s="4">
        <v>195903</v>
      </c>
      <c r="M4358" s="4">
        <v>130955</v>
      </c>
      <c r="N4358" s="5">
        <f t="shared" si="1491"/>
        <v>326858</v>
      </c>
      <c r="O4358" s="82">
        <f t="shared" si="1492"/>
        <v>326858</v>
      </c>
    </row>
    <row r="4359" spans="1:15" ht="18.75" customHeight="1" x14ac:dyDescent="0.15">
      <c r="A4359" s="113" t="s">
        <v>23</v>
      </c>
      <c r="B4359" s="4">
        <v>0</v>
      </c>
      <c r="C4359" s="4">
        <v>0</v>
      </c>
      <c r="D4359" s="5">
        <f t="shared" si="1487"/>
        <v>0</v>
      </c>
      <c r="E4359" s="75">
        <v>542</v>
      </c>
      <c r="F4359" s="75">
        <v>513</v>
      </c>
      <c r="G4359" s="5">
        <f t="shared" si="1488"/>
        <v>1055</v>
      </c>
      <c r="H4359" s="5">
        <f t="shared" si="1489"/>
        <v>1055</v>
      </c>
      <c r="I4359" s="4">
        <v>0</v>
      </c>
      <c r="J4359" s="4">
        <v>0</v>
      </c>
      <c r="K4359" s="5">
        <f t="shared" si="1490"/>
        <v>0</v>
      </c>
      <c r="L4359" s="4">
        <v>146853</v>
      </c>
      <c r="M4359" s="4">
        <v>138512</v>
      </c>
      <c r="N4359" s="5">
        <f t="shared" si="1491"/>
        <v>285365</v>
      </c>
      <c r="O4359" s="82">
        <f t="shared" si="1492"/>
        <v>285365</v>
      </c>
    </row>
    <row r="4360" spans="1:15" ht="18.75" customHeight="1" x14ac:dyDescent="0.15">
      <c r="A4360" s="113" t="s">
        <v>24</v>
      </c>
      <c r="B4360" s="4">
        <v>0</v>
      </c>
      <c r="C4360" s="4">
        <v>0</v>
      </c>
      <c r="D4360" s="5">
        <f t="shared" si="1487"/>
        <v>0</v>
      </c>
      <c r="E4360" s="75">
        <v>820</v>
      </c>
      <c r="F4360" s="75">
        <v>531</v>
      </c>
      <c r="G4360" s="5">
        <f t="shared" si="1488"/>
        <v>1351</v>
      </c>
      <c r="H4360" s="5">
        <f t="shared" si="1489"/>
        <v>1351</v>
      </c>
      <c r="I4360" s="4">
        <v>0</v>
      </c>
      <c r="J4360" s="4">
        <v>0</v>
      </c>
      <c r="K4360" s="5">
        <f t="shared" si="1490"/>
        <v>0</v>
      </c>
      <c r="L4360" s="4">
        <v>232476</v>
      </c>
      <c r="M4360" s="4">
        <v>130543</v>
      </c>
      <c r="N4360" s="5">
        <f t="shared" si="1491"/>
        <v>363019</v>
      </c>
      <c r="O4360" s="82">
        <f t="shared" si="1492"/>
        <v>363019</v>
      </c>
    </row>
    <row r="4361" spans="1:15" ht="18.75" customHeight="1" x14ac:dyDescent="0.15">
      <c r="A4361" s="113" t="s">
        <v>25</v>
      </c>
      <c r="B4361" s="4">
        <v>0</v>
      </c>
      <c r="C4361" s="4">
        <v>0</v>
      </c>
      <c r="D4361" s="5">
        <f t="shared" si="1487"/>
        <v>0</v>
      </c>
      <c r="E4361" s="75">
        <v>486</v>
      </c>
      <c r="F4361" s="75">
        <v>508</v>
      </c>
      <c r="G4361" s="5">
        <f t="shared" si="1488"/>
        <v>994</v>
      </c>
      <c r="H4361" s="5">
        <f t="shared" si="1489"/>
        <v>994</v>
      </c>
      <c r="I4361" s="4">
        <v>0</v>
      </c>
      <c r="J4361" s="4">
        <v>0</v>
      </c>
      <c r="K4361" s="5">
        <f t="shared" si="1490"/>
        <v>0</v>
      </c>
      <c r="L4361" s="4">
        <v>135755</v>
      </c>
      <c r="M4361" s="4">
        <v>140907</v>
      </c>
      <c r="N4361" s="5">
        <f t="shared" si="1491"/>
        <v>276662</v>
      </c>
      <c r="O4361" s="82">
        <f t="shared" si="1492"/>
        <v>276662</v>
      </c>
    </row>
    <row r="4362" spans="1:15" ht="18.75" customHeight="1" x14ac:dyDescent="0.15">
      <c r="A4362" s="113" t="s">
        <v>26</v>
      </c>
      <c r="B4362" s="4">
        <v>0</v>
      </c>
      <c r="C4362" s="4">
        <v>0</v>
      </c>
      <c r="D4362" s="5">
        <f t="shared" si="1487"/>
        <v>0</v>
      </c>
      <c r="E4362" s="75">
        <v>307</v>
      </c>
      <c r="F4362" s="75">
        <v>506</v>
      </c>
      <c r="G4362" s="5">
        <f t="shared" si="1488"/>
        <v>813</v>
      </c>
      <c r="H4362" s="5">
        <f t="shared" si="1489"/>
        <v>813</v>
      </c>
      <c r="I4362" s="4">
        <v>0</v>
      </c>
      <c r="J4362" s="4">
        <v>0</v>
      </c>
      <c r="K4362" s="5">
        <f t="shared" si="1490"/>
        <v>0</v>
      </c>
      <c r="L4362" s="4">
        <v>104660</v>
      </c>
      <c r="M4362" s="4">
        <v>139685</v>
      </c>
      <c r="N4362" s="5">
        <f t="shared" si="1491"/>
        <v>244345</v>
      </c>
      <c r="O4362" s="82">
        <f t="shared" si="1492"/>
        <v>244345</v>
      </c>
    </row>
    <row r="4363" spans="1:15" ht="18.75" customHeight="1" x14ac:dyDescent="0.15">
      <c r="A4363" s="113" t="s">
        <v>27</v>
      </c>
      <c r="B4363" s="4">
        <v>0</v>
      </c>
      <c r="C4363" s="4">
        <v>0</v>
      </c>
      <c r="D4363" s="5">
        <f t="shared" si="1487"/>
        <v>0</v>
      </c>
      <c r="E4363" s="75">
        <v>256</v>
      </c>
      <c r="F4363" s="75">
        <v>517</v>
      </c>
      <c r="G4363" s="5">
        <f t="shared" si="1488"/>
        <v>773</v>
      </c>
      <c r="H4363" s="5">
        <f t="shared" si="1489"/>
        <v>773</v>
      </c>
      <c r="I4363" s="4">
        <v>0</v>
      </c>
      <c r="J4363" s="4">
        <v>0</v>
      </c>
      <c r="K4363" s="5">
        <f t="shared" si="1490"/>
        <v>0</v>
      </c>
      <c r="L4363" s="4">
        <v>88974</v>
      </c>
      <c r="M4363" s="4">
        <v>151039</v>
      </c>
      <c r="N4363" s="5">
        <f t="shared" si="1491"/>
        <v>240013</v>
      </c>
      <c r="O4363" s="82">
        <f t="shared" si="1492"/>
        <v>240013</v>
      </c>
    </row>
    <row r="4364" spans="1:15" ht="18.75" customHeight="1" x14ac:dyDescent="0.15">
      <c r="A4364" s="113" t="s">
        <v>28</v>
      </c>
      <c r="B4364" s="4">
        <v>0</v>
      </c>
      <c r="C4364" s="4">
        <v>0</v>
      </c>
      <c r="D4364" s="5">
        <f t="shared" si="1487"/>
        <v>0</v>
      </c>
      <c r="E4364" s="75">
        <v>259</v>
      </c>
      <c r="F4364" s="75">
        <v>481</v>
      </c>
      <c r="G4364" s="5">
        <f t="shared" si="1488"/>
        <v>740</v>
      </c>
      <c r="H4364" s="5">
        <f t="shared" si="1489"/>
        <v>740</v>
      </c>
      <c r="I4364" s="4">
        <v>0</v>
      </c>
      <c r="J4364" s="4">
        <v>0</v>
      </c>
      <c r="K4364" s="5">
        <f t="shared" si="1490"/>
        <v>0</v>
      </c>
      <c r="L4364" s="4">
        <v>105886</v>
      </c>
      <c r="M4364" s="4">
        <v>175046</v>
      </c>
      <c r="N4364" s="5">
        <f t="shared" si="1491"/>
        <v>280932</v>
      </c>
      <c r="O4364" s="82">
        <f t="shared" si="1492"/>
        <v>280932</v>
      </c>
    </row>
    <row r="4365" spans="1:15" ht="18.75" customHeight="1" x14ac:dyDescent="0.15">
      <c r="A4365" s="113" t="s">
        <v>29</v>
      </c>
      <c r="B4365" s="4">
        <v>0</v>
      </c>
      <c r="C4365" s="4">
        <v>0</v>
      </c>
      <c r="D4365" s="5">
        <f t="shared" si="1487"/>
        <v>0</v>
      </c>
      <c r="E4365" s="75">
        <v>415</v>
      </c>
      <c r="F4365" s="75">
        <v>579</v>
      </c>
      <c r="G4365" s="5">
        <f t="shared" si="1488"/>
        <v>994</v>
      </c>
      <c r="H4365" s="5">
        <f t="shared" si="1489"/>
        <v>994</v>
      </c>
      <c r="I4365" s="4">
        <v>0</v>
      </c>
      <c r="J4365" s="4">
        <v>0</v>
      </c>
      <c r="K4365" s="5">
        <f t="shared" si="1490"/>
        <v>0</v>
      </c>
      <c r="L4365" s="4">
        <v>150890</v>
      </c>
      <c r="M4365" s="4">
        <v>175930</v>
      </c>
      <c r="N4365" s="5">
        <f t="shared" si="1491"/>
        <v>326820</v>
      </c>
      <c r="O4365" s="82">
        <f t="shared" si="1492"/>
        <v>326820</v>
      </c>
    </row>
    <row r="4366" spans="1:15" ht="11.25" customHeight="1" x14ac:dyDescent="0.15">
      <c r="A4366" s="113"/>
      <c r="B4366" s="5"/>
      <c r="C4366" s="5"/>
      <c r="D4366" s="5"/>
      <c r="E4366" s="5"/>
      <c r="F4366" s="5"/>
      <c r="G4366" s="5"/>
      <c r="H4366" s="5"/>
      <c r="I4366" s="5"/>
      <c r="J4366" s="5"/>
      <c r="K4366" s="5"/>
      <c r="L4366" s="5"/>
      <c r="M4366" s="5"/>
      <c r="N4366" s="5"/>
      <c r="O4366" s="82"/>
    </row>
    <row r="4367" spans="1:15" ht="18.75" customHeight="1" x14ac:dyDescent="0.15">
      <c r="A4367" s="113" t="s">
        <v>30</v>
      </c>
      <c r="B4367" s="5">
        <f t="shared" ref="B4367:J4367" si="1493">SUM(B4354:B4366)</f>
        <v>0</v>
      </c>
      <c r="C4367" s="5">
        <f t="shared" si="1493"/>
        <v>0</v>
      </c>
      <c r="D4367" s="5">
        <f t="shared" si="1493"/>
        <v>0</v>
      </c>
      <c r="E4367" s="5">
        <f t="shared" si="1493"/>
        <v>6224</v>
      </c>
      <c r="F4367" s="5">
        <f t="shared" si="1493"/>
        <v>6064</v>
      </c>
      <c r="G4367" s="5">
        <f t="shared" si="1493"/>
        <v>12288</v>
      </c>
      <c r="H4367" s="5">
        <f t="shared" si="1493"/>
        <v>12288</v>
      </c>
      <c r="I4367" s="5">
        <f t="shared" si="1493"/>
        <v>0</v>
      </c>
      <c r="J4367" s="5">
        <f t="shared" si="1493"/>
        <v>0</v>
      </c>
      <c r="K4367" s="5">
        <f>SUM(K4354:K4366)</f>
        <v>0</v>
      </c>
      <c r="L4367" s="5">
        <f>SUM(L4354:L4366)</f>
        <v>1792871</v>
      </c>
      <c r="M4367" s="5">
        <f>SUM(M4354:M4366)</f>
        <v>1798172</v>
      </c>
      <c r="N4367" s="5">
        <f>SUM(N4354:N4366)</f>
        <v>3591043</v>
      </c>
      <c r="O4367" s="82">
        <f>SUM(O4354:O4366)</f>
        <v>3591043</v>
      </c>
    </row>
    <row r="4368" spans="1:15" ht="6.75" customHeight="1" x14ac:dyDescent="0.15">
      <c r="A4368" s="113"/>
      <c r="B4368" s="5"/>
      <c r="C4368" s="5"/>
      <c r="D4368" s="5"/>
      <c r="E4368" s="5"/>
      <c r="F4368" s="5"/>
      <c r="G4368" s="5"/>
      <c r="H4368" s="5"/>
      <c r="I4368" s="5"/>
      <c r="J4368" s="5"/>
      <c r="K4368" s="5"/>
      <c r="L4368" s="5"/>
      <c r="M4368" s="5"/>
      <c r="N4368" s="5"/>
      <c r="O4368" s="82"/>
    </row>
    <row r="4369" spans="1:15" ht="18.75" customHeight="1" x14ac:dyDescent="0.15">
      <c r="A4369" s="126" t="s">
        <v>18</v>
      </c>
      <c r="B4369" s="106">
        <v>0</v>
      </c>
      <c r="C4369" s="106">
        <v>0</v>
      </c>
      <c r="D4369" s="7">
        <f>SUM(B4369:C4369)</f>
        <v>0</v>
      </c>
      <c r="E4369" s="106">
        <v>501</v>
      </c>
      <c r="F4369" s="106">
        <v>443</v>
      </c>
      <c r="G4369" s="7">
        <f>SUM(E4369:F4369)</f>
        <v>944</v>
      </c>
      <c r="H4369" s="7">
        <f>D4369+G4369</f>
        <v>944</v>
      </c>
      <c r="I4369" s="6">
        <v>0</v>
      </c>
      <c r="J4369" s="6">
        <v>0</v>
      </c>
      <c r="K4369" s="7">
        <f>SUM(I4369:J4369)</f>
        <v>0</v>
      </c>
      <c r="L4369" s="6">
        <v>174641</v>
      </c>
      <c r="M4369" s="6">
        <v>130824</v>
      </c>
      <c r="N4369" s="7">
        <f>SUM(L4369:M4369)</f>
        <v>305465</v>
      </c>
      <c r="O4369" s="88">
        <f>K4369+N4369</f>
        <v>305465</v>
      </c>
    </row>
    <row r="4370" spans="1:15" ht="18.75" customHeight="1" x14ac:dyDescent="0.15">
      <c r="A4370" s="113" t="s">
        <v>19</v>
      </c>
      <c r="B4370" s="75">
        <v>0</v>
      </c>
      <c r="C4370" s="75">
        <v>0</v>
      </c>
      <c r="D4370" s="5">
        <f>SUM(B4370:C4370)</f>
        <v>0</v>
      </c>
      <c r="E4370" s="75">
        <v>522</v>
      </c>
      <c r="F4370" s="75">
        <v>442</v>
      </c>
      <c r="G4370" s="5">
        <f>SUM(E4370:F4370)</f>
        <v>964</v>
      </c>
      <c r="H4370" s="5">
        <f>D4370+G4370</f>
        <v>964</v>
      </c>
      <c r="I4370" s="4">
        <v>0</v>
      </c>
      <c r="J4370" s="4">
        <v>0</v>
      </c>
      <c r="K4370" s="5">
        <f>SUM(I4370:J4370)</f>
        <v>0</v>
      </c>
      <c r="L4370" s="4">
        <v>133108</v>
      </c>
      <c r="M4370" s="4">
        <v>176279</v>
      </c>
      <c r="N4370" s="5">
        <f>SUM(L4370:M4370)</f>
        <v>309387</v>
      </c>
      <c r="O4370" s="82">
        <f>K4370+N4370</f>
        <v>309387</v>
      </c>
    </row>
    <row r="4371" spans="1:15" ht="18.75" customHeight="1" x14ac:dyDescent="0.15">
      <c r="A4371" s="113" t="s">
        <v>20</v>
      </c>
      <c r="B4371" s="75">
        <v>0</v>
      </c>
      <c r="C4371" s="75">
        <v>0</v>
      </c>
      <c r="D4371" s="5">
        <f>SUM(B4371:C4371)</f>
        <v>0</v>
      </c>
      <c r="E4371" s="75">
        <v>741</v>
      </c>
      <c r="F4371" s="75">
        <v>526</v>
      </c>
      <c r="G4371" s="5">
        <f>SUM(E4371:F4371)</f>
        <v>1267</v>
      </c>
      <c r="H4371" s="5">
        <f>D4371+G4371</f>
        <v>1267</v>
      </c>
      <c r="I4371" s="4">
        <v>0</v>
      </c>
      <c r="J4371" s="4">
        <v>0</v>
      </c>
      <c r="K4371" s="5">
        <f>SUM(I4371:J4371)</f>
        <v>0</v>
      </c>
      <c r="L4371" s="4">
        <v>164199</v>
      </c>
      <c r="M4371" s="4">
        <v>167736</v>
      </c>
      <c r="N4371" s="5">
        <f>SUM(L4371:M4371)</f>
        <v>331935</v>
      </c>
      <c r="O4371" s="82">
        <f>K4371+N4371</f>
        <v>331935</v>
      </c>
    </row>
    <row r="4372" spans="1:15" ht="11.25" customHeight="1" x14ac:dyDescent="0.15">
      <c r="A4372" s="113"/>
      <c r="B4372" s="5"/>
      <c r="C4372" s="5"/>
      <c r="D4372" s="5"/>
      <c r="E4372" s="5"/>
      <c r="F4372" s="5"/>
      <c r="G4372" s="5"/>
      <c r="H4372" s="5"/>
      <c r="I4372" s="5"/>
      <c r="J4372" s="5"/>
      <c r="K4372" s="5"/>
      <c r="L4372" s="5"/>
      <c r="M4372" s="5"/>
      <c r="N4372" s="5"/>
      <c r="O4372" s="82"/>
    </row>
    <row r="4373" spans="1:15" ht="18.75" customHeight="1" x14ac:dyDescent="0.15">
      <c r="A4373" s="113" t="s">
        <v>31</v>
      </c>
      <c r="B4373" s="5">
        <f>SUM(B4357:B4365,B4369:B4371)</f>
        <v>0</v>
      </c>
      <c r="C4373" s="5">
        <f>SUM(C4357:C4365,C4369:C4371)</f>
        <v>0</v>
      </c>
      <c r="D4373" s="5">
        <f>SUM(D4357:D4365,D4369:D4371)</f>
        <v>0</v>
      </c>
      <c r="E4373" s="5">
        <f t="shared" ref="E4373:J4373" si="1494">SUM(E4357:E4365,E4369:E4371)</f>
        <v>6264</v>
      </c>
      <c r="F4373" s="5">
        <f t="shared" si="1494"/>
        <v>6082</v>
      </c>
      <c r="G4373" s="5">
        <f t="shared" si="1494"/>
        <v>12346</v>
      </c>
      <c r="H4373" s="5">
        <f t="shared" si="1494"/>
        <v>12346</v>
      </c>
      <c r="I4373" s="5">
        <f t="shared" si="1494"/>
        <v>0</v>
      </c>
      <c r="J4373" s="5">
        <f t="shared" si="1494"/>
        <v>0</v>
      </c>
      <c r="K4373" s="5">
        <f>SUM(K4357:K4365,K4369:K4371)</f>
        <v>0</v>
      </c>
      <c r="L4373" s="4">
        <f>SUM(L4357:L4365,L4369:L4371)</f>
        <v>1799025</v>
      </c>
      <c r="M4373" s="4">
        <f>SUM(M4357:M4365,M4369:M4371)</f>
        <v>1825705</v>
      </c>
      <c r="N4373" s="4">
        <f>SUM(N4357:N4365,N4369:N4371)</f>
        <v>3624730</v>
      </c>
      <c r="O4373" s="82">
        <f>SUM(O4357:O4365,O4369:O4371)</f>
        <v>3624730</v>
      </c>
    </row>
    <row r="4374" spans="1:15" ht="6.75" customHeight="1" thickBot="1" x14ac:dyDescent="0.2">
      <c r="A4374" s="115"/>
      <c r="B4374" s="99"/>
      <c r="C4374" s="99"/>
      <c r="D4374" s="99"/>
      <c r="E4374" s="99"/>
      <c r="F4374" s="99"/>
      <c r="G4374" s="99"/>
      <c r="H4374" s="99"/>
      <c r="I4374" s="99"/>
      <c r="J4374" s="99"/>
      <c r="K4374" s="99"/>
      <c r="L4374" s="99"/>
      <c r="M4374" s="99"/>
      <c r="N4374" s="99"/>
      <c r="O4374" s="127"/>
    </row>
    <row r="4375" spans="1:15" ht="17.25" x14ac:dyDescent="0.15">
      <c r="A4375" s="179" t="str">
        <f>A4321</f>
        <v>平　成　２　９　年　空　港　管　理　状　況　調　書</v>
      </c>
      <c r="B4375" s="179"/>
      <c r="C4375" s="179"/>
      <c r="D4375" s="179"/>
      <c r="E4375" s="179"/>
      <c r="F4375" s="179"/>
      <c r="G4375" s="179"/>
      <c r="H4375" s="179"/>
      <c r="I4375" s="179"/>
      <c r="J4375" s="179"/>
      <c r="K4375" s="179"/>
      <c r="L4375" s="179"/>
      <c r="M4375" s="179"/>
      <c r="N4375" s="179"/>
      <c r="O4375" s="179"/>
    </row>
    <row r="4376" spans="1:15" ht="15" thickBot="1" x14ac:dyDescent="0.2">
      <c r="A4376" s="128" t="s">
        <v>0</v>
      </c>
      <c r="B4376" s="128" t="s">
        <v>124</v>
      </c>
      <c r="C4376" s="102"/>
      <c r="D4376" s="102"/>
      <c r="E4376" s="102"/>
      <c r="F4376" s="102"/>
      <c r="G4376" s="102"/>
      <c r="H4376" s="102"/>
      <c r="I4376" s="102"/>
      <c r="J4376" s="102"/>
      <c r="K4376" s="102"/>
      <c r="L4376" s="102"/>
      <c r="M4376" s="102"/>
      <c r="N4376" s="102"/>
      <c r="O4376" s="102"/>
    </row>
    <row r="4377" spans="1:15" ht="17.25" customHeight="1" x14ac:dyDescent="0.15">
      <c r="A4377" s="116" t="s">
        <v>1</v>
      </c>
      <c r="B4377" s="117"/>
      <c r="C4377" s="103" t="s">
        <v>2</v>
      </c>
      <c r="D4377" s="103"/>
      <c r="E4377" s="180" t="s">
        <v>52</v>
      </c>
      <c r="F4377" s="181"/>
      <c r="G4377" s="181"/>
      <c r="H4377" s="181"/>
      <c r="I4377" s="181"/>
      <c r="J4377" s="181"/>
      <c r="K4377" s="181"/>
      <c r="L4377" s="182"/>
      <c r="M4377" s="180" t="s">
        <v>3</v>
      </c>
      <c r="N4377" s="181"/>
      <c r="O4377" s="183"/>
    </row>
    <row r="4378" spans="1:15" ht="17.25" customHeight="1" x14ac:dyDescent="0.15">
      <c r="A4378" s="129"/>
      <c r="B4378" s="119" t="s">
        <v>4</v>
      </c>
      <c r="C4378" s="119" t="s">
        <v>5</v>
      </c>
      <c r="D4378" s="119" t="s">
        <v>6</v>
      </c>
      <c r="E4378" s="119"/>
      <c r="F4378" s="130" t="s">
        <v>7</v>
      </c>
      <c r="G4378" s="130"/>
      <c r="H4378" s="120"/>
      <c r="I4378" s="119"/>
      <c r="J4378" s="120" t="s">
        <v>8</v>
      </c>
      <c r="K4378" s="120"/>
      <c r="L4378" s="119" t="s">
        <v>9</v>
      </c>
      <c r="M4378" s="123" t="s">
        <v>10</v>
      </c>
      <c r="N4378" s="131" t="s">
        <v>11</v>
      </c>
      <c r="O4378" s="132" t="s">
        <v>12</v>
      </c>
    </row>
    <row r="4379" spans="1:15" ht="17.25" customHeight="1" x14ac:dyDescent="0.15">
      <c r="A4379" s="129" t="s">
        <v>13</v>
      </c>
      <c r="B4379" s="123"/>
      <c r="C4379" s="123"/>
      <c r="D4379" s="123"/>
      <c r="E4379" s="119" t="s">
        <v>14</v>
      </c>
      <c r="F4379" s="119" t="s">
        <v>15</v>
      </c>
      <c r="G4379" s="119" t="s">
        <v>16</v>
      </c>
      <c r="H4379" s="119" t="s">
        <v>17</v>
      </c>
      <c r="I4379" s="119" t="s">
        <v>14</v>
      </c>
      <c r="J4379" s="119" t="s">
        <v>15</v>
      </c>
      <c r="K4379" s="119" t="s">
        <v>17</v>
      </c>
      <c r="L4379" s="123"/>
      <c r="M4379" s="133"/>
      <c r="N4379" s="93"/>
      <c r="O4379" s="134"/>
    </row>
    <row r="4380" spans="1:15" ht="6.75" customHeight="1" x14ac:dyDescent="0.15">
      <c r="A4380" s="135"/>
      <c r="B4380" s="119"/>
      <c r="C4380" s="119"/>
      <c r="D4380" s="119"/>
      <c r="E4380" s="119"/>
      <c r="F4380" s="119"/>
      <c r="G4380" s="119"/>
      <c r="H4380" s="119"/>
      <c r="I4380" s="119"/>
      <c r="J4380" s="119"/>
      <c r="K4380" s="119"/>
      <c r="L4380" s="119"/>
      <c r="M4380" s="136"/>
      <c r="N4380" s="4"/>
      <c r="O4380" s="137"/>
    </row>
    <row r="4381" spans="1:15" ht="18.75" customHeight="1" x14ac:dyDescent="0.15">
      <c r="A4381" s="113" t="s">
        <v>18</v>
      </c>
      <c r="B4381" s="4">
        <v>0</v>
      </c>
      <c r="C4381" s="4">
        <v>25</v>
      </c>
      <c r="D4381" s="5">
        <f>SUM(B4381:C4381)</f>
        <v>25</v>
      </c>
      <c r="E4381" s="4">
        <v>0</v>
      </c>
      <c r="F4381" s="4">
        <v>0</v>
      </c>
      <c r="G4381" s="4">
        <v>0</v>
      </c>
      <c r="H4381" s="5">
        <f>SUM(E4381:G4381)</f>
        <v>0</v>
      </c>
      <c r="I4381" s="4">
        <v>3</v>
      </c>
      <c r="J4381" s="4">
        <v>0</v>
      </c>
      <c r="K4381" s="5">
        <f>SUM(I4381:J4381)</f>
        <v>3</v>
      </c>
      <c r="L4381" s="5">
        <f>H4381+K4381</f>
        <v>3</v>
      </c>
      <c r="M4381" s="5">
        <v>0</v>
      </c>
      <c r="N4381" s="5">
        <v>0</v>
      </c>
      <c r="O4381" s="82">
        <f>SUM(M4381:N4381)</f>
        <v>0</v>
      </c>
    </row>
    <row r="4382" spans="1:15" ht="18.75" customHeight="1" x14ac:dyDescent="0.15">
      <c r="A4382" s="113" t="s">
        <v>19</v>
      </c>
      <c r="B4382" s="4">
        <v>0</v>
      </c>
      <c r="C4382" s="4">
        <v>62</v>
      </c>
      <c r="D4382" s="5">
        <f t="shared" ref="D4382:D4392" si="1495">SUM(B4382:C4382)</f>
        <v>62</v>
      </c>
      <c r="E4382" s="4">
        <v>0</v>
      </c>
      <c r="F4382" s="4">
        <v>0</v>
      </c>
      <c r="G4382" s="4">
        <v>0</v>
      </c>
      <c r="H4382" s="5">
        <f t="shared" ref="H4382:H4392" si="1496">SUM(E4382:G4382)</f>
        <v>0</v>
      </c>
      <c r="I4382" s="4">
        <v>0</v>
      </c>
      <c r="J4382" s="4">
        <v>0</v>
      </c>
      <c r="K4382" s="5">
        <f t="shared" ref="K4382:K4392" si="1497">SUM(I4382:J4382)</f>
        <v>0</v>
      </c>
      <c r="L4382" s="5">
        <f t="shared" ref="L4382:L4392" si="1498">H4382+K4382</f>
        <v>0</v>
      </c>
      <c r="M4382" s="5">
        <v>0</v>
      </c>
      <c r="N4382" s="5">
        <v>0</v>
      </c>
      <c r="O4382" s="82">
        <f t="shared" ref="O4382:O4392" si="1499">SUM(M4382:N4382)</f>
        <v>0</v>
      </c>
    </row>
    <row r="4383" spans="1:15" ht="18.75" customHeight="1" x14ac:dyDescent="0.15">
      <c r="A4383" s="113" t="s">
        <v>20</v>
      </c>
      <c r="B4383" s="4">
        <v>0</v>
      </c>
      <c r="C4383" s="4">
        <v>47</v>
      </c>
      <c r="D4383" s="5">
        <f t="shared" si="1495"/>
        <v>47</v>
      </c>
      <c r="E4383" s="4">
        <v>0</v>
      </c>
      <c r="F4383" s="4">
        <v>0</v>
      </c>
      <c r="G4383" s="4">
        <v>0</v>
      </c>
      <c r="H4383" s="5">
        <f t="shared" si="1496"/>
        <v>0</v>
      </c>
      <c r="I4383" s="4">
        <v>0</v>
      </c>
      <c r="J4383" s="4">
        <v>0</v>
      </c>
      <c r="K4383" s="5">
        <f t="shared" si="1497"/>
        <v>0</v>
      </c>
      <c r="L4383" s="5">
        <f t="shared" si="1498"/>
        <v>0</v>
      </c>
      <c r="M4383" s="5">
        <v>0</v>
      </c>
      <c r="N4383" s="5">
        <v>0</v>
      </c>
      <c r="O4383" s="82">
        <f t="shared" si="1499"/>
        <v>0</v>
      </c>
    </row>
    <row r="4384" spans="1:15" ht="18.75" customHeight="1" x14ac:dyDescent="0.15">
      <c r="A4384" s="113" t="s">
        <v>21</v>
      </c>
      <c r="B4384" s="4">
        <v>0</v>
      </c>
      <c r="C4384" s="4">
        <v>41</v>
      </c>
      <c r="D4384" s="5">
        <f t="shared" si="1495"/>
        <v>41</v>
      </c>
      <c r="E4384" s="4">
        <v>0</v>
      </c>
      <c r="F4384" s="4">
        <v>0</v>
      </c>
      <c r="G4384" s="4">
        <v>0</v>
      </c>
      <c r="H4384" s="5">
        <f t="shared" si="1496"/>
        <v>0</v>
      </c>
      <c r="I4384" s="4">
        <v>0</v>
      </c>
      <c r="J4384" s="4">
        <v>0</v>
      </c>
      <c r="K4384" s="5">
        <f t="shared" si="1497"/>
        <v>0</v>
      </c>
      <c r="L4384" s="5">
        <f t="shared" si="1498"/>
        <v>0</v>
      </c>
      <c r="M4384" s="4">
        <v>0</v>
      </c>
      <c r="N4384" s="4">
        <v>0</v>
      </c>
      <c r="O4384" s="82">
        <f t="shared" si="1499"/>
        <v>0</v>
      </c>
    </row>
    <row r="4385" spans="1:15" ht="18.75" customHeight="1" x14ac:dyDescent="0.15">
      <c r="A4385" s="113" t="s">
        <v>22</v>
      </c>
      <c r="B4385" s="4">
        <v>0</v>
      </c>
      <c r="C4385" s="4">
        <v>7</v>
      </c>
      <c r="D4385" s="5">
        <f t="shared" si="1495"/>
        <v>7</v>
      </c>
      <c r="E4385" s="4">
        <v>0</v>
      </c>
      <c r="F4385" s="4">
        <v>0</v>
      </c>
      <c r="G4385" s="4">
        <v>0</v>
      </c>
      <c r="H4385" s="5">
        <f t="shared" si="1496"/>
        <v>0</v>
      </c>
      <c r="I4385" s="4">
        <v>0</v>
      </c>
      <c r="J4385" s="4">
        <v>0</v>
      </c>
      <c r="K4385" s="5">
        <f t="shared" si="1497"/>
        <v>0</v>
      </c>
      <c r="L4385" s="5">
        <f t="shared" si="1498"/>
        <v>0</v>
      </c>
      <c r="M4385" s="4">
        <v>0</v>
      </c>
      <c r="N4385" s="4">
        <v>0</v>
      </c>
      <c r="O4385" s="82">
        <f t="shared" si="1499"/>
        <v>0</v>
      </c>
    </row>
    <row r="4386" spans="1:15" ht="18.75" customHeight="1" x14ac:dyDescent="0.15">
      <c r="A4386" s="113" t="s">
        <v>23</v>
      </c>
      <c r="B4386" s="4">
        <v>0</v>
      </c>
      <c r="C4386" s="4">
        <v>18</v>
      </c>
      <c r="D4386" s="5">
        <f t="shared" si="1495"/>
        <v>18</v>
      </c>
      <c r="E4386" s="4">
        <v>0</v>
      </c>
      <c r="F4386" s="4">
        <v>0</v>
      </c>
      <c r="G4386" s="4">
        <v>0</v>
      </c>
      <c r="H4386" s="5">
        <f t="shared" si="1496"/>
        <v>0</v>
      </c>
      <c r="I4386" s="4">
        <v>0</v>
      </c>
      <c r="J4386" s="4">
        <v>0</v>
      </c>
      <c r="K4386" s="5">
        <f t="shared" si="1497"/>
        <v>0</v>
      </c>
      <c r="L4386" s="5">
        <f t="shared" si="1498"/>
        <v>0</v>
      </c>
      <c r="M4386" s="4">
        <v>0</v>
      </c>
      <c r="N4386" s="4">
        <v>0</v>
      </c>
      <c r="O4386" s="82">
        <f t="shared" si="1499"/>
        <v>0</v>
      </c>
    </row>
    <row r="4387" spans="1:15" ht="18.75" customHeight="1" x14ac:dyDescent="0.15">
      <c r="A4387" s="113" t="s">
        <v>24</v>
      </c>
      <c r="B4387" s="4">
        <v>0</v>
      </c>
      <c r="C4387" s="4">
        <v>14</v>
      </c>
      <c r="D4387" s="5">
        <f t="shared" si="1495"/>
        <v>14</v>
      </c>
      <c r="E4387" s="4">
        <v>0</v>
      </c>
      <c r="F4387" s="4">
        <v>0</v>
      </c>
      <c r="G4387" s="4">
        <v>0</v>
      </c>
      <c r="H4387" s="5">
        <f t="shared" si="1496"/>
        <v>0</v>
      </c>
      <c r="I4387" s="4">
        <v>0</v>
      </c>
      <c r="J4387" s="4">
        <v>0</v>
      </c>
      <c r="K4387" s="5">
        <f t="shared" si="1497"/>
        <v>0</v>
      </c>
      <c r="L4387" s="5">
        <f t="shared" si="1498"/>
        <v>0</v>
      </c>
      <c r="M4387" s="4">
        <v>0</v>
      </c>
      <c r="N4387" s="4">
        <v>0</v>
      </c>
      <c r="O4387" s="82">
        <f t="shared" si="1499"/>
        <v>0</v>
      </c>
    </row>
    <row r="4388" spans="1:15" ht="18.75" customHeight="1" x14ac:dyDescent="0.15">
      <c r="A4388" s="113" t="s">
        <v>25</v>
      </c>
      <c r="B4388" s="4">
        <v>0</v>
      </c>
      <c r="C4388" s="4">
        <v>18</v>
      </c>
      <c r="D4388" s="5">
        <f t="shared" si="1495"/>
        <v>18</v>
      </c>
      <c r="E4388" s="4">
        <v>0</v>
      </c>
      <c r="F4388" s="4">
        <v>0</v>
      </c>
      <c r="G4388" s="4">
        <v>0</v>
      </c>
      <c r="H4388" s="5">
        <f t="shared" si="1496"/>
        <v>0</v>
      </c>
      <c r="I4388" s="4">
        <v>0</v>
      </c>
      <c r="J4388" s="4">
        <v>0</v>
      </c>
      <c r="K4388" s="5">
        <f t="shared" si="1497"/>
        <v>0</v>
      </c>
      <c r="L4388" s="5">
        <f t="shared" si="1498"/>
        <v>0</v>
      </c>
      <c r="M4388" s="4">
        <v>0</v>
      </c>
      <c r="N4388" s="4">
        <v>0</v>
      </c>
      <c r="O4388" s="82">
        <f t="shared" si="1499"/>
        <v>0</v>
      </c>
    </row>
    <row r="4389" spans="1:15" ht="18.75" customHeight="1" x14ac:dyDescent="0.15">
      <c r="A4389" s="113" t="s">
        <v>26</v>
      </c>
      <c r="B4389" s="4">
        <v>0</v>
      </c>
      <c r="C4389" s="4">
        <v>12</v>
      </c>
      <c r="D4389" s="5">
        <f t="shared" si="1495"/>
        <v>12</v>
      </c>
      <c r="E4389" s="4">
        <v>0</v>
      </c>
      <c r="F4389" s="4">
        <v>0</v>
      </c>
      <c r="G4389" s="4">
        <v>0</v>
      </c>
      <c r="H4389" s="5">
        <f t="shared" si="1496"/>
        <v>0</v>
      </c>
      <c r="I4389" s="4">
        <v>0</v>
      </c>
      <c r="J4389" s="4">
        <v>0</v>
      </c>
      <c r="K4389" s="5">
        <f t="shared" si="1497"/>
        <v>0</v>
      </c>
      <c r="L4389" s="5">
        <f t="shared" si="1498"/>
        <v>0</v>
      </c>
      <c r="M4389" s="4">
        <v>0</v>
      </c>
      <c r="N4389" s="4">
        <v>0</v>
      </c>
      <c r="O4389" s="82">
        <f t="shared" si="1499"/>
        <v>0</v>
      </c>
    </row>
    <row r="4390" spans="1:15" ht="18.75" customHeight="1" x14ac:dyDescent="0.15">
      <c r="A4390" s="113" t="s">
        <v>27</v>
      </c>
      <c r="B4390" s="4">
        <v>0</v>
      </c>
      <c r="C4390" s="4">
        <v>44</v>
      </c>
      <c r="D4390" s="5">
        <f t="shared" si="1495"/>
        <v>44</v>
      </c>
      <c r="E4390" s="4">
        <v>0</v>
      </c>
      <c r="F4390" s="4">
        <v>0</v>
      </c>
      <c r="G4390" s="4">
        <v>0</v>
      </c>
      <c r="H4390" s="5">
        <f t="shared" si="1496"/>
        <v>0</v>
      </c>
      <c r="I4390" s="4">
        <v>0</v>
      </c>
      <c r="J4390" s="4">
        <v>0</v>
      </c>
      <c r="K4390" s="5">
        <f t="shared" si="1497"/>
        <v>0</v>
      </c>
      <c r="L4390" s="5">
        <f t="shared" si="1498"/>
        <v>0</v>
      </c>
      <c r="M4390" s="4">
        <v>64</v>
      </c>
      <c r="N4390" s="4">
        <v>0</v>
      </c>
      <c r="O4390" s="82">
        <f t="shared" si="1499"/>
        <v>64</v>
      </c>
    </row>
    <row r="4391" spans="1:15" ht="18.75" customHeight="1" x14ac:dyDescent="0.15">
      <c r="A4391" s="113" t="s">
        <v>28</v>
      </c>
      <c r="B4391" s="4">
        <v>0</v>
      </c>
      <c r="C4391" s="4">
        <v>11</v>
      </c>
      <c r="D4391" s="5">
        <f t="shared" si="1495"/>
        <v>11</v>
      </c>
      <c r="E4391" s="4">
        <v>0</v>
      </c>
      <c r="F4391" s="4">
        <v>0</v>
      </c>
      <c r="G4391" s="4">
        <v>0</v>
      </c>
      <c r="H4391" s="5">
        <f t="shared" si="1496"/>
        <v>0</v>
      </c>
      <c r="I4391" s="4">
        <v>0</v>
      </c>
      <c r="J4391" s="4">
        <v>0</v>
      </c>
      <c r="K4391" s="5">
        <f t="shared" si="1497"/>
        <v>0</v>
      </c>
      <c r="L4391" s="5">
        <f t="shared" si="1498"/>
        <v>0</v>
      </c>
      <c r="M4391" s="4">
        <v>4</v>
      </c>
      <c r="N4391" s="4">
        <v>0</v>
      </c>
      <c r="O4391" s="82">
        <f t="shared" si="1499"/>
        <v>4</v>
      </c>
    </row>
    <row r="4392" spans="1:15" ht="18.75" customHeight="1" x14ac:dyDescent="0.15">
      <c r="A4392" s="113" t="s">
        <v>29</v>
      </c>
      <c r="B4392" s="4">
        <v>0</v>
      </c>
      <c r="C4392" s="4">
        <v>9</v>
      </c>
      <c r="D4392" s="5">
        <f t="shared" si="1495"/>
        <v>9</v>
      </c>
      <c r="E4392" s="4">
        <v>0</v>
      </c>
      <c r="F4392" s="4">
        <v>0</v>
      </c>
      <c r="G4392" s="4">
        <v>0</v>
      </c>
      <c r="H4392" s="5">
        <f t="shared" si="1496"/>
        <v>0</v>
      </c>
      <c r="I4392" s="4">
        <v>0</v>
      </c>
      <c r="J4392" s="4">
        <v>0</v>
      </c>
      <c r="K4392" s="5">
        <f t="shared" si="1497"/>
        <v>0</v>
      </c>
      <c r="L4392" s="5">
        <f t="shared" si="1498"/>
        <v>0</v>
      </c>
      <c r="M4392" s="4">
        <v>0</v>
      </c>
      <c r="N4392" s="4">
        <v>0</v>
      </c>
      <c r="O4392" s="82">
        <f t="shared" si="1499"/>
        <v>0</v>
      </c>
    </row>
    <row r="4393" spans="1:15" ht="11.25" customHeight="1" x14ac:dyDescent="0.15">
      <c r="A4393" s="113"/>
      <c r="B4393" s="5"/>
      <c r="C4393" s="5"/>
      <c r="D4393" s="5"/>
      <c r="E4393" s="5"/>
      <c r="F4393" s="5"/>
      <c r="G4393" s="5"/>
      <c r="H4393" s="5"/>
      <c r="I4393" s="5"/>
      <c r="J4393" s="5"/>
      <c r="K4393" s="5"/>
      <c r="L4393" s="5"/>
      <c r="M4393" s="5"/>
      <c r="N4393" s="4"/>
      <c r="O4393" s="82"/>
    </row>
    <row r="4394" spans="1:15" ht="18.75" customHeight="1" x14ac:dyDescent="0.15">
      <c r="A4394" s="113" t="s">
        <v>30</v>
      </c>
      <c r="B4394" s="5">
        <f>SUM(B4381:B4392)</f>
        <v>0</v>
      </c>
      <c r="C4394" s="5">
        <f>SUM(C4381:C4392)</f>
        <v>308</v>
      </c>
      <c r="D4394" s="5">
        <f>SUM(D4381:D4392)</f>
        <v>308</v>
      </c>
      <c r="E4394" s="5">
        <f>SUM(E4381:E4392)</f>
        <v>0</v>
      </c>
      <c r="F4394" s="5">
        <f t="shared" ref="F4394:M4394" si="1500">SUM(F4381:F4392)</f>
        <v>0</v>
      </c>
      <c r="G4394" s="5">
        <f t="shared" si="1500"/>
        <v>0</v>
      </c>
      <c r="H4394" s="5">
        <f t="shared" si="1500"/>
        <v>0</v>
      </c>
      <c r="I4394" s="5">
        <f t="shared" si="1500"/>
        <v>3</v>
      </c>
      <c r="J4394" s="5">
        <f t="shared" si="1500"/>
        <v>0</v>
      </c>
      <c r="K4394" s="5">
        <f t="shared" si="1500"/>
        <v>3</v>
      </c>
      <c r="L4394" s="5">
        <f t="shared" si="1500"/>
        <v>3</v>
      </c>
      <c r="M4394" s="5">
        <f t="shared" si="1500"/>
        <v>68</v>
      </c>
      <c r="N4394" s="5">
        <f>SUM(N4381:N4392)</f>
        <v>0</v>
      </c>
      <c r="O4394" s="82">
        <f>SUM(O4381:O4392)</f>
        <v>68</v>
      </c>
    </row>
    <row r="4395" spans="1:15" ht="6.75" customHeight="1" x14ac:dyDescent="0.15">
      <c r="A4395" s="113"/>
      <c r="B4395" s="5"/>
      <c r="C4395" s="5"/>
      <c r="D4395" s="5"/>
      <c r="E4395" s="5"/>
      <c r="F4395" s="5"/>
      <c r="G4395" s="5"/>
      <c r="H4395" s="5"/>
      <c r="I4395" s="5"/>
      <c r="J4395" s="5"/>
      <c r="K4395" s="5"/>
      <c r="L4395" s="5"/>
      <c r="M4395" s="5"/>
      <c r="N4395" s="5"/>
      <c r="O4395" s="82"/>
    </row>
    <row r="4396" spans="1:15" ht="18.75" customHeight="1" x14ac:dyDescent="0.15">
      <c r="A4396" s="126" t="s">
        <v>18</v>
      </c>
      <c r="B4396" s="6">
        <v>0</v>
      </c>
      <c r="C4396" s="6">
        <v>29</v>
      </c>
      <c r="D4396" s="7">
        <f>SUM(B4396:C4396)</f>
        <v>29</v>
      </c>
      <c r="E4396" s="6">
        <v>0</v>
      </c>
      <c r="F4396" s="6">
        <v>0</v>
      </c>
      <c r="G4396" s="6">
        <v>0</v>
      </c>
      <c r="H4396" s="7">
        <f>SUM(E4396:G4396)</f>
        <v>0</v>
      </c>
      <c r="I4396" s="6">
        <v>0</v>
      </c>
      <c r="J4396" s="6">
        <v>0</v>
      </c>
      <c r="K4396" s="7">
        <f>SUM(I4396:J4396)</f>
        <v>0</v>
      </c>
      <c r="L4396" s="7">
        <f>H4396+K4396</f>
        <v>0</v>
      </c>
      <c r="M4396" s="7">
        <v>41</v>
      </c>
      <c r="N4396" s="7">
        <v>0</v>
      </c>
      <c r="O4396" s="88">
        <f>SUM(M4396:N4396)</f>
        <v>41</v>
      </c>
    </row>
    <row r="4397" spans="1:15" ht="18.75" customHeight="1" x14ac:dyDescent="0.15">
      <c r="A4397" s="113" t="s">
        <v>19</v>
      </c>
      <c r="B4397" s="4">
        <v>0</v>
      </c>
      <c r="C4397" s="4">
        <v>26</v>
      </c>
      <c r="D4397" s="5">
        <f>SUM(B4397:C4397)</f>
        <v>26</v>
      </c>
      <c r="E4397" s="4">
        <v>0</v>
      </c>
      <c r="F4397" s="4">
        <v>0</v>
      </c>
      <c r="G4397" s="4">
        <v>0</v>
      </c>
      <c r="H4397" s="5">
        <f>SUM(E4397:G4397)</f>
        <v>0</v>
      </c>
      <c r="I4397" s="4">
        <v>0</v>
      </c>
      <c r="J4397" s="4">
        <v>0</v>
      </c>
      <c r="K4397" s="5">
        <f>SUM(I4397:J4397)</f>
        <v>0</v>
      </c>
      <c r="L4397" s="5">
        <f>H4397+K4397</f>
        <v>0</v>
      </c>
      <c r="M4397" s="5">
        <v>0</v>
      </c>
      <c r="N4397" s="5">
        <v>0</v>
      </c>
      <c r="O4397" s="82">
        <f>SUM(M4397:N4397)</f>
        <v>0</v>
      </c>
    </row>
    <row r="4398" spans="1:15" ht="18.75" customHeight="1" x14ac:dyDescent="0.15">
      <c r="A4398" s="113" t="s">
        <v>20</v>
      </c>
      <c r="B4398" s="4">
        <v>0</v>
      </c>
      <c r="C4398" s="4">
        <v>19</v>
      </c>
      <c r="D4398" s="5">
        <f>SUM(B4398:C4398)</f>
        <v>19</v>
      </c>
      <c r="E4398" s="4">
        <v>0</v>
      </c>
      <c r="F4398" s="4">
        <v>0</v>
      </c>
      <c r="G4398" s="4">
        <v>0</v>
      </c>
      <c r="H4398" s="5">
        <f>SUM(E4398:G4398)</f>
        <v>0</v>
      </c>
      <c r="I4398" s="4">
        <v>0</v>
      </c>
      <c r="J4398" s="4">
        <v>0</v>
      </c>
      <c r="K4398" s="5">
        <f>SUM(I4398:J4398)</f>
        <v>0</v>
      </c>
      <c r="L4398" s="5">
        <f>H4398+K4398</f>
        <v>0</v>
      </c>
      <c r="M4398" s="5">
        <v>2</v>
      </c>
      <c r="N4398" s="5">
        <v>0</v>
      </c>
      <c r="O4398" s="82">
        <f>SUM(M4398:N4398)</f>
        <v>2</v>
      </c>
    </row>
    <row r="4399" spans="1:15" ht="11.25" customHeight="1" x14ac:dyDescent="0.15">
      <c r="A4399" s="113"/>
      <c r="B4399" s="5"/>
      <c r="C4399" s="5"/>
      <c r="D4399" s="5"/>
      <c r="E4399" s="5"/>
      <c r="F4399" s="5"/>
      <c r="G4399" s="5"/>
      <c r="H4399" s="5"/>
      <c r="I4399" s="5"/>
      <c r="J4399" s="5"/>
      <c r="K4399" s="5"/>
      <c r="L4399" s="5"/>
      <c r="M4399" s="5"/>
      <c r="N4399" s="5"/>
      <c r="O4399" s="82"/>
    </row>
    <row r="4400" spans="1:15" ht="18.75" customHeight="1" x14ac:dyDescent="0.15">
      <c r="A4400" s="113" t="s">
        <v>31</v>
      </c>
      <c r="B4400" s="5">
        <f>SUM(B4384:B4392,B4396:B4398)</f>
        <v>0</v>
      </c>
      <c r="C4400" s="5">
        <f>SUM(C4384:C4392,C4396:C4398)</f>
        <v>248</v>
      </c>
      <c r="D4400" s="5">
        <f>SUM(D4384:D4392,D4396:D4398)</f>
        <v>248</v>
      </c>
      <c r="E4400" s="5">
        <f t="shared" ref="E4400:N4400" si="1501">SUM(E4384:E4392,E4396:E4398)</f>
        <v>0</v>
      </c>
      <c r="F4400" s="5">
        <f t="shared" si="1501"/>
        <v>0</v>
      </c>
      <c r="G4400" s="5">
        <f t="shared" si="1501"/>
        <v>0</v>
      </c>
      <c r="H4400" s="5">
        <f t="shared" si="1501"/>
        <v>0</v>
      </c>
      <c r="I4400" s="5">
        <f t="shared" si="1501"/>
        <v>0</v>
      </c>
      <c r="J4400" s="5">
        <f t="shared" si="1501"/>
        <v>0</v>
      </c>
      <c r="K4400" s="5">
        <f t="shared" si="1501"/>
        <v>0</v>
      </c>
      <c r="L4400" s="5">
        <f t="shared" si="1501"/>
        <v>0</v>
      </c>
      <c r="M4400" s="5">
        <f t="shared" si="1501"/>
        <v>111</v>
      </c>
      <c r="N4400" s="5">
        <f t="shared" si="1501"/>
        <v>0</v>
      </c>
      <c r="O4400" s="82">
        <f>SUM(O4384:O4392,O4396:O4398)</f>
        <v>111</v>
      </c>
    </row>
    <row r="4401" spans="1:15" ht="6.75" customHeight="1" thickBot="1" x14ac:dyDescent="0.2">
      <c r="A4401" s="115"/>
      <c r="B4401" s="99"/>
      <c r="C4401" s="99"/>
      <c r="D4401" s="99"/>
      <c r="E4401" s="99"/>
      <c r="F4401" s="99"/>
      <c r="G4401" s="99"/>
      <c r="H4401" s="99"/>
      <c r="I4401" s="99"/>
      <c r="J4401" s="99"/>
      <c r="K4401" s="99"/>
      <c r="L4401" s="99"/>
      <c r="M4401" s="99"/>
      <c r="N4401" s="100"/>
      <c r="O4401" s="101"/>
    </row>
    <row r="4402" spans="1:15" x14ac:dyDescent="0.15">
      <c r="A4402" s="102"/>
      <c r="B4402" s="102"/>
      <c r="C4402" s="102"/>
      <c r="D4402" s="102"/>
      <c r="E4402" s="102"/>
      <c r="F4402" s="102"/>
      <c r="G4402" s="102"/>
      <c r="H4402" s="102"/>
      <c r="I4402" s="102"/>
      <c r="J4402" s="102"/>
      <c r="K4402" s="102"/>
      <c r="L4402" s="102"/>
      <c r="M4402" s="102"/>
      <c r="N4402" s="102"/>
      <c r="O4402" s="102"/>
    </row>
    <row r="4403" spans="1:15" ht="15" thickBot="1" x14ac:dyDescent="0.2">
      <c r="A4403" s="102"/>
      <c r="B4403" s="102"/>
      <c r="C4403" s="102"/>
      <c r="D4403" s="102"/>
      <c r="E4403" s="102"/>
      <c r="F4403" s="102"/>
      <c r="G4403" s="102"/>
      <c r="H4403" s="102"/>
      <c r="I4403" s="102"/>
      <c r="J4403" s="102"/>
      <c r="K4403" s="102"/>
      <c r="L4403" s="102"/>
      <c r="M4403" s="102"/>
      <c r="N4403" s="102"/>
      <c r="O4403" s="102"/>
    </row>
    <row r="4404" spans="1:15" x14ac:dyDescent="0.15">
      <c r="A4404" s="116" t="s">
        <v>1</v>
      </c>
      <c r="B4404" s="117"/>
      <c r="C4404" s="103"/>
      <c r="D4404" s="103"/>
      <c r="E4404" s="103" t="s">
        <v>179</v>
      </c>
      <c r="F4404" s="103"/>
      <c r="G4404" s="103"/>
      <c r="H4404" s="103"/>
      <c r="I4404" s="117"/>
      <c r="J4404" s="103"/>
      <c r="K4404" s="103"/>
      <c r="L4404" s="103" t="s">
        <v>35</v>
      </c>
      <c r="M4404" s="103"/>
      <c r="N4404" s="103"/>
      <c r="O4404" s="104"/>
    </row>
    <row r="4405" spans="1:15" x14ac:dyDescent="0.15">
      <c r="A4405" s="118"/>
      <c r="B4405" s="119"/>
      <c r="C4405" s="120" t="s">
        <v>7</v>
      </c>
      <c r="D4405" s="120"/>
      <c r="E4405" s="119"/>
      <c r="F4405" s="120" t="s">
        <v>8</v>
      </c>
      <c r="G4405" s="120"/>
      <c r="H4405" s="119" t="s">
        <v>32</v>
      </c>
      <c r="I4405" s="119"/>
      <c r="J4405" s="120" t="s">
        <v>7</v>
      </c>
      <c r="K4405" s="120"/>
      <c r="L4405" s="119"/>
      <c r="M4405" s="120" t="s">
        <v>8</v>
      </c>
      <c r="N4405" s="120"/>
      <c r="O4405" s="121" t="s">
        <v>9</v>
      </c>
    </row>
    <row r="4406" spans="1:15" x14ac:dyDescent="0.15">
      <c r="A4406" s="122" t="s">
        <v>13</v>
      </c>
      <c r="B4406" s="119" t="s">
        <v>33</v>
      </c>
      <c r="C4406" s="119" t="s">
        <v>34</v>
      </c>
      <c r="D4406" s="119" t="s">
        <v>17</v>
      </c>
      <c r="E4406" s="119" t="s">
        <v>33</v>
      </c>
      <c r="F4406" s="119" t="s">
        <v>34</v>
      </c>
      <c r="G4406" s="119" t="s">
        <v>17</v>
      </c>
      <c r="H4406" s="123"/>
      <c r="I4406" s="119" t="s">
        <v>33</v>
      </c>
      <c r="J4406" s="119" t="s">
        <v>34</v>
      </c>
      <c r="K4406" s="119" t="s">
        <v>17</v>
      </c>
      <c r="L4406" s="119" t="s">
        <v>33</v>
      </c>
      <c r="M4406" s="119" t="s">
        <v>34</v>
      </c>
      <c r="N4406" s="119" t="s">
        <v>17</v>
      </c>
      <c r="O4406" s="124"/>
    </row>
    <row r="4407" spans="1:15" ht="6.75" customHeight="1" x14ac:dyDescent="0.15">
      <c r="A4407" s="125"/>
      <c r="B4407" s="119"/>
      <c r="C4407" s="119"/>
      <c r="D4407" s="119"/>
      <c r="E4407" s="119"/>
      <c r="F4407" s="119"/>
      <c r="G4407" s="119"/>
      <c r="H4407" s="119"/>
      <c r="I4407" s="119"/>
      <c r="J4407" s="119"/>
      <c r="K4407" s="119"/>
      <c r="L4407" s="119"/>
      <c r="M4407" s="119"/>
      <c r="N4407" s="119"/>
      <c r="O4407" s="121"/>
    </row>
    <row r="4408" spans="1:15" ht="18.75" customHeight="1" x14ac:dyDescent="0.15">
      <c r="A4408" s="113" t="s">
        <v>18</v>
      </c>
      <c r="B4408" s="4">
        <v>0</v>
      </c>
      <c r="C4408" s="4">
        <v>0</v>
      </c>
      <c r="D4408" s="5">
        <f t="shared" ref="D4408:D4419" si="1502">SUM(B4408:C4408)</f>
        <v>0</v>
      </c>
      <c r="E4408" s="4">
        <v>0</v>
      </c>
      <c r="F4408" s="4">
        <v>0</v>
      </c>
      <c r="G4408" s="5">
        <f t="shared" ref="G4408:G4419" si="1503">SUM(E4408:F4408)</f>
        <v>0</v>
      </c>
      <c r="H4408" s="5">
        <f t="shared" ref="H4408:H4419" si="1504">D4408+G4408</f>
        <v>0</v>
      </c>
      <c r="I4408" s="4">
        <v>0</v>
      </c>
      <c r="J4408" s="4">
        <v>0</v>
      </c>
      <c r="K4408" s="5">
        <f t="shared" ref="K4408:K4419" si="1505">SUM(I4408:J4408)</f>
        <v>0</v>
      </c>
      <c r="L4408" s="4">
        <v>0</v>
      </c>
      <c r="M4408" s="4">
        <v>0</v>
      </c>
      <c r="N4408" s="5">
        <f t="shared" ref="N4408:N4419" si="1506">SUM(L4408:M4408)</f>
        <v>0</v>
      </c>
      <c r="O4408" s="82">
        <f t="shared" ref="O4408:O4419" si="1507">K4408+N4408</f>
        <v>0</v>
      </c>
    </row>
    <row r="4409" spans="1:15" ht="18.75" customHeight="1" x14ac:dyDescent="0.15">
      <c r="A4409" s="113" t="s">
        <v>19</v>
      </c>
      <c r="B4409" s="4">
        <v>0</v>
      </c>
      <c r="C4409" s="4">
        <v>0</v>
      </c>
      <c r="D4409" s="5">
        <f t="shared" si="1502"/>
        <v>0</v>
      </c>
      <c r="E4409" s="4">
        <v>0</v>
      </c>
      <c r="F4409" s="4">
        <v>0</v>
      </c>
      <c r="G4409" s="5">
        <f t="shared" si="1503"/>
        <v>0</v>
      </c>
      <c r="H4409" s="5">
        <f t="shared" si="1504"/>
        <v>0</v>
      </c>
      <c r="I4409" s="4">
        <v>0</v>
      </c>
      <c r="J4409" s="4">
        <v>0</v>
      </c>
      <c r="K4409" s="5">
        <f t="shared" si="1505"/>
        <v>0</v>
      </c>
      <c r="L4409" s="4">
        <v>0</v>
      </c>
      <c r="M4409" s="4">
        <v>0</v>
      </c>
      <c r="N4409" s="5">
        <f t="shared" si="1506"/>
        <v>0</v>
      </c>
      <c r="O4409" s="82">
        <f t="shared" si="1507"/>
        <v>0</v>
      </c>
    </row>
    <row r="4410" spans="1:15" ht="18.75" customHeight="1" x14ac:dyDescent="0.15">
      <c r="A4410" s="113" t="s">
        <v>20</v>
      </c>
      <c r="B4410" s="4">
        <v>0</v>
      </c>
      <c r="C4410" s="4">
        <v>0</v>
      </c>
      <c r="D4410" s="5">
        <f t="shared" si="1502"/>
        <v>0</v>
      </c>
      <c r="E4410" s="4">
        <v>0</v>
      </c>
      <c r="F4410" s="4">
        <v>0</v>
      </c>
      <c r="G4410" s="5">
        <f t="shared" si="1503"/>
        <v>0</v>
      </c>
      <c r="H4410" s="5">
        <f t="shared" si="1504"/>
        <v>0</v>
      </c>
      <c r="I4410" s="4">
        <v>0</v>
      </c>
      <c r="J4410" s="4">
        <v>0</v>
      </c>
      <c r="K4410" s="5">
        <f t="shared" si="1505"/>
        <v>0</v>
      </c>
      <c r="L4410" s="4">
        <v>0</v>
      </c>
      <c r="M4410" s="4">
        <v>0</v>
      </c>
      <c r="N4410" s="5">
        <f t="shared" si="1506"/>
        <v>0</v>
      </c>
      <c r="O4410" s="82">
        <f t="shared" si="1507"/>
        <v>0</v>
      </c>
    </row>
    <row r="4411" spans="1:15" ht="18.75" customHeight="1" x14ac:dyDescent="0.15">
      <c r="A4411" s="113" t="s">
        <v>21</v>
      </c>
      <c r="B4411" s="4">
        <v>0</v>
      </c>
      <c r="C4411" s="4">
        <v>0</v>
      </c>
      <c r="D4411" s="5">
        <f t="shared" si="1502"/>
        <v>0</v>
      </c>
      <c r="E4411" s="4">
        <v>0</v>
      </c>
      <c r="F4411" s="4">
        <v>0</v>
      </c>
      <c r="G4411" s="5">
        <f t="shared" si="1503"/>
        <v>0</v>
      </c>
      <c r="H4411" s="5">
        <f t="shared" si="1504"/>
        <v>0</v>
      </c>
      <c r="I4411" s="4">
        <v>0</v>
      </c>
      <c r="J4411" s="4">
        <v>0</v>
      </c>
      <c r="K4411" s="5">
        <f t="shared" si="1505"/>
        <v>0</v>
      </c>
      <c r="L4411" s="4">
        <v>0</v>
      </c>
      <c r="M4411" s="4">
        <v>0</v>
      </c>
      <c r="N4411" s="5">
        <f t="shared" si="1506"/>
        <v>0</v>
      </c>
      <c r="O4411" s="82">
        <f t="shared" si="1507"/>
        <v>0</v>
      </c>
    </row>
    <row r="4412" spans="1:15" ht="18.75" customHeight="1" x14ac:dyDescent="0.15">
      <c r="A4412" s="113" t="s">
        <v>22</v>
      </c>
      <c r="B4412" s="4">
        <v>0</v>
      </c>
      <c r="C4412" s="4">
        <v>0</v>
      </c>
      <c r="D4412" s="5">
        <f t="shared" si="1502"/>
        <v>0</v>
      </c>
      <c r="E4412" s="4">
        <v>0</v>
      </c>
      <c r="F4412" s="4">
        <v>0</v>
      </c>
      <c r="G4412" s="5">
        <f t="shared" si="1503"/>
        <v>0</v>
      </c>
      <c r="H4412" s="5">
        <f t="shared" si="1504"/>
        <v>0</v>
      </c>
      <c r="I4412" s="4">
        <v>0</v>
      </c>
      <c r="J4412" s="4">
        <v>0</v>
      </c>
      <c r="K4412" s="5">
        <f t="shared" si="1505"/>
        <v>0</v>
      </c>
      <c r="L4412" s="4">
        <v>0</v>
      </c>
      <c r="M4412" s="4">
        <v>0</v>
      </c>
      <c r="N4412" s="5">
        <f t="shared" si="1506"/>
        <v>0</v>
      </c>
      <c r="O4412" s="82">
        <f t="shared" si="1507"/>
        <v>0</v>
      </c>
    </row>
    <row r="4413" spans="1:15" ht="18.75" customHeight="1" x14ac:dyDescent="0.15">
      <c r="A4413" s="113" t="s">
        <v>23</v>
      </c>
      <c r="B4413" s="4">
        <v>0</v>
      </c>
      <c r="C4413" s="4">
        <v>0</v>
      </c>
      <c r="D4413" s="5">
        <f t="shared" si="1502"/>
        <v>0</v>
      </c>
      <c r="E4413" s="4">
        <v>0</v>
      </c>
      <c r="F4413" s="4">
        <v>0</v>
      </c>
      <c r="G4413" s="5">
        <f t="shared" si="1503"/>
        <v>0</v>
      </c>
      <c r="H4413" s="5">
        <f t="shared" si="1504"/>
        <v>0</v>
      </c>
      <c r="I4413" s="4">
        <v>0</v>
      </c>
      <c r="J4413" s="4">
        <v>0</v>
      </c>
      <c r="K4413" s="5">
        <f t="shared" si="1505"/>
        <v>0</v>
      </c>
      <c r="L4413" s="4">
        <v>0</v>
      </c>
      <c r="M4413" s="4">
        <v>0</v>
      </c>
      <c r="N4413" s="5">
        <f t="shared" si="1506"/>
        <v>0</v>
      </c>
      <c r="O4413" s="82">
        <f t="shared" si="1507"/>
        <v>0</v>
      </c>
    </row>
    <row r="4414" spans="1:15" ht="18.75" customHeight="1" x14ac:dyDescent="0.15">
      <c r="A4414" s="113" t="s">
        <v>24</v>
      </c>
      <c r="B4414" s="4">
        <v>0</v>
      </c>
      <c r="C4414" s="4">
        <v>0</v>
      </c>
      <c r="D4414" s="5">
        <f t="shared" si="1502"/>
        <v>0</v>
      </c>
      <c r="E4414" s="4">
        <v>0</v>
      </c>
      <c r="F4414" s="4">
        <v>0</v>
      </c>
      <c r="G4414" s="5">
        <f t="shared" si="1503"/>
        <v>0</v>
      </c>
      <c r="H4414" s="5">
        <f t="shared" si="1504"/>
        <v>0</v>
      </c>
      <c r="I4414" s="4">
        <v>0</v>
      </c>
      <c r="J4414" s="4">
        <v>0</v>
      </c>
      <c r="K4414" s="5">
        <f t="shared" si="1505"/>
        <v>0</v>
      </c>
      <c r="L4414" s="4">
        <v>0</v>
      </c>
      <c r="M4414" s="4">
        <v>0</v>
      </c>
      <c r="N4414" s="5">
        <f t="shared" si="1506"/>
        <v>0</v>
      </c>
      <c r="O4414" s="82">
        <f t="shared" si="1507"/>
        <v>0</v>
      </c>
    </row>
    <row r="4415" spans="1:15" ht="18.75" customHeight="1" x14ac:dyDescent="0.15">
      <c r="A4415" s="113" t="s">
        <v>25</v>
      </c>
      <c r="B4415" s="4">
        <v>0</v>
      </c>
      <c r="C4415" s="4">
        <v>0</v>
      </c>
      <c r="D4415" s="5">
        <f t="shared" si="1502"/>
        <v>0</v>
      </c>
      <c r="E4415" s="4">
        <v>0</v>
      </c>
      <c r="F4415" s="4">
        <v>0</v>
      </c>
      <c r="G4415" s="5">
        <f t="shared" si="1503"/>
        <v>0</v>
      </c>
      <c r="H4415" s="5">
        <f t="shared" si="1504"/>
        <v>0</v>
      </c>
      <c r="I4415" s="4">
        <v>0</v>
      </c>
      <c r="J4415" s="4">
        <v>0</v>
      </c>
      <c r="K4415" s="5">
        <f t="shared" si="1505"/>
        <v>0</v>
      </c>
      <c r="L4415" s="4">
        <v>0</v>
      </c>
      <c r="M4415" s="4">
        <v>0</v>
      </c>
      <c r="N4415" s="5">
        <f t="shared" si="1506"/>
        <v>0</v>
      </c>
      <c r="O4415" s="82">
        <f t="shared" si="1507"/>
        <v>0</v>
      </c>
    </row>
    <row r="4416" spans="1:15" ht="18.75" customHeight="1" x14ac:dyDescent="0.15">
      <c r="A4416" s="113" t="s">
        <v>26</v>
      </c>
      <c r="B4416" s="4">
        <v>0</v>
      </c>
      <c r="C4416" s="4">
        <v>0</v>
      </c>
      <c r="D4416" s="5">
        <f t="shared" si="1502"/>
        <v>0</v>
      </c>
      <c r="E4416" s="4">
        <v>0</v>
      </c>
      <c r="F4416" s="4">
        <v>0</v>
      </c>
      <c r="G4416" s="5">
        <f t="shared" si="1503"/>
        <v>0</v>
      </c>
      <c r="H4416" s="5">
        <f t="shared" si="1504"/>
        <v>0</v>
      </c>
      <c r="I4416" s="4">
        <v>0</v>
      </c>
      <c r="J4416" s="4">
        <v>0</v>
      </c>
      <c r="K4416" s="5">
        <f t="shared" si="1505"/>
        <v>0</v>
      </c>
      <c r="L4416" s="4">
        <v>0</v>
      </c>
      <c r="M4416" s="4">
        <v>0</v>
      </c>
      <c r="N4416" s="5">
        <f t="shared" si="1506"/>
        <v>0</v>
      </c>
      <c r="O4416" s="82">
        <f t="shared" si="1507"/>
        <v>0</v>
      </c>
    </row>
    <row r="4417" spans="1:15" ht="18.75" customHeight="1" x14ac:dyDescent="0.15">
      <c r="A4417" s="113" t="s">
        <v>27</v>
      </c>
      <c r="B4417" s="4">
        <v>0</v>
      </c>
      <c r="C4417" s="4">
        <v>0</v>
      </c>
      <c r="D4417" s="5">
        <f t="shared" si="1502"/>
        <v>0</v>
      </c>
      <c r="E4417" s="4">
        <v>0</v>
      </c>
      <c r="F4417" s="4">
        <v>0</v>
      </c>
      <c r="G4417" s="5">
        <f t="shared" si="1503"/>
        <v>0</v>
      </c>
      <c r="H4417" s="5">
        <f t="shared" si="1504"/>
        <v>0</v>
      </c>
      <c r="I4417" s="4">
        <v>0</v>
      </c>
      <c r="J4417" s="4">
        <v>0</v>
      </c>
      <c r="K4417" s="5">
        <f t="shared" si="1505"/>
        <v>0</v>
      </c>
      <c r="L4417" s="4">
        <v>0</v>
      </c>
      <c r="M4417" s="4">
        <v>0</v>
      </c>
      <c r="N4417" s="5">
        <f t="shared" si="1506"/>
        <v>0</v>
      </c>
      <c r="O4417" s="82">
        <f t="shared" si="1507"/>
        <v>0</v>
      </c>
    </row>
    <row r="4418" spans="1:15" ht="18.75" customHeight="1" x14ac:dyDescent="0.15">
      <c r="A4418" s="113" t="s">
        <v>28</v>
      </c>
      <c r="B4418" s="4">
        <v>0</v>
      </c>
      <c r="C4418" s="4">
        <v>0</v>
      </c>
      <c r="D4418" s="5">
        <f t="shared" si="1502"/>
        <v>0</v>
      </c>
      <c r="E4418" s="4">
        <v>0</v>
      </c>
      <c r="F4418" s="4">
        <v>0</v>
      </c>
      <c r="G4418" s="5">
        <f t="shared" si="1503"/>
        <v>0</v>
      </c>
      <c r="H4418" s="5">
        <f t="shared" si="1504"/>
        <v>0</v>
      </c>
      <c r="I4418" s="4">
        <v>0</v>
      </c>
      <c r="J4418" s="4">
        <v>0</v>
      </c>
      <c r="K4418" s="5">
        <f t="shared" si="1505"/>
        <v>0</v>
      </c>
      <c r="L4418" s="4">
        <v>0</v>
      </c>
      <c r="M4418" s="4">
        <v>0</v>
      </c>
      <c r="N4418" s="5">
        <f t="shared" si="1506"/>
        <v>0</v>
      </c>
      <c r="O4418" s="82">
        <f t="shared" si="1507"/>
        <v>0</v>
      </c>
    </row>
    <row r="4419" spans="1:15" ht="18.75" customHeight="1" x14ac:dyDescent="0.15">
      <c r="A4419" s="113" t="s">
        <v>29</v>
      </c>
      <c r="B4419" s="4">
        <v>0</v>
      </c>
      <c r="C4419" s="4">
        <v>0</v>
      </c>
      <c r="D4419" s="5">
        <f t="shared" si="1502"/>
        <v>0</v>
      </c>
      <c r="E4419" s="4">
        <v>0</v>
      </c>
      <c r="F4419" s="4">
        <v>0</v>
      </c>
      <c r="G4419" s="5">
        <f t="shared" si="1503"/>
        <v>0</v>
      </c>
      <c r="H4419" s="5">
        <f t="shared" si="1504"/>
        <v>0</v>
      </c>
      <c r="I4419" s="4">
        <v>0</v>
      </c>
      <c r="J4419" s="4">
        <v>0</v>
      </c>
      <c r="K4419" s="5">
        <f t="shared" si="1505"/>
        <v>0</v>
      </c>
      <c r="L4419" s="4">
        <v>0</v>
      </c>
      <c r="M4419" s="4">
        <v>0</v>
      </c>
      <c r="N4419" s="5">
        <f t="shared" si="1506"/>
        <v>0</v>
      </c>
      <c r="O4419" s="82">
        <f t="shared" si="1507"/>
        <v>0</v>
      </c>
    </row>
    <row r="4420" spans="1:15" ht="11.25" customHeight="1" x14ac:dyDescent="0.15">
      <c r="A4420" s="113"/>
      <c r="B4420" s="5"/>
      <c r="C4420" s="5"/>
      <c r="D4420" s="5"/>
      <c r="E4420" s="5"/>
      <c r="F4420" s="5"/>
      <c r="G4420" s="5"/>
      <c r="H4420" s="5"/>
      <c r="I4420" s="5"/>
      <c r="J4420" s="5"/>
      <c r="K4420" s="5"/>
      <c r="L4420" s="5"/>
      <c r="M4420" s="5"/>
      <c r="N4420" s="5"/>
      <c r="O4420" s="82"/>
    </row>
    <row r="4421" spans="1:15" ht="18.75" customHeight="1" x14ac:dyDescent="0.15">
      <c r="A4421" s="113" t="s">
        <v>30</v>
      </c>
      <c r="B4421" s="5">
        <f t="shared" ref="B4421:J4421" si="1508">SUM(B4408:B4420)</f>
        <v>0</v>
      </c>
      <c r="C4421" s="5">
        <f t="shared" si="1508"/>
        <v>0</v>
      </c>
      <c r="D4421" s="5">
        <f t="shared" si="1508"/>
        <v>0</v>
      </c>
      <c r="E4421" s="5">
        <f t="shared" si="1508"/>
        <v>0</v>
      </c>
      <c r="F4421" s="5">
        <f t="shared" si="1508"/>
        <v>0</v>
      </c>
      <c r="G4421" s="5">
        <f t="shared" si="1508"/>
        <v>0</v>
      </c>
      <c r="H4421" s="5">
        <f t="shared" si="1508"/>
        <v>0</v>
      </c>
      <c r="I4421" s="5">
        <f t="shared" si="1508"/>
        <v>0</v>
      </c>
      <c r="J4421" s="5">
        <f t="shared" si="1508"/>
        <v>0</v>
      </c>
      <c r="K4421" s="5">
        <f>SUM(K4408:K4420)</f>
        <v>0</v>
      </c>
      <c r="L4421" s="5">
        <f>SUM(L4408:L4420)</f>
        <v>0</v>
      </c>
      <c r="M4421" s="5">
        <f>SUM(M4408:M4420)</f>
        <v>0</v>
      </c>
      <c r="N4421" s="5">
        <f>SUM(N4408:N4420)</f>
        <v>0</v>
      </c>
      <c r="O4421" s="82">
        <f>SUM(O4408:O4420)</f>
        <v>0</v>
      </c>
    </row>
    <row r="4422" spans="1:15" ht="6.75" customHeight="1" x14ac:dyDescent="0.15">
      <c r="A4422" s="113"/>
      <c r="B4422" s="5"/>
      <c r="C4422" s="5"/>
      <c r="D4422" s="5"/>
      <c r="E4422" s="5"/>
      <c r="F4422" s="5"/>
      <c r="G4422" s="5"/>
      <c r="H4422" s="5"/>
      <c r="I4422" s="5"/>
      <c r="J4422" s="5"/>
      <c r="K4422" s="5"/>
      <c r="L4422" s="5"/>
      <c r="M4422" s="5"/>
      <c r="N4422" s="5"/>
      <c r="O4422" s="82"/>
    </row>
    <row r="4423" spans="1:15" ht="18.75" customHeight="1" x14ac:dyDescent="0.15">
      <c r="A4423" s="126" t="s">
        <v>18</v>
      </c>
      <c r="B4423" s="106">
        <v>0</v>
      </c>
      <c r="C4423" s="106">
        <v>0</v>
      </c>
      <c r="D4423" s="7">
        <f>SUM(B4423:C4423)</f>
        <v>0</v>
      </c>
      <c r="E4423" s="106">
        <v>0</v>
      </c>
      <c r="F4423" s="106">
        <v>0</v>
      </c>
      <c r="G4423" s="7">
        <f>SUM(E4423:F4423)</f>
        <v>0</v>
      </c>
      <c r="H4423" s="7">
        <f>D4423+G4423</f>
        <v>0</v>
      </c>
      <c r="I4423" s="6">
        <v>0</v>
      </c>
      <c r="J4423" s="6">
        <v>0</v>
      </c>
      <c r="K4423" s="7">
        <f>SUM(I4423:J4423)</f>
        <v>0</v>
      </c>
      <c r="L4423" s="6">
        <v>0</v>
      </c>
      <c r="M4423" s="6">
        <v>0</v>
      </c>
      <c r="N4423" s="7">
        <f>SUM(L4423:M4423)</f>
        <v>0</v>
      </c>
      <c r="O4423" s="88">
        <f>K4423+N4423</f>
        <v>0</v>
      </c>
    </row>
    <row r="4424" spans="1:15" ht="18.75" customHeight="1" x14ac:dyDescent="0.15">
      <c r="A4424" s="113" t="s">
        <v>19</v>
      </c>
      <c r="B4424" s="75">
        <v>0</v>
      </c>
      <c r="C4424" s="75">
        <v>0</v>
      </c>
      <c r="D4424" s="5">
        <f>SUM(B4424:C4424)</f>
        <v>0</v>
      </c>
      <c r="E4424" s="75">
        <v>0</v>
      </c>
      <c r="F4424" s="75">
        <v>0</v>
      </c>
      <c r="G4424" s="5">
        <f>SUM(E4424:F4424)</f>
        <v>0</v>
      </c>
      <c r="H4424" s="5">
        <f>D4424+G4424</f>
        <v>0</v>
      </c>
      <c r="I4424" s="4">
        <v>0</v>
      </c>
      <c r="J4424" s="4">
        <v>0</v>
      </c>
      <c r="K4424" s="5">
        <f>SUM(I4424:J4424)</f>
        <v>0</v>
      </c>
      <c r="L4424" s="4">
        <v>0</v>
      </c>
      <c r="M4424" s="4">
        <v>0</v>
      </c>
      <c r="N4424" s="5">
        <f>SUM(L4424:M4424)</f>
        <v>0</v>
      </c>
      <c r="O4424" s="82">
        <f>K4424+N4424</f>
        <v>0</v>
      </c>
    </row>
    <row r="4425" spans="1:15" ht="18.75" customHeight="1" x14ac:dyDescent="0.15">
      <c r="A4425" s="113" t="s">
        <v>20</v>
      </c>
      <c r="B4425" s="75">
        <v>0</v>
      </c>
      <c r="C4425" s="75">
        <v>0</v>
      </c>
      <c r="D4425" s="5">
        <f>SUM(B4425:C4425)</f>
        <v>0</v>
      </c>
      <c r="E4425" s="75">
        <v>0</v>
      </c>
      <c r="F4425" s="75">
        <v>0</v>
      </c>
      <c r="G4425" s="5">
        <f>SUM(E4425:F4425)</f>
        <v>0</v>
      </c>
      <c r="H4425" s="5">
        <f>D4425+G4425</f>
        <v>0</v>
      </c>
      <c r="I4425" s="4">
        <v>0</v>
      </c>
      <c r="J4425" s="4">
        <v>0</v>
      </c>
      <c r="K4425" s="5">
        <f>SUM(I4425:J4425)</f>
        <v>0</v>
      </c>
      <c r="L4425" s="4">
        <v>0</v>
      </c>
      <c r="M4425" s="4">
        <v>0</v>
      </c>
      <c r="N4425" s="5">
        <f>SUM(L4425:M4425)</f>
        <v>0</v>
      </c>
      <c r="O4425" s="82">
        <f>K4425+N4425</f>
        <v>0</v>
      </c>
    </row>
    <row r="4426" spans="1:15" ht="11.25" customHeight="1" x14ac:dyDescent="0.15">
      <c r="A4426" s="113"/>
      <c r="B4426" s="5"/>
      <c r="C4426" s="5"/>
      <c r="D4426" s="5"/>
      <c r="E4426" s="5"/>
      <c r="F4426" s="5"/>
      <c r="G4426" s="5"/>
      <c r="H4426" s="5"/>
      <c r="I4426" s="5"/>
      <c r="J4426" s="5"/>
      <c r="K4426" s="5"/>
      <c r="L4426" s="5"/>
      <c r="M4426" s="5"/>
      <c r="N4426" s="5"/>
      <c r="O4426" s="82"/>
    </row>
    <row r="4427" spans="1:15" ht="18.75" customHeight="1" x14ac:dyDescent="0.15">
      <c r="A4427" s="113" t="s">
        <v>31</v>
      </c>
      <c r="B4427" s="5">
        <f>SUM(B4411:B4419,B4423:B4425)</f>
        <v>0</v>
      </c>
      <c r="C4427" s="5">
        <f>SUM(C4411:C4419,C4423:C4425)</f>
        <v>0</v>
      </c>
      <c r="D4427" s="5">
        <f>SUM(D4411:D4419,D4423:D4425)</f>
        <v>0</v>
      </c>
      <c r="E4427" s="5">
        <f t="shared" ref="E4427:J4427" si="1509">SUM(E4411:E4419,E4423:E4425)</f>
        <v>0</v>
      </c>
      <c r="F4427" s="5">
        <f t="shared" si="1509"/>
        <v>0</v>
      </c>
      <c r="G4427" s="5">
        <f t="shared" si="1509"/>
        <v>0</v>
      </c>
      <c r="H4427" s="5">
        <f t="shared" si="1509"/>
        <v>0</v>
      </c>
      <c r="I4427" s="5">
        <f t="shared" si="1509"/>
        <v>0</v>
      </c>
      <c r="J4427" s="5">
        <f t="shared" si="1509"/>
        <v>0</v>
      </c>
      <c r="K4427" s="5">
        <f>SUM(K4411:K4419,K4423:K4425)</f>
        <v>0</v>
      </c>
      <c r="L4427" s="4">
        <f>SUM(L4411:L4419,L4423:L4425)</f>
        <v>0</v>
      </c>
      <c r="M4427" s="4">
        <f>SUM(M4411:M4419,M4423:M4425)</f>
        <v>0</v>
      </c>
      <c r="N4427" s="4">
        <f>SUM(N4411:N4419,N4423:N4425)</f>
        <v>0</v>
      </c>
      <c r="O4427" s="82">
        <f>SUM(O4411:O4419,O4423:O4425)</f>
        <v>0</v>
      </c>
    </row>
    <row r="4428" spans="1:15" ht="6.75" customHeight="1" thickBot="1" x14ac:dyDescent="0.2">
      <c r="A4428" s="115"/>
      <c r="B4428" s="99"/>
      <c r="C4428" s="99"/>
      <c r="D4428" s="99"/>
      <c r="E4428" s="99"/>
      <c r="F4428" s="99"/>
      <c r="G4428" s="99"/>
      <c r="H4428" s="99"/>
      <c r="I4428" s="99"/>
      <c r="J4428" s="99"/>
      <c r="K4428" s="99"/>
      <c r="L4428" s="99"/>
      <c r="M4428" s="99"/>
      <c r="N4428" s="99"/>
      <c r="O4428" s="127"/>
    </row>
    <row r="4429" spans="1:15" ht="17.25" x14ac:dyDescent="0.15">
      <c r="A4429" s="179" t="str">
        <f>A4375</f>
        <v>平　成　２　９　年　空　港　管　理　状　況　調　書</v>
      </c>
      <c r="B4429" s="179"/>
      <c r="C4429" s="179"/>
      <c r="D4429" s="179"/>
      <c r="E4429" s="179"/>
      <c r="F4429" s="179"/>
      <c r="G4429" s="179"/>
      <c r="H4429" s="179"/>
      <c r="I4429" s="179"/>
      <c r="J4429" s="179"/>
      <c r="K4429" s="179"/>
      <c r="L4429" s="179"/>
      <c r="M4429" s="179"/>
      <c r="N4429" s="179"/>
      <c r="O4429" s="179"/>
    </row>
    <row r="4430" spans="1:15" ht="15" thickBot="1" x14ac:dyDescent="0.2">
      <c r="A4430" s="128" t="s">
        <v>0</v>
      </c>
      <c r="B4430" s="128" t="s">
        <v>125</v>
      </c>
      <c r="C4430" s="102"/>
      <c r="D4430" s="102"/>
      <c r="E4430" s="102"/>
      <c r="F4430" s="102"/>
      <c r="G4430" s="102"/>
      <c r="H4430" s="102"/>
      <c r="I4430" s="102"/>
      <c r="J4430" s="102"/>
      <c r="K4430" s="102"/>
      <c r="L4430" s="102"/>
      <c r="M4430" s="102"/>
      <c r="N4430" s="102"/>
      <c r="O4430" s="102"/>
    </row>
    <row r="4431" spans="1:15" ht="17.25" customHeight="1" x14ac:dyDescent="0.15">
      <c r="A4431" s="116" t="s">
        <v>1</v>
      </c>
      <c r="B4431" s="117"/>
      <c r="C4431" s="103" t="s">
        <v>2</v>
      </c>
      <c r="D4431" s="103"/>
      <c r="E4431" s="180" t="s">
        <v>52</v>
      </c>
      <c r="F4431" s="181"/>
      <c r="G4431" s="181"/>
      <c r="H4431" s="181"/>
      <c r="I4431" s="181"/>
      <c r="J4431" s="181"/>
      <c r="K4431" s="181"/>
      <c r="L4431" s="182"/>
      <c r="M4431" s="180" t="s">
        <v>3</v>
      </c>
      <c r="N4431" s="181"/>
      <c r="O4431" s="183"/>
    </row>
    <row r="4432" spans="1:15" ht="17.25" customHeight="1" x14ac:dyDescent="0.15">
      <c r="A4432" s="129"/>
      <c r="B4432" s="119" t="s">
        <v>4</v>
      </c>
      <c r="C4432" s="119" t="s">
        <v>5</v>
      </c>
      <c r="D4432" s="119" t="s">
        <v>6</v>
      </c>
      <c r="E4432" s="119"/>
      <c r="F4432" s="130" t="s">
        <v>7</v>
      </c>
      <c r="G4432" s="130"/>
      <c r="H4432" s="120"/>
      <c r="I4432" s="119"/>
      <c r="J4432" s="120" t="s">
        <v>8</v>
      </c>
      <c r="K4432" s="120"/>
      <c r="L4432" s="119" t="s">
        <v>9</v>
      </c>
      <c r="M4432" s="123" t="s">
        <v>10</v>
      </c>
      <c r="N4432" s="131" t="s">
        <v>11</v>
      </c>
      <c r="O4432" s="132" t="s">
        <v>12</v>
      </c>
    </row>
    <row r="4433" spans="1:15" ht="17.25" customHeight="1" x14ac:dyDescent="0.15">
      <c r="A4433" s="129" t="s">
        <v>13</v>
      </c>
      <c r="B4433" s="123"/>
      <c r="C4433" s="123"/>
      <c r="D4433" s="123"/>
      <c r="E4433" s="119" t="s">
        <v>14</v>
      </c>
      <c r="F4433" s="119" t="s">
        <v>15</v>
      </c>
      <c r="G4433" s="119" t="s">
        <v>16</v>
      </c>
      <c r="H4433" s="119" t="s">
        <v>17</v>
      </c>
      <c r="I4433" s="119" t="s">
        <v>14</v>
      </c>
      <c r="J4433" s="119" t="s">
        <v>15</v>
      </c>
      <c r="K4433" s="119" t="s">
        <v>17</v>
      </c>
      <c r="L4433" s="123"/>
      <c r="M4433" s="133"/>
      <c r="N4433" s="93"/>
      <c r="O4433" s="134"/>
    </row>
    <row r="4434" spans="1:15" ht="6.75" customHeight="1" x14ac:dyDescent="0.15">
      <c r="A4434" s="135"/>
      <c r="B4434" s="119"/>
      <c r="C4434" s="119"/>
      <c r="D4434" s="119"/>
      <c r="E4434" s="119"/>
      <c r="F4434" s="119"/>
      <c r="G4434" s="119"/>
      <c r="H4434" s="119"/>
      <c r="I4434" s="119"/>
      <c r="J4434" s="119"/>
      <c r="K4434" s="119"/>
      <c r="L4434" s="119"/>
      <c r="M4434" s="136"/>
      <c r="N4434" s="4"/>
      <c r="O4434" s="137"/>
    </row>
    <row r="4435" spans="1:15" ht="18.75" customHeight="1" x14ac:dyDescent="0.15">
      <c r="A4435" s="113" t="s">
        <v>18</v>
      </c>
      <c r="B4435" s="4">
        <v>0</v>
      </c>
      <c r="C4435" s="4">
        <v>62</v>
      </c>
      <c r="D4435" s="5">
        <f>SUM(B4435:C4435)</f>
        <v>62</v>
      </c>
      <c r="E4435" s="4">
        <v>0</v>
      </c>
      <c r="F4435" s="4">
        <v>0</v>
      </c>
      <c r="G4435" s="4">
        <v>0</v>
      </c>
      <c r="H4435" s="5">
        <f>SUM(E4435:G4435)</f>
        <v>0</v>
      </c>
      <c r="I4435" s="4">
        <v>1525</v>
      </c>
      <c r="J4435" s="4">
        <v>1609</v>
      </c>
      <c r="K4435" s="5">
        <f>SUM(I4435:J4435)</f>
        <v>3134</v>
      </c>
      <c r="L4435" s="5">
        <f>H4435+K4435</f>
        <v>3134</v>
      </c>
      <c r="M4435" s="4">
        <v>0</v>
      </c>
      <c r="N4435" s="4">
        <v>0</v>
      </c>
      <c r="O4435" s="82">
        <f>SUM(M4435:N4435)</f>
        <v>0</v>
      </c>
    </row>
    <row r="4436" spans="1:15" ht="18.75" customHeight="1" x14ac:dyDescent="0.15">
      <c r="A4436" s="113" t="s">
        <v>19</v>
      </c>
      <c r="B4436" s="4">
        <v>0</v>
      </c>
      <c r="C4436" s="4">
        <v>57</v>
      </c>
      <c r="D4436" s="5">
        <f t="shared" ref="D4436:D4446" si="1510">SUM(B4436:C4436)</f>
        <v>57</v>
      </c>
      <c r="E4436" s="4">
        <v>0</v>
      </c>
      <c r="F4436" s="4">
        <v>0</v>
      </c>
      <c r="G4436" s="4">
        <v>0</v>
      </c>
      <c r="H4436" s="5">
        <f t="shared" ref="H4436:H4446" si="1511">SUM(E4436:G4436)</f>
        <v>0</v>
      </c>
      <c r="I4436" s="4">
        <v>1734</v>
      </c>
      <c r="J4436" s="4">
        <v>1690</v>
      </c>
      <c r="K4436" s="5">
        <f t="shared" ref="K4436:K4446" si="1512">SUM(I4436:J4436)</f>
        <v>3424</v>
      </c>
      <c r="L4436" s="5">
        <f t="shared" ref="L4436:L4446" si="1513">H4436+K4436</f>
        <v>3424</v>
      </c>
      <c r="M4436" s="4">
        <v>0</v>
      </c>
      <c r="N4436" s="4">
        <v>0</v>
      </c>
      <c r="O4436" s="82">
        <f t="shared" ref="O4436:O4446" si="1514">SUM(M4436:N4436)</f>
        <v>0</v>
      </c>
    </row>
    <row r="4437" spans="1:15" ht="18.75" customHeight="1" x14ac:dyDescent="0.15">
      <c r="A4437" s="113" t="s">
        <v>20</v>
      </c>
      <c r="B4437" s="4">
        <v>0</v>
      </c>
      <c r="C4437" s="4">
        <v>61</v>
      </c>
      <c r="D4437" s="5">
        <f t="shared" si="1510"/>
        <v>61</v>
      </c>
      <c r="E4437" s="4">
        <v>0</v>
      </c>
      <c r="F4437" s="4">
        <v>0</v>
      </c>
      <c r="G4437" s="4">
        <v>0</v>
      </c>
      <c r="H4437" s="5">
        <f t="shared" si="1511"/>
        <v>0</v>
      </c>
      <c r="I4437" s="4">
        <v>1863</v>
      </c>
      <c r="J4437" s="4">
        <v>1849</v>
      </c>
      <c r="K4437" s="5">
        <f t="shared" si="1512"/>
        <v>3712</v>
      </c>
      <c r="L4437" s="5">
        <f t="shared" si="1513"/>
        <v>3712</v>
      </c>
      <c r="M4437" s="4">
        <v>0</v>
      </c>
      <c r="N4437" s="4">
        <v>0</v>
      </c>
      <c r="O4437" s="82">
        <f t="shared" si="1514"/>
        <v>0</v>
      </c>
    </row>
    <row r="4438" spans="1:15" ht="18.75" customHeight="1" x14ac:dyDescent="0.15">
      <c r="A4438" s="113" t="s">
        <v>21</v>
      </c>
      <c r="B4438" s="4">
        <v>0</v>
      </c>
      <c r="C4438" s="4">
        <v>64</v>
      </c>
      <c r="D4438" s="5">
        <f t="shared" si="1510"/>
        <v>64</v>
      </c>
      <c r="E4438" s="4">
        <v>0</v>
      </c>
      <c r="F4438" s="4">
        <v>0</v>
      </c>
      <c r="G4438" s="4">
        <v>0</v>
      </c>
      <c r="H4438" s="5">
        <f t="shared" si="1511"/>
        <v>0</v>
      </c>
      <c r="I4438" s="4">
        <v>1610</v>
      </c>
      <c r="J4438" s="4">
        <v>1532</v>
      </c>
      <c r="K4438" s="5">
        <f t="shared" si="1512"/>
        <v>3142</v>
      </c>
      <c r="L4438" s="5">
        <f t="shared" si="1513"/>
        <v>3142</v>
      </c>
      <c r="M4438" s="4">
        <v>0</v>
      </c>
      <c r="N4438" s="4">
        <v>0</v>
      </c>
      <c r="O4438" s="82">
        <f t="shared" si="1514"/>
        <v>0</v>
      </c>
    </row>
    <row r="4439" spans="1:15" ht="18.75" customHeight="1" x14ac:dyDescent="0.15">
      <c r="A4439" s="113" t="s">
        <v>22</v>
      </c>
      <c r="B4439" s="4">
        <v>0</v>
      </c>
      <c r="C4439" s="4">
        <v>64</v>
      </c>
      <c r="D4439" s="5">
        <f t="shared" si="1510"/>
        <v>64</v>
      </c>
      <c r="E4439" s="4">
        <v>0</v>
      </c>
      <c r="F4439" s="4">
        <v>0</v>
      </c>
      <c r="G4439" s="4">
        <v>0</v>
      </c>
      <c r="H4439" s="5">
        <f t="shared" si="1511"/>
        <v>0</v>
      </c>
      <c r="I4439" s="4">
        <v>1764</v>
      </c>
      <c r="J4439" s="4">
        <v>1792</v>
      </c>
      <c r="K4439" s="5">
        <f t="shared" si="1512"/>
        <v>3556</v>
      </c>
      <c r="L4439" s="5">
        <f t="shared" si="1513"/>
        <v>3556</v>
      </c>
      <c r="M4439" s="4">
        <v>0</v>
      </c>
      <c r="N4439" s="4">
        <v>0</v>
      </c>
      <c r="O4439" s="82">
        <f t="shared" si="1514"/>
        <v>0</v>
      </c>
    </row>
    <row r="4440" spans="1:15" ht="18.75" customHeight="1" x14ac:dyDescent="0.15">
      <c r="A4440" s="113" t="s">
        <v>23</v>
      </c>
      <c r="B4440" s="4">
        <v>0</v>
      </c>
      <c r="C4440" s="4">
        <v>61</v>
      </c>
      <c r="D4440" s="5">
        <f t="shared" si="1510"/>
        <v>61</v>
      </c>
      <c r="E4440" s="4">
        <v>0</v>
      </c>
      <c r="F4440" s="4">
        <v>0</v>
      </c>
      <c r="G4440" s="4">
        <v>0</v>
      </c>
      <c r="H4440" s="5">
        <f t="shared" si="1511"/>
        <v>0</v>
      </c>
      <c r="I4440" s="4">
        <v>1971</v>
      </c>
      <c r="J4440" s="4">
        <v>2025</v>
      </c>
      <c r="K4440" s="5">
        <f t="shared" si="1512"/>
        <v>3996</v>
      </c>
      <c r="L4440" s="5">
        <f t="shared" si="1513"/>
        <v>3996</v>
      </c>
      <c r="M4440" s="4">
        <v>0</v>
      </c>
      <c r="N4440" s="4">
        <v>0</v>
      </c>
      <c r="O4440" s="82">
        <f t="shared" si="1514"/>
        <v>0</v>
      </c>
    </row>
    <row r="4441" spans="1:15" ht="18.75" customHeight="1" x14ac:dyDescent="0.15">
      <c r="A4441" s="113" t="s">
        <v>24</v>
      </c>
      <c r="B4441" s="4">
        <v>0</v>
      </c>
      <c r="C4441" s="4">
        <v>64</v>
      </c>
      <c r="D4441" s="5">
        <f t="shared" si="1510"/>
        <v>64</v>
      </c>
      <c r="E4441" s="4">
        <v>0</v>
      </c>
      <c r="F4441" s="4">
        <v>0</v>
      </c>
      <c r="G4441" s="4">
        <v>0</v>
      </c>
      <c r="H4441" s="5">
        <f t="shared" si="1511"/>
        <v>0</v>
      </c>
      <c r="I4441" s="4">
        <v>1920</v>
      </c>
      <c r="J4441" s="4">
        <v>1957</v>
      </c>
      <c r="K4441" s="5">
        <f t="shared" si="1512"/>
        <v>3877</v>
      </c>
      <c r="L4441" s="5">
        <f t="shared" si="1513"/>
        <v>3877</v>
      </c>
      <c r="M4441" s="4">
        <v>0</v>
      </c>
      <c r="N4441" s="4">
        <v>0</v>
      </c>
      <c r="O4441" s="82">
        <f t="shared" si="1514"/>
        <v>0</v>
      </c>
    </row>
    <row r="4442" spans="1:15" ht="18.75" customHeight="1" x14ac:dyDescent="0.15">
      <c r="A4442" s="113" t="s">
        <v>25</v>
      </c>
      <c r="B4442" s="4">
        <v>0</v>
      </c>
      <c r="C4442" s="4">
        <v>63</v>
      </c>
      <c r="D4442" s="5">
        <f t="shared" si="1510"/>
        <v>63</v>
      </c>
      <c r="E4442" s="4">
        <v>0</v>
      </c>
      <c r="F4442" s="4">
        <v>0</v>
      </c>
      <c r="G4442" s="4">
        <v>0</v>
      </c>
      <c r="H4442" s="5">
        <f t="shared" si="1511"/>
        <v>0</v>
      </c>
      <c r="I4442" s="4">
        <v>1987</v>
      </c>
      <c r="J4442" s="4">
        <v>2042</v>
      </c>
      <c r="K4442" s="5">
        <f t="shared" si="1512"/>
        <v>4029</v>
      </c>
      <c r="L4442" s="5">
        <f t="shared" si="1513"/>
        <v>4029</v>
      </c>
      <c r="M4442" s="4">
        <v>0</v>
      </c>
      <c r="N4442" s="4">
        <v>0</v>
      </c>
      <c r="O4442" s="82">
        <f t="shared" si="1514"/>
        <v>0</v>
      </c>
    </row>
    <row r="4443" spans="1:15" ht="18.75" customHeight="1" x14ac:dyDescent="0.15">
      <c r="A4443" s="113" t="s">
        <v>26</v>
      </c>
      <c r="B4443" s="4">
        <v>0</v>
      </c>
      <c r="C4443" s="4">
        <v>56</v>
      </c>
      <c r="D4443" s="5">
        <f t="shared" si="1510"/>
        <v>56</v>
      </c>
      <c r="E4443" s="4">
        <v>0</v>
      </c>
      <c r="F4443" s="4">
        <v>0</v>
      </c>
      <c r="G4443" s="4">
        <v>0</v>
      </c>
      <c r="H4443" s="5">
        <f t="shared" si="1511"/>
        <v>0</v>
      </c>
      <c r="I4443" s="4">
        <v>1708</v>
      </c>
      <c r="J4443" s="4">
        <v>1737</v>
      </c>
      <c r="K4443" s="5">
        <f t="shared" si="1512"/>
        <v>3445</v>
      </c>
      <c r="L4443" s="5">
        <f t="shared" si="1513"/>
        <v>3445</v>
      </c>
      <c r="M4443" s="4">
        <v>0</v>
      </c>
      <c r="N4443" s="4">
        <v>0</v>
      </c>
      <c r="O4443" s="82">
        <f t="shared" si="1514"/>
        <v>0</v>
      </c>
    </row>
    <row r="4444" spans="1:15" ht="18.75" customHeight="1" x14ac:dyDescent="0.15">
      <c r="A4444" s="113" t="s">
        <v>27</v>
      </c>
      <c r="B4444" s="4">
        <v>0</v>
      </c>
      <c r="C4444" s="4">
        <v>61</v>
      </c>
      <c r="D4444" s="5">
        <f t="shared" si="1510"/>
        <v>61</v>
      </c>
      <c r="E4444" s="4">
        <v>0</v>
      </c>
      <c r="F4444" s="4">
        <v>0</v>
      </c>
      <c r="G4444" s="4">
        <v>0</v>
      </c>
      <c r="H4444" s="5">
        <f t="shared" si="1511"/>
        <v>0</v>
      </c>
      <c r="I4444" s="4">
        <v>1970</v>
      </c>
      <c r="J4444" s="4">
        <v>1888</v>
      </c>
      <c r="K4444" s="5">
        <f t="shared" si="1512"/>
        <v>3858</v>
      </c>
      <c r="L4444" s="5">
        <f t="shared" si="1513"/>
        <v>3858</v>
      </c>
      <c r="M4444" s="4">
        <v>0</v>
      </c>
      <c r="N4444" s="4">
        <v>0</v>
      </c>
      <c r="O4444" s="82">
        <f t="shared" si="1514"/>
        <v>0</v>
      </c>
    </row>
    <row r="4445" spans="1:15" ht="18.75" customHeight="1" x14ac:dyDescent="0.15">
      <c r="A4445" s="113" t="s">
        <v>28</v>
      </c>
      <c r="B4445" s="4">
        <v>0</v>
      </c>
      <c r="C4445" s="4">
        <v>61</v>
      </c>
      <c r="D4445" s="5">
        <f t="shared" si="1510"/>
        <v>61</v>
      </c>
      <c r="E4445" s="4">
        <v>0</v>
      </c>
      <c r="F4445" s="4">
        <v>0</v>
      </c>
      <c r="G4445" s="4">
        <v>0</v>
      </c>
      <c r="H4445" s="5">
        <f t="shared" si="1511"/>
        <v>0</v>
      </c>
      <c r="I4445" s="4">
        <v>2077</v>
      </c>
      <c r="J4445" s="4">
        <v>2092</v>
      </c>
      <c r="K4445" s="5">
        <f t="shared" si="1512"/>
        <v>4169</v>
      </c>
      <c r="L4445" s="5">
        <f t="shared" si="1513"/>
        <v>4169</v>
      </c>
      <c r="M4445" s="4">
        <v>0</v>
      </c>
      <c r="N4445" s="4">
        <v>0</v>
      </c>
      <c r="O4445" s="82">
        <f t="shared" si="1514"/>
        <v>0</v>
      </c>
    </row>
    <row r="4446" spans="1:15" ht="18.75" customHeight="1" x14ac:dyDescent="0.15">
      <c r="A4446" s="113" t="s">
        <v>29</v>
      </c>
      <c r="B4446" s="4">
        <v>0</v>
      </c>
      <c r="C4446" s="4">
        <v>62</v>
      </c>
      <c r="D4446" s="5">
        <f t="shared" si="1510"/>
        <v>62</v>
      </c>
      <c r="E4446" s="4">
        <v>0</v>
      </c>
      <c r="F4446" s="4">
        <v>0</v>
      </c>
      <c r="G4446" s="4">
        <v>0</v>
      </c>
      <c r="H4446" s="5">
        <f t="shared" si="1511"/>
        <v>0</v>
      </c>
      <c r="I4446" s="4">
        <v>1999</v>
      </c>
      <c r="J4446" s="4">
        <v>1847</v>
      </c>
      <c r="K4446" s="5">
        <f t="shared" si="1512"/>
        <v>3846</v>
      </c>
      <c r="L4446" s="5">
        <f t="shared" si="1513"/>
        <v>3846</v>
      </c>
      <c r="M4446" s="4">
        <v>0</v>
      </c>
      <c r="N4446" s="4">
        <v>0</v>
      </c>
      <c r="O4446" s="82">
        <f t="shared" si="1514"/>
        <v>0</v>
      </c>
    </row>
    <row r="4447" spans="1:15" ht="11.25" customHeight="1" x14ac:dyDescent="0.15">
      <c r="A4447" s="113"/>
      <c r="B4447" s="5"/>
      <c r="C4447" s="5"/>
      <c r="D4447" s="5"/>
      <c r="E4447" s="5"/>
      <c r="F4447" s="5"/>
      <c r="G4447" s="5"/>
      <c r="H4447" s="5"/>
      <c r="I4447" s="5"/>
      <c r="J4447" s="5"/>
      <c r="K4447" s="5"/>
      <c r="L4447" s="5"/>
      <c r="M4447" s="5"/>
      <c r="N4447" s="4"/>
      <c r="O4447" s="82"/>
    </row>
    <row r="4448" spans="1:15" ht="18.75" customHeight="1" x14ac:dyDescent="0.15">
      <c r="A4448" s="113" t="s">
        <v>30</v>
      </c>
      <c r="B4448" s="5">
        <f>SUM(B4435:B4446)</f>
        <v>0</v>
      </c>
      <c r="C4448" s="5">
        <f>SUM(C4435:C4446)</f>
        <v>736</v>
      </c>
      <c r="D4448" s="5">
        <f>SUM(D4435:D4446)</f>
        <v>736</v>
      </c>
      <c r="E4448" s="5">
        <f>SUM(E4435:E4446)</f>
        <v>0</v>
      </c>
      <c r="F4448" s="5">
        <f t="shared" ref="F4448:M4448" si="1515">SUM(F4435:F4446)</f>
        <v>0</v>
      </c>
      <c r="G4448" s="5">
        <f t="shared" si="1515"/>
        <v>0</v>
      </c>
      <c r="H4448" s="5">
        <f t="shared" si="1515"/>
        <v>0</v>
      </c>
      <c r="I4448" s="5">
        <f t="shared" si="1515"/>
        <v>22128</v>
      </c>
      <c r="J4448" s="5">
        <f t="shared" si="1515"/>
        <v>22060</v>
      </c>
      <c r="K4448" s="5">
        <f t="shared" si="1515"/>
        <v>44188</v>
      </c>
      <c r="L4448" s="5">
        <f t="shared" si="1515"/>
        <v>44188</v>
      </c>
      <c r="M4448" s="5">
        <f t="shared" si="1515"/>
        <v>0</v>
      </c>
      <c r="N4448" s="5">
        <f>SUM(N4435:N4446)</f>
        <v>0</v>
      </c>
      <c r="O4448" s="82">
        <f>SUM(O4435:O4446)</f>
        <v>0</v>
      </c>
    </row>
    <row r="4449" spans="1:15" ht="6.75" customHeight="1" x14ac:dyDescent="0.15">
      <c r="A4449" s="113"/>
      <c r="B4449" s="5"/>
      <c r="C4449" s="5"/>
      <c r="D4449" s="5"/>
      <c r="E4449" s="5"/>
      <c r="F4449" s="5"/>
      <c r="G4449" s="5"/>
      <c r="H4449" s="5"/>
      <c r="I4449" s="5"/>
      <c r="J4449" s="5"/>
      <c r="K4449" s="5"/>
      <c r="L4449" s="5"/>
      <c r="M4449" s="5"/>
      <c r="N4449" s="5"/>
      <c r="O4449" s="82"/>
    </row>
    <row r="4450" spans="1:15" ht="18.75" customHeight="1" x14ac:dyDescent="0.15">
      <c r="A4450" s="126" t="s">
        <v>18</v>
      </c>
      <c r="B4450" s="6">
        <v>0</v>
      </c>
      <c r="C4450" s="6">
        <v>61</v>
      </c>
      <c r="D4450" s="7">
        <f>SUM(B4450:C4450)</f>
        <v>61</v>
      </c>
      <c r="E4450" s="6">
        <v>0</v>
      </c>
      <c r="F4450" s="6">
        <v>0</v>
      </c>
      <c r="G4450" s="6">
        <v>0</v>
      </c>
      <c r="H4450" s="7">
        <f>SUM(E4450:G4450)</f>
        <v>0</v>
      </c>
      <c r="I4450" s="6">
        <v>1665</v>
      </c>
      <c r="J4450" s="6">
        <v>1956</v>
      </c>
      <c r="K4450" s="7">
        <f>SUM(I4450:J4450)</f>
        <v>3621</v>
      </c>
      <c r="L4450" s="7">
        <f>H4450+K4450</f>
        <v>3621</v>
      </c>
      <c r="M4450" s="7">
        <v>0</v>
      </c>
      <c r="N4450" s="7">
        <v>0</v>
      </c>
      <c r="O4450" s="88">
        <f>SUM(M4450:N4450)</f>
        <v>0</v>
      </c>
    </row>
    <row r="4451" spans="1:15" ht="18.75" customHeight="1" x14ac:dyDescent="0.15">
      <c r="A4451" s="113" t="s">
        <v>19</v>
      </c>
      <c r="B4451" s="4">
        <v>0</v>
      </c>
      <c r="C4451" s="4">
        <v>58</v>
      </c>
      <c r="D4451" s="5">
        <f>SUM(B4451:C4451)</f>
        <v>58</v>
      </c>
      <c r="E4451" s="4">
        <v>0</v>
      </c>
      <c r="F4451" s="4">
        <v>0</v>
      </c>
      <c r="G4451" s="4">
        <v>0</v>
      </c>
      <c r="H4451" s="5">
        <f>SUM(E4451:G4451)</f>
        <v>0</v>
      </c>
      <c r="I4451" s="4">
        <v>1799</v>
      </c>
      <c r="J4451" s="4">
        <v>1757</v>
      </c>
      <c r="K4451" s="5">
        <f>SUM(I4451:J4451)</f>
        <v>3556</v>
      </c>
      <c r="L4451" s="5">
        <f>H4451+K4451</f>
        <v>3556</v>
      </c>
      <c r="M4451" s="5">
        <v>0</v>
      </c>
      <c r="N4451" s="5">
        <v>0</v>
      </c>
      <c r="O4451" s="82">
        <f>SUM(M4451:N4451)</f>
        <v>0</v>
      </c>
    </row>
    <row r="4452" spans="1:15" ht="18.75" customHeight="1" x14ac:dyDescent="0.15">
      <c r="A4452" s="113" t="s">
        <v>20</v>
      </c>
      <c r="B4452" s="4">
        <v>0</v>
      </c>
      <c r="C4452" s="4">
        <v>63</v>
      </c>
      <c r="D4452" s="5">
        <f>SUM(B4452:C4452)</f>
        <v>63</v>
      </c>
      <c r="E4452" s="4">
        <v>0</v>
      </c>
      <c r="F4452" s="4">
        <v>0</v>
      </c>
      <c r="G4452" s="4">
        <v>0</v>
      </c>
      <c r="H4452" s="5">
        <f>SUM(E4452:G4452)</f>
        <v>0</v>
      </c>
      <c r="I4452" s="4">
        <v>2085</v>
      </c>
      <c r="J4452" s="4">
        <v>2006</v>
      </c>
      <c r="K4452" s="5">
        <f>SUM(I4452:J4452)</f>
        <v>4091</v>
      </c>
      <c r="L4452" s="5">
        <f>H4452+K4452</f>
        <v>4091</v>
      </c>
      <c r="M4452" s="5">
        <v>0</v>
      </c>
      <c r="N4452" s="5">
        <v>0</v>
      </c>
      <c r="O4452" s="82">
        <f>SUM(M4452:N4452)</f>
        <v>0</v>
      </c>
    </row>
    <row r="4453" spans="1:15" ht="11.25" customHeight="1" x14ac:dyDescent="0.15">
      <c r="A4453" s="113"/>
      <c r="B4453" s="5"/>
      <c r="C4453" s="5"/>
      <c r="D4453" s="5"/>
      <c r="E4453" s="5"/>
      <c r="F4453" s="5"/>
      <c r="G4453" s="5"/>
      <c r="H4453" s="5"/>
      <c r="I4453" s="5"/>
      <c r="J4453" s="5"/>
      <c r="K4453" s="5"/>
      <c r="L4453" s="5"/>
      <c r="M4453" s="5"/>
      <c r="N4453" s="5"/>
      <c r="O4453" s="82"/>
    </row>
    <row r="4454" spans="1:15" ht="18.75" customHeight="1" x14ac:dyDescent="0.15">
      <c r="A4454" s="113" t="s">
        <v>31</v>
      </c>
      <c r="B4454" s="5">
        <f>SUM(B4438:B4446,B4450:B4452)</f>
        <v>0</v>
      </c>
      <c r="C4454" s="5">
        <f>SUM(C4438:C4446,C4450:C4452)</f>
        <v>738</v>
      </c>
      <c r="D4454" s="5">
        <f>SUM(D4438:D4446,D4450:D4452)</f>
        <v>738</v>
      </c>
      <c r="E4454" s="5">
        <f t="shared" ref="E4454:N4454" si="1516">SUM(E4438:E4446,E4450:E4452)</f>
        <v>0</v>
      </c>
      <c r="F4454" s="5">
        <f t="shared" si="1516"/>
        <v>0</v>
      </c>
      <c r="G4454" s="5">
        <f t="shared" si="1516"/>
        <v>0</v>
      </c>
      <c r="H4454" s="5">
        <f t="shared" si="1516"/>
        <v>0</v>
      </c>
      <c r="I4454" s="5">
        <f t="shared" si="1516"/>
        <v>22555</v>
      </c>
      <c r="J4454" s="5">
        <f t="shared" si="1516"/>
        <v>22631</v>
      </c>
      <c r="K4454" s="5">
        <f t="shared" si="1516"/>
        <v>45186</v>
      </c>
      <c r="L4454" s="5">
        <f t="shared" si="1516"/>
        <v>45186</v>
      </c>
      <c r="M4454" s="5">
        <f t="shared" si="1516"/>
        <v>0</v>
      </c>
      <c r="N4454" s="5">
        <f t="shared" si="1516"/>
        <v>0</v>
      </c>
      <c r="O4454" s="82">
        <f>SUM(O4438:O4446,O4450:O4452)</f>
        <v>0</v>
      </c>
    </row>
    <row r="4455" spans="1:15" ht="6.75" customHeight="1" thickBot="1" x14ac:dyDescent="0.2">
      <c r="A4455" s="115"/>
      <c r="B4455" s="99"/>
      <c r="C4455" s="99"/>
      <c r="D4455" s="99"/>
      <c r="E4455" s="99"/>
      <c r="F4455" s="99"/>
      <c r="G4455" s="99"/>
      <c r="H4455" s="99"/>
      <c r="I4455" s="99"/>
      <c r="J4455" s="99"/>
      <c r="K4455" s="99"/>
      <c r="L4455" s="99"/>
      <c r="M4455" s="99"/>
      <c r="N4455" s="100"/>
      <c r="O4455" s="101"/>
    </row>
    <row r="4456" spans="1:15" x14ac:dyDescent="0.15">
      <c r="A4456" s="102"/>
      <c r="B4456" s="102"/>
      <c r="C4456" s="102"/>
      <c r="D4456" s="102"/>
      <c r="E4456" s="102"/>
      <c r="F4456" s="102"/>
      <c r="G4456" s="102"/>
      <c r="H4456" s="102"/>
      <c r="I4456" s="102"/>
      <c r="J4456" s="102"/>
      <c r="K4456" s="102"/>
      <c r="L4456" s="102"/>
      <c r="M4456" s="102"/>
      <c r="N4456" s="102"/>
      <c r="O4456" s="102"/>
    </row>
    <row r="4457" spans="1:15" ht="15" thickBot="1" x14ac:dyDescent="0.2">
      <c r="A4457" s="102"/>
      <c r="B4457" s="102"/>
      <c r="C4457" s="102"/>
      <c r="D4457" s="102"/>
      <c r="E4457" s="102"/>
      <c r="F4457" s="102"/>
      <c r="G4457" s="102"/>
      <c r="H4457" s="102"/>
      <c r="I4457" s="102"/>
      <c r="J4457" s="102"/>
      <c r="K4457" s="102"/>
      <c r="L4457" s="102"/>
      <c r="M4457" s="102"/>
      <c r="N4457" s="102"/>
      <c r="O4457" s="102"/>
    </row>
    <row r="4458" spans="1:15" x14ac:dyDescent="0.15">
      <c r="A4458" s="116" t="s">
        <v>1</v>
      </c>
      <c r="B4458" s="117"/>
      <c r="C4458" s="103"/>
      <c r="D4458" s="103"/>
      <c r="E4458" s="103" t="s">
        <v>127</v>
      </c>
      <c r="F4458" s="103"/>
      <c r="G4458" s="103"/>
      <c r="H4458" s="103"/>
      <c r="I4458" s="117"/>
      <c r="J4458" s="103"/>
      <c r="K4458" s="103"/>
      <c r="L4458" s="103" t="s">
        <v>35</v>
      </c>
      <c r="M4458" s="103"/>
      <c r="N4458" s="103"/>
      <c r="O4458" s="104"/>
    </row>
    <row r="4459" spans="1:15" x14ac:dyDescent="0.15">
      <c r="A4459" s="118"/>
      <c r="B4459" s="119"/>
      <c r="C4459" s="120" t="s">
        <v>7</v>
      </c>
      <c r="D4459" s="120"/>
      <c r="E4459" s="119"/>
      <c r="F4459" s="120" t="s">
        <v>8</v>
      </c>
      <c r="G4459" s="120"/>
      <c r="H4459" s="119" t="s">
        <v>32</v>
      </c>
      <c r="I4459" s="119"/>
      <c r="J4459" s="120" t="s">
        <v>7</v>
      </c>
      <c r="K4459" s="120"/>
      <c r="L4459" s="119"/>
      <c r="M4459" s="120" t="s">
        <v>8</v>
      </c>
      <c r="N4459" s="120"/>
      <c r="O4459" s="121" t="s">
        <v>9</v>
      </c>
    </row>
    <row r="4460" spans="1:15" x14ac:dyDescent="0.15">
      <c r="A4460" s="122" t="s">
        <v>13</v>
      </c>
      <c r="B4460" s="119" t="s">
        <v>33</v>
      </c>
      <c r="C4460" s="119" t="s">
        <v>34</v>
      </c>
      <c r="D4460" s="119" t="s">
        <v>17</v>
      </c>
      <c r="E4460" s="119" t="s">
        <v>33</v>
      </c>
      <c r="F4460" s="119" t="s">
        <v>34</v>
      </c>
      <c r="G4460" s="119" t="s">
        <v>17</v>
      </c>
      <c r="H4460" s="123"/>
      <c r="I4460" s="119" t="s">
        <v>33</v>
      </c>
      <c r="J4460" s="119" t="s">
        <v>34</v>
      </c>
      <c r="K4460" s="119" t="s">
        <v>17</v>
      </c>
      <c r="L4460" s="119" t="s">
        <v>33</v>
      </c>
      <c r="M4460" s="119" t="s">
        <v>34</v>
      </c>
      <c r="N4460" s="119" t="s">
        <v>17</v>
      </c>
      <c r="O4460" s="124"/>
    </row>
    <row r="4461" spans="1:15" ht="6.75" customHeight="1" x14ac:dyDescent="0.15">
      <c r="A4461" s="125"/>
      <c r="B4461" s="119"/>
      <c r="C4461" s="119"/>
      <c r="D4461" s="119"/>
      <c r="E4461" s="119"/>
      <c r="F4461" s="119"/>
      <c r="G4461" s="119"/>
      <c r="H4461" s="119"/>
      <c r="I4461" s="119"/>
      <c r="J4461" s="119"/>
      <c r="K4461" s="119"/>
      <c r="L4461" s="119"/>
      <c r="M4461" s="119"/>
      <c r="N4461" s="119"/>
      <c r="O4461" s="121"/>
    </row>
    <row r="4462" spans="1:15" ht="18.75" customHeight="1" x14ac:dyDescent="0.15">
      <c r="A4462" s="113" t="s">
        <v>18</v>
      </c>
      <c r="B4462" s="4">
        <v>0</v>
      </c>
      <c r="C4462" s="4">
        <v>0</v>
      </c>
      <c r="D4462" s="5">
        <f t="shared" ref="D4462:D4473" si="1517">SUM(B4462:C4462)</f>
        <v>0</v>
      </c>
      <c r="E4462" s="75">
        <v>8</v>
      </c>
      <c r="F4462" s="75">
        <v>12</v>
      </c>
      <c r="G4462" s="5">
        <f t="shared" ref="G4462:G4473" si="1518">SUM(E4462:F4462)</f>
        <v>20</v>
      </c>
      <c r="H4462" s="5">
        <f t="shared" ref="H4462:H4473" si="1519">D4462+G4462</f>
        <v>20</v>
      </c>
      <c r="I4462" s="4">
        <v>0</v>
      </c>
      <c r="J4462" s="4">
        <v>0</v>
      </c>
      <c r="K4462" s="5">
        <f t="shared" ref="K4462:K4473" si="1520">SUM(I4462:J4462)</f>
        <v>0</v>
      </c>
      <c r="L4462" s="4">
        <v>271</v>
      </c>
      <c r="M4462" s="4">
        <v>703</v>
      </c>
      <c r="N4462" s="5">
        <f t="shared" ref="N4462:N4473" si="1521">SUM(L4462:M4462)</f>
        <v>974</v>
      </c>
      <c r="O4462" s="82">
        <f t="shared" ref="O4462:O4473" si="1522">K4462+N4462</f>
        <v>974</v>
      </c>
    </row>
    <row r="4463" spans="1:15" ht="18.75" customHeight="1" x14ac:dyDescent="0.15">
      <c r="A4463" s="113" t="s">
        <v>19</v>
      </c>
      <c r="B4463" s="4">
        <v>0</v>
      </c>
      <c r="C4463" s="4">
        <v>0</v>
      </c>
      <c r="D4463" s="5">
        <f t="shared" si="1517"/>
        <v>0</v>
      </c>
      <c r="E4463" s="75">
        <v>10</v>
      </c>
      <c r="F4463" s="75">
        <v>12</v>
      </c>
      <c r="G4463" s="5">
        <f t="shared" si="1518"/>
        <v>22</v>
      </c>
      <c r="H4463" s="5">
        <f t="shared" si="1519"/>
        <v>22</v>
      </c>
      <c r="I4463" s="4">
        <v>0</v>
      </c>
      <c r="J4463" s="4">
        <v>0</v>
      </c>
      <c r="K4463" s="5">
        <f t="shared" si="1520"/>
        <v>0</v>
      </c>
      <c r="L4463" s="4">
        <v>233</v>
      </c>
      <c r="M4463" s="4">
        <v>739</v>
      </c>
      <c r="N4463" s="5">
        <f t="shared" si="1521"/>
        <v>972</v>
      </c>
      <c r="O4463" s="82">
        <f t="shared" si="1522"/>
        <v>972</v>
      </c>
    </row>
    <row r="4464" spans="1:15" ht="18.75" customHeight="1" x14ac:dyDescent="0.15">
      <c r="A4464" s="113" t="s">
        <v>20</v>
      </c>
      <c r="B4464" s="4">
        <v>0</v>
      </c>
      <c r="C4464" s="4">
        <v>0</v>
      </c>
      <c r="D4464" s="5">
        <f t="shared" si="1517"/>
        <v>0</v>
      </c>
      <c r="E4464" s="75">
        <v>14</v>
      </c>
      <c r="F4464" s="75">
        <v>15</v>
      </c>
      <c r="G4464" s="5">
        <f t="shared" si="1518"/>
        <v>29</v>
      </c>
      <c r="H4464" s="5">
        <f t="shared" si="1519"/>
        <v>29</v>
      </c>
      <c r="I4464" s="4">
        <v>0</v>
      </c>
      <c r="J4464" s="4">
        <v>0</v>
      </c>
      <c r="K4464" s="5">
        <f t="shared" si="1520"/>
        <v>0</v>
      </c>
      <c r="L4464" s="4">
        <v>289</v>
      </c>
      <c r="M4464" s="4">
        <v>828</v>
      </c>
      <c r="N4464" s="5">
        <f t="shared" si="1521"/>
        <v>1117</v>
      </c>
      <c r="O4464" s="82">
        <f t="shared" si="1522"/>
        <v>1117</v>
      </c>
    </row>
    <row r="4465" spans="1:15" ht="18.75" customHeight="1" x14ac:dyDescent="0.15">
      <c r="A4465" s="113" t="s">
        <v>21</v>
      </c>
      <c r="B4465" s="4">
        <v>0</v>
      </c>
      <c r="C4465" s="4">
        <v>0</v>
      </c>
      <c r="D4465" s="5">
        <f t="shared" si="1517"/>
        <v>0</v>
      </c>
      <c r="E4465" s="75">
        <v>9</v>
      </c>
      <c r="F4465" s="75">
        <v>13</v>
      </c>
      <c r="G4465" s="5">
        <f t="shared" si="1518"/>
        <v>22</v>
      </c>
      <c r="H4465" s="5">
        <f t="shared" si="1519"/>
        <v>22</v>
      </c>
      <c r="I4465" s="4">
        <v>0</v>
      </c>
      <c r="J4465" s="4">
        <v>0</v>
      </c>
      <c r="K4465" s="5">
        <f t="shared" si="1520"/>
        <v>0</v>
      </c>
      <c r="L4465" s="4">
        <v>326</v>
      </c>
      <c r="M4465" s="4">
        <v>818</v>
      </c>
      <c r="N4465" s="5">
        <f t="shared" si="1521"/>
        <v>1144</v>
      </c>
      <c r="O4465" s="82">
        <f t="shared" si="1522"/>
        <v>1144</v>
      </c>
    </row>
    <row r="4466" spans="1:15" ht="18.75" customHeight="1" x14ac:dyDescent="0.15">
      <c r="A4466" s="113" t="s">
        <v>22</v>
      </c>
      <c r="B4466" s="4">
        <v>0</v>
      </c>
      <c r="C4466" s="4">
        <v>0</v>
      </c>
      <c r="D4466" s="5">
        <f t="shared" si="1517"/>
        <v>0</v>
      </c>
      <c r="E4466" s="75">
        <v>5</v>
      </c>
      <c r="F4466" s="75">
        <v>11</v>
      </c>
      <c r="G4466" s="5">
        <f t="shared" si="1518"/>
        <v>16</v>
      </c>
      <c r="H4466" s="5">
        <f t="shared" si="1519"/>
        <v>16</v>
      </c>
      <c r="I4466" s="4">
        <v>0</v>
      </c>
      <c r="J4466" s="4">
        <v>0</v>
      </c>
      <c r="K4466" s="5">
        <f t="shared" si="1520"/>
        <v>0</v>
      </c>
      <c r="L4466" s="4">
        <v>729</v>
      </c>
      <c r="M4466" s="4">
        <v>699</v>
      </c>
      <c r="N4466" s="5">
        <f t="shared" si="1521"/>
        <v>1428</v>
      </c>
      <c r="O4466" s="82">
        <f t="shared" si="1522"/>
        <v>1428</v>
      </c>
    </row>
    <row r="4467" spans="1:15" ht="18.75" customHeight="1" x14ac:dyDescent="0.15">
      <c r="A4467" s="113" t="s">
        <v>23</v>
      </c>
      <c r="B4467" s="4">
        <v>0</v>
      </c>
      <c r="C4467" s="4">
        <v>0</v>
      </c>
      <c r="D4467" s="5">
        <f t="shared" si="1517"/>
        <v>0</v>
      </c>
      <c r="E4467" s="75">
        <v>6</v>
      </c>
      <c r="F4467" s="75">
        <v>16</v>
      </c>
      <c r="G4467" s="5">
        <f t="shared" si="1518"/>
        <v>22</v>
      </c>
      <c r="H4467" s="5">
        <f t="shared" si="1519"/>
        <v>22</v>
      </c>
      <c r="I4467" s="4">
        <v>0</v>
      </c>
      <c r="J4467" s="4">
        <v>0</v>
      </c>
      <c r="K4467" s="5">
        <f t="shared" si="1520"/>
        <v>0</v>
      </c>
      <c r="L4467" s="4">
        <v>260</v>
      </c>
      <c r="M4467" s="4">
        <v>720</v>
      </c>
      <c r="N4467" s="5">
        <f t="shared" si="1521"/>
        <v>980</v>
      </c>
      <c r="O4467" s="82">
        <f t="shared" si="1522"/>
        <v>980</v>
      </c>
    </row>
    <row r="4468" spans="1:15" ht="18.75" customHeight="1" x14ac:dyDescent="0.15">
      <c r="A4468" s="113" t="s">
        <v>24</v>
      </c>
      <c r="B4468" s="4">
        <v>0</v>
      </c>
      <c r="C4468" s="4">
        <v>0</v>
      </c>
      <c r="D4468" s="5">
        <f t="shared" si="1517"/>
        <v>0</v>
      </c>
      <c r="E4468" s="75">
        <v>5</v>
      </c>
      <c r="F4468" s="75">
        <v>12</v>
      </c>
      <c r="G4468" s="5">
        <f t="shared" si="1518"/>
        <v>17</v>
      </c>
      <c r="H4468" s="5">
        <f t="shared" si="1519"/>
        <v>17</v>
      </c>
      <c r="I4468" s="4">
        <v>0</v>
      </c>
      <c r="J4468" s="4">
        <v>0</v>
      </c>
      <c r="K4468" s="5">
        <f t="shared" si="1520"/>
        <v>0</v>
      </c>
      <c r="L4468" s="4">
        <v>245</v>
      </c>
      <c r="M4468" s="4">
        <v>618</v>
      </c>
      <c r="N4468" s="5">
        <f t="shared" si="1521"/>
        <v>863</v>
      </c>
      <c r="O4468" s="82">
        <f t="shared" si="1522"/>
        <v>863</v>
      </c>
    </row>
    <row r="4469" spans="1:15" ht="18.75" customHeight="1" x14ac:dyDescent="0.15">
      <c r="A4469" s="113" t="s">
        <v>25</v>
      </c>
      <c r="B4469" s="4">
        <v>0</v>
      </c>
      <c r="C4469" s="4">
        <v>0</v>
      </c>
      <c r="D4469" s="5">
        <f t="shared" si="1517"/>
        <v>0</v>
      </c>
      <c r="E4469" s="75">
        <v>6</v>
      </c>
      <c r="F4469" s="75">
        <v>16</v>
      </c>
      <c r="G4469" s="5">
        <f t="shared" si="1518"/>
        <v>22</v>
      </c>
      <c r="H4469" s="5">
        <f t="shared" si="1519"/>
        <v>22</v>
      </c>
      <c r="I4469" s="4">
        <v>0</v>
      </c>
      <c r="J4469" s="4">
        <v>0</v>
      </c>
      <c r="K4469" s="5">
        <f t="shared" si="1520"/>
        <v>0</v>
      </c>
      <c r="L4469" s="4">
        <v>325</v>
      </c>
      <c r="M4469" s="4">
        <v>629</v>
      </c>
      <c r="N4469" s="5">
        <f t="shared" si="1521"/>
        <v>954</v>
      </c>
      <c r="O4469" s="82">
        <f t="shared" si="1522"/>
        <v>954</v>
      </c>
    </row>
    <row r="4470" spans="1:15" ht="18.75" customHeight="1" x14ac:dyDescent="0.15">
      <c r="A4470" s="113" t="s">
        <v>26</v>
      </c>
      <c r="B4470" s="4">
        <v>0</v>
      </c>
      <c r="C4470" s="4">
        <v>0</v>
      </c>
      <c r="D4470" s="5">
        <f t="shared" si="1517"/>
        <v>0</v>
      </c>
      <c r="E4470" s="75">
        <v>6</v>
      </c>
      <c r="F4470" s="75">
        <v>15</v>
      </c>
      <c r="G4470" s="5">
        <f t="shared" si="1518"/>
        <v>21</v>
      </c>
      <c r="H4470" s="5">
        <f t="shared" si="1519"/>
        <v>21</v>
      </c>
      <c r="I4470" s="4">
        <v>0</v>
      </c>
      <c r="J4470" s="4">
        <v>0</v>
      </c>
      <c r="K4470" s="5">
        <f t="shared" si="1520"/>
        <v>0</v>
      </c>
      <c r="L4470" s="4">
        <v>220</v>
      </c>
      <c r="M4470" s="4">
        <v>631</v>
      </c>
      <c r="N4470" s="5">
        <f t="shared" si="1521"/>
        <v>851</v>
      </c>
      <c r="O4470" s="82">
        <f t="shared" si="1522"/>
        <v>851</v>
      </c>
    </row>
    <row r="4471" spans="1:15" ht="18.75" customHeight="1" x14ac:dyDescent="0.15">
      <c r="A4471" s="113" t="s">
        <v>27</v>
      </c>
      <c r="B4471" s="4">
        <v>0</v>
      </c>
      <c r="C4471" s="4">
        <v>0</v>
      </c>
      <c r="D4471" s="5">
        <f t="shared" si="1517"/>
        <v>0</v>
      </c>
      <c r="E4471" s="75">
        <v>4</v>
      </c>
      <c r="F4471" s="75">
        <v>22</v>
      </c>
      <c r="G4471" s="5">
        <f t="shared" si="1518"/>
        <v>26</v>
      </c>
      <c r="H4471" s="5">
        <f t="shared" si="1519"/>
        <v>26</v>
      </c>
      <c r="I4471" s="4">
        <v>0</v>
      </c>
      <c r="J4471" s="4">
        <v>0</v>
      </c>
      <c r="K4471" s="5">
        <f t="shared" si="1520"/>
        <v>0</v>
      </c>
      <c r="L4471" s="4">
        <v>272</v>
      </c>
      <c r="M4471" s="4">
        <v>712</v>
      </c>
      <c r="N4471" s="5">
        <f t="shared" si="1521"/>
        <v>984</v>
      </c>
      <c r="O4471" s="82">
        <f t="shared" si="1522"/>
        <v>984</v>
      </c>
    </row>
    <row r="4472" spans="1:15" ht="18.75" customHeight="1" x14ac:dyDescent="0.15">
      <c r="A4472" s="113" t="s">
        <v>28</v>
      </c>
      <c r="B4472" s="4">
        <v>0</v>
      </c>
      <c r="C4472" s="4">
        <v>0</v>
      </c>
      <c r="D4472" s="5">
        <f t="shared" si="1517"/>
        <v>0</v>
      </c>
      <c r="E4472" s="75">
        <v>6</v>
      </c>
      <c r="F4472" s="75">
        <v>15</v>
      </c>
      <c r="G4472" s="5">
        <f t="shared" si="1518"/>
        <v>21</v>
      </c>
      <c r="H4472" s="5">
        <f t="shared" si="1519"/>
        <v>21</v>
      </c>
      <c r="I4472" s="4">
        <v>0</v>
      </c>
      <c r="J4472" s="4">
        <v>0</v>
      </c>
      <c r="K4472" s="5">
        <f t="shared" si="1520"/>
        <v>0</v>
      </c>
      <c r="L4472" s="4">
        <v>300</v>
      </c>
      <c r="M4472" s="4">
        <v>712</v>
      </c>
      <c r="N4472" s="5">
        <f t="shared" si="1521"/>
        <v>1012</v>
      </c>
      <c r="O4472" s="82">
        <f t="shared" si="1522"/>
        <v>1012</v>
      </c>
    </row>
    <row r="4473" spans="1:15" ht="18.75" customHeight="1" x14ac:dyDescent="0.15">
      <c r="A4473" s="113" t="s">
        <v>29</v>
      </c>
      <c r="B4473" s="4">
        <v>0</v>
      </c>
      <c r="C4473" s="4">
        <v>0</v>
      </c>
      <c r="D4473" s="5">
        <f t="shared" si="1517"/>
        <v>0</v>
      </c>
      <c r="E4473" s="75">
        <v>8</v>
      </c>
      <c r="F4473" s="75">
        <v>25</v>
      </c>
      <c r="G4473" s="5">
        <f t="shared" si="1518"/>
        <v>33</v>
      </c>
      <c r="H4473" s="5">
        <f t="shared" si="1519"/>
        <v>33</v>
      </c>
      <c r="I4473" s="4">
        <v>0</v>
      </c>
      <c r="J4473" s="4">
        <v>0</v>
      </c>
      <c r="K4473" s="5">
        <f t="shared" si="1520"/>
        <v>0</v>
      </c>
      <c r="L4473" s="4">
        <v>380</v>
      </c>
      <c r="M4473" s="4">
        <v>772</v>
      </c>
      <c r="N4473" s="5">
        <f t="shared" si="1521"/>
        <v>1152</v>
      </c>
      <c r="O4473" s="82">
        <f t="shared" si="1522"/>
        <v>1152</v>
      </c>
    </row>
    <row r="4474" spans="1:15" ht="11.25" customHeight="1" x14ac:dyDescent="0.15">
      <c r="A4474" s="113"/>
      <c r="B4474" s="5"/>
      <c r="C4474" s="5"/>
      <c r="D4474" s="5"/>
      <c r="E4474" s="5"/>
      <c r="F4474" s="5"/>
      <c r="G4474" s="5"/>
      <c r="H4474" s="5"/>
      <c r="I4474" s="5"/>
      <c r="J4474" s="5"/>
      <c r="K4474" s="5"/>
      <c r="L4474" s="5"/>
      <c r="M4474" s="5"/>
      <c r="N4474" s="5"/>
      <c r="O4474" s="82"/>
    </row>
    <row r="4475" spans="1:15" ht="18.75" customHeight="1" x14ac:dyDescent="0.15">
      <c r="A4475" s="113" t="s">
        <v>30</v>
      </c>
      <c r="B4475" s="5">
        <f t="shared" ref="B4475:J4475" si="1523">SUM(B4462:B4474)</f>
        <v>0</v>
      </c>
      <c r="C4475" s="5">
        <f t="shared" si="1523"/>
        <v>0</v>
      </c>
      <c r="D4475" s="5">
        <f t="shared" si="1523"/>
        <v>0</v>
      </c>
      <c r="E4475" s="5">
        <f t="shared" si="1523"/>
        <v>87</v>
      </c>
      <c r="F4475" s="5">
        <f t="shared" si="1523"/>
        <v>184</v>
      </c>
      <c r="G4475" s="5">
        <f t="shared" si="1523"/>
        <v>271</v>
      </c>
      <c r="H4475" s="5">
        <f t="shared" si="1523"/>
        <v>271</v>
      </c>
      <c r="I4475" s="5">
        <f t="shared" si="1523"/>
        <v>0</v>
      </c>
      <c r="J4475" s="5">
        <f t="shared" si="1523"/>
        <v>0</v>
      </c>
      <c r="K4475" s="5">
        <f>SUM(K4462:K4474)</f>
        <v>0</v>
      </c>
      <c r="L4475" s="5">
        <f>SUM(L4462:L4474)</f>
        <v>3850</v>
      </c>
      <c r="M4475" s="5">
        <f>SUM(M4462:M4474)</f>
        <v>8581</v>
      </c>
      <c r="N4475" s="5">
        <f>SUM(N4462:N4474)</f>
        <v>12431</v>
      </c>
      <c r="O4475" s="82">
        <f>SUM(O4462:O4474)</f>
        <v>12431</v>
      </c>
    </row>
    <row r="4476" spans="1:15" ht="6.75" customHeight="1" x14ac:dyDescent="0.15">
      <c r="A4476" s="113"/>
      <c r="B4476" s="5"/>
      <c r="C4476" s="5"/>
      <c r="D4476" s="5"/>
      <c r="E4476" s="5"/>
      <c r="F4476" s="5"/>
      <c r="G4476" s="5"/>
      <c r="H4476" s="5"/>
      <c r="I4476" s="5"/>
      <c r="J4476" s="5"/>
      <c r="K4476" s="5"/>
      <c r="L4476" s="5"/>
      <c r="M4476" s="5"/>
      <c r="N4476" s="5"/>
      <c r="O4476" s="82"/>
    </row>
    <row r="4477" spans="1:15" ht="18.75" customHeight="1" x14ac:dyDescent="0.15">
      <c r="A4477" s="126" t="s">
        <v>18</v>
      </c>
      <c r="B4477" s="106">
        <v>0</v>
      </c>
      <c r="C4477" s="106">
        <v>0</v>
      </c>
      <c r="D4477" s="7">
        <f>SUM(B4477:C4477)</f>
        <v>0</v>
      </c>
      <c r="E4477" s="106">
        <v>9</v>
      </c>
      <c r="F4477" s="106">
        <v>16</v>
      </c>
      <c r="G4477" s="7">
        <f>SUM(E4477:F4477)</f>
        <v>25</v>
      </c>
      <c r="H4477" s="7">
        <f>D4477+G4477</f>
        <v>25</v>
      </c>
      <c r="I4477" s="6">
        <v>0</v>
      </c>
      <c r="J4477" s="6">
        <v>0</v>
      </c>
      <c r="K4477" s="7">
        <f>SUM(I4477:J4477)</f>
        <v>0</v>
      </c>
      <c r="L4477" s="6">
        <v>510</v>
      </c>
      <c r="M4477" s="6">
        <v>771</v>
      </c>
      <c r="N4477" s="7">
        <f>SUM(L4477:M4477)</f>
        <v>1281</v>
      </c>
      <c r="O4477" s="88">
        <f>K4477+N4477</f>
        <v>1281</v>
      </c>
    </row>
    <row r="4478" spans="1:15" ht="18.75" customHeight="1" x14ac:dyDescent="0.15">
      <c r="A4478" s="113" t="s">
        <v>19</v>
      </c>
      <c r="B4478" s="75">
        <v>0</v>
      </c>
      <c r="C4478" s="75">
        <v>0</v>
      </c>
      <c r="D4478" s="5">
        <f>SUM(B4478:C4478)</f>
        <v>0</v>
      </c>
      <c r="E4478" s="75">
        <v>11</v>
      </c>
      <c r="F4478" s="75">
        <v>17</v>
      </c>
      <c r="G4478" s="5">
        <f>SUM(E4478:F4478)</f>
        <v>28</v>
      </c>
      <c r="H4478" s="5">
        <f>D4478+G4478</f>
        <v>28</v>
      </c>
      <c r="I4478" s="4">
        <v>0</v>
      </c>
      <c r="J4478" s="4">
        <v>0</v>
      </c>
      <c r="K4478" s="5">
        <f>SUM(I4478:J4478)</f>
        <v>0</v>
      </c>
      <c r="L4478" s="4">
        <v>256</v>
      </c>
      <c r="M4478" s="4">
        <v>606</v>
      </c>
      <c r="N4478" s="5">
        <f>SUM(L4478:M4478)</f>
        <v>862</v>
      </c>
      <c r="O4478" s="82">
        <f>K4478+N4478</f>
        <v>862</v>
      </c>
    </row>
    <row r="4479" spans="1:15" ht="18.75" customHeight="1" x14ac:dyDescent="0.15">
      <c r="A4479" s="113" t="s">
        <v>20</v>
      </c>
      <c r="B4479" s="75">
        <v>0</v>
      </c>
      <c r="C4479" s="75">
        <v>0</v>
      </c>
      <c r="D4479" s="5">
        <f>SUM(B4479:C4479)</f>
        <v>0</v>
      </c>
      <c r="E4479" s="75">
        <v>16</v>
      </c>
      <c r="F4479" s="75">
        <v>17</v>
      </c>
      <c r="G4479" s="5">
        <f>SUM(E4479:F4479)</f>
        <v>33</v>
      </c>
      <c r="H4479" s="5">
        <f>D4479+G4479</f>
        <v>33</v>
      </c>
      <c r="I4479" s="4">
        <v>0</v>
      </c>
      <c r="J4479" s="4">
        <v>0</v>
      </c>
      <c r="K4479" s="5">
        <f>SUM(I4479:J4479)</f>
        <v>0</v>
      </c>
      <c r="L4479" s="4">
        <v>297</v>
      </c>
      <c r="M4479" s="4">
        <v>766</v>
      </c>
      <c r="N4479" s="5">
        <f>SUM(L4479:M4479)</f>
        <v>1063</v>
      </c>
      <c r="O4479" s="82">
        <f>K4479+N4479</f>
        <v>1063</v>
      </c>
    </row>
    <row r="4480" spans="1:15" ht="11.25" customHeight="1" x14ac:dyDescent="0.15">
      <c r="A4480" s="113"/>
      <c r="B4480" s="5"/>
      <c r="C4480" s="5"/>
      <c r="D4480" s="5"/>
      <c r="E4480" s="5"/>
      <c r="F4480" s="5"/>
      <c r="G4480" s="5"/>
      <c r="H4480" s="5"/>
      <c r="I4480" s="5"/>
      <c r="J4480" s="5"/>
      <c r="K4480" s="5"/>
      <c r="L4480" s="5"/>
      <c r="M4480" s="5"/>
      <c r="N4480" s="5"/>
      <c r="O4480" s="82"/>
    </row>
    <row r="4481" spans="1:15" ht="18.75" customHeight="1" x14ac:dyDescent="0.15">
      <c r="A4481" s="113" t="s">
        <v>31</v>
      </c>
      <c r="B4481" s="5">
        <f>SUM(B4465:B4473,B4477:B4479)</f>
        <v>0</v>
      </c>
      <c r="C4481" s="5">
        <f>SUM(C4465:C4473,C4477:C4479)</f>
        <v>0</v>
      </c>
      <c r="D4481" s="5">
        <f>SUM(D4465:D4473,D4477:D4479)</f>
        <v>0</v>
      </c>
      <c r="E4481" s="5">
        <f t="shared" ref="E4481:J4481" si="1524">SUM(E4465:E4473,E4477:E4479)</f>
        <v>91</v>
      </c>
      <c r="F4481" s="5">
        <f t="shared" si="1524"/>
        <v>195</v>
      </c>
      <c r="G4481" s="5">
        <f t="shared" si="1524"/>
        <v>286</v>
      </c>
      <c r="H4481" s="5">
        <f t="shared" si="1524"/>
        <v>286</v>
      </c>
      <c r="I4481" s="5">
        <f t="shared" si="1524"/>
        <v>0</v>
      </c>
      <c r="J4481" s="5">
        <f t="shared" si="1524"/>
        <v>0</v>
      </c>
      <c r="K4481" s="5">
        <f>SUM(K4465:K4473,K4477:K4479)</f>
        <v>0</v>
      </c>
      <c r="L4481" s="4">
        <f>SUM(L4465:L4473,L4477:L4479)</f>
        <v>4120</v>
      </c>
      <c r="M4481" s="4">
        <f>SUM(M4465:M4473,M4477:M4479)</f>
        <v>8454</v>
      </c>
      <c r="N4481" s="4">
        <f>SUM(N4465:N4473,N4477:N4479)</f>
        <v>12574</v>
      </c>
      <c r="O4481" s="82">
        <f>SUM(O4465:O4473,O4477:O4479)</f>
        <v>12574</v>
      </c>
    </row>
    <row r="4482" spans="1:15" ht="6.75" customHeight="1" thickBot="1" x14ac:dyDescent="0.2">
      <c r="A4482" s="115"/>
      <c r="B4482" s="99"/>
      <c r="C4482" s="99"/>
      <c r="D4482" s="99"/>
      <c r="E4482" s="99"/>
      <c r="F4482" s="99"/>
      <c r="G4482" s="99"/>
      <c r="H4482" s="99"/>
      <c r="I4482" s="99"/>
      <c r="J4482" s="99"/>
      <c r="K4482" s="99"/>
      <c r="L4482" s="99"/>
      <c r="M4482" s="99"/>
      <c r="N4482" s="99"/>
      <c r="O4482" s="127"/>
    </row>
    <row r="4483" spans="1:15" ht="17.25" x14ac:dyDescent="0.15">
      <c r="A4483" s="179" t="str">
        <f>A4429</f>
        <v>平　成　２　９　年　空　港　管　理　状　況　調　書</v>
      </c>
      <c r="B4483" s="179"/>
      <c r="C4483" s="179"/>
      <c r="D4483" s="179"/>
      <c r="E4483" s="179"/>
      <c r="F4483" s="179"/>
      <c r="G4483" s="179"/>
      <c r="H4483" s="179"/>
      <c r="I4483" s="179"/>
      <c r="J4483" s="179"/>
      <c r="K4483" s="179"/>
      <c r="L4483" s="179"/>
      <c r="M4483" s="179"/>
      <c r="N4483" s="179"/>
      <c r="O4483" s="179"/>
    </row>
    <row r="4484" spans="1:15" ht="15" thickBot="1" x14ac:dyDescent="0.2">
      <c r="A4484" s="128" t="s">
        <v>0</v>
      </c>
      <c r="B4484" s="128" t="s">
        <v>49</v>
      </c>
      <c r="C4484" s="102"/>
      <c r="D4484" s="102"/>
      <c r="E4484" s="102"/>
      <c r="F4484" s="102"/>
      <c r="G4484" s="102"/>
      <c r="H4484" s="102"/>
      <c r="I4484" s="102"/>
      <c r="J4484" s="102"/>
      <c r="K4484" s="102"/>
      <c r="L4484" s="102"/>
      <c r="M4484" s="102"/>
      <c r="N4484" s="102"/>
      <c r="O4484" s="139"/>
    </row>
    <row r="4485" spans="1:15" ht="17.25" customHeight="1" x14ac:dyDescent="0.15">
      <c r="A4485" s="116" t="s">
        <v>1</v>
      </c>
      <c r="B4485" s="117"/>
      <c r="C4485" s="103" t="s">
        <v>2</v>
      </c>
      <c r="D4485" s="103"/>
      <c r="E4485" s="180" t="s">
        <v>52</v>
      </c>
      <c r="F4485" s="181"/>
      <c r="G4485" s="181"/>
      <c r="H4485" s="181"/>
      <c r="I4485" s="181"/>
      <c r="J4485" s="181"/>
      <c r="K4485" s="181"/>
      <c r="L4485" s="182"/>
      <c r="M4485" s="180" t="s">
        <v>3</v>
      </c>
      <c r="N4485" s="181"/>
      <c r="O4485" s="183"/>
    </row>
    <row r="4486" spans="1:15" ht="17.25" customHeight="1" x14ac:dyDescent="0.15">
      <c r="A4486" s="129"/>
      <c r="B4486" s="119" t="s">
        <v>4</v>
      </c>
      <c r="C4486" s="119" t="s">
        <v>5</v>
      </c>
      <c r="D4486" s="119" t="s">
        <v>6</v>
      </c>
      <c r="E4486" s="119"/>
      <c r="F4486" s="130" t="s">
        <v>7</v>
      </c>
      <c r="G4486" s="130"/>
      <c r="H4486" s="120"/>
      <c r="I4486" s="119"/>
      <c r="J4486" s="120" t="s">
        <v>8</v>
      </c>
      <c r="K4486" s="120"/>
      <c r="L4486" s="119" t="s">
        <v>9</v>
      </c>
      <c r="M4486" s="123" t="s">
        <v>10</v>
      </c>
      <c r="N4486" s="131" t="s">
        <v>11</v>
      </c>
      <c r="O4486" s="132" t="s">
        <v>12</v>
      </c>
    </row>
    <row r="4487" spans="1:15" ht="17.25" customHeight="1" x14ac:dyDescent="0.15">
      <c r="A4487" s="129" t="s">
        <v>13</v>
      </c>
      <c r="B4487" s="123"/>
      <c r="C4487" s="123"/>
      <c r="D4487" s="123"/>
      <c r="E4487" s="119" t="s">
        <v>14</v>
      </c>
      <c r="F4487" s="119" t="s">
        <v>15</v>
      </c>
      <c r="G4487" s="119" t="s">
        <v>16</v>
      </c>
      <c r="H4487" s="119" t="s">
        <v>17</v>
      </c>
      <c r="I4487" s="119" t="s">
        <v>14</v>
      </c>
      <c r="J4487" s="119" t="s">
        <v>15</v>
      </c>
      <c r="K4487" s="119" t="s">
        <v>17</v>
      </c>
      <c r="L4487" s="123"/>
      <c r="M4487" s="133"/>
      <c r="N4487" s="93"/>
      <c r="O4487" s="134"/>
    </row>
    <row r="4488" spans="1:15" ht="6.75" customHeight="1" x14ac:dyDescent="0.15">
      <c r="A4488" s="135"/>
      <c r="B4488" s="119"/>
      <c r="C4488" s="119"/>
      <c r="D4488" s="119"/>
      <c r="E4488" s="119"/>
      <c r="F4488" s="119"/>
      <c r="G4488" s="119"/>
      <c r="H4488" s="119"/>
      <c r="I4488" s="119"/>
      <c r="J4488" s="119"/>
      <c r="K4488" s="119"/>
      <c r="L4488" s="119"/>
      <c r="M4488" s="136"/>
      <c r="N4488" s="4"/>
      <c r="O4488" s="137"/>
    </row>
    <row r="4489" spans="1:15" ht="18.75" customHeight="1" x14ac:dyDescent="0.15">
      <c r="A4489" s="113" t="s">
        <v>18</v>
      </c>
      <c r="B4489" s="4">
        <v>15</v>
      </c>
      <c r="C4489" s="4">
        <v>1020</v>
      </c>
      <c r="D4489" s="5">
        <f>SUM(B4489:C4489)</f>
        <v>1035</v>
      </c>
      <c r="E4489" s="4">
        <v>1624</v>
      </c>
      <c r="F4489" s="4">
        <v>1873</v>
      </c>
      <c r="G4489" s="4">
        <v>0</v>
      </c>
      <c r="H4489" s="5">
        <f>SUM(E4489:G4489)</f>
        <v>3497</v>
      </c>
      <c r="I4489" s="4">
        <v>90084</v>
      </c>
      <c r="J4489" s="4">
        <v>87101</v>
      </c>
      <c r="K4489" s="5">
        <f>SUM(I4489:J4489)</f>
        <v>177185</v>
      </c>
      <c r="L4489" s="5">
        <f>H4489+K4489</f>
        <v>180682</v>
      </c>
      <c r="M4489" s="4">
        <v>2470</v>
      </c>
      <c r="N4489" s="5">
        <v>0</v>
      </c>
      <c r="O4489" s="82">
        <f>SUM(M4489:N4489)</f>
        <v>2470</v>
      </c>
    </row>
    <row r="4490" spans="1:15" ht="18.75" customHeight="1" x14ac:dyDescent="0.15">
      <c r="A4490" s="113" t="s">
        <v>19</v>
      </c>
      <c r="B4490" s="4">
        <v>14</v>
      </c>
      <c r="C4490" s="4">
        <v>922</v>
      </c>
      <c r="D4490" s="5">
        <f t="shared" ref="D4490:D4500" si="1525">SUM(B4490:C4490)</f>
        <v>936</v>
      </c>
      <c r="E4490" s="4">
        <v>1588</v>
      </c>
      <c r="F4490" s="4">
        <v>1331</v>
      </c>
      <c r="G4490" s="4">
        <v>0</v>
      </c>
      <c r="H4490" s="5">
        <f t="shared" ref="H4490:H4500" si="1526">SUM(E4490:G4490)</f>
        <v>2919</v>
      </c>
      <c r="I4490" s="4">
        <v>85771</v>
      </c>
      <c r="J4490" s="4">
        <v>87395</v>
      </c>
      <c r="K4490" s="5">
        <f t="shared" ref="K4490:K4500" si="1527">SUM(I4490:J4490)</f>
        <v>173166</v>
      </c>
      <c r="L4490" s="5">
        <f t="shared" ref="L4490:L4500" si="1528">H4490+K4490</f>
        <v>176085</v>
      </c>
      <c r="M4490" s="5">
        <v>2231</v>
      </c>
      <c r="N4490" s="5">
        <v>0</v>
      </c>
      <c r="O4490" s="82">
        <f t="shared" ref="O4490:O4500" si="1529">SUM(M4490:N4490)</f>
        <v>2231</v>
      </c>
    </row>
    <row r="4491" spans="1:15" ht="18.75" customHeight="1" x14ac:dyDescent="0.15">
      <c r="A4491" s="113" t="s">
        <v>20</v>
      </c>
      <c r="B4491" s="4">
        <v>14</v>
      </c>
      <c r="C4491" s="4">
        <v>1055</v>
      </c>
      <c r="D4491" s="5">
        <f t="shared" si="1525"/>
        <v>1069</v>
      </c>
      <c r="E4491" s="4">
        <v>1466</v>
      </c>
      <c r="F4491" s="4">
        <v>1938</v>
      </c>
      <c r="G4491" s="4">
        <v>0</v>
      </c>
      <c r="H4491" s="5">
        <f t="shared" si="1526"/>
        <v>3404</v>
      </c>
      <c r="I4491" s="4">
        <v>111550</v>
      </c>
      <c r="J4491" s="4">
        <v>113098</v>
      </c>
      <c r="K4491" s="5">
        <f t="shared" si="1527"/>
        <v>224648</v>
      </c>
      <c r="L4491" s="5">
        <f t="shared" si="1528"/>
        <v>228052</v>
      </c>
      <c r="M4491" s="5">
        <v>2704</v>
      </c>
      <c r="N4491" s="5">
        <v>0</v>
      </c>
      <c r="O4491" s="82">
        <f t="shared" si="1529"/>
        <v>2704</v>
      </c>
    </row>
    <row r="4492" spans="1:15" ht="18.75" customHeight="1" x14ac:dyDescent="0.15">
      <c r="A4492" s="113" t="s">
        <v>21</v>
      </c>
      <c r="B4492" s="4">
        <v>30</v>
      </c>
      <c r="C4492" s="4">
        <v>1009</v>
      </c>
      <c r="D4492" s="5">
        <f t="shared" si="1525"/>
        <v>1039</v>
      </c>
      <c r="E4492" s="4">
        <v>4294</v>
      </c>
      <c r="F4492" s="4">
        <v>4325</v>
      </c>
      <c r="G4492" s="4">
        <v>0</v>
      </c>
      <c r="H4492" s="5">
        <f t="shared" si="1526"/>
        <v>8619</v>
      </c>
      <c r="I4492" s="4">
        <v>96304</v>
      </c>
      <c r="J4492" s="4">
        <v>98100</v>
      </c>
      <c r="K4492" s="5">
        <f t="shared" si="1527"/>
        <v>194404</v>
      </c>
      <c r="L4492" s="5">
        <f t="shared" si="1528"/>
        <v>203023</v>
      </c>
      <c r="M4492" s="5">
        <v>2835</v>
      </c>
      <c r="N4492" s="5">
        <v>0</v>
      </c>
      <c r="O4492" s="82">
        <f t="shared" si="1529"/>
        <v>2835</v>
      </c>
    </row>
    <row r="4493" spans="1:15" ht="18.75" customHeight="1" x14ac:dyDescent="0.15">
      <c r="A4493" s="113" t="s">
        <v>22</v>
      </c>
      <c r="B4493" s="4">
        <v>34</v>
      </c>
      <c r="C4493" s="4">
        <v>1030</v>
      </c>
      <c r="D4493" s="5">
        <f t="shared" si="1525"/>
        <v>1064</v>
      </c>
      <c r="E4493" s="4">
        <v>4639</v>
      </c>
      <c r="F4493" s="4">
        <v>4741</v>
      </c>
      <c r="G4493" s="4">
        <v>0</v>
      </c>
      <c r="H4493" s="5">
        <f t="shared" si="1526"/>
        <v>9380</v>
      </c>
      <c r="I4493" s="4">
        <v>96117</v>
      </c>
      <c r="J4493" s="4">
        <v>90152</v>
      </c>
      <c r="K4493" s="5">
        <f t="shared" si="1527"/>
        <v>186269</v>
      </c>
      <c r="L4493" s="5">
        <f t="shared" si="1528"/>
        <v>195649</v>
      </c>
      <c r="M4493" s="5">
        <v>2843</v>
      </c>
      <c r="N4493" s="5">
        <v>0</v>
      </c>
      <c r="O4493" s="82">
        <f t="shared" si="1529"/>
        <v>2843</v>
      </c>
    </row>
    <row r="4494" spans="1:15" ht="18.75" customHeight="1" x14ac:dyDescent="0.15">
      <c r="A4494" s="113" t="s">
        <v>23</v>
      </c>
      <c r="B4494" s="4">
        <v>30</v>
      </c>
      <c r="C4494" s="4">
        <v>1008</v>
      </c>
      <c r="D4494" s="5">
        <f t="shared" si="1525"/>
        <v>1038</v>
      </c>
      <c r="E4494" s="4">
        <v>4504</v>
      </c>
      <c r="F4494" s="4">
        <v>4680</v>
      </c>
      <c r="G4494" s="4">
        <v>0</v>
      </c>
      <c r="H4494" s="5">
        <f t="shared" si="1526"/>
        <v>9184</v>
      </c>
      <c r="I4494" s="4">
        <v>94549</v>
      </c>
      <c r="J4494" s="4">
        <v>99790</v>
      </c>
      <c r="K4494" s="5">
        <f t="shared" si="1527"/>
        <v>194339</v>
      </c>
      <c r="L4494" s="5">
        <f t="shared" si="1528"/>
        <v>203523</v>
      </c>
      <c r="M4494" s="5">
        <v>2965</v>
      </c>
      <c r="N4494" s="5">
        <v>0</v>
      </c>
      <c r="O4494" s="82">
        <f t="shared" si="1529"/>
        <v>2965</v>
      </c>
    </row>
    <row r="4495" spans="1:15" ht="18.75" customHeight="1" x14ac:dyDescent="0.15">
      <c r="A4495" s="113" t="s">
        <v>24</v>
      </c>
      <c r="B4495" s="4">
        <v>33</v>
      </c>
      <c r="C4495" s="4">
        <v>1047</v>
      </c>
      <c r="D4495" s="5">
        <f t="shared" si="1525"/>
        <v>1080</v>
      </c>
      <c r="E4495" s="4">
        <v>4952</v>
      </c>
      <c r="F4495" s="4">
        <v>5116</v>
      </c>
      <c r="G4495" s="4">
        <v>0</v>
      </c>
      <c r="H4495" s="5">
        <f t="shared" si="1526"/>
        <v>10068</v>
      </c>
      <c r="I4495" s="4">
        <v>113797</v>
      </c>
      <c r="J4495" s="4">
        <v>113873</v>
      </c>
      <c r="K4495" s="5">
        <f t="shared" si="1527"/>
        <v>227670</v>
      </c>
      <c r="L4495" s="5">
        <f t="shared" si="1528"/>
        <v>237738</v>
      </c>
      <c r="M4495" s="5">
        <v>3547</v>
      </c>
      <c r="N4495" s="5">
        <v>0</v>
      </c>
      <c r="O4495" s="82">
        <f t="shared" si="1529"/>
        <v>3547</v>
      </c>
    </row>
    <row r="4496" spans="1:15" ht="18.75" customHeight="1" x14ac:dyDescent="0.15">
      <c r="A4496" s="113" t="s">
        <v>25</v>
      </c>
      <c r="B4496" s="4">
        <v>36</v>
      </c>
      <c r="C4496" s="4">
        <v>1064</v>
      </c>
      <c r="D4496" s="5">
        <f t="shared" si="1525"/>
        <v>1100</v>
      </c>
      <c r="E4496" s="4">
        <v>5208</v>
      </c>
      <c r="F4496" s="4">
        <v>5336</v>
      </c>
      <c r="G4496" s="4">
        <v>0</v>
      </c>
      <c r="H4496" s="5">
        <f t="shared" si="1526"/>
        <v>10544</v>
      </c>
      <c r="I4496" s="4">
        <v>127424</v>
      </c>
      <c r="J4496" s="4">
        <v>127055</v>
      </c>
      <c r="K4496" s="5">
        <f t="shared" si="1527"/>
        <v>254479</v>
      </c>
      <c r="L4496" s="5">
        <f t="shared" si="1528"/>
        <v>265023</v>
      </c>
      <c r="M4496" s="5">
        <v>3856</v>
      </c>
      <c r="N4496" s="5">
        <v>0</v>
      </c>
      <c r="O4496" s="82">
        <f t="shared" si="1529"/>
        <v>3856</v>
      </c>
    </row>
    <row r="4497" spans="1:15" ht="18.75" customHeight="1" x14ac:dyDescent="0.15">
      <c r="A4497" s="113" t="s">
        <v>26</v>
      </c>
      <c r="B4497" s="4">
        <v>33</v>
      </c>
      <c r="C4497" s="4">
        <v>993</v>
      </c>
      <c r="D4497" s="5">
        <f t="shared" si="1525"/>
        <v>1026</v>
      </c>
      <c r="E4497" s="4">
        <v>4754</v>
      </c>
      <c r="F4497" s="4">
        <v>5017</v>
      </c>
      <c r="G4497" s="4">
        <v>0</v>
      </c>
      <c r="H4497" s="5">
        <f t="shared" si="1526"/>
        <v>9771</v>
      </c>
      <c r="I4497" s="4">
        <v>106857</v>
      </c>
      <c r="J4497" s="4">
        <v>104816</v>
      </c>
      <c r="K4497" s="5">
        <f t="shared" si="1527"/>
        <v>211673</v>
      </c>
      <c r="L4497" s="5">
        <f t="shared" si="1528"/>
        <v>221444</v>
      </c>
      <c r="M4497" s="5">
        <v>3293</v>
      </c>
      <c r="N4497" s="5">
        <v>0</v>
      </c>
      <c r="O4497" s="82">
        <f t="shared" si="1529"/>
        <v>3293</v>
      </c>
    </row>
    <row r="4498" spans="1:15" ht="18.75" customHeight="1" x14ac:dyDescent="0.15">
      <c r="A4498" s="113" t="s">
        <v>27</v>
      </c>
      <c r="B4498" s="4">
        <v>35</v>
      </c>
      <c r="C4498" s="4">
        <v>1041</v>
      </c>
      <c r="D4498" s="5">
        <f t="shared" si="1525"/>
        <v>1076</v>
      </c>
      <c r="E4498" s="4">
        <v>5059</v>
      </c>
      <c r="F4498" s="4">
        <v>4816</v>
      </c>
      <c r="G4498" s="4">
        <v>0</v>
      </c>
      <c r="H4498" s="5">
        <f t="shared" si="1526"/>
        <v>9875</v>
      </c>
      <c r="I4498" s="4">
        <v>105608</v>
      </c>
      <c r="J4498" s="4">
        <v>104364</v>
      </c>
      <c r="K4498" s="5">
        <f t="shared" si="1527"/>
        <v>209972</v>
      </c>
      <c r="L4498" s="5">
        <f t="shared" si="1528"/>
        <v>219847</v>
      </c>
      <c r="M4498" s="5">
        <v>3472</v>
      </c>
      <c r="N4498" s="5">
        <v>0</v>
      </c>
      <c r="O4498" s="82">
        <f t="shared" si="1529"/>
        <v>3472</v>
      </c>
    </row>
    <row r="4499" spans="1:15" ht="18.75" customHeight="1" x14ac:dyDescent="0.15">
      <c r="A4499" s="113" t="s">
        <v>28</v>
      </c>
      <c r="B4499" s="4">
        <v>12</v>
      </c>
      <c r="C4499" s="4">
        <v>1003</v>
      </c>
      <c r="D4499" s="5">
        <f t="shared" si="1525"/>
        <v>1015</v>
      </c>
      <c r="E4499" s="4">
        <v>1357</v>
      </c>
      <c r="F4499" s="4">
        <v>1357</v>
      </c>
      <c r="G4499" s="4">
        <v>0</v>
      </c>
      <c r="H4499" s="5">
        <f t="shared" si="1526"/>
        <v>2714</v>
      </c>
      <c r="I4499" s="4">
        <v>101512</v>
      </c>
      <c r="J4499" s="4">
        <v>99778</v>
      </c>
      <c r="K4499" s="5">
        <f t="shared" si="1527"/>
        <v>201290</v>
      </c>
      <c r="L4499" s="5">
        <f t="shared" si="1528"/>
        <v>204004</v>
      </c>
      <c r="M4499" s="5">
        <v>2698</v>
      </c>
      <c r="N4499" s="5">
        <v>0</v>
      </c>
      <c r="O4499" s="82">
        <f t="shared" si="1529"/>
        <v>2698</v>
      </c>
    </row>
    <row r="4500" spans="1:15" ht="18.75" customHeight="1" x14ac:dyDescent="0.15">
      <c r="A4500" s="113" t="s">
        <v>29</v>
      </c>
      <c r="B4500" s="4">
        <v>9</v>
      </c>
      <c r="C4500" s="4">
        <v>1029</v>
      </c>
      <c r="D4500" s="5">
        <f t="shared" si="1525"/>
        <v>1038</v>
      </c>
      <c r="E4500" s="4">
        <v>1343</v>
      </c>
      <c r="F4500" s="4">
        <v>1375</v>
      </c>
      <c r="G4500" s="4">
        <v>0</v>
      </c>
      <c r="H4500" s="5">
        <f t="shared" si="1526"/>
        <v>2718</v>
      </c>
      <c r="I4500" s="4">
        <v>82243</v>
      </c>
      <c r="J4500" s="4">
        <v>85855</v>
      </c>
      <c r="K4500" s="5">
        <f t="shared" si="1527"/>
        <v>168098</v>
      </c>
      <c r="L4500" s="5">
        <f t="shared" si="1528"/>
        <v>170816</v>
      </c>
      <c r="M4500" s="5">
        <v>2735</v>
      </c>
      <c r="N4500" s="5">
        <v>0</v>
      </c>
      <c r="O4500" s="82">
        <f t="shared" si="1529"/>
        <v>2735</v>
      </c>
    </row>
    <row r="4501" spans="1:15" ht="11.25" customHeight="1" x14ac:dyDescent="0.15">
      <c r="A4501" s="113"/>
      <c r="B4501" s="5"/>
      <c r="C4501" s="5"/>
      <c r="D4501" s="5"/>
      <c r="E4501" s="5"/>
      <c r="F4501" s="5"/>
      <c r="G4501" s="5"/>
      <c r="H4501" s="5"/>
      <c r="I4501" s="5"/>
      <c r="J4501" s="5"/>
      <c r="K4501" s="5"/>
      <c r="L4501" s="5"/>
      <c r="M4501" s="5"/>
      <c r="N4501" s="4"/>
      <c r="O4501" s="82"/>
    </row>
    <row r="4502" spans="1:15" ht="18.75" customHeight="1" x14ac:dyDescent="0.15">
      <c r="A4502" s="113" t="s">
        <v>30</v>
      </c>
      <c r="B4502" s="5">
        <f>SUM(B4489:B4500)</f>
        <v>295</v>
      </c>
      <c r="C4502" s="5">
        <f>SUM(C4489:C4500)</f>
        <v>12221</v>
      </c>
      <c r="D4502" s="5">
        <f>SUM(D4489:D4500)</f>
        <v>12516</v>
      </c>
      <c r="E4502" s="5">
        <f>SUM(E4489:E4500)</f>
        <v>40788</v>
      </c>
      <c r="F4502" s="5">
        <f t="shared" ref="F4502:M4502" si="1530">SUM(F4489:F4500)</f>
        <v>41905</v>
      </c>
      <c r="G4502" s="5">
        <f t="shared" si="1530"/>
        <v>0</v>
      </c>
      <c r="H4502" s="5">
        <f t="shared" si="1530"/>
        <v>82693</v>
      </c>
      <c r="I4502" s="5">
        <f t="shared" si="1530"/>
        <v>1211816</v>
      </c>
      <c r="J4502" s="5">
        <f t="shared" si="1530"/>
        <v>1211377</v>
      </c>
      <c r="K4502" s="5">
        <f t="shared" si="1530"/>
        <v>2423193</v>
      </c>
      <c r="L4502" s="5">
        <f t="shared" si="1530"/>
        <v>2505886</v>
      </c>
      <c r="M4502" s="5">
        <f t="shared" si="1530"/>
        <v>35649</v>
      </c>
      <c r="N4502" s="5">
        <f>SUM(N4489:N4500)</f>
        <v>0</v>
      </c>
      <c r="O4502" s="82">
        <f>SUM(O4489:O4500)</f>
        <v>35649</v>
      </c>
    </row>
    <row r="4503" spans="1:15" ht="6.75" customHeight="1" x14ac:dyDescent="0.15">
      <c r="A4503" s="113"/>
      <c r="B4503" s="5"/>
      <c r="C4503" s="5"/>
      <c r="D4503" s="5"/>
      <c r="E4503" s="5"/>
      <c r="F4503" s="5"/>
      <c r="G4503" s="5"/>
      <c r="H4503" s="5"/>
      <c r="I4503" s="5"/>
      <c r="J4503" s="5"/>
      <c r="K4503" s="5"/>
      <c r="L4503" s="5"/>
      <c r="M4503" s="5"/>
      <c r="N4503" s="5"/>
      <c r="O4503" s="82"/>
    </row>
    <row r="4504" spans="1:15" ht="18.75" customHeight="1" x14ac:dyDescent="0.15">
      <c r="A4504" s="126" t="s">
        <v>18</v>
      </c>
      <c r="B4504" s="6">
        <v>18</v>
      </c>
      <c r="C4504" s="6">
        <v>1008</v>
      </c>
      <c r="D4504" s="7">
        <f>SUM(B4504:C4504)</f>
        <v>1026</v>
      </c>
      <c r="E4504" s="6">
        <v>2533</v>
      </c>
      <c r="F4504" s="6">
        <v>2598</v>
      </c>
      <c r="G4504" s="6">
        <v>0</v>
      </c>
      <c r="H4504" s="7">
        <f>SUM(E4504:G4504)</f>
        <v>5131</v>
      </c>
      <c r="I4504" s="6">
        <v>87500</v>
      </c>
      <c r="J4504" s="6">
        <v>84950</v>
      </c>
      <c r="K4504" s="7">
        <f>SUM(I4504:J4504)</f>
        <v>172450</v>
      </c>
      <c r="L4504" s="7">
        <f>H4504+K4504</f>
        <v>177581</v>
      </c>
      <c r="M4504" s="7">
        <v>2889</v>
      </c>
      <c r="N4504" s="7">
        <v>0</v>
      </c>
      <c r="O4504" s="88">
        <f>SUM(M4504:N4504)</f>
        <v>2889</v>
      </c>
    </row>
    <row r="4505" spans="1:15" ht="18.75" customHeight="1" x14ac:dyDescent="0.15">
      <c r="A4505" s="113" t="s">
        <v>19</v>
      </c>
      <c r="B4505" s="4">
        <v>16</v>
      </c>
      <c r="C4505" s="4">
        <v>940</v>
      </c>
      <c r="D4505" s="5">
        <f>SUM(B4505:C4505)</f>
        <v>956</v>
      </c>
      <c r="E4505" s="4">
        <v>1875</v>
      </c>
      <c r="F4505" s="4">
        <v>1850</v>
      </c>
      <c r="G4505" s="4">
        <v>0</v>
      </c>
      <c r="H4505" s="5">
        <f>SUM(E4505:G4505)</f>
        <v>3725</v>
      </c>
      <c r="I4505" s="4">
        <v>84019</v>
      </c>
      <c r="J4505" s="4">
        <v>84963</v>
      </c>
      <c r="K4505" s="5">
        <f>SUM(I4505:J4505)</f>
        <v>168982</v>
      </c>
      <c r="L4505" s="5">
        <f>H4505+K4505</f>
        <v>172707</v>
      </c>
      <c r="M4505" s="5">
        <v>2530</v>
      </c>
      <c r="N4505" s="5">
        <v>0</v>
      </c>
      <c r="O4505" s="82">
        <f>SUM(M4505:N4505)</f>
        <v>2530</v>
      </c>
    </row>
    <row r="4506" spans="1:15" ht="18.75" customHeight="1" x14ac:dyDescent="0.15">
      <c r="A4506" s="113" t="s">
        <v>20</v>
      </c>
      <c r="B4506" s="4">
        <v>14</v>
      </c>
      <c r="C4506" s="4">
        <v>1038</v>
      </c>
      <c r="D4506" s="5">
        <f>SUM(B4506:C4506)</f>
        <v>1052</v>
      </c>
      <c r="E4506" s="4">
        <v>1696</v>
      </c>
      <c r="F4506" s="4">
        <v>2266</v>
      </c>
      <c r="G4506" s="4">
        <v>0</v>
      </c>
      <c r="H4506" s="5">
        <f>SUM(E4506:G4506)</f>
        <v>3962</v>
      </c>
      <c r="I4506" s="4">
        <v>109717</v>
      </c>
      <c r="J4506" s="4">
        <v>112137</v>
      </c>
      <c r="K4506" s="5">
        <f>SUM(I4506:J4506)</f>
        <v>221854</v>
      </c>
      <c r="L4506" s="5">
        <f>H4506+K4506</f>
        <v>225816</v>
      </c>
      <c r="M4506" s="5">
        <v>2992</v>
      </c>
      <c r="N4506" s="5">
        <v>0</v>
      </c>
      <c r="O4506" s="82">
        <f>SUM(M4506:N4506)</f>
        <v>2992</v>
      </c>
    </row>
    <row r="4507" spans="1:15" ht="11.25" customHeight="1" x14ac:dyDescent="0.15">
      <c r="A4507" s="113"/>
      <c r="B4507" s="5"/>
      <c r="C4507" s="5"/>
      <c r="D4507" s="5"/>
      <c r="E4507" s="5"/>
      <c r="F4507" s="5"/>
      <c r="G4507" s="5"/>
      <c r="H4507" s="5"/>
      <c r="I4507" s="5"/>
      <c r="J4507" s="5"/>
      <c r="K4507" s="5"/>
      <c r="L4507" s="5"/>
      <c r="M4507" s="5"/>
      <c r="N4507" s="5"/>
      <c r="O4507" s="82"/>
    </row>
    <row r="4508" spans="1:15" ht="18.75" customHeight="1" x14ac:dyDescent="0.15">
      <c r="A4508" s="113" t="s">
        <v>126</v>
      </c>
      <c r="B4508" s="5">
        <f>SUM(B4492:B4500,B4504:B4506)</f>
        <v>300</v>
      </c>
      <c r="C4508" s="5">
        <f>SUM(C4492:C4500,C4504:C4506)</f>
        <v>12210</v>
      </c>
      <c r="D4508" s="5">
        <f>SUM(D4492:D4500,D4504:D4506)</f>
        <v>12510</v>
      </c>
      <c r="E4508" s="5">
        <f t="shared" ref="E4508:N4508" si="1531">SUM(E4492:E4500,E4504:E4506)</f>
        <v>42214</v>
      </c>
      <c r="F4508" s="5">
        <f t="shared" si="1531"/>
        <v>43477</v>
      </c>
      <c r="G4508" s="5">
        <f t="shared" si="1531"/>
        <v>0</v>
      </c>
      <c r="H4508" s="5">
        <f t="shared" si="1531"/>
        <v>85691</v>
      </c>
      <c r="I4508" s="5">
        <f t="shared" si="1531"/>
        <v>1205647</v>
      </c>
      <c r="J4508" s="5">
        <f t="shared" si="1531"/>
        <v>1205833</v>
      </c>
      <c r="K4508" s="5">
        <f t="shared" si="1531"/>
        <v>2411480</v>
      </c>
      <c r="L4508" s="5">
        <f t="shared" si="1531"/>
        <v>2497171</v>
      </c>
      <c r="M4508" s="5">
        <f t="shared" si="1531"/>
        <v>36655</v>
      </c>
      <c r="N4508" s="5">
        <f t="shared" si="1531"/>
        <v>0</v>
      </c>
      <c r="O4508" s="82">
        <f>SUM(O4492:O4500,O4504:O4506)</f>
        <v>36655</v>
      </c>
    </row>
    <row r="4509" spans="1:15" ht="6.75" customHeight="1" thickBot="1" x14ac:dyDescent="0.2">
      <c r="A4509" s="115"/>
      <c r="B4509" s="99"/>
      <c r="C4509" s="99"/>
      <c r="D4509" s="99"/>
      <c r="E4509" s="99"/>
      <c r="F4509" s="99"/>
      <c r="G4509" s="99"/>
      <c r="H4509" s="99"/>
      <c r="I4509" s="99"/>
      <c r="J4509" s="99"/>
      <c r="K4509" s="99"/>
      <c r="L4509" s="99"/>
      <c r="M4509" s="99"/>
      <c r="N4509" s="100"/>
      <c r="O4509" s="101"/>
    </row>
    <row r="4510" spans="1:15" x14ac:dyDescent="0.15">
      <c r="A4510" s="102"/>
      <c r="B4510" s="102"/>
      <c r="C4510" s="102"/>
      <c r="D4510" s="102"/>
      <c r="E4510" s="102"/>
      <c r="F4510" s="102"/>
      <c r="G4510" s="102"/>
      <c r="H4510" s="102"/>
      <c r="I4510" s="102"/>
      <c r="J4510" s="102"/>
      <c r="K4510" s="102"/>
      <c r="L4510" s="102"/>
      <c r="M4510" s="102"/>
      <c r="N4510" s="102"/>
      <c r="O4510" s="102"/>
    </row>
    <row r="4511" spans="1:15" ht="15" thickBot="1" x14ac:dyDescent="0.2">
      <c r="A4511" s="102"/>
      <c r="B4511" s="102"/>
      <c r="C4511" s="102"/>
      <c r="D4511" s="102"/>
      <c r="E4511" s="102"/>
      <c r="F4511" s="102"/>
      <c r="G4511" s="102"/>
      <c r="H4511" s="102"/>
      <c r="I4511" s="102"/>
      <c r="J4511" s="102"/>
      <c r="K4511" s="102"/>
      <c r="L4511" s="102"/>
      <c r="M4511" s="102"/>
      <c r="N4511" s="102"/>
      <c r="O4511" s="102"/>
    </row>
    <row r="4512" spans="1:15" x14ac:dyDescent="0.15">
      <c r="A4512" s="116" t="s">
        <v>1</v>
      </c>
      <c r="B4512" s="117"/>
      <c r="C4512" s="103"/>
      <c r="D4512" s="103"/>
      <c r="E4512" s="103" t="s">
        <v>180</v>
      </c>
      <c r="F4512" s="103"/>
      <c r="G4512" s="103"/>
      <c r="H4512" s="103"/>
      <c r="I4512" s="117"/>
      <c r="J4512" s="103"/>
      <c r="K4512" s="103"/>
      <c r="L4512" s="103" t="s">
        <v>35</v>
      </c>
      <c r="M4512" s="103"/>
      <c r="N4512" s="103"/>
      <c r="O4512" s="104"/>
    </row>
    <row r="4513" spans="1:15" x14ac:dyDescent="0.15">
      <c r="A4513" s="118"/>
      <c r="B4513" s="119"/>
      <c r="C4513" s="120" t="s">
        <v>7</v>
      </c>
      <c r="D4513" s="120"/>
      <c r="E4513" s="119"/>
      <c r="F4513" s="120" t="s">
        <v>8</v>
      </c>
      <c r="G4513" s="120"/>
      <c r="H4513" s="119" t="s">
        <v>32</v>
      </c>
      <c r="I4513" s="119"/>
      <c r="J4513" s="120" t="s">
        <v>7</v>
      </c>
      <c r="K4513" s="120"/>
      <c r="L4513" s="119"/>
      <c r="M4513" s="120" t="s">
        <v>8</v>
      </c>
      <c r="N4513" s="120"/>
      <c r="O4513" s="121" t="s">
        <v>9</v>
      </c>
    </row>
    <row r="4514" spans="1:15" x14ac:dyDescent="0.15">
      <c r="A4514" s="122" t="s">
        <v>13</v>
      </c>
      <c r="B4514" s="119" t="s">
        <v>33</v>
      </c>
      <c r="C4514" s="119" t="s">
        <v>34</v>
      </c>
      <c r="D4514" s="119" t="s">
        <v>17</v>
      </c>
      <c r="E4514" s="119" t="s">
        <v>33</v>
      </c>
      <c r="F4514" s="119" t="s">
        <v>34</v>
      </c>
      <c r="G4514" s="119" t="s">
        <v>17</v>
      </c>
      <c r="H4514" s="123"/>
      <c r="I4514" s="119" t="s">
        <v>33</v>
      </c>
      <c r="J4514" s="119" t="s">
        <v>34</v>
      </c>
      <c r="K4514" s="119" t="s">
        <v>17</v>
      </c>
      <c r="L4514" s="119" t="s">
        <v>33</v>
      </c>
      <c r="M4514" s="119" t="s">
        <v>34</v>
      </c>
      <c r="N4514" s="119" t="s">
        <v>17</v>
      </c>
      <c r="O4514" s="124"/>
    </row>
    <row r="4515" spans="1:15" ht="6.75" customHeight="1" x14ac:dyDescent="0.15">
      <c r="A4515" s="125"/>
      <c r="B4515" s="119"/>
      <c r="C4515" s="119"/>
      <c r="D4515" s="119"/>
      <c r="E4515" s="119"/>
      <c r="F4515" s="119"/>
      <c r="G4515" s="119"/>
      <c r="H4515" s="119"/>
      <c r="I4515" s="119"/>
      <c r="J4515" s="119"/>
      <c r="K4515" s="119"/>
      <c r="L4515" s="119"/>
      <c r="M4515" s="119"/>
      <c r="N4515" s="119"/>
      <c r="O4515" s="121"/>
    </row>
    <row r="4516" spans="1:15" ht="18.75" customHeight="1" x14ac:dyDescent="0.15">
      <c r="A4516" s="113" t="s">
        <v>18</v>
      </c>
      <c r="B4516" s="75">
        <v>0</v>
      </c>
      <c r="C4516" s="75">
        <v>0</v>
      </c>
      <c r="D4516" s="5">
        <f>SUBTOTAL(9,B4516:C4516)</f>
        <v>0</v>
      </c>
      <c r="E4516" s="75">
        <v>529</v>
      </c>
      <c r="F4516" s="75">
        <v>716</v>
      </c>
      <c r="G4516" s="5">
        <f t="shared" ref="G4516:G4527" si="1532">SUM(E4516:F4516)</f>
        <v>1245</v>
      </c>
      <c r="H4516" s="5">
        <f t="shared" ref="H4516:H4527" si="1533">D4516+G4516</f>
        <v>1245</v>
      </c>
      <c r="I4516" s="4">
        <v>0</v>
      </c>
      <c r="J4516" s="4">
        <v>0</v>
      </c>
      <c r="K4516" s="5">
        <f t="shared" ref="K4516:K4527" si="1534">SUM(I4516:J4516)</f>
        <v>0</v>
      </c>
      <c r="L4516" s="4">
        <v>11382</v>
      </c>
      <c r="M4516" s="4">
        <v>21638</v>
      </c>
      <c r="N4516" s="5">
        <f t="shared" ref="N4516:N4527" si="1535">SUM(L4516:M4516)</f>
        <v>33020</v>
      </c>
      <c r="O4516" s="82">
        <f t="shared" ref="O4516:O4527" si="1536">K4516+N4516</f>
        <v>33020</v>
      </c>
    </row>
    <row r="4517" spans="1:15" ht="18.75" customHeight="1" x14ac:dyDescent="0.15">
      <c r="A4517" s="113" t="s">
        <v>19</v>
      </c>
      <c r="B4517" s="75">
        <v>0</v>
      </c>
      <c r="C4517" s="75">
        <v>0</v>
      </c>
      <c r="D4517" s="5">
        <f t="shared" ref="D4517:D4527" si="1537">SUBTOTAL(9,B4517:C4517)</f>
        <v>0</v>
      </c>
      <c r="E4517" s="75">
        <v>547</v>
      </c>
      <c r="F4517" s="75">
        <v>723</v>
      </c>
      <c r="G4517" s="5">
        <f t="shared" si="1532"/>
        <v>1270</v>
      </c>
      <c r="H4517" s="5">
        <f t="shared" si="1533"/>
        <v>1270</v>
      </c>
      <c r="I4517" s="4">
        <v>0</v>
      </c>
      <c r="J4517" s="4">
        <v>0</v>
      </c>
      <c r="K4517" s="5">
        <f t="shared" si="1534"/>
        <v>0</v>
      </c>
      <c r="L4517" s="4">
        <v>10430</v>
      </c>
      <c r="M4517" s="4">
        <v>18384</v>
      </c>
      <c r="N4517" s="5">
        <f t="shared" si="1535"/>
        <v>28814</v>
      </c>
      <c r="O4517" s="82">
        <f t="shared" si="1536"/>
        <v>28814</v>
      </c>
    </row>
    <row r="4518" spans="1:15" ht="18.75" customHeight="1" x14ac:dyDescent="0.15">
      <c r="A4518" s="113" t="s">
        <v>20</v>
      </c>
      <c r="B4518" s="75">
        <v>0</v>
      </c>
      <c r="C4518" s="75">
        <v>0</v>
      </c>
      <c r="D4518" s="5">
        <f t="shared" si="1537"/>
        <v>0</v>
      </c>
      <c r="E4518" s="75">
        <v>736</v>
      </c>
      <c r="F4518" s="75">
        <v>883</v>
      </c>
      <c r="G4518" s="5">
        <f t="shared" si="1532"/>
        <v>1619</v>
      </c>
      <c r="H4518" s="5">
        <f t="shared" si="1533"/>
        <v>1619</v>
      </c>
      <c r="I4518" s="4">
        <v>0</v>
      </c>
      <c r="J4518" s="4">
        <v>0</v>
      </c>
      <c r="K4518" s="5">
        <f t="shared" si="1534"/>
        <v>0</v>
      </c>
      <c r="L4518" s="4">
        <v>10966</v>
      </c>
      <c r="M4518" s="4">
        <v>21500</v>
      </c>
      <c r="N4518" s="5">
        <f t="shared" si="1535"/>
        <v>32466</v>
      </c>
      <c r="O4518" s="82">
        <f t="shared" si="1536"/>
        <v>32466</v>
      </c>
    </row>
    <row r="4519" spans="1:15" ht="18.75" customHeight="1" x14ac:dyDescent="0.15">
      <c r="A4519" s="113" t="s">
        <v>21</v>
      </c>
      <c r="B4519" s="4">
        <v>0</v>
      </c>
      <c r="C4519" s="4">
        <v>0</v>
      </c>
      <c r="D4519" s="5">
        <f t="shared" si="1537"/>
        <v>0</v>
      </c>
      <c r="E4519" s="75">
        <v>880</v>
      </c>
      <c r="F4519" s="75">
        <v>887</v>
      </c>
      <c r="G4519" s="5">
        <f t="shared" si="1532"/>
        <v>1767</v>
      </c>
      <c r="H4519" s="5">
        <f t="shared" si="1533"/>
        <v>1767</v>
      </c>
      <c r="I4519" s="4">
        <v>0</v>
      </c>
      <c r="J4519" s="4">
        <v>0</v>
      </c>
      <c r="K4519" s="5">
        <f t="shared" si="1534"/>
        <v>0</v>
      </c>
      <c r="L4519" s="4">
        <v>12377</v>
      </c>
      <c r="M4519" s="4">
        <v>22087</v>
      </c>
      <c r="N4519" s="5">
        <f t="shared" si="1535"/>
        <v>34464</v>
      </c>
      <c r="O4519" s="82">
        <f t="shared" si="1536"/>
        <v>34464</v>
      </c>
    </row>
    <row r="4520" spans="1:15" ht="18.75" customHeight="1" x14ac:dyDescent="0.15">
      <c r="A4520" s="113" t="s">
        <v>22</v>
      </c>
      <c r="B4520" s="4">
        <v>0</v>
      </c>
      <c r="C4520" s="4">
        <v>0</v>
      </c>
      <c r="D4520" s="5">
        <f t="shared" si="1537"/>
        <v>0</v>
      </c>
      <c r="E4520" s="75">
        <v>1151</v>
      </c>
      <c r="F4520" s="75">
        <v>774</v>
      </c>
      <c r="G4520" s="5">
        <f t="shared" si="1532"/>
        <v>1925</v>
      </c>
      <c r="H4520" s="5">
        <f t="shared" si="1533"/>
        <v>1925</v>
      </c>
      <c r="I4520" s="4">
        <v>0</v>
      </c>
      <c r="J4520" s="4">
        <v>0</v>
      </c>
      <c r="K4520" s="5">
        <f t="shared" si="1534"/>
        <v>0</v>
      </c>
      <c r="L4520" s="4">
        <v>11702</v>
      </c>
      <c r="M4520" s="4">
        <v>19625</v>
      </c>
      <c r="N4520" s="5">
        <f t="shared" si="1535"/>
        <v>31327</v>
      </c>
      <c r="O4520" s="82">
        <f t="shared" si="1536"/>
        <v>31327</v>
      </c>
    </row>
    <row r="4521" spans="1:15" ht="18.75" customHeight="1" x14ac:dyDescent="0.15">
      <c r="A4521" s="113" t="s">
        <v>23</v>
      </c>
      <c r="B4521" s="4">
        <v>0</v>
      </c>
      <c r="C4521" s="4">
        <v>0</v>
      </c>
      <c r="D4521" s="5">
        <f t="shared" si="1537"/>
        <v>0</v>
      </c>
      <c r="E4521" s="75">
        <v>1232</v>
      </c>
      <c r="F4521" s="75">
        <v>805</v>
      </c>
      <c r="G4521" s="5">
        <f t="shared" si="1532"/>
        <v>2037</v>
      </c>
      <c r="H4521" s="5">
        <f t="shared" si="1533"/>
        <v>2037</v>
      </c>
      <c r="I4521" s="4">
        <v>0</v>
      </c>
      <c r="J4521" s="4">
        <v>0</v>
      </c>
      <c r="K4521" s="5">
        <f t="shared" si="1534"/>
        <v>0</v>
      </c>
      <c r="L4521" s="4">
        <v>11410</v>
      </c>
      <c r="M4521" s="4">
        <v>21011</v>
      </c>
      <c r="N4521" s="5">
        <f t="shared" si="1535"/>
        <v>32421</v>
      </c>
      <c r="O4521" s="82">
        <f t="shared" si="1536"/>
        <v>32421</v>
      </c>
    </row>
    <row r="4522" spans="1:15" ht="18.75" customHeight="1" x14ac:dyDescent="0.15">
      <c r="A4522" s="113" t="s">
        <v>24</v>
      </c>
      <c r="B4522" s="4">
        <v>0</v>
      </c>
      <c r="C4522" s="4">
        <v>0</v>
      </c>
      <c r="D4522" s="5">
        <f t="shared" si="1537"/>
        <v>0</v>
      </c>
      <c r="E4522" s="75">
        <v>1419</v>
      </c>
      <c r="F4522" s="75">
        <v>907</v>
      </c>
      <c r="G4522" s="5">
        <f t="shared" si="1532"/>
        <v>2326</v>
      </c>
      <c r="H4522" s="5">
        <f t="shared" si="1533"/>
        <v>2326</v>
      </c>
      <c r="I4522" s="4">
        <v>0</v>
      </c>
      <c r="J4522" s="4">
        <v>0</v>
      </c>
      <c r="K4522" s="5">
        <f t="shared" si="1534"/>
        <v>0</v>
      </c>
      <c r="L4522" s="4">
        <v>10965</v>
      </c>
      <c r="M4522" s="4">
        <v>20417</v>
      </c>
      <c r="N4522" s="5">
        <f t="shared" si="1535"/>
        <v>31382</v>
      </c>
      <c r="O4522" s="82">
        <f t="shared" si="1536"/>
        <v>31382</v>
      </c>
    </row>
    <row r="4523" spans="1:15" ht="18.75" customHeight="1" x14ac:dyDescent="0.15">
      <c r="A4523" s="113" t="s">
        <v>25</v>
      </c>
      <c r="B4523" s="4">
        <v>0</v>
      </c>
      <c r="C4523" s="4">
        <v>0</v>
      </c>
      <c r="D4523" s="5">
        <f t="shared" si="1537"/>
        <v>0</v>
      </c>
      <c r="E4523" s="75">
        <v>751</v>
      </c>
      <c r="F4523" s="75">
        <v>897</v>
      </c>
      <c r="G4523" s="5">
        <f t="shared" si="1532"/>
        <v>1648</v>
      </c>
      <c r="H4523" s="5">
        <f t="shared" si="1533"/>
        <v>1648</v>
      </c>
      <c r="I4523" s="4">
        <v>0</v>
      </c>
      <c r="J4523" s="4">
        <v>0</v>
      </c>
      <c r="K4523" s="5">
        <f t="shared" si="1534"/>
        <v>0</v>
      </c>
      <c r="L4523" s="4">
        <v>10536</v>
      </c>
      <c r="M4523" s="4">
        <v>17613</v>
      </c>
      <c r="N4523" s="5">
        <f t="shared" si="1535"/>
        <v>28149</v>
      </c>
      <c r="O4523" s="82">
        <f t="shared" si="1536"/>
        <v>28149</v>
      </c>
    </row>
    <row r="4524" spans="1:15" ht="18.75" customHeight="1" x14ac:dyDescent="0.15">
      <c r="A4524" s="113" t="s">
        <v>26</v>
      </c>
      <c r="B4524" s="4">
        <v>0</v>
      </c>
      <c r="C4524" s="4">
        <v>0</v>
      </c>
      <c r="D4524" s="5">
        <f t="shared" si="1537"/>
        <v>0</v>
      </c>
      <c r="E4524" s="75">
        <v>506</v>
      </c>
      <c r="F4524" s="75">
        <v>830</v>
      </c>
      <c r="G4524" s="5">
        <f t="shared" si="1532"/>
        <v>1336</v>
      </c>
      <c r="H4524" s="5">
        <f t="shared" si="1533"/>
        <v>1336</v>
      </c>
      <c r="I4524" s="4">
        <v>0</v>
      </c>
      <c r="J4524" s="4">
        <v>0</v>
      </c>
      <c r="K4524" s="5">
        <f t="shared" si="1534"/>
        <v>0</v>
      </c>
      <c r="L4524" s="4">
        <v>10077</v>
      </c>
      <c r="M4524" s="4">
        <v>17744</v>
      </c>
      <c r="N4524" s="5">
        <f t="shared" si="1535"/>
        <v>27821</v>
      </c>
      <c r="O4524" s="82">
        <f t="shared" si="1536"/>
        <v>27821</v>
      </c>
    </row>
    <row r="4525" spans="1:15" ht="18.75" customHeight="1" x14ac:dyDescent="0.15">
      <c r="A4525" s="113" t="s">
        <v>27</v>
      </c>
      <c r="B4525" s="4">
        <v>0</v>
      </c>
      <c r="C4525" s="4">
        <v>0</v>
      </c>
      <c r="D4525" s="5">
        <f t="shared" si="1537"/>
        <v>0</v>
      </c>
      <c r="E4525" s="75">
        <v>487</v>
      </c>
      <c r="F4525" s="75">
        <v>822</v>
      </c>
      <c r="G4525" s="5">
        <f t="shared" si="1532"/>
        <v>1309</v>
      </c>
      <c r="H4525" s="5">
        <f t="shared" si="1533"/>
        <v>1309</v>
      </c>
      <c r="I4525" s="4">
        <v>0</v>
      </c>
      <c r="J4525" s="4">
        <v>0</v>
      </c>
      <c r="K4525" s="5">
        <f t="shared" si="1534"/>
        <v>0</v>
      </c>
      <c r="L4525" s="4">
        <v>11102</v>
      </c>
      <c r="M4525" s="4">
        <v>21766</v>
      </c>
      <c r="N4525" s="5">
        <f t="shared" si="1535"/>
        <v>32868</v>
      </c>
      <c r="O4525" s="82">
        <f t="shared" si="1536"/>
        <v>32868</v>
      </c>
    </row>
    <row r="4526" spans="1:15" ht="18.75" customHeight="1" x14ac:dyDescent="0.15">
      <c r="A4526" s="113" t="s">
        <v>28</v>
      </c>
      <c r="B4526" s="4">
        <v>0</v>
      </c>
      <c r="C4526" s="4">
        <v>0</v>
      </c>
      <c r="D4526" s="5">
        <f t="shared" si="1537"/>
        <v>0</v>
      </c>
      <c r="E4526" s="75">
        <v>528</v>
      </c>
      <c r="F4526" s="75">
        <v>863</v>
      </c>
      <c r="G4526" s="5">
        <f t="shared" si="1532"/>
        <v>1391</v>
      </c>
      <c r="H4526" s="5">
        <f t="shared" si="1533"/>
        <v>1391</v>
      </c>
      <c r="I4526" s="4">
        <v>0</v>
      </c>
      <c r="J4526" s="4">
        <v>0</v>
      </c>
      <c r="K4526" s="5">
        <f t="shared" si="1534"/>
        <v>0</v>
      </c>
      <c r="L4526" s="4">
        <v>11099</v>
      </c>
      <c r="M4526" s="4">
        <v>19956</v>
      </c>
      <c r="N4526" s="5">
        <f t="shared" si="1535"/>
        <v>31055</v>
      </c>
      <c r="O4526" s="82">
        <f t="shared" si="1536"/>
        <v>31055</v>
      </c>
    </row>
    <row r="4527" spans="1:15" ht="18.75" customHeight="1" x14ac:dyDescent="0.15">
      <c r="A4527" s="113" t="s">
        <v>29</v>
      </c>
      <c r="B4527" s="4">
        <v>0</v>
      </c>
      <c r="C4527" s="4">
        <v>0</v>
      </c>
      <c r="D4527" s="5">
        <f t="shared" si="1537"/>
        <v>0</v>
      </c>
      <c r="E4527" s="75">
        <v>607</v>
      </c>
      <c r="F4527" s="75">
        <v>1293</v>
      </c>
      <c r="G4527" s="5">
        <f t="shared" si="1532"/>
        <v>1900</v>
      </c>
      <c r="H4527" s="5">
        <f t="shared" si="1533"/>
        <v>1900</v>
      </c>
      <c r="I4527" s="4">
        <v>0</v>
      </c>
      <c r="J4527" s="4">
        <v>0</v>
      </c>
      <c r="K4527" s="5">
        <f t="shared" si="1534"/>
        <v>0</v>
      </c>
      <c r="L4527" s="4">
        <v>14590</v>
      </c>
      <c r="M4527" s="4">
        <v>22196</v>
      </c>
      <c r="N4527" s="5">
        <f t="shared" si="1535"/>
        <v>36786</v>
      </c>
      <c r="O4527" s="82">
        <f t="shared" si="1536"/>
        <v>36786</v>
      </c>
    </row>
    <row r="4528" spans="1:15" ht="11.25" customHeight="1" x14ac:dyDescent="0.15">
      <c r="A4528" s="113"/>
      <c r="B4528" s="5"/>
      <c r="C4528" s="5"/>
      <c r="D4528" s="5"/>
      <c r="E4528" s="5"/>
      <c r="F4528" s="5"/>
      <c r="G4528" s="5"/>
      <c r="H4528" s="5"/>
      <c r="I4528" s="5"/>
      <c r="J4528" s="5"/>
      <c r="K4528" s="5"/>
      <c r="L4528" s="5"/>
      <c r="M4528" s="5"/>
      <c r="N4528" s="5"/>
      <c r="O4528" s="82"/>
    </row>
    <row r="4529" spans="1:15" ht="18.75" customHeight="1" x14ac:dyDescent="0.15">
      <c r="A4529" s="113" t="s">
        <v>30</v>
      </c>
      <c r="B4529" s="5">
        <f t="shared" ref="B4529:J4529" si="1538">SUM(B4516:B4528)</f>
        <v>0</v>
      </c>
      <c r="C4529" s="5">
        <f t="shared" si="1538"/>
        <v>0</v>
      </c>
      <c r="D4529" s="5">
        <f t="shared" si="1538"/>
        <v>0</v>
      </c>
      <c r="E4529" s="5">
        <f t="shared" si="1538"/>
        <v>9373</v>
      </c>
      <c r="F4529" s="5">
        <f t="shared" si="1538"/>
        <v>10400</v>
      </c>
      <c r="G4529" s="5">
        <f t="shared" si="1538"/>
        <v>19773</v>
      </c>
      <c r="H4529" s="5">
        <f t="shared" si="1538"/>
        <v>19773</v>
      </c>
      <c r="I4529" s="5">
        <f t="shared" si="1538"/>
        <v>0</v>
      </c>
      <c r="J4529" s="5">
        <f t="shared" si="1538"/>
        <v>0</v>
      </c>
      <c r="K4529" s="5">
        <f>SUM(K4516:K4528)</f>
        <v>0</v>
      </c>
      <c r="L4529" s="5">
        <f>SUM(L4516:L4528)</f>
        <v>136636</v>
      </c>
      <c r="M4529" s="5">
        <f>SUM(M4516:M4528)</f>
        <v>243937</v>
      </c>
      <c r="N4529" s="5">
        <f>SUM(N4516:N4528)</f>
        <v>380573</v>
      </c>
      <c r="O4529" s="82">
        <f>SUM(O4516:O4528)</f>
        <v>380573</v>
      </c>
    </row>
    <row r="4530" spans="1:15" ht="6.75" customHeight="1" x14ac:dyDescent="0.15">
      <c r="A4530" s="113"/>
      <c r="B4530" s="5"/>
      <c r="C4530" s="5"/>
      <c r="D4530" s="5"/>
      <c r="E4530" s="5"/>
      <c r="F4530" s="5"/>
      <c r="G4530" s="5"/>
      <c r="H4530" s="5"/>
      <c r="I4530" s="5"/>
      <c r="J4530" s="5"/>
      <c r="K4530" s="5"/>
      <c r="L4530" s="5"/>
      <c r="M4530" s="5"/>
      <c r="N4530" s="5"/>
      <c r="O4530" s="82"/>
    </row>
    <row r="4531" spans="1:15" ht="18.75" customHeight="1" x14ac:dyDescent="0.15">
      <c r="A4531" s="126" t="s">
        <v>18</v>
      </c>
      <c r="B4531" s="106">
        <v>0</v>
      </c>
      <c r="C4531" s="106">
        <v>0</v>
      </c>
      <c r="D4531" s="7">
        <f>SUM(B4531:C4531)</f>
        <v>0</v>
      </c>
      <c r="E4531" s="106">
        <v>438</v>
      </c>
      <c r="F4531" s="106">
        <v>930</v>
      </c>
      <c r="G4531" s="7">
        <f>SUM(E4531:F4531)</f>
        <v>1368</v>
      </c>
      <c r="H4531" s="7">
        <f>D4531+G4531</f>
        <v>1368</v>
      </c>
      <c r="I4531" s="6">
        <v>0</v>
      </c>
      <c r="J4531" s="6">
        <v>0</v>
      </c>
      <c r="K4531" s="7">
        <f>SUM(I4531:J4531)</f>
        <v>0</v>
      </c>
      <c r="L4531" s="6">
        <v>11574</v>
      </c>
      <c r="M4531" s="6">
        <v>19993</v>
      </c>
      <c r="N4531" s="7">
        <f>SUM(L4531:M4531)</f>
        <v>31567</v>
      </c>
      <c r="O4531" s="88">
        <f>K4531+N4531</f>
        <v>31567</v>
      </c>
    </row>
    <row r="4532" spans="1:15" ht="18.75" customHeight="1" x14ac:dyDescent="0.15">
      <c r="A4532" s="113" t="s">
        <v>19</v>
      </c>
      <c r="B4532" s="75">
        <v>0</v>
      </c>
      <c r="C4532" s="75">
        <v>0</v>
      </c>
      <c r="D4532" s="5">
        <f>SUM(B4532:C4532)</f>
        <v>0</v>
      </c>
      <c r="E4532" s="75">
        <v>505</v>
      </c>
      <c r="F4532" s="75">
        <v>909</v>
      </c>
      <c r="G4532" s="5">
        <f>SUM(E4532:F4532)</f>
        <v>1414</v>
      </c>
      <c r="H4532" s="5">
        <f>D4532+G4532</f>
        <v>1414</v>
      </c>
      <c r="I4532" s="4">
        <v>0</v>
      </c>
      <c r="J4532" s="4">
        <v>0</v>
      </c>
      <c r="K4532" s="5">
        <f>SUM(I4532:J4532)</f>
        <v>0</v>
      </c>
      <c r="L4532" s="4">
        <v>9980</v>
      </c>
      <c r="M4532" s="4">
        <v>18345</v>
      </c>
      <c r="N4532" s="5">
        <f>SUM(L4532:M4532)</f>
        <v>28325</v>
      </c>
      <c r="O4532" s="82">
        <f>K4532+N4532</f>
        <v>28325</v>
      </c>
    </row>
    <row r="4533" spans="1:15" ht="18.75" customHeight="1" x14ac:dyDescent="0.15">
      <c r="A4533" s="113" t="s">
        <v>20</v>
      </c>
      <c r="B4533" s="75">
        <v>0</v>
      </c>
      <c r="C4533" s="75">
        <v>0</v>
      </c>
      <c r="D4533" s="5">
        <f>SUM(B4533:C4533)</f>
        <v>0</v>
      </c>
      <c r="E4533" s="75">
        <v>701</v>
      </c>
      <c r="F4533" s="75">
        <v>842</v>
      </c>
      <c r="G4533" s="5">
        <f>SUM(E4533:F4533)</f>
        <v>1543</v>
      </c>
      <c r="H4533" s="5">
        <f>D4533+G4533</f>
        <v>1543</v>
      </c>
      <c r="I4533" s="4">
        <v>0</v>
      </c>
      <c r="J4533" s="4">
        <v>0</v>
      </c>
      <c r="K4533" s="5">
        <f>SUM(I4533:J4533)</f>
        <v>0</v>
      </c>
      <c r="L4533" s="4">
        <v>11520</v>
      </c>
      <c r="M4533" s="4">
        <v>20956</v>
      </c>
      <c r="N4533" s="5">
        <f>SUM(L4533:M4533)</f>
        <v>32476</v>
      </c>
      <c r="O4533" s="82">
        <f>K4533+N4533</f>
        <v>32476</v>
      </c>
    </row>
    <row r="4534" spans="1:15" ht="11.25" customHeight="1" x14ac:dyDescent="0.15">
      <c r="A4534" s="113"/>
      <c r="B4534" s="5"/>
      <c r="C4534" s="5"/>
      <c r="D4534" s="5"/>
      <c r="E4534" s="5"/>
      <c r="F4534" s="5"/>
      <c r="G4534" s="5"/>
      <c r="H4534" s="5"/>
      <c r="I4534" s="5"/>
      <c r="J4534" s="5"/>
      <c r="K4534" s="5"/>
      <c r="L4534" s="5"/>
      <c r="M4534" s="5"/>
      <c r="N4534" s="5"/>
      <c r="O4534" s="82"/>
    </row>
    <row r="4535" spans="1:15" ht="18.75" customHeight="1" x14ac:dyDescent="0.15">
      <c r="A4535" s="113" t="s">
        <v>31</v>
      </c>
      <c r="B4535" s="5">
        <f>SUM(B4519:B4527,B4531:B4533)</f>
        <v>0</v>
      </c>
      <c r="C4535" s="5">
        <f>SUM(C4519:C4527,C4531:C4533)</f>
        <v>0</v>
      </c>
      <c r="D4535" s="5">
        <f>SUM(D4519:D4527,D4531:D4533)</f>
        <v>0</v>
      </c>
      <c r="E4535" s="5">
        <f t="shared" ref="E4535:J4535" si="1539">SUM(E4519:E4527,E4531:E4533)</f>
        <v>9205</v>
      </c>
      <c r="F4535" s="5">
        <f t="shared" si="1539"/>
        <v>10759</v>
      </c>
      <c r="G4535" s="5">
        <f t="shared" si="1539"/>
        <v>19964</v>
      </c>
      <c r="H4535" s="5">
        <f t="shared" si="1539"/>
        <v>19964</v>
      </c>
      <c r="I4535" s="5">
        <f t="shared" si="1539"/>
        <v>0</v>
      </c>
      <c r="J4535" s="5">
        <f t="shared" si="1539"/>
        <v>0</v>
      </c>
      <c r="K4535" s="5">
        <f>SUM(K4519:K4527,K4531:K4533)</f>
        <v>0</v>
      </c>
      <c r="L4535" s="4">
        <f>SUM(L4519:L4527,L4531:L4533)</f>
        <v>136932</v>
      </c>
      <c r="M4535" s="4">
        <f>SUM(M4519:M4527,M4531:M4533)</f>
        <v>241709</v>
      </c>
      <c r="N4535" s="4">
        <f>SUM(N4519:N4527,N4531:N4533)</f>
        <v>378641</v>
      </c>
      <c r="O4535" s="82">
        <f>SUM(O4519:O4527,O4531:O4533)</f>
        <v>378641</v>
      </c>
    </row>
    <row r="4536" spans="1:15" ht="6.75" customHeight="1" thickBot="1" x14ac:dyDescent="0.2">
      <c r="A4536" s="115"/>
      <c r="B4536" s="99"/>
      <c r="C4536" s="99"/>
      <c r="D4536" s="99"/>
      <c r="E4536" s="99"/>
      <c r="F4536" s="99"/>
      <c r="G4536" s="99"/>
      <c r="H4536" s="99"/>
      <c r="I4536" s="99"/>
      <c r="J4536" s="99"/>
      <c r="K4536" s="99"/>
      <c r="L4536" s="99"/>
      <c r="M4536" s="99"/>
      <c r="N4536" s="99"/>
      <c r="O4536" s="127"/>
    </row>
    <row r="4537" spans="1:15" ht="17.25" x14ac:dyDescent="0.15">
      <c r="A4537" s="179" t="str">
        <f>A4483</f>
        <v>平　成　２　９　年　空　港　管　理　状　況　調　書</v>
      </c>
      <c r="B4537" s="179"/>
      <c r="C4537" s="179"/>
      <c r="D4537" s="179"/>
      <c r="E4537" s="179"/>
      <c r="F4537" s="179"/>
      <c r="G4537" s="179"/>
      <c r="H4537" s="179"/>
      <c r="I4537" s="179"/>
      <c r="J4537" s="179"/>
      <c r="K4537" s="179"/>
      <c r="L4537" s="179"/>
      <c r="M4537" s="179"/>
      <c r="N4537" s="179"/>
      <c r="O4537" s="179"/>
    </row>
    <row r="4538" spans="1:15" ht="15" thickBot="1" x14ac:dyDescent="0.2">
      <c r="A4538" s="128" t="s">
        <v>0</v>
      </c>
      <c r="B4538" s="128" t="s">
        <v>128</v>
      </c>
      <c r="C4538" s="102"/>
      <c r="D4538" s="102"/>
      <c r="E4538" s="102"/>
      <c r="F4538" s="102"/>
      <c r="G4538" s="102"/>
      <c r="H4538" s="102"/>
      <c r="I4538" s="102"/>
      <c r="J4538" s="102"/>
      <c r="K4538" s="102"/>
      <c r="L4538" s="102"/>
      <c r="M4538" s="102"/>
      <c r="N4538" s="102"/>
      <c r="O4538" s="102"/>
    </row>
    <row r="4539" spans="1:15" ht="17.25" customHeight="1" x14ac:dyDescent="0.15">
      <c r="A4539" s="116" t="s">
        <v>1</v>
      </c>
      <c r="B4539" s="117"/>
      <c r="C4539" s="103" t="s">
        <v>2</v>
      </c>
      <c r="D4539" s="103"/>
      <c r="E4539" s="180" t="s">
        <v>52</v>
      </c>
      <c r="F4539" s="181"/>
      <c r="G4539" s="181"/>
      <c r="H4539" s="181"/>
      <c r="I4539" s="181"/>
      <c r="J4539" s="181"/>
      <c r="K4539" s="181"/>
      <c r="L4539" s="182"/>
      <c r="M4539" s="180" t="s">
        <v>3</v>
      </c>
      <c r="N4539" s="181"/>
      <c r="O4539" s="183"/>
    </row>
    <row r="4540" spans="1:15" ht="17.25" customHeight="1" x14ac:dyDescent="0.15">
      <c r="A4540" s="129"/>
      <c r="B4540" s="119" t="s">
        <v>4</v>
      </c>
      <c r="C4540" s="119" t="s">
        <v>5</v>
      </c>
      <c r="D4540" s="119" t="s">
        <v>6</v>
      </c>
      <c r="E4540" s="119"/>
      <c r="F4540" s="130" t="s">
        <v>7</v>
      </c>
      <c r="G4540" s="130"/>
      <c r="H4540" s="120"/>
      <c r="I4540" s="119"/>
      <c r="J4540" s="120" t="s">
        <v>8</v>
      </c>
      <c r="K4540" s="120"/>
      <c r="L4540" s="119" t="s">
        <v>9</v>
      </c>
      <c r="M4540" s="123" t="s">
        <v>10</v>
      </c>
      <c r="N4540" s="131" t="s">
        <v>11</v>
      </c>
      <c r="O4540" s="132" t="s">
        <v>12</v>
      </c>
    </row>
    <row r="4541" spans="1:15" ht="17.25" customHeight="1" x14ac:dyDescent="0.15">
      <c r="A4541" s="129" t="s">
        <v>13</v>
      </c>
      <c r="B4541" s="123"/>
      <c r="C4541" s="123"/>
      <c r="D4541" s="123"/>
      <c r="E4541" s="119" t="s">
        <v>14</v>
      </c>
      <c r="F4541" s="119" t="s">
        <v>15</v>
      </c>
      <c r="G4541" s="119" t="s">
        <v>16</v>
      </c>
      <c r="H4541" s="119" t="s">
        <v>17</v>
      </c>
      <c r="I4541" s="119" t="s">
        <v>14</v>
      </c>
      <c r="J4541" s="119" t="s">
        <v>15</v>
      </c>
      <c r="K4541" s="119" t="s">
        <v>17</v>
      </c>
      <c r="L4541" s="123"/>
      <c r="M4541" s="133"/>
      <c r="N4541" s="93"/>
      <c r="O4541" s="134"/>
    </row>
    <row r="4542" spans="1:15" ht="6.75" customHeight="1" x14ac:dyDescent="0.15">
      <c r="A4542" s="135"/>
      <c r="B4542" s="119"/>
      <c r="C4542" s="119"/>
      <c r="D4542" s="119"/>
      <c r="E4542" s="119"/>
      <c r="F4542" s="119"/>
      <c r="G4542" s="119"/>
      <c r="H4542" s="119"/>
      <c r="I4542" s="119"/>
      <c r="J4542" s="119"/>
      <c r="K4542" s="119"/>
      <c r="L4542" s="119"/>
      <c r="M4542" s="136"/>
      <c r="N4542" s="4"/>
      <c r="O4542" s="137"/>
    </row>
    <row r="4543" spans="1:15" ht="18.75" customHeight="1" x14ac:dyDescent="0.15">
      <c r="A4543" s="113" t="s">
        <v>18</v>
      </c>
      <c r="B4543" s="4">
        <v>0</v>
      </c>
      <c r="C4543" s="4">
        <v>0</v>
      </c>
      <c r="D4543" s="5">
        <f>SUM(B4543:C4543)</f>
        <v>0</v>
      </c>
      <c r="E4543" s="4">
        <v>0</v>
      </c>
      <c r="F4543" s="4">
        <v>0</v>
      </c>
      <c r="G4543" s="4">
        <v>0</v>
      </c>
      <c r="H4543" s="5">
        <f>SUM(E4543:G4543)</f>
        <v>0</v>
      </c>
      <c r="I4543" s="4">
        <v>0</v>
      </c>
      <c r="J4543" s="4">
        <v>0</v>
      </c>
      <c r="K4543" s="5">
        <f>SUM(I4543:J4543)</f>
        <v>0</v>
      </c>
      <c r="L4543" s="5">
        <f>H4543+K4543</f>
        <v>0</v>
      </c>
      <c r="M4543" s="4">
        <v>0</v>
      </c>
      <c r="N4543" s="4">
        <v>0</v>
      </c>
      <c r="O4543" s="82">
        <f>SUM(M4543:N4543)</f>
        <v>0</v>
      </c>
    </row>
    <row r="4544" spans="1:15" ht="18.75" customHeight="1" x14ac:dyDescent="0.15">
      <c r="A4544" s="113" t="s">
        <v>19</v>
      </c>
      <c r="B4544" s="4">
        <v>0</v>
      </c>
      <c r="C4544" s="4">
        <v>1</v>
      </c>
      <c r="D4544" s="5">
        <f t="shared" ref="D4544:D4554" si="1540">SUM(B4544:C4544)</f>
        <v>1</v>
      </c>
      <c r="E4544" s="4">
        <v>0</v>
      </c>
      <c r="F4544" s="4">
        <v>0</v>
      </c>
      <c r="G4544" s="4">
        <v>0</v>
      </c>
      <c r="H4544" s="5">
        <f t="shared" ref="H4544:H4554" si="1541">SUM(E4544:G4544)</f>
        <v>0</v>
      </c>
      <c r="I4544" s="4">
        <v>0</v>
      </c>
      <c r="J4544" s="4">
        <v>0</v>
      </c>
      <c r="K4544" s="5">
        <f t="shared" ref="K4544:K4554" si="1542">SUM(I4544:J4544)</f>
        <v>0</v>
      </c>
      <c r="L4544" s="5">
        <f t="shared" ref="L4544:L4554" si="1543">H4544+K4544</f>
        <v>0</v>
      </c>
      <c r="M4544" s="4">
        <v>0</v>
      </c>
      <c r="N4544" s="4">
        <v>0</v>
      </c>
      <c r="O4544" s="82">
        <f t="shared" ref="O4544:O4554" si="1544">SUM(M4544:N4544)</f>
        <v>0</v>
      </c>
    </row>
    <row r="4545" spans="1:15" ht="18.75" customHeight="1" x14ac:dyDescent="0.15">
      <c r="A4545" s="113" t="s">
        <v>20</v>
      </c>
      <c r="B4545" s="4">
        <v>0</v>
      </c>
      <c r="C4545" s="4">
        <v>0</v>
      </c>
      <c r="D4545" s="5">
        <f t="shared" si="1540"/>
        <v>0</v>
      </c>
      <c r="E4545" s="4">
        <v>0</v>
      </c>
      <c r="F4545" s="4">
        <v>0</v>
      </c>
      <c r="G4545" s="4">
        <v>0</v>
      </c>
      <c r="H4545" s="5">
        <f t="shared" si="1541"/>
        <v>0</v>
      </c>
      <c r="I4545" s="4">
        <v>0</v>
      </c>
      <c r="J4545" s="4">
        <v>0</v>
      </c>
      <c r="K4545" s="5">
        <f t="shared" si="1542"/>
        <v>0</v>
      </c>
      <c r="L4545" s="5">
        <f t="shared" si="1543"/>
        <v>0</v>
      </c>
      <c r="M4545" s="4">
        <v>0</v>
      </c>
      <c r="N4545" s="4">
        <v>0</v>
      </c>
      <c r="O4545" s="82">
        <f t="shared" si="1544"/>
        <v>0</v>
      </c>
    </row>
    <row r="4546" spans="1:15" ht="18.75" customHeight="1" x14ac:dyDescent="0.15">
      <c r="A4546" s="113" t="s">
        <v>21</v>
      </c>
      <c r="B4546" s="4">
        <v>0</v>
      </c>
      <c r="C4546" s="4">
        <v>4</v>
      </c>
      <c r="D4546" s="5">
        <f t="shared" si="1540"/>
        <v>4</v>
      </c>
      <c r="E4546" s="4">
        <v>0</v>
      </c>
      <c r="F4546" s="4">
        <v>0</v>
      </c>
      <c r="G4546" s="4">
        <v>0</v>
      </c>
      <c r="H4546" s="5">
        <f t="shared" si="1541"/>
        <v>0</v>
      </c>
      <c r="I4546" s="4">
        <v>0</v>
      </c>
      <c r="J4546" s="4">
        <v>0</v>
      </c>
      <c r="K4546" s="5">
        <f t="shared" si="1542"/>
        <v>0</v>
      </c>
      <c r="L4546" s="5">
        <f t="shared" si="1543"/>
        <v>0</v>
      </c>
      <c r="M4546" s="4">
        <v>0</v>
      </c>
      <c r="N4546" s="4">
        <v>0</v>
      </c>
      <c r="O4546" s="82">
        <f t="shared" si="1544"/>
        <v>0</v>
      </c>
    </row>
    <row r="4547" spans="1:15" ht="18.75" customHeight="1" x14ac:dyDescent="0.15">
      <c r="A4547" s="113" t="s">
        <v>22</v>
      </c>
      <c r="B4547" s="4">
        <v>0</v>
      </c>
      <c r="C4547" s="4">
        <v>2</v>
      </c>
      <c r="D4547" s="5">
        <f t="shared" si="1540"/>
        <v>2</v>
      </c>
      <c r="E4547" s="4">
        <v>0</v>
      </c>
      <c r="F4547" s="4">
        <v>0</v>
      </c>
      <c r="G4547" s="4">
        <v>0</v>
      </c>
      <c r="H4547" s="5">
        <f t="shared" si="1541"/>
        <v>0</v>
      </c>
      <c r="I4547" s="4">
        <v>0</v>
      </c>
      <c r="J4547" s="4">
        <v>0</v>
      </c>
      <c r="K4547" s="5">
        <f t="shared" si="1542"/>
        <v>0</v>
      </c>
      <c r="L4547" s="5">
        <f t="shared" si="1543"/>
        <v>0</v>
      </c>
      <c r="M4547" s="4">
        <v>0</v>
      </c>
      <c r="N4547" s="4">
        <v>0</v>
      </c>
      <c r="O4547" s="82">
        <f t="shared" si="1544"/>
        <v>0</v>
      </c>
    </row>
    <row r="4548" spans="1:15" ht="18.75" customHeight="1" x14ac:dyDescent="0.15">
      <c r="A4548" s="113" t="s">
        <v>23</v>
      </c>
      <c r="B4548" s="4">
        <v>0</v>
      </c>
      <c r="C4548" s="4">
        <v>0</v>
      </c>
      <c r="D4548" s="5">
        <f t="shared" si="1540"/>
        <v>0</v>
      </c>
      <c r="E4548" s="4">
        <v>0</v>
      </c>
      <c r="F4548" s="4">
        <v>0</v>
      </c>
      <c r="G4548" s="4">
        <v>0</v>
      </c>
      <c r="H4548" s="5">
        <f t="shared" si="1541"/>
        <v>0</v>
      </c>
      <c r="I4548" s="4">
        <v>0</v>
      </c>
      <c r="J4548" s="4">
        <v>0</v>
      </c>
      <c r="K4548" s="5">
        <f t="shared" si="1542"/>
        <v>0</v>
      </c>
      <c r="L4548" s="5">
        <f t="shared" si="1543"/>
        <v>0</v>
      </c>
      <c r="M4548" s="4">
        <v>0</v>
      </c>
      <c r="N4548" s="4">
        <v>0</v>
      </c>
      <c r="O4548" s="82">
        <f t="shared" si="1544"/>
        <v>0</v>
      </c>
    </row>
    <row r="4549" spans="1:15" ht="18.75" customHeight="1" x14ac:dyDescent="0.15">
      <c r="A4549" s="113" t="s">
        <v>24</v>
      </c>
      <c r="B4549" s="4">
        <v>0</v>
      </c>
      <c r="C4549" s="4">
        <v>1</v>
      </c>
      <c r="D4549" s="5">
        <f t="shared" si="1540"/>
        <v>1</v>
      </c>
      <c r="E4549" s="4">
        <v>0</v>
      </c>
      <c r="F4549" s="4">
        <v>0</v>
      </c>
      <c r="G4549" s="4">
        <v>0</v>
      </c>
      <c r="H4549" s="5">
        <f t="shared" si="1541"/>
        <v>0</v>
      </c>
      <c r="I4549" s="4">
        <v>0</v>
      </c>
      <c r="J4549" s="4">
        <v>0</v>
      </c>
      <c r="K4549" s="5">
        <f t="shared" si="1542"/>
        <v>0</v>
      </c>
      <c r="L4549" s="5">
        <f t="shared" si="1543"/>
        <v>0</v>
      </c>
      <c r="M4549" s="4">
        <v>0</v>
      </c>
      <c r="N4549" s="4">
        <v>0</v>
      </c>
      <c r="O4549" s="82">
        <f t="shared" si="1544"/>
        <v>0</v>
      </c>
    </row>
    <row r="4550" spans="1:15" ht="18.75" customHeight="1" x14ac:dyDescent="0.15">
      <c r="A4550" s="113" t="s">
        <v>25</v>
      </c>
      <c r="B4550" s="4">
        <v>0</v>
      </c>
      <c r="C4550" s="4">
        <v>1</v>
      </c>
      <c r="D4550" s="5">
        <f t="shared" si="1540"/>
        <v>1</v>
      </c>
      <c r="E4550" s="4">
        <v>0</v>
      </c>
      <c r="F4550" s="4">
        <v>0</v>
      </c>
      <c r="G4550" s="4">
        <v>0</v>
      </c>
      <c r="H4550" s="5">
        <f t="shared" si="1541"/>
        <v>0</v>
      </c>
      <c r="I4550" s="4">
        <v>0</v>
      </c>
      <c r="J4550" s="4">
        <v>0</v>
      </c>
      <c r="K4550" s="5">
        <f t="shared" si="1542"/>
        <v>0</v>
      </c>
      <c r="L4550" s="5">
        <f t="shared" si="1543"/>
        <v>0</v>
      </c>
      <c r="M4550" s="4">
        <v>0</v>
      </c>
      <c r="N4550" s="4">
        <v>0</v>
      </c>
      <c r="O4550" s="82">
        <f t="shared" si="1544"/>
        <v>0</v>
      </c>
    </row>
    <row r="4551" spans="1:15" ht="18.75" customHeight="1" x14ac:dyDescent="0.15">
      <c r="A4551" s="113" t="s">
        <v>26</v>
      </c>
      <c r="B4551" s="4">
        <v>0</v>
      </c>
      <c r="C4551" s="4">
        <v>1</v>
      </c>
      <c r="D4551" s="5">
        <f t="shared" si="1540"/>
        <v>1</v>
      </c>
      <c r="E4551" s="4">
        <v>0</v>
      </c>
      <c r="F4551" s="4">
        <v>0</v>
      </c>
      <c r="G4551" s="4">
        <v>0</v>
      </c>
      <c r="H4551" s="5">
        <f t="shared" si="1541"/>
        <v>0</v>
      </c>
      <c r="I4551" s="4">
        <v>0</v>
      </c>
      <c r="J4551" s="4">
        <v>0</v>
      </c>
      <c r="K4551" s="5">
        <f t="shared" si="1542"/>
        <v>0</v>
      </c>
      <c r="L4551" s="5">
        <f t="shared" si="1543"/>
        <v>0</v>
      </c>
      <c r="M4551" s="4">
        <v>0</v>
      </c>
      <c r="N4551" s="4">
        <v>0</v>
      </c>
      <c r="O4551" s="82">
        <f t="shared" si="1544"/>
        <v>0</v>
      </c>
    </row>
    <row r="4552" spans="1:15" ht="18.75" customHeight="1" x14ac:dyDescent="0.15">
      <c r="A4552" s="113" t="s">
        <v>27</v>
      </c>
      <c r="B4552" s="4">
        <v>0</v>
      </c>
      <c r="C4552" s="4">
        <v>1</v>
      </c>
      <c r="D4552" s="5">
        <f t="shared" si="1540"/>
        <v>1</v>
      </c>
      <c r="E4552" s="4">
        <v>0</v>
      </c>
      <c r="F4552" s="4">
        <v>0</v>
      </c>
      <c r="G4552" s="4">
        <v>0</v>
      </c>
      <c r="H4552" s="5">
        <f t="shared" si="1541"/>
        <v>0</v>
      </c>
      <c r="I4552" s="4">
        <v>0</v>
      </c>
      <c r="J4552" s="4">
        <v>0</v>
      </c>
      <c r="K4552" s="5">
        <f t="shared" si="1542"/>
        <v>0</v>
      </c>
      <c r="L4552" s="5">
        <f t="shared" si="1543"/>
        <v>0</v>
      </c>
      <c r="M4552" s="4">
        <v>0</v>
      </c>
      <c r="N4552" s="4">
        <v>0</v>
      </c>
      <c r="O4552" s="82">
        <f t="shared" si="1544"/>
        <v>0</v>
      </c>
    </row>
    <row r="4553" spans="1:15" ht="18.75" customHeight="1" x14ac:dyDescent="0.15">
      <c r="A4553" s="113" t="s">
        <v>28</v>
      </c>
      <c r="B4553" s="4">
        <v>0</v>
      </c>
      <c r="C4553" s="4">
        <v>0</v>
      </c>
      <c r="D4553" s="5">
        <f t="shared" si="1540"/>
        <v>0</v>
      </c>
      <c r="E4553" s="4">
        <v>0</v>
      </c>
      <c r="F4553" s="4">
        <v>0</v>
      </c>
      <c r="G4553" s="4">
        <v>0</v>
      </c>
      <c r="H4553" s="5">
        <f t="shared" si="1541"/>
        <v>0</v>
      </c>
      <c r="I4553" s="4">
        <v>0</v>
      </c>
      <c r="J4553" s="4">
        <v>0</v>
      </c>
      <c r="K4553" s="5">
        <f t="shared" si="1542"/>
        <v>0</v>
      </c>
      <c r="L4553" s="5">
        <f t="shared" si="1543"/>
        <v>0</v>
      </c>
      <c r="M4553" s="4">
        <v>0</v>
      </c>
      <c r="N4553" s="4">
        <v>0</v>
      </c>
      <c r="O4553" s="82">
        <f t="shared" si="1544"/>
        <v>0</v>
      </c>
    </row>
    <row r="4554" spans="1:15" ht="18.75" customHeight="1" x14ac:dyDescent="0.15">
      <c r="A4554" s="113" t="s">
        <v>29</v>
      </c>
      <c r="B4554" s="4">
        <v>0</v>
      </c>
      <c r="C4554" s="4">
        <v>1</v>
      </c>
      <c r="D4554" s="5">
        <f t="shared" si="1540"/>
        <v>1</v>
      </c>
      <c r="E4554" s="4">
        <v>0</v>
      </c>
      <c r="F4554" s="4">
        <v>0</v>
      </c>
      <c r="G4554" s="4">
        <v>0</v>
      </c>
      <c r="H4554" s="5">
        <f t="shared" si="1541"/>
        <v>0</v>
      </c>
      <c r="I4554" s="4">
        <v>0</v>
      </c>
      <c r="J4554" s="4">
        <v>0</v>
      </c>
      <c r="K4554" s="5">
        <f t="shared" si="1542"/>
        <v>0</v>
      </c>
      <c r="L4554" s="5">
        <f t="shared" si="1543"/>
        <v>0</v>
      </c>
      <c r="M4554" s="4">
        <v>0</v>
      </c>
      <c r="N4554" s="4">
        <v>0</v>
      </c>
      <c r="O4554" s="82">
        <f t="shared" si="1544"/>
        <v>0</v>
      </c>
    </row>
    <row r="4555" spans="1:15" ht="11.25" customHeight="1" x14ac:dyDescent="0.15">
      <c r="A4555" s="113"/>
      <c r="B4555" s="5"/>
      <c r="C4555" s="5"/>
      <c r="D4555" s="5"/>
      <c r="E4555" s="5"/>
      <c r="F4555" s="5"/>
      <c r="G4555" s="5"/>
      <c r="H4555" s="5"/>
      <c r="I4555" s="5"/>
      <c r="J4555" s="5"/>
      <c r="K4555" s="5"/>
      <c r="L4555" s="5"/>
      <c r="M4555" s="5"/>
      <c r="N4555" s="4"/>
      <c r="O4555" s="82"/>
    </row>
    <row r="4556" spans="1:15" ht="18.75" customHeight="1" x14ac:dyDescent="0.15">
      <c r="A4556" s="113" t="s">
        <v>30</v>
      </c>
      <c r="B4556" s="5">
        <f>SUM(B4543:B4554)</f>
        <v>0</v>
      </c>
      <c r="C4556" s="5">
        <f>SUM(C4543:C4554)</f>
        <v>12</v>
      </c>
      <c r="D4556" s="5">
        <f>SUM(D4543:D4554)</f>
        <v>12</v>
      </c>
      <c r="E4556" s="5">
        <f>SUM(E4543:E4554)</f>
        <v>0</v>
      </c>
      <c r="F4556" s="5">
        <f t="shared" ref="F4556:M4556" si="1545">SUM(F4543:F4554)</f>
        <v>0</v>
      </c>
      <c r="G4556" s="5">
        <f t="shared" si="1545"/>
        <v>0</v>
      </c>
      <c r="H4556" s="5">
        <f t="shared" si="1545"/>
        <v>0</v>
      </c>
      <c r="I4556" s="5">
        <f t="shared" si="1545"/>
        <v>0</v>
      </c>
      <c r="J4556" s="5">
        <f t="shared" si="1545"/>
        <v>0</v>
      </c>
      <c r="K4556" s="5">
        <f t="shared" si="1545"/>
        <v>0</v>
      </c>
      <c r="L4556" s="5">
        <f t="shared" si="1545"/>
        <v>0</v>
      </c>
      <c r="M4556" s="5">
        <f t="shared" si="1545"/>
        <v>0</v>
      </c>
      <c r="N4556" s="5">
        <f>SUM(N4543:N4554)</f>
        <v>0</v>
      </c>
      <c r="O4556" s="82">
        <f>SUM(O4543:O4554)</f>
        <v>0</v>
      </c>
    </row>
    <row r="4557" spans="1:15" ht="6.75" customHeight="1" x14ac:dyDescent="0.15">
      <c r="A4557" s="113"/>
      <c r="B4557" s="5"/>
      <c r="C4557" s="5"/>
      <c r="D4557" s="5"/>
      <c r="E4557" s="5"/>
      <c r="F4557" s="5"/>
      <c r="G4557" s="5"/>
      <c r="H4557" s="5"/>
      <c r="I4557" s="5"/>
      <c r="J4557" s="5"/>
      <c r="K4557" s="5"/>
      <c r="L4557" s="5"/>
      <c r="M4557" s="5"/>
      <c r="N4557" s="5"/>
      <c r="O4557" s="82"/>
    </row>
    <row r="4558" spans="1:15" ht="18.75" customHeight="1" x14ac:dyDescent="0.15">
      <c r="A4558" s="126" t="s">
        <v>18</v>
      </c>
      <c r="B4558" s="6">
        <v>0</v>
      </c>
      <c r="C4558" s="6">
        <v>0</v>
      </c>
      <c r="D4558" s="7">
        <f>SUM(B4558:C4558)</f>
        <v>0</v>
      </c>
      <c r="E4558" s="6">
        <v>0</v>
      </c>
      <c r="F4558" s="6">
        <v>0</v>
      </c>
      <c r="G4558" s="6">
        <v>0</v>
      </c>
      <c r="H4558" s="7">
        <f>SUM(E4558:G4558)</f>
        <v>0</v>
      </c>
      <c r="I4558" s="6">
        <v>0</v>
      </c>
      <c r="J4558" s="6">
        <v>0</v>
      </c>
      <c r="K4558" s="7">
        <f>SUM(I4558:J4558)</f>
        <v>0</v>
      </c>
      <c r="L4558" s="7">
        <f>H4558+K4558</f>
        <v>0</v>
      </c>
      <c r="M4558" s="7">
        <v>0</v>
      </c>
      <c r="N4558" s="7">
        <v>0</v>
      </c>
      <c r="O4558" s="88">
        <f>SUM(M4558:N4558)</f>
        <v>0</v>
      </c>
    </row>
    <row r="4559" spans="1:15" ht="18.75" customHeight="1" x14ac:dyDescent="0.15">
      <c r="A4559" s="113" t="s">
        <v>19</v>
      </c>
      <c r="B4559" s="4">
        <v>0</v>
      </c>
      <c r="C4559" s="4">
        <v>1</v>
      </c>
      <c r="D4559" s="5">
        <f>SUM(B4559:C4559)</f>
        <v>1</v>
      </c>
      <c r="E4559" s="4">
        <v>0</v>
      </c>
      <c r="F4559" s="4">
        <v>0</v>
      </c>
      <c r="G4559" s="4">
        <v>0</v>
      </c>
      <c r="H4559" s="5">
        <f>SUM(E4559:G4559)</f>
        <v>0</v>
      </c>
      <c r="I4559" s="4">
        <v>0</v>
      </c>
      <c r="J4559" s="4">
        <v>0</v>
      </c>
      <c r="K4559" s="5">
        <f>SUM(I4559:J4559)</f>
        <v>0</v>
      </c>
      <c r="L4559" s="5">
        <f>H4559+K4559</f>
        <v>0</v>
      </c>
      <c r="M4559" s="5">
        <v>0</v>
      </c>
      <c r="N4559" s="5">
        <v>0</v>
      </c>
      <c r="O4559" s="82">
        <f>SUM(M4559:N4559)</f>
        <v>0</v>
      </c>
    </row>
    <row r="4560" spans="1:15" ht="18.75" customHeight="1" x14ac:dyDescent="0.15">
      <c r="A4560" s="113" t="s">
        <v>20</v>
      </c>
      <c r="B4560" s="4">
        <v>0</v>
      </c>
      <c r="C4560" s="4">
        <v>2</v>
      </c>
      <c r="D4560" s="5">
        <f>SUM(B4560:C4560)</f>
        <v>2</v>
      </c>
      <c r="E4560" s="4">
        <v>0</v>
      </c>
      <c r="F4560" s="4">
        <v>0</v>
      </c>
      <c r="G4560" s="4">
        <v>0</v>
      </c>
      <c r="H4560" s="5">
        <f>SUM(E4560:G4560)</f>
        <v>0</v>
      </c>
      <c r="I4560" s="4">
        <v>0</v>
      </c>
      <c r="J4560" s="4">
        <v>0</v>
      </c>
      <c r="K4560" s="5">
        <f>SUM(I4560:J4560)</f>
        <v>0</v>
      </c>
      <c r="L4560" s="5">
        <f>H4560+K4560</f>
        <v>0</v>
      </c>
      <c r="M4560" s="5">
        <v>0</v>
      </c>
      <c r="N4560" s="5">
        <v>0</v>
      </c>
      <c r="O4560" s="82">
        <f>SUM(M4560:N4560)</f>
        <v>0</v>
      </c>
    </row>
    <row r="4561" spans="1:15" ht="11.25" customHeight="1" x14ac:dyDescent="0.15">
      <c r="A4561" s="113"/>
      <c r="B4561" s="5"/>
      <c r="C4561" s="5"/>
      <c r="D4561" s="5"/>
      <c r="E4561" s="5"/>
      <c r="F4561" s="5"/>
      <c r="G4561" s="5"/>
      <c r="H4561" s="5"/>
      <c r="I4561" s="5"/>
      <c r="J4561" s="5"/>
      <c r="K4561" s="5"/>
      <c r="L4561" s="5"/>
      <c r="M4561" s="5"/>
      <c r="N4561" s="5"/>
      <c r="O4561" s="82"/>
    </row>
    <row r="4562" spans="1:15" ht="18.75" customHeight="1" x14ac:dyDescent="0.15">
      <c r="A4562" s="113" t="s">
        <v>31</v>
      </c>
      <c r="B4562" s="5">
        <f>SUM(B4546:B4554,B4558:B4560)</f>
        <v>0</v>
      </c>
      <c r="C4562" s="5">
        <f>SUM(C4546:C4554,C4558:C4560)</f>
        <v>14</v>
      </c>
      <c r="D4562" s="5">
        <f>SUM(D4546:D4554,D4558:D4560)</f>
        <v>14</v>
      </c>
      <c r="E4562" s="5">
        <f t="shared" ref="E4562:N4562" si="1546">SUM(E4546:E4554,E4558:E4560)</f>
        <v>0</v>
      </c>
      <c r="F4562" s="5">
        <f t="shared" si="1546"/>
        <v>0</v>
      </c>
      <c r="G4562" s="5">
        <f t="shared" si="1546"/>
        <v>0</v>
      </c>
      <c r="H4562" s="5">
        <f t="shared" si="1546"/>
        <v>0</v>
      </c>
      <c r="I4562" s="5">
        <f t="shared" si="1546"/>
        <v>0</v>
      </c>
      <c r="J4562" s="5">
        <f t="shared" si="1546"/>
        <v>0</v>
      </c>
      <c r="K4562" s="5">
        <f t="shared" si="1546"/>
        <v>0</v>
      </c>
      <c r="L4562" s="5">
        <f t="shared" si="1546"/>
        <v>0</v>
      </c>
      <c r="M4562" s="5">
        <f t="shared" si="1546"/>
        <v>0</v>
      </c>
      <c r="N4562" s="5">
        <f t="shared" si="1546"/>
        <v>0</v>
      </c>
      <c r="O4562" s="82">
        <f>SUM(O4546:O4554,O4558:O4560)</f>
        <v>0</v>
      </c>
    </row>
    <row r="4563" spans="1:15" ht="6.75" customHeight="1" thickBot="1" x14ac:dyDescent="0.2">
      <c r="A4563" s="115"/>
      <c r="B4563" s="99"/>
      <c r="C4563" s="99"/>
      <c r="D4563" s="99"/>
      <c r="E4563" s="99"/>
      <c r="F4563" s="99"/>
      <c r="G4563" s="99"/>
      <c r="H4563" s="99"/>
      <c r="I4563" s="99"/>
      <c r="J4563" s="99"/>
      <c r="K4563" s="99"/>
      <c r="L4563" s="99"/>
      <c r="M4563" s="99"/>
      <c r="N4563" s="100"/>
      <c r="O4563" s="101"/>
    </row>
    <row r="4564" spans="1:15" x14ac:dyDescent="0.15">
      <c r="A4564" s="102"/>
      <c r="B4564" s="102"/>
      <c r="C4564" s="102"/>
      <c r="D4564" s="102"/>
      <c r="E4564" s="102"/>
      <c r="F4564" s="102"/>
      <c r="G4564" s="102"/>
      <c r="H4564" s="102"/>
      <c r="I4564" s="102"/>
      <c r="J4564" s="102"/>
      <c r="K4564" s="102"/>
      <c r="L4564" s="102"/>
      <c r="M4564" s="102"/>
      <c r="N4564" s="102"/>
      <c r="O4564" s="102"/>
    </row>
    <row r="4565" spans="1:15" ht="15" thickBot="1" x14ac:dyDescent="0.2">
      <c r="A4565" s="102"/>
      <c r="B4565" s="102"/>
      <c r="C4565" s="102"/>
      <c r="D4565" s="102"/>
      <c r="E4565" s="102"/>
      <c r="F4565" s="102"/>
      <c r="G4565" s="102"/>
      <c r="H4565" s="102"/>
      <c r="I4565" s="102"/>
      <c r="J4565" s="102"/>
      <c r="K4565" s="102"/>
      <c r="L4565" s="102"/>
      <c r="M4565" s="102"/>
      <c r="N4565" s="102"/>
      <c r="O4565" s="102"/>
    </row>
    <row r="4566" spans="1:15" x14ac:dyDescent="0.15">
      <c r="A4566" s="116" t="s">
        <v>1</v>
      </c>
      <c r="B4566" s="117"/>
      <c r="C4566" s="103"/>
      <c r="D4566" s="103"/>
      <c r="E4566" s="103" t="s">
        <v>181</v>
      </c>
      <c r="F4566" s="103"/>
      <c r="G4566" s="103"/>
      <c r="H4566" s="103"/>
      <c r="I4566" s="117"/>
      <c r="J4566" s="103"/>
      <c r="K4566" s="103"/>
      <c r="L4566" s="103" t="s">
        <v>35</v>
      </c>
      <c r="M4566" s="103"/>
      <c r="N4566" s="103"/>
      <c r="O4566" s="104"/>
    </row>
    <row r="4567" spans="1:15" x14ac:dyDescent="0.15">
      <c r="A4567" s="118"/>
      <c r="B4567" s="119"/>
      <c r="C4567" s="120" t="s">
        <v>7</v>
      </c>
      <c r="D4567" s="120"/>
      <c r="E4567" s="119"/>
      <c r="F4567" s="120" t="s">
        <v>8</v>
      </c>
      <c r="G4567" s="120"/>
      <c r="H4567" s="119" t="s">
        <v>32</v>
      </c>
      <c r="I4567" s="119"/>
      <c r="J4567" s="120" t="s">
        <v>7</v>
      </c>
      <c r="K4567" s="120"/>
      <c r="L4567" s="119"/>
      <c r="M4567" s="120" t="s">
        <v>8</v>
      </c>
      <c r="N4567" s="120"/>
      <c r="O4567" s="121" t="s">
        <v>9</v>
      </c>
    </row>
    <row r="4568" spans="1:15" x14ac:dyDescent="0.15">
      <c r="A4568" s="122" t="s">
        <v>13</v>
      </c>
      <c r="B4568" s="119" t="s">
        <v>33</v>
      </c>
      <c r="C4568" s="119" t="s">
        <v>34</v>
      </c>
      <c r="D4568" s="119" t="s">
        <v>17</v>
      </c>
      <c r="E4568" s="119" t="s">
        <v>33</v>
      </c>
      <c r="F4568" s="119" t="s">
        <v>34</v>
      </c>
      <c r="G4568" s="119" t="s">
        <v>17</v>
      </c>
      <c r="H4568" s="123"/>
      <c r="I4568" s="119" t="s">
        <v>33</v>
      </c>
      <c r="J4568" s="119" t="s">
        <v>34</v>
      </c>
      <c r="K4568" s="119" t="s">
        <v>17</v>
      </c>
      <c r="L4568" s="119" t="s">
        <v>33</v>
      </c>
      <c r="M4568" s="119" t="s">
        <v>34</v>
      </c>
      <c r="N4568" s="119" t="s">
        <v>17</v>
      </c>
      <c r="O4568" s="124"/>
    </row>
    <row r="4569" spans="1:15" ht="6.75" customHeight="1" x14ac:dyDescent="0.15">
      <c r="A4569" s="125"/>
      <c r="B4569" s="119"/>
      <c r="C4569" s="119"/>
      <c r="D4569" s="119"/>
      <c r="E4569" s="119"/>
      <c r="F4569" s="119"/>
      <c r="G4569" s="119"/>
      <c r="H4569" s="119"/>
      <c r="I4569" s="119"/>
      <c r="J4569" s="119"/>
      <c r="K4569" s="119"/>
      <c r="L4569" s="119"/>
      <c r="M4569" s="119"/>
      <c r="N4569" s="119"/>
      <c r="O4569" s="121"/>
    </row>
    <row r="4570" spans="1:15" ht="18.75" customHeight="1" x14ac:dyDescent="0.15">
      <c r="A4570" s="113" t="s">
        <v>18</v>
      </c>
      <c r="B4570" s="75">
        <v>0</v>
      </c>
      <c r="C4570" s="75">
        <v>0</v>
      </c>
      <c r="D4570" s="5">
        <f t="shared" ref="D4570:D4581" si="1547">SUM(B4570:C4570)</f>
        <v>0</v>
      </c>
      <c r="E4570" s="75">
        <v>0</v>
      </c>
      <c r="F4570" s="75">
        <v>0</v>
      </c>
      <c r="G4570" s="5">
        <f t="shared" ref="G4570:G4581" si="1548">SUM(E4570:F4570)</f>
        <v>0</v>
      </c>
      <c r="H4570" s="5">
        <f t="shared" ref="H4570:H4581" si="1549">D4570+G4570</f>
        <v>0</v>
      </c>
      <c r="I4570" s="75">
        <v>0</v>
      </c>
      <c r="J4570" s="75">
        <v>0</v>
      </c>
      <c r="K4570" s="5">
        <f t="shared" ref="K4570:K4581" si="1550">SUM(I4570:J4570)</f>
        <v>0</v>
      </c>
      <c r="L4570" s="75">
        <v>0</v>
      </c>
      <c r="M4570" s="75">
        <v>0</v>
      </c>
      <c r="N4570" s="5">
        <f t="shared" ref="N4570:N4581" si="1551">SUM(L4570:M4570)</f>
        <v>0</v>
      </c>
      <c r="O4570" s="82">
        <f t="shared" ref="O4570:O4581" si="1552">K4570+N4570</f>
        <v>0</v>
      </c>
    </row>
    <row r="4571" spans="1:15" ht="18.75" customHeight="1" x14ac:dyDescent="0.15">
      <c r="A4571" s="113" t="s">
        <v>19</v>
      </c>
      <c r="B4571" s="75">
        <v>0</v>
      </c>
      <c r="C4571" s="75">
        <v>0</v>
      </c>
      <c r="D4571" s="5">
        <f t="shared" si="1547"/>
        <v>0</v>
      </c>
      <c r="E4571" s="75">
        <v>0</v>
      </c>
      <c r="F4571" s="75">
        <v>0</v>
      </c>
      <c r="G4571" s="5">
        <f t="shared" si="1548"/>
        <v>0</v>
      </c>
      <c r="H4571" s="5">
        <f t="shared" si="1549"/>
        <v>0</v>
      </c>
      <c r="I4571" s="75">
        <v>0</v>
      </c>
      <c r="J4571" s="75">
        <v>0</v>
      </c>
      <c r="K4571" s="5">
        <f t="shared" si="1550"/>
        <v>0</v>
      </c>
      <c r="L4571" s="75">
        <v>0</v>
      </c>
      <c r="M4571" s="75">
        <v>0</v>
      </c>
      <c r="N4571" s="5">
        <f t="shared" si="1551"/>
        <v>0</v>
      </c>
      <c r="O4571" s="82">
        <f t="shared" si="1552"/>
        <v>0</v>
      </c>
    </row>
    <row r="4572" spans="1:15" ht="18.75" customHeight="1" x14ac:dyDescent="0.15">
      <c r="A4572" s="113" t="s">
        <v>20</v>
      </c>
      <c r="B4572" s="75">
        <v>0</v>
      </c>
      <c r="C4572" s="75">
        <v>0</v>
      </c>
      <c r="D4572" s="5">
        <f t="shared" si="1547"/>
        <v>0</v>
      </c>
      <c r="E4572" s="75">
        <v>0</v>
      </c>
      <c r="F4572" s="75">
        <v>0</v>
      </c>
      <c r="G4572" s="5">
        <f t="shared" si="1548"/>
        <v>0</v>
      </c>
      <c r="H4572" s="5">
        <f t="shared" si="1549"/>
        <v>0</v>
      </c>
      <c r="I4572" s="75">
        <v>0</v>
      </c>
      <c r="J4572" s="75">
        <v>0</v>
      </c>
      <c r="K4572" s="5">
        <f t="shared" si="1550"/>
        <v>0</v>
      </c>
      <c r="L4572" s="75">
        <v>0</v>
      </c>
      <c r="M4572" s="75">
        <v>0</v>
      </c>
      <c r="N4572" s="5">
        <f t="shared" si="1551"/>
        <v>0</v>
      </c>
      <c r="O4572" s="82">
        <f t="shared" si="1552"/>
        <v>0</v>
      </c>
    </row>
    <row r="4573" spans="1:15" ht="18.75" customHeight="1" x14ac:dyDescent="0.15">
      <c r="A4573" s="113" t="s">
        <v>21</v>
      </c>
      <c r="B4573" s="4">
        <v>0</v>
      </c>
      <c r="C4573" s="4">
        <v>0</v>
      </c>
      <c r="D4573" s="5">
        <f t="shared" si="1547"/>
        <v>0</v>
      </c>
      <c r="E4573" s="4">
        <v>0</v>
      </c>
      <c r="F4573" s="4">
        <v>0</v>
      </c>
      <c r="G4573" s="5">
        <f t="shared" si="1548"/>
        <v>0</v>
      </c>
      <c r="H4573" s="5">
        <f t="shared" si="1549"/>
        <v>0</v>
      </c>
      <c r="I4573" s="4">
        <v>0</v>
      </c>
      <c r="J4573" s="4">
        <v>0</v>
      </c>
      <c r="K4573" s="5">
        <f t="shared" si="1550"/>
        <v>0</v>
      </c>
      <c r="L4573" s="4">
        <v>0</v>
      </c>
      <c r="M4573" s="4">
        <v>0</v>
      </c>
      <c r="N4573" s="5">
        <f t="shared" si="1551"/>
        <v>0</v>
      </c>
      <c r="O4573" s="82">
        <f t="shared" si="1552"/>
        <v>0</v>
      </c>
    </row>
    <row r="4574" spans="1:15" ht="18.75" customHeight="1" x14ac:dyDescent="0.15">
      <c r="A4574" s="113" t="s">
        <v>22</v>
      </c>
      <c r="B4574" s="4">
        <v>0</v>
      </c>
      <c r="C4574" s="4">
        <v>0</v>
      </c>
      <c r="D4574" s="5">
        <f t="shared" si="1547"/>
        <v>0</v>
      </c>
      <c r="E4574" s="4">
        <v>0</v>
      </c>
      <c r="F4574" s="4">
        <v>0</v>
      </c>
      <c r="G4574" s="5">
        <f t="shared" si="1548"/>
        <v>0</v>
      </c>
      <c r="H4574" s="5">
        <f t="shared" si="1549"/>
        <v>0</v>
      </c>
      <c r="I4574" s="4">
        <v>0</v>
      </c>
      <c r="J4574" s="4">
        <v>0</v>
      </c>
      <c r="K4574" s="5">
        <f t="shared" si="1550"/>
        <v>0</v>
      </c>
      <c r="L4574" s="4">
        <v>0</v>
      </c>
      <c r="M4574" s="4">
        <v>0</v>
      </c>
      <c r="N4574" s="5">
        <f t="shared" si="1551"/>
        <v>0</v>
      </c>
      <c r="O4574" s="82">
        <f t="shared" si="1552"/>
        <v>0</v>
      </c>
    </row>
    <row r="4575" spans="1:15" ht="18.75" customHeight="1" x14ac:dyDescent="0.15">
      <c r="A4575" s="113" t="s">
        <v>23</v>
      </c>
      <c r="B4575" s="4">
        <v>0</v>
      </c>
      <c r="C4575" s="4">
        <v>0</v>
      </c>
      <c r="D4575" s="5">
        <f t="shared" si="1547"/>
        <v>0</v>
      </c>
      <c r="E4575" s="4">
        <v>0</v>
      </c>
      <c r="F4575" s="4">
        <v>0</v>
      </c>
      <c r="G4575" s="5">
        <f t="shared" si="1548"/>
        <v>0</v>
      </c>
      <c r="H4575" s="5">
        <f t="shared" si="1549"/>
        <v>0</v>
      </c>
      <c r="I4575" s="4">
        <v>0</v>
      </c>
      <c r="J4575" s="4">
        <v>0</v>
      </c>
      <c r="K4575" s="5">
        <f t="shared" si="1550"/>
        <v>0</v>
      </c>
      <c r="L4575" s="4">
        <v>0</v>
      </c>
      <c r="M4575" s="4">
        <v>0</v>
      </c>
      <c r="N4575" s="5">
        <f t="shared" si="1551"/>
        <v>0</v>
      </c>
      <c r="O4575" s="82">
        <f t="shared" si="1552"/>
        <v>0</v>
      </c>
    </row>
    <row r="4576" spans="1:15" ht="18.75" customHeight="1" x14ac:dyDescent="0.15">
      <c r="A4576" s="113" t="s">
        <v>24</v>
      </c>
      <c r="B4576" s="4">
        <v>0</v>
      </c>
      <c r="C4576" s="4">
        <v>0</v>
      </c>
      <c r="D4576" s="5">
        <f t="shared" si="1547"/>
        <v>0</v>
      </c>
      <c r="E4576" s="4">
        <v>0</v>
      </c>
      <c r="F4576" s="4">
        <v>0</v>
      </c>
      <c r="G4576" s="5">
        <f t="shared" si="1548"/>
        <v>0</v>
      </c>
      <c r="H4576" s="5">
        <f t="shared" si="1549"/>
        <v>0</v>
      </c>
      <c r="I4576" s="4">
        <v>0</v>
      </c>
      <c r="J4576" s="4">
        <v>0</v>
      </c>
      <c r="K4576" s="5">
        <f t="shared" si="1550"/>
        <v>0</v>
      </c>
      <c r="L4576" s="4">
        <v>0</v>
      </c>
      <c r="M4576" s="4">
        <v>0</v>
      </c>
      <c r="N4576" s="5">
        <f t="shared" si="1551"/>
        <v>0</v>
      </c>
      <c r="O4576" s="82">
        <f t="shared" si="1552"/>
        <v>0</v>
      </c>
    </row>
    <row r="4577" spans="1:15" ht="18.75" customHeight="1" x14ac:dyDescent="0.15">
      <c r="A4577" s="113" t="s">
        <v>25</v>
      </c>
      <c r="B4577" s="4">
        <v>0</v>
      </c>
      <c r="C4577" s="4">
        <v>0</v>
      </c>
      <c r="D4577" s="5">
        <f t="shared" si="1547"/>
        <v>0</v>
      </c>
      <c r="E4577" s="4">
        <v>0</v>
      </c>
      <c r="F4577" s="4">
        <v>0</v>
      </c>
      <c r="G4577" s="5">
        <f t="shared" si="1548"/>
        <v>0</v>
      </c>
      <c r="H4577" s="5">
        <f t="shared" si="1549"/>
        <v>0</v>
      </c>
      <c r="I4577" s="4">
        <v>0</v>
      </c>
      <c r="J4577" s="4">
        <v>0</v>
      </c>
      <c r="K4577" s="5">
        <f t="shared" si="1550"/>
        <v>0</v>
      </c>
      <c r="L4577" s="4">
        <v>0</v>
      </c>
      <c r="M4577" s="4">
        <v>0</v>
      </c>
      <c r="N4577" s="5">
        <f t="shared" si="1551"/>
        <v>0</v>
      </c>
      <c r="O4577" s="82">
        <f t="shared" si="1552"/>
        <v>0</v>
      </c>
    </row>
    <row r="4578" spans="1:15" ht="18.75" customHeight="1" x14ac:dyDescent="0.15">
      <c r="A4578" s="113" t="s">
        <v>26</v>
      </c>
      <c r="B4578" s="4">
        <v>0</v>
      </c>
      <c r="C4578" s="4">
        <v>0</v>
      </c>
      <c r="D4578" s="5">
        <f t="shared" si="1547"/>
        <v>0</v>
      </c>
      <c r="E4578" s="4">
        <v>0</v>
      </c>
      <c r="F4578" s="4">
        <v>0</v>
      </c>
      <c r="G4578" s="5">
        <f t="shared" si="1548"/>
        <v>0</v>
      </c>
      <c r="H4578" s="5">
        <f t="shared" si="1549"/>
        <v>0</v>
      </c>
      <c r="I4578" s="4">
        <v>0</v>
      </c>
      <c r="J4578" s="4">
        <v>0</v>
      </c>
      <c r="K4578" s="5">
        <f t="shared" si="1550"/>
        <v>0</v>
      </c>
      <c r="L4578" s="4">
        <v>0</v>
      </c>
      <c r="M4578" s="4">
        <v>0</v>
      </c>
      <c r="N4578" s="5">
        <f t="shared" si="1551"/>
        <v>0</v>
      </c>
      <c r="O4578" s="82">
        <f t="shared" si="1552"/>
        <v>0</v>
      </c>
    </row>
    <row r="4579" spans="1:15" ht="18.75" customHeight="1" x14ac:dyDescent="0.15">
      <c r="A4579" s="113" t="s">
        <v>27</v>
      </c>
      <c r="B4579" s="4">
        <v>0</v>
      </c>
      <c r="C4579" s="4">
        <v>0</v>
      </c>
      <c r="D4579" s="5">
        <f t="shared" si="1547"/>
        <v>0</v>
      </c>
      <c r="E4579" s="4">
        <v>0</v>
      </c>
      <c r="F4579" s="4">
        <v>0</v>
      </c>
      <c r="G4579" s="5">
        <f t="shared" si="1548"/>
        <v>0</v>
      </c>
      <c r="H4579" s="5">
        <f t="shared" si="1549"/>
        <v>0</v>
      </c>
      <c r="I4579" s="4">
        <v>0</v>
      </c>
      <c r="J4579" s="4">
        <v>0</v>
      </c>
      <c r="K4579" s="5">
        <f t="shared" si="1550"/>
        <v>0</v>
      </c>
      <c r="L4579" s="4">
        <v>0</v>
      </c>
      <c r="M4579" s="4">
        <v>0</v>
      </c>
      <c r="N4579" s="5">
        <f t="shared" si="1551"/>
        <v>0</v>
      </c>
      <c r="O4579" s="82">
        <f t="shared" si="1552"/>
        <v>0</v>
      </c>
    </row>
    <row r="4580" spans="1:15" ht="18.75" customHeight="1" x14ac:dyDescent="0.15">
      <c r="A4580" s="113" t="s">
        <v>28</v>
      </c>
      <c r="B4580" s="4">
        <v>0</v>
      </c>
      <c r="C4580" s="4">
        <v>0</v>
      </c>
      <c r="D4580" s="5">
        <f t="shared" si="1547"/>
        <v>0</v>
      </c>
      <c r="E4580" s="4">
        <v>0</v>
      </c>
      <c r="F4580" s="4">
        <v>0</v>
      </c>
      <c r="G4580" s="5">
        <f t="shared" si="1548"/>
        <v>0</v>
      </c>
      <c r="H4580" s="5">
        <f t="shared" si="1549"/>
        <v>0</v>
      </c>
      <c r="I4580" s="4">
        <v>0</v>
      </c>
      <c r="J4580" s="4">
        <v>0</v>
      </c>
      <c r="K4580" s="5">
        <f t="shared" si="1550"/>
        <v>0</v>
      </c>
      <c r="L4580" s="4">
        <v>0</v>
      </c>
      <c r="M4580" s="4">
        <v>0</v>
      </c>
      <c r="N4580" s="5">
        <f t="shared" si="1551"/>
        <v>0</v>
      </c>
      <c r="O4580" s="82">
        <f t="shared" si="1552"/>
        <v>0</v>
      </c>
    </row>
    <row r="4581" spans="1:15" ht="18.75" customHeight="1" x14ac:dyDescent="0.15">
      <c r="A4581" s="113" t="s">
        <v>29</v>
      </c>
      <c r="B4581" s="4">
        <v>0</v>
      </c>
      <c r="C4581" s="4">
        <v>0</v>
      </c>
      <c r="D4581" s="5">
        <f t="shared" si="1547"/>
        <v>0</v>
      </c>
      <c r="E4581" s="4">
        <v>0</v>
      </c>
      <c r="F4581" s="4">
        <v>0</v>
      </c>
      <c r="G4581" s="5">
        <f t="shared" si="1548"/>
        <v>0</v>
      </c>
      <c r="H4581" s="5">
        <f t="shared" si="1549"/>
        <v>0</v>
      </c>
      <c r="I4581" s="4">
        <v>0</v>
      </c>
      <c r="J4581" s="4">
        <v>0</v>
      </c>
      <c r="K4581" s="5">
        <f t="shared" si="1550"/>
        <v>0</v>
      </c>
      <c r="L4581" s="4">
        <v>0</v>
      </c>
      <c r="M4581" s="4">
        <v>0</v>
      </c>
      <c r="N4581" s="5">
        <f t="shared" si="1551"/>
        <v>0</v>
      </c>
      <c r="O4581" s="82">
        <f t="shared" si="1552"/>
        <v>0</v>
      </c>
    </row>
    <row r="4582" spans="1:15" ht="11.25" customHeight="1" x14ac:dyDescent="0.15">
      <c r="A4582" s="113"/>
      <c r="B4582" s="5"/>
      <c r="C4582" s="5"/>
      <c r="D4582" s="5"/>
      <c r="E4582" s="5"/>
      <c r="F4582" s="5"/>
      <c r="G4582" s="5"/>
      <c r="H4582" s="5"/>
      <c r="I4582" s="5"/>
      <c r="J4582" s="5"/>
      <c r="K4582" s="5"/>
      <c r="L4582" s="5"/>
      <c r="M4582" s="5"/>
      <c r="N4582" s="5"/>
      <c r="O4582" s="82"/>
    </row>
    <row r="4583" spans="1:15" ht="18.75" customHeight="1" x14ac:dyDescent="0.15">
      <c r="A4583" s="113" t="s">
        <v>30</v>
      </c>
      <c r="B4583" s="5">
        <f t="shared" ref="B4583:J4583" si="1553">SUM(B4570:B4582)</f>
        <v>0</v>
      </c>
      <c r="C4583" s="5">
        <f t="shared" si="1553"/>
        <v>0</v>
      </c>
      <c r="D4583" s="5">
        <f t="shared" si="1553"/>
        <v>0</v>
      </c>
      <c r="E4583" s="5">
        <f t="shared" si="1553"/>
        <v>0</v>
      </c>
      <c r="F4583" s="5">
        <f t="shared" si="1553"/>
        <v>0</v>
      </c>
      <c r="G4583" s="5">
        <f t="shared" si="1553"/>
        <v>0</v>
      </c>
      <c r="H4583" s="5">
        <f t="shared" si="1553"/>
        <v>0</v>
      </c>
      <c r="I4583" s="5">
        <f t="shared" si="1553"/>
        <v>0</v>
      </c>
      <c r="J4583" s="5">
        <f t="shared" si="1553"/>
        <v>0</v>
      </c>
      <c r="K4583" s="5">
        <f>SUM(K4570:K4582)</f>
        <v>0</v>
      </c>
      <c r="L4583" s="5">
        <f>SUM(L4570:L4582)</f>
        <v>0</v>
      </c>
      <c r="M4583" s="5">
        <f>SUM(M4570:M4582)</f>
        <v>0</v>
      </c>
      <c r="N4583" s="5">
        <f>SUM(N4570:N4582)</f>
        <v>0</v>
      </c>
      <c r="O4583" s="82">
        <f>SUM(O4570:O4582)</f>
        <v>0</v>
      </c>
    </row>
    <row r="4584" spans="1:15" ht="6.75" customHeight="1" x14ac:dyDescent="0.15">
      <c r="A4584" s="113"/>
      <c r="B4584" s="5"/>
      <c r="C4584" s="5"/>
      <c r="D4584" s="5"/>
      <c r="E4584" s="5"/>
      <c r="F4584" s="5"/>
      <c r="G4584" s="5"/>
      <c r="H4584" s="5"/>
      <c r="I4584" s="5"/>
      <c r="J4584" s="5"/>
      <c r="K4584" s="5"/>
      <c r="L4584" s="5"/>
      <c r="M4584" s="5"/>
      <c r="N4584" s="5"/>
      <c r="O4584" s="82"/>
    </row>
    <row r="4585" spans="1:15" ht="18.75" customHeight="1" x14ac:dyDescent="0.15">
      <c r="A4585" s="126" t="s">
        <v>18</v>
      </c>
      <c r="B4585" s="106">
        <v>0</v>
      </c>
      <c r="C4585" s="106">
        <v>0</v>
      </c>
      <c r="D4585" s="7">
        <f>SUM(B4585:C4585)</f>
        <v>0</v>
      </c>
      <c r="E4585" s="106">
        <v>0</v>
      </c>
      <c r="F4585" s="106">
        <v>0</v>
      </c>
      <c r="G4585" s="7">
        <f>SUM(E4585:F4585)</f>
        <v>0</v>
      </c>
      <c r="H4585" s="7">
        <f>D4585+G4585</f>
        <v>0</v>
      </c>
      <c r="I4585" s="6">
        <v>0</v>
      </c>
      <c r="J4585" s="6">
        <v>0</v>
      </c>
      <c r="K4585" s="7">
        <f>SUM(I4585:J4585)</f>
        <v>0</v>
      </c>
      <c r="L4585" s="6">
        <v>0</v>
      </c>
      <c r="M4585" s="6">
        <v>0</v>
      </c>
      <c r="N4585" s="7">
        <f>SUM(L4585:M4585)</f>
        <v>0</v>
      </c>
      <c r="O4585" s="88">
        <f>K4585+N4585</f>
        <v>0</v>
      </c>
    </row>
    <row r="4586" spans="1:15" ht="18.75" customHeight="1" x14ac:dyDescent="0.15">
      <c r="A4586" s="113" t="s">
        <v>19</v>
      </c>
      <c r="B4586" s="75">
        <v>0</v>
      </c>
      <c r="C4586" s="75">
        <v>0</v>
      </c>
      <c r="D4586" s="5">
        <f>SUM(B4586:C4586)</f>
        <v>0</v>
      </c>
      <c r="E4586" s="75">
        <v>0</v>
      </c>
      <c r="F4586" s="75">
        <v>0</v>
      </c>
      <c r="G4586" s="5">
        <f>SUM(E4586:F4586)</f>
        <v>0</v>
      </c>
      <c r="H4586" s="5">
        <f>D4586+G4586</f>
        <v>0</v>
      </c>
      <c r="I4586" s="4">
        <v>0</v>
      </c>
      <c r="J4586" s="4">
        <v>0</v>
      </c>
      <c r="K4586" s="5">
        <f>SUM(I4586:J4586)</f>
        <v>0</v>
      </c>
      <c r="L4586" s="4">
        <v>0</v>
      </c>
      <c r="M4586" s="4">
        <v>0</v>
      </c>
      <c r="N4586" s="5">
        <f>SUM(L4586:M4586)</f>
        <v>0</v>
      </c>
      <c r="O4586" s="82">
        <f>K4586+N4586</f>
        <v>0</v>
      </c>
    </row>
    <row r="4587" spans="1:15" ht="18.75" customHeight="1" x14ac:dyDescent="0.15">
      <c r="A4587" s="113" t="s">
        <v>20</v>
      </c>
      <c r="B4587" s="75">
        <v>0</v>
      </c>
      <c r="C4587" s="75">
        <v>0</v>
      </c>
      <c r="D4587" s="5">
        <f>SUM(B4587:C4587)</f>
        <v>0</v>
      </c>
      <c r="E4587" s="75">
        <v>0</v>
      </c>
      <c r="F4587" s="75">
        <v>0</v>
      </c>
      <c r="G4587" s="5">
        <f>SUM(E4587:F4587)</f>
        <v>0</v>
      </c>
      <c r="H4587" s="5">
        <f>D4587+G4587</f>
        <v>0</v>
      </c>
      <c r="I4587" s="4">
        <v>0</v>
      </c>
      <c r="J4587" s="4">
        <v>0</v>
      </c>
      <c r="K4587" s="5">
        <f>SUM(I4587:J4587)</f>
        <v>0</v>
      </c>
      <c r="L4587" s="4">
        <v>0</v>
      </c>
      <c r="M4587" s="4">
        <v>0</v>
      </c>
      <c r="N4587" s="5">
        <f>SUM(L4587:M4587)</f>
        <v>0</v>
      </c>
      <c r="O4587" s="82">
        <f>K4587+N4587</f>
        <v>0</v>
      </c>
    </row>
    <row r="4588" spans="1:15" ht="11.25" customHeight="1" x14ac:dyDescent="0.15">
      <c r="A4588" s="113"/>
      <c r="B4588" s="5"/>
      <c r="C4588" s="5"/>
      <c r="D4588" s="5"/>
      <c r="E4588" s="5"/>
      <c r="F4588" s="5"/>
      <c r="G4588" s="5"/>
      <c r="H4588" s="5"/>
      <c r="I4588" s="5"/>
      <c r="J4588" s="5"/>
      <c r="K4588" s="5"/>
      <c r="L4588" s="5"/>
      <c r="M4588" s="5"/>
      <c r="N4588" s="5"/>
      <c r="O4588" s="82"/>
    </row>
    <row r="4589" spans="1:15" ht="18.75" customHeight="1" x14ac:dyDescent="0.15">
      <c r="A4589" s="113" t="s">
        <v>31</v>
      </c>
      <c r="B4589" s="5">
        <f>SUM(B4573:B4581,B4585:B4587)</f>
        <v>0</v>
      </c>
      <c r="C4589" s="5">
        <f>SUM(C4573:C4581,C4585:C4587)</f>
        <v>0</v>
      </c>
      <c r="D4589" s="5">
        <f>SUM(D4573:D4581,D4585:D4587)</f>
        <v>0</v>
      </c>
      <c r="E4589" s="5">
        <f t="shared" ref="E4589:J4589" si="1554">SUM(E4573:E4581,E4585:E4587)</f>
        <v>0</v>
      </c>
      <c r="F4589" s="5">
        <f t="shared" si="1554"/>
        <v>0</v>
      </c>
      <c r="G4589" s="5">
        <f t="shared" si="1554"/>
        <v>0</v>
      </c>
      <c r="H4589" s="5">
        <f t="shared" si="1554"/>
        <v>0</v>
      </c>
      <c r="I4589" s="5">
        <f t="shared" si="1554"/>
        <v>0</v>
      </c>
      <c r="J4589" s="5">
        <f t="shared" si="1554"/>
        <v>0</v>
      </c>
      <c r="K4589" s="5">
        <f>SUM(K4573:K4581,K4585:K4587)</f>
        <v>0</v>
      </c>
      <c r="L4589" s="4">
        <f>SUM(L4573:L4581,L4585:L4587)</f>
        <v>0</v>
      </c>
      <c r="M4589" s="4">
        <f>SUM(M4573:M4581,M4585:M4587)</f>
        <v>0</v>
      </c>
      <c r="N4589" s="4">
        <f>SUM(N4573:N4581,N4585:N4587)</f>
        <v>0</v>
      </c>
      <c r="O4589" s="82">
        <f>SUM(O4573:O4581,O4585:O4587)</f>
        <v>0</v>
      </c>
    </row>
    <row r="4590" spans="1:15" ht="6.75" customHeight="1" thickBot="1" x14ac:dyDescent="0.2">
      <c r="A4590" s="115"/>
      <c r="B4590" s="99"/>
      <c r="C4590" s="99"/>
      <c r="D4590" s="99"/>
      <c r="E4590" s="99"/>
      <c r="F4590" s="99"/>
      <c r="G4590" s="99"/>
      <c r="H4590" s="99"/>
      <c r="I4590" s="99"/>
      <c r="J4590" s="99"/>
      <c r="K4590" s="99"/>
      <c r="L4590" s="99"/>
      <c r="M4590" s="99"/>
      <c r="N4590" s="99"/>
      <c r="O4590" s="127"/>
    </row>
    <row r="4591" spans="1:15" ht="17.25" x14ac:dyDescent="0.15">
      <c r="A4591" s="179" t="str">
        <f>A4537</f>
        <v>平　成　２　９　年　空　港　管　理　状　況　調　書</v>
      </c>
      <c r="B4591" s="179"/>
      <c r="C4591" s="179"/>
      <c r="D4591" s="179"/>
      <c r="E4591" s="179"/>
      <c r="F4591" s="179"/>
      <c r="G4591" s="179"/>
      <c r="H4591" s="179"/>
      <c r="I4591" s="179"/>
      <c r="J4591" s="179"/>
      <c r="K4591" s="179"/>
      <c r="L4591" s="179"/>
      <c r="M4591" s="179"/>
      <c r="N4591" s="179"/>
      <c r="O4591" s="179"/>
    </row>
    <row r="4592" spans="1:15" ht="15" thickBot="1" x14ac:dyDescent="0.2">
      <c r="A4592" s="128" t="s">
        <v>0</v>
      </c>
      <c r="B4592" s="128" t="s">
        <v>129</v>
      </c>
      <c r="C4592" s="102"/>
      <c r="D4592" s="102"/>
      <c r="E4592" s="102"/>
      <c r="F4592" s="102"/>
      <c r="G4592" s="102"/>
      <c r="H4592" s="102"/>
      <c r="I4592" s="102"/>
      <c r="J4592" s="102"/>
      <c r="K4592" s="102"/>
      <c r="L4592" s="102"/>
      <c r="M4592" s="102"/>
      <c r="N4592" s="102"/>
      <c r="O4592" s="102"/>
    </row>
    <row r="4593" spans="1:15" ht="17.25" customHeight="1" x14ac:dyDescent="0.15">
      <c r="A4593" s="116" t="s">
        <v>1</v>
      </c>
      <c r="B4593" s="117"/>
      <c r="C4593" s="103" t="s">
        <v>2</v>
      </c>
      <c r="D4593" s="103"/>
      <c r="E4593" s="180" t="s">
        <v>52</v>
      </c>
      <c r="F4593" s="181"/>
      <c r="G4593" s="181"/>
      <c r="H4593" s="181"/>
      <c r="I4593" s="181"/>
      <c r="J4593" s="181"/>
      <c r="K4593" s="181"/>
      <c r="L4593" s="182"/>
      <c r="M4593" s="180" t="s">
        <v>3</v>
      </c>
      <c r="N4593" s="181"/>
      <c r="O4593" s="183"/>
    </row>
    <row r="4594" spans="1:15" ht="17.25" customHeight="1" x14ac:dyDescent="0.15">
      <c r="A4594" s="129"/>
      <c r="B4594" s="119" t="s">
        <v>4</v>
      </c>
      <c r="C4594" s="119" t="s">
        <v>5</v>
      </c>
      <c r="D4594" s="119" t="s">
        <v>6</v>
      </c>
      <c r="E4594" s="119"/>
      <c r="F4594" s="130" t="s">
        <v>7</v>
      </c>
      <c r="G4594" s="130"/>
      <c r="H4594" s="120"/>
      <c r="I4594" s="119"/>
      <c r="J4594" s="120" t="s">
        <v>8</v>
      </c>
      <c r="K4594" s="120"/>
      <c r="L4594" s="119" t="s">
        <v>9</v>
      </c>
      <c r="M4594" s="123" t="s">
        <v>10</v>
      </c>
      <c r="N4594" s="131" t="s">
        <v>11</v>
      </c>
      <c r="O4594" s="132" t="s">
        <v>12</v>
      </c>
    </row>
    <row r="4595" spans="1:15" ht="17.25" customHeight="1" x14ac:dyDescent="0.15">
      <c r="A4595" s="129" t="s">
        <v>13</v>
      </c>
      <c r="B4595" s="123"/>
      <c r="C4595" s="123"/>
      <c r="D4595" s="123"/>
      <c r="E4595" s="119" t="s">
        <v>14</v>
      </c>
      <c r="F4595" s="119" t="s">
        <v>15</v>
      </c>
      <c r="G4595" s="119" t="s">
        <v>16</v>
      </c>
      <c r="H4595" s="119" t="s">
        <v>17</v>
      </c>
      <c r="I4595" s="119" t="s">
        <v>14</v>
      </c>
      <c r="J4595" s="119" t="s">
        <v>15</v>
      </c>
      <c r="K4595" s="119" t="s">
        <v>17</v>
      </c>
      <c r="L4595" s="123"/>
      <c r="M4595" s="133"/>
      <c r="N4595" s="93"/>
      <c r="O4595" s="134"/>
    </row>
    <row r="4596" spans="1:15" ht="6.75" customHeight="1" x14ac:dyDescent="0.15">
      <c r="A4596" s="135"/>
      <c r="B4596" s="119"/>
      <c r="C4596" s="119"/>
      <c r="D4596" s="119"/>
      <c r="E4596" s="119"/>
      <c r="F4596" s="119"/>
      <c r="G4596" s="119"/>
      <c r="H4596" s="119"/>
      <c r="I4596" s="119"/>
      <c r="J4596" s="119"/>
      <c r="K4596" s="119"/>
      <c r="L4596" s="119"/>
      <c r="M4596" s="136"/>
      <c r="N4596" s="4"/>
      <c r="O4596" s="137"/>
    </row>
    <row r="4597" spans="1:15" ht="18.75" customHeight="1" x14ac:dyDescent="0.15">
      <c r="A4597" s="113" t="s">
        <v>18</v>
      </c>
      <c r="B4597" s="4">
        <v>0</v>
      </c>
      <c r="C4597" s="4">
        <v>127</v>
      </c>
      <c r="D4597" s="5">
        <f>SUM(B4597:C4597)</f>
        <v>127</v>
      </c>
      <c r="E4597" s="4">
        <v>0</v>
      </c>
      <c r="F4597" s="4">
        <v>0</v>
      </c>
      <c r="G4597" s="4">
        <v>0</v>
      </c>
      <c r="H4597" s="5">
        <f>SUM(E4597:G4597)</f>
        <v>0</v>
      </c>
      <c r="I4597" s="4">
        <v>4222</v>
      </c>
      <c r="J4597" s="4">
        <v>4536</v>
      </c>
      <c r="K4597" s="5">
        <f>SUM(I4597:J4597)</f>
        <v>8758</v>
      </c>
      <c r="L4597" s="5">
        <f>H4597+K4597</f>
        <v>8758</v>
      </c>
      <c r="M4597" s="5">
        <v>0</v>
      </c>
      <c r="N4597" s="5">
        <v>0</v>
      </c>
      <c r="O4597" s="82">
        <f>SUM(M4597:N4597)</f>
        <v>0</v>
      </c>
    </row>
    <row r="4598" spans="1:15" ht="18.75" customHeight="1" x14ac:dyDescent="0.15">
      <c r="A4598" s="113" t="s">
        <v>19</v>
      </c>
      <c r="B4598" s="4">
        <v>0</v>
      </c>
      <c r="C4598" s="4">
        <v>118</v>
      </c>
      <c r="D4598" s="5">
        <f t="shared" ref="D4598:D4608" si="1555">SUM(B4598:C4598)</f>
        <v>118</v>
      </c>
      <c r="E4598" s="4">
        <v>0</v>
      </c>
      <c r="F4598" s="4">
        <v>0</v>
      </c>
      <c r="G4598" s="4">
        <v>0</v>
      </c>
      <c r="H4598" s="5">
        <f t="shared" ref="H4598:H4608" si="1556">SUM(E4598:G4598)</f>
        <v>0</v>
      </c>
      <c r="I4598" s="4">
        <v>4640</v>
      </c>
      <c r="J4598" s="4">
        <v>4693</v>
      </c>
      <c r="K4598" s="5">
        <f t="shared" ref="K4598:K4608" si="1557">SUM(I4598:J4598)</f>
        <v>9333</v>
      </c>
      <c r="L4598" s="5">
        <f t="shared" ref="L4598:L4608" si="1558">H4598+K4598</f>
        <v>9333</v>
      </c>
      <c r="M4598" s="5">
        <v>0</v>
      </c>
      <c r="N4598" s="5">
        <v>0</v>
      </c>
      <c r="O4598" s="82">
        <f t="shared" ref="O4598:O4608" si="1559">SUM(M4598:N4598)</f>
        <v>0</v>
      </c>
    </row>
    <row r="4599" spans="1:15" ht="18.75" customHeight="1" x14ac:dyDescent="0.15">
      <c r="A4599" s="113" t="s">
        <v>20</v>
      </c>
      <c r="B4599" s="4">
        <v>0</v>
      </c>
      <c r="C4599" s="4">
        <v>149</v>
      </c>
      <c r="D4599" s="5">
        <f t="shared" si="1555"/>
        <v>149</v>
      </c>
      <c r="E4599" s="4">
        <v>0</v>
      </c>
      <c r="F4599" s="4">
        <v>0</v>
      </c>
      <c r="G4599" s="4">
        <v>0</v>
      </c>
      <c r="H4599" s="5">
        <f t="shared" si="1556"/>
        <v>0</v>
      </c>
      <c r="I4599" s="4">
        <v>6034</v>
      </c>
      <c r="J4599" s="4">
        <v>5925</v>
      </c>
      <c r="K4599" s="5">
        <f t="shared" si="1557"/>
        <v>11959</v>
      </c>
      <c r="L4599" s="5">
        <f t="shared" si="1558"/>
        <v>11959</v>
      </c>
      <c r="M4599" s="5">
        <v>0</v>
      </c>
      <c r="N4599" s="5">
        <v>0</v>
      </c>
      <c r="O4599" s="82">
        <f t="shared" si="1559"/>
        <v>0</v>
      </c>
    </row>
    <row r="4600" spans="1:15" ht="18.75" customHeight="1" x14ac:dyDescent="0.15">
      <c r="A4600" s="113" t="s">
        <v>21</v>
      </c>
      <c r="B4600" s="4">
        <v>0</v>
      </c>
      <c r="C4600" s="4">
        <v>130</v>
      </c>
      <c r="D4600" s="5">
        <f t="shared" si="1555"/>
        <v>130</v>
      </c>
      <c r="E4600" s="4">
        <v>0</v>
      </c>
      <c r="F4600" s="4">
        <v>0</v>
      </c>
      <c r="G4600" s="4">
        <v>0</v>
      </c>
      <c r="H4600" s="5">
        <f t="shared" si="1556"/>
        <v>0</v>
      </c>
      <c r="I4600" s="4">
        <v>4135</v>
      </c>
      <c r="J4600" s="4">
        <v>4421</v>
      </c>
      <c r="K4600" s="5">
        <f t="shared" si="1557"/>
        <v>8556</v>
      </c>
      <c r="L4600" s="5">
        <f t="shared" si="1558"/>
        <v>8556</v>
      </c>
      <c r="M4600" s="4">
        <v>0</v>
      </c>
      <c r="N4600" s="4">
        <v>0</v>
      </c>
      <c r="O4600" s="82">
        <f t="shared" si="1559"/>
        <v>0</v>
      </c>
    </row>
    <row r="4601" spans="1:15" ht="18.75" customHeight="1" x14ac:dyDescent="0.15">
      <c r="A4601" s="113" t="s">
        <v>22</v>
      </c>
      <c r="B4601" s="4">
        <v>0</v>
      </c>
      <c r="C4601" s="4">
        <v>128</v>
      </c>
      <c r="D4601" s="5">
        <f t="shared" si="1555"/>
        <v>128</v>
      </c>
      <c r="E4601" s="4">
        <v>0</v>
      </c>
      <c r="F4601" s="4">
        <v>0</v>
      </c>
      <c r="G4601" s="4">
        <v>0</v>
      </c>
      <c r="H4601" s="5">
        <f t="shared" si="1556"/>
        <v>0</v>
      </c>
      <c r="I4601" s="4">
        <v>4055</v>
      </c>
      <c r="J4601" s="4">
        <v>4015</v>
      </c>
      <c r="K4601" s="5">
        <f t="shared" si="1557"/>
        <v>8070</v>
      </c>
      <c r="L4601" s="5">
        <f t="shared" si="1558"/>
        <v>8070</v>
      </c>
      <c r="M4601" s="4">
        <v>0</v>
      </c>
      <c r="N4601" s="4">
        <v>0</v>
      </c>
      <c r="O4601" s="82">
        <f t="shared" si="1559"/>
        <v>0</v>
      </c>
    </row>
    <row r="4602" spans="1:15" ht="18.75" customHeight="1" x14ac:dyDescent="0.15">
      <c r="A4602" s="113" t="s">
        <v>23</v>
      </c>
      <c r="B4602" s="4">
        <v>0</v>
      </c>
      <c r="C4602" s="4">
        <v>124</v>
      </c>
      <c r="D4602" s="5">
        <f t="shared" si="1555"/>
        <v>124</v>
      </c>
      <c r="E4602" s="4">
        <v>0</v>
      </c>
      <c r="F4602" s="4">
        <v>0</v>
      </c>
      <c r="G4602" s="4">
        <v>0</v>
      </c>
      <c r="H4602" s="5">
        <f t="shared" si="1556"/>
        <v>0</v>
      </c>
      <c r="I4602" s="4">
        <v>3921</v>
      </c>
      <c r="J4602" s="4">
        <v>3933</v>
      </c>
      <c r="K4602" s="5">
        <f t="shared" si="1557"/>
        <v>7854</v>
      </c>
      <c r="L4602" s="5">
        <f t="shared" si="1558"/>
        <v>7854</v>
      </c>
      <c r="M4602" s="4">
        <v>0</v>
      </c>
      <c r="N4602" s="4">
        <v>0</v>
      </c>
      <c r="O4602" s="82">
        <f t="shared" si="1559"/>
        <v>0</v>
      </c>
    </row>
    <row r="4603" spans="1:15" ht="18.75" customHeight="1" x14ac:dyDescent="0.15">
      <c r="A4603" s="113" t="s">
        <v>24</v>
      </c>
      <c r="B4603" s="4">
        <v>0</v>
      </c>
      <c r="C4603" s="4">
        <v>121</v>
      </c>
      <c r="D4603" s="5">
        <f t="shared" si="1555"/>
        <v>121</v>
      </c>
      <c r="E4603" s="4">
        <v>0</v>
      </c>
      <c r="F4603" s="4">
        <v>0</v>
      </c>
      <c r="G4603" s="4">
        <v>0</v>
      </c>
      <c r="H4603" s="5">
        <f t="shared" si="1556"/>
        <v>0</v>
      </c>
      <c r="I4603" s="4">
        <v>4073</v>
      </c>
      <c r="J4603" s="4">
        <v>3966</v>
      </c>
      <c r="K4603" s="5">
        <f t="shared" si="1557"/>
        <v>8039</v>
      </c>
      <c r="L4603" s="5">
        <f t="shared" si="1558"/>
        <v>8039</v>
      </c>
      <c r="M4603" s="4">
        <v>0</v>
      </c>
      <c r="N4603" s="4">
        <v>0</v>
      </c>
      <c r="O4603" s="82">
        <f t="shared" si="1559"/>
        <v>0</v>
      </c>
    </row>
    <row r="4604" spans="1:15" ht="18.75" customHeight="1" x14ac:dyDescent="0.15">
      <c r="A4604" s="113" t="s">
        <v>25</v>
      </c>
      <c r="B4604" s="4">
        <v>0</v>
      </c>
      <c r="C4604" s="4">
        <v>125</v>
      </c>
      <c r="D4604" s="5">
        <f t="shared" si="1555"/>
        <v>125</v>
      </c>
      <c r="E4604" s="4">
        <v>0</v>
      </c>
      <c r="F4604" s="4">
        <v>0</v>
      </c>
      <c r="G4604" s="4">
        <v>0</v>
      </c>
      <c r="H4604" s="5">
        <f t="shared" si="1556"/>
        <v>0</v>
      </c>
      <c r="I4604" s="4">
        <v>4142</v>
      </c>
      <c r="J4604" s="4">
        <v>4131</v>
      </c>
      <c r="K4604" s="5">
        <f t="shared" si="1557"/>
        <v>8273</v>
      </c>
      <c r="L4604" s="5">
        <f t="shared" si="1558"/>
        <v>8273</v>
      </c>
      <c r="M4604" s="4">
        <v>0</v>
      </c>
      <c r="N4604" s="4">
        <v>0</v>
      </c>
      <c r="O4604" s="82">
        <f t="shared" si="1559"/>
        <v>0</v>
      </c>
    </row>
    <row r="4605" spans="1:15" ht="18.75" customHeight="1" x14ac:dyDescent="0.15">
      <c r="A4605" s="113" t="s">
        <v>26</v>
      </c>
      <c r="B4605" s="4">
        <v>0</v>
      </c>
      <c r="C4605" s="4">
        <v>116</v>
      </c>
      <c r="D4605" s="5">
        <f t="shared" si="1555"/>
        <v>116</v>
      </c>
      <c r="E4605" s="4">
        <v>0</v>
      </c>
      <c r="F4605" s="4">
        <v>0</v>
      </c>
      <c r="G4605" s="4">
        <v>0</v>
      </c>
      <c r="H4605" s="5">
        <f t="shared" si="1556"/>
        <v>0</v>
      </c>
      <c r="I4605" s="4">
        <v>3605</v>
      </c>
      <c r="J4605" s="4">
        <v>3536</v>
      </c>
      <c r="K4605" s="5">
        <f t="shared" si="1557"/>
        <v>7141</v>
      </c>
      <c r="L4605" s="5">
        <f t="shared" si="1558"/>
        <v>7141</v>
      </c>
      <c r="M4605" s="4">
        <v>0</v>
      </c>
      <c r="N4605" s="4">
        <v>0</v>
      </c>
      <c r="O4605" s="82">
        <f t="shared" si="1559"/>
        <v>0</v>
      </c>
    </row>
    <row r="4606" spans="1:15" ht="18.75" customHeight="1" x14ac:dyDescent="0.15">
      <c r="A4606" s="113" t="s">
        <v>27</v>
      </c>
      <c r="B4606" s="4">
        <v>0</v>
      </c>
      <c r="C4606" s="4">
        <v>118</v>
      </c>
      <c r="D4606" s="5">
        <f t="shared" si="1555"/>
        <v>118</v>
      </c>
      <c r="E4606" s="4">
        <v>0</v>
      </c>
      <c r="F4606" s="4">
        <v>0</v>
      </c>
      <c r="G4606" s="4">
        <v>0</v>
      </c>
      <c r="H4606" s="5">
        <f t="shared" si="1556"/>
        <v>0</v>
      </c>
      <c r="I4606" s="4">
        <v>3585</v>
      </c>
      <c r="J4606" s="4">
        <v>3627</v>
      </c>
      <c r="K4606" s="5">
        <f t="shared" si="1557"/>
        <v>7212</v>
      </c>
      <c r="L4606" s="5">
        <f t="shared" si="1558"/>
        <v>7212</v>
      </c>
      <c r="M4606" s="4">
        <v>0</v>
      </c>
      <c r="N4606" s="4">
        <v>0</v>
      </c>
      <c r="O4606" s="82">
        <f t="shared" si="1559"/>
        <v>0</v>
      </c>
    </row>
    <row r="4607" spans="1:15" ht="18.75" customHeight="1" x14ac:dyDescent="0.15">
      <c r="A4607" s="113" t="s">
        <v>28</v>
      </c>
      <c r="B4607" s="4">
        <v>0</v>
      </c>
      <c r="C4607" s="4">
        <v>130</v>
      </c>
      <c r="D4607" s="5">
        <f t="shared" si="1555"/>
        <v>130</v>
      </c>
      <c r="E4607" s="4">
        <v>0</v>
      </c>
      <c r="F4607" s="4">
        <v>0</v>
      </c>
      <c r="G4607" s="4">
        <v>0</v>
      </c>
      <c r="H4607" s="5">
        <f t="shared" si="1556"/>
        <v>0</v>
      </c>
      <c r="I4607" s="4">
        <v>4691</v>
      </c>
      <c r="J4607" s="4">
        <v>4684</v>
      </c>
      <c r="K4607" s="5">
        <f t="shared" si="1557"/>
        <v>9375</v>
      </c>
      <c r="L4607" s="5">
        <f t="shared" si="1558"/>
        <v>9375</v>
      </c>
      <c r="M4607" s="4">
        <v>0</v>
      </c>
      <c r="N4607" s="4">
        <v>0</v>
      </c>
      <c r="O4607" s="82">
        <f t="shared" si="1559"/>
        <v>0</v>
      </c>
    </row>
    <row r="4608" spans="1:15" ht="18.75" customHeight="1" x14ac:dyDescent="0.15">
      <c r="A4608" s="113" t="s">
        <v>29</v>
      </c>
      <c r="B4608" s="4">
        <v>0</v>
      </c>
      <c r="C4608" s="4">
        <v>132</v>
      </c>
      <c r="D4608" s="5">
        <f t="shared" si="1555"/>
        <v>132</v>
      </c>
      <c r="E4608" s="4">
        <v>0</v>
      </c>
      <c r="F4608" s="4">
        <v>0</v>
      </c>
      <c r="G4608" s="4">
        <v>0</v>
      </c>
      <c r="H4608" s="5">
        <f t="shared" si="1556"/>
        <v>0</v>
      </c>
      <c r="I4608" s="4">
        <v>4557</v>
      </c>
      <c r="J4608" s="4">
        <v>4362</v>
      </c>
      <c r="K4608" s="5">
        <f t="shared" si="1557"/>
        <v>8919</v>
      </c>
      <c r="L4608" s="5">
        <f t="shared" si="1558"/>
        <v>8919</v>
      </c>
      <c r="M4608" s="4">
        <v>0</v>
      </c>
      <c r="N4608" s="4">
        <v>0</v>
      </c>
      <c r="O4608" s="82">
        <f t="shared" si="1559"/>
        <v>0</v>
      </c>
    </row>
    <row r="4609" spans="1:15" ht="11.25" customHeight="1" x14ac:dyDescent="0.15">
      <c r="A4609" s="113"/>
      <c r="B4609" s="5"/>
      <c r="C4609" s="5"/>
      <c r="D4609" s="5"/>
      <c r="E4609" s="5"/>
      <c r="F4609" s="5"/>
      <c r="G4609" s="5"/>
      <c r="H4609" s="5"/>
      <c r="I4609" s="5"/>
      <c r="J4609" s="5"/>
      <c r="K4609" s="5"/>
      <c r="L4609" s="5"/>
      <c r="M4609" s="5"/>
      <c r="N4609" s="4"/>
      <c r="O4609" s="82"/>
    </row>
    <row r="4610" spans="1:15" ht="18.75" customHeight="1" x14ac:dyDescent="0.15">
      <c r="A4610" s="113" t="s">
        <v>30</v>
      </c>
      <c r="B4610" s="5">
        <f>SUM(B4597:B4608)</f>
        <v>0</v>
      </c>
      <c r="C4610" s="5">
        <f>SUM(C4597:C4608)</f>
        <v>1518</v>
      </c>
      <c r="D4610" s="5">
        <f>SUM(D4597:D4608)</f>
        <v>1518</v>
      </c>
      <c r="E4610" s="5">
        <f>SUM(E4597:E4608)</f>
        <v>0</v>
      </c>
      <c r="F4610" s="5">
        <f t="shared" ref="F4610:M4610" si="1560">SUM(F4597:F4608)</f>
        <v>0</v>
      </c>
      <c r="G4610" s="5">
        <f t="shared" si="1560"/>
        <v>0</v>
      </c>
      <c r="H4610" s="5">
        <f t="shared" si="1560"/>
        <v>0</v>
      </c>
      <c r="I4610" s="5">
        <f t="shared" si="1560"/>
        <v>51660</v>
      </c>
      <c r="J4610" s="5">
        <f t="shared" si="1560"/>
        <v>51829</v>
      </c>
      <c r="K4610" s="5">
        <f t="shared" si="1560"/>
        <v>103489</v>
      </c>
      <c r="L4610" s="5">
        <f t="shared" si="1560"/>
        <v>103489</v>
      </c>
      <c r="M4610" s="5">
        <f t="shared" si="1560"/>
        <v>0</v>
      </c>
      <c r="N4610" s="5">
        <f>SUM(N4597:N4608)</f>
        <v>0</v>
      </c>
      <c r="O4610" s="82">
        <f>SUM(O4597:O4608)</f>
        <v>0</v>
      </c>
    </row>
    <row r="4611" spans="1:15" ht="6.75" customHeight="1" x14ac:dyDescent="0.15">
      <c r="A4611" s="113"/>
      <c r="B4611" s="5"/>
      <c r="C4611" s="5"/>
      <c r="D4611" s="5"/>
      <c r="E4611" s="5"/>
      <c r="F4611" s="5"/>
      <c r="G4611" s="5"/>
      <c r="H4611" s="5"/>
      <c r="I4611" s="5"/>
      <c r="J4611" s="5"/>
      <c r="K4611" s="5"/>
      <c r="L4611" s="5"/>
      <c r="M4611" s="5"/>
      <c r="N4611" s="5"/>
      <c r="O4611" s="82"/>
    </row>
    <row r="4612" spans="1:15" ht="18.75" customHeight="1" x14ac:dyDescent="0.15">
      <c r="A4612" s="126" t="s">
        <v>18</v>
      </c>
      <c r="B4612" s="6">
        <v>0</v>
      </c>
      <c r="C4612" s="6">
        <v>125</v>
      </c>
      <c r="D4612" s="7">
        <f>SUM(B4612:C4612)</f>
        <v>125</v>
      </c>
      <c r="E4612" s="6">
        <v>0</v>
      </c>
      <c r="F4612" s="6">
        <v>0</v>
      </c>
      <c r="G4612" s="6">
        <v>0</v>
      </c>
      <c r="H4612" s="7">
        <f>SUM(E4612:G4612)</f>
        <v>0</v>
      </c>
      <c r="I4612" s="6">
        <v>4384</v>
      </c>
      <c r="J4612" s="6">
        <v>4562</v>
      </c>
      <c r="K4612" s="7">
        <f>SUM(I4612:J4612)</f>
        <v>8946</v>
      </c>
      <c r="L4612" s="7">
        <f>H4612+K4612</f>
        <v>8946</v>
      </c>
      <c r="M4612" s="7">
        <v>0</v>
      </c>
      <c r="N4612" s="7">
        <v>0</v>
      </c>
      <c r="O4612" s="88">
        <f>SUM(M4612:N4612)</f>
        <v>0</v>
      </c>
    </row>
    <row r="4613" spans="1:15" ht="18.75" customHeight="1" x14ac:dyDescent="0.15">
      <c r="A4613" s="113" t="s">
        <v>19</v>
      </c>
      <c r="B4613" s="4">
        <v>0</v>
      </c>
      <c r="C4613" s="4">
        <v>114</v>
      </c>
      <c r="D4613" s="5">
        <f>SUM(B4613:C4613)</f>
        <v>114</v>
      </c>
      <c r="E4613" s="4">
        <v>0</v>
      </c>
      <c r="F4613" s="4">
        <v>0</v>
      </c>
      <c r="G4613" s="4">
        <v>0</v>
      </c>
      <c r="H4613" s="5">
        <f>SUM(E4613:G4613)</f>
        <v>0</v>
      </c>
      <c r="I4613" s="4">
        <v>4471</v>
      </c>
      <c r="J4613" s="4">
        <v>4555</v>
      </c>
      <c r="K4613" s="5">
        <f>SUM(I4613:J4613)</f>
        <v>9026</v>
      </c>
      <c r="L4613" s="5">
        <f>H4613+K4613</f>
        <v>9026</v>
      </c>
      <c r="M4613" s="5">
        <v>0</v>
      </c>
      <c r="N4613" s="5">
        <v>0</v>
      </c>
      <c r="O4613" s="82">
        <f>SUM(M4613:N4613)</f>
        <v>0</v>
      </c>
    </row>
    <row r="4614" spans="1:15" ht="18.75" customHeight="1" x14ac:dyDescent="0.15">
      <c r="A4614" s="113" t="s">
        <v>20</v>
      </c>
      <c r="B4614" s="4">
        <v>0</v>
      </c>
      <c r="C4614" s="4">
        <v>179</v>
      </c>
      <c r="D4614" s="5">
        <f>SUM(B4614:C4614)</f>
        <v>179</v>
      </c>
      <c r="E4614" s="4">
        <v>0</v>
      </c>
      <c r="F4614" s="4">
        <v>0</v>
      </c>
      <c r="G4614" s="4">
        <v>0</v>
      </c>
      <c r="H4614" s="5">
        <f>SUM(E4614:G4614)</f>
        <v>0</v>
      </c>
      <c r="I4614" s="4">
        <v>6965</v>
      </c>
      <c r="J4614" s="4">
        <v>6926</v>
      </c>
      <c r="K4614" s="5">
        <f>SUM(I4614:J4614)</f>
        <v>13891</v>
      </c>
      <c r="L4614" s="5">
        <f>H4614+K4614</f>
        <v>13891</v>
      </c>
      <c r="M4614" s="5">
        <v>0</v>
      </c>
      <c r="N4614" s="5">
        <v>0</v>
      </c>
      <c r="O4614" s="82">
        <f>SUM(M4614:N4614)</f>
        <v>0</v>
      </c>
    </row>
    <row r="4615" spans="1:15" ht="11.25" customHeight="1" x14ac:dyDescent="0.15">
      <c r="A4615" s="113"/>
      <c r="B4615" s="5"/>
      <c r="C4615" s="5"/>
      <c r="D4615" s="5"/>
      <c r="E4615" s="5"/>
      <c r="F4615" s="5"/>
      <c r="G4615" s="5"/>
      <c r="H4615" s="5"/>
      <c r="I4615" s="5"/>
      <c r="J4615" s="5"/>
      <c r="K4615" s="5"/>
      <c r="L4615" s="5"/>
      <c r="M4615" s="5"/>
      <c r="N4615" s="5"/>
      <c r="O4615" s="82"/>
    </row>
    <row r="4616" spans="1:15" ht="18.75" customHeight="1" x14ac:dyDescent="0.15">
      <c r="A4616" s="113" t="s">
        <v>31</v>
      </c>
      <c r="B4616" s="5">
        <f>SUM(B4600:B4608,B4612:B4614)</f>
        <v>0</v>
      </c>
      <c r="C4616" s="5">
        <f>SUM(C4600:C4608,C4612:C4614)</f>
        <v>1542</v>
      </c>
      <c r="D4616" s="5">
        <f>SUM(D4600:D4608,D4612:D4614)</f>
        <v>1542</v>
      </c>
      <c r="E4616" s="5">
        <f t="shared" ref="E4616:N4616" si="1561">SUM(E4600:E4608,E4612:E4614)</f>
        <v>0</v>
      </c>
      <c r="F4616" s="5">
        <f t="shared" si="1561"/>
        <v>0</v>
      </c>
      <c r="G4616" s="5">
        <f t="shared" si="1561"/>
        <v>0</v>
      </c>
      <c r="H4616" s="5">
        <f t="shared" si="1561"/>
        <v>0</v>
      </c>
      <c r="I4616" s="5">
        <f t="shared" si="1561"/>
        <v>52584</v>
      </c>
      <c r="J4616" s="5">
        <f t="shared" si="1561"/>
        <v>52718</v>
      </c>
      <c r="K4616" s="5">
        <f t="shared" si="1561"/>
        <v>105302</v>
      </c>
      <c r="L4616" s="5">
        <f t="shared" si="1561"/>
        <v>105302</v>
      </c>
      <c r="M4616" s="5">
        <f t="shared" si="1561"/>
        <v>0</v>
      </c>
      <c r="N4616" s="5">
        <f t="shared" si="1561"/>
        <v>0</v>
      </c>
      <c r="O4616" s="82">
        <f>SUM(O4600:O4608,O4612:O4614)</f>
        <v>0</v>
      </c>
    </row>
    <row r="4617" spans="1:15" ht="6.75" customHeight="1" thickBot="1" x14ac:dyDescent="0.2">
      <c r="A4617" s="115"/>
      <c r="B4617" s="99"/>
      <c r="C4617" s="99"/>
      <c r="D4617" s="99"/>
      <c r="E4617" s="99"/>
      <c r="F4617" s="99"/>
      <c r="G4617" s="99"/>
      <c r="H4617" s="99"/>
      <c r="I4617" s="99"/>
      <c r="J4617" s="99"/>
      <c r="K4617" s="99"/>
      <c r="L4617" s="99"/>
      <c r="M4617" s="99"/>
      <c r="N4617" s="100"/>
      <c r="O4617" s="101"/>
    </row>
    <row r="4618" spans="1:15" x14ac:dyDescent="0.15">
      <c r="A4618" s="102"/>
      <c r="B4618" s="102"/>
      <c r="C4618" s="102"/>
      <c r="D4618" s="102"/>
      <c r="E4618" s="102"/>
      <c r="F4618" s="102"/>
      <c r="G4618" s="102"/>
      <c r="H4618" s="102"/>
      <c r="I4618" s="102"/>
      <c r="J4618" s="102"/>
      <c r="K4618" s="102"/>
      <c r="L4618" s="102"/>
      <c r="M4618" s="102"/>
      <c r="N4618" s="102"/>
      <c r="O4618" s="102"/>
    </row>
    <row r="4619" spans="1:15" ht="15" thickBot="1" x14ac:dyDescent="0.2">
      <c r="A4619" s="102"/>
      <c r="B4619" s="102"/>
      <c r="C4619" s="102"/>
      <c r="D4619" s="102"/>
      <c r="E4619" s="102"/>
      <c r="F4619" s="102"/>
      <c r="G4619" s="102"/>
      <c r="H4619" s="102"/>
      <c r="I4619" s="102"/>
      <c r="J4619" s="102"/>
      <c r="K4619" s="102"/>
      <c r="L4619" s="102"/>
      <c r="M4619" s="102"/>
      <c r="N4619" s="102"/>
      <c r="O4619" s="102"/>
    </row>
    <row r="4620" spans="1:15" x14ac:dyDescent="0.15">
      <c r="A4620" s="116" t="s">
        <v>1</v>
      </c>
      <c r="B4620" s="117"/>
      <c r="C4620" s="103"/>
      <c r="D4620" s="103"/>
      <c r="E4620" s="103" t="s">
        <v>127</v>
      </c>
      <c r="F4620" s="103"/>
      <c r="G4620" s="103"/>
      <c r="H4620" s="103"/>
      <c r="I4620" s="117"/>
      <c r="J4620" s="103"/>
      <c r="K4620" s="103"/>
      <c r="L4620" s="103" t="s">
        <v>35</v>
      </c>
      <c r="M4620" s="103"/>
      <c r="N4620" s="103"/>
      <c r="O4620" s="104"/>
    </row>
    <row r="4621" spans="1:15" x14ac:dyDescent="0.15">
      <c r="A4621" s="118"/>
      <c r="B4621" s="119"/>
      <c r="C4621" s="120" t="s">
        <v>7</v>
      </c>
      <c r="D4621" s="120"/>
      <c r="E4621" s="119"/>
      <c r="F4621" s="120" t="s">
        <v>8</v>
      </c>
      <c r="G4621" s="120"/>
      <c r="H4621" s="119" t="s">
        <v>32</v>
      </c>
      <c r="I4621" s="119"/>
      <c r="J4621" s="120" t="s">
        <v>7</v>
      </c>
      <c r="K4621" s="120"/>
      <c r="L4621" s="119"/>
      <c r="M4621" s="120" t="s">
        <v>8</v>
      </c>
      <c r="N4621" s="120"/>
      <c r="O4621" s="121" t="s">
        <v>9</v>
      </c>
    </row>
    <row r="4622" spans="1:15" x14ac:dyDescent="0.15">
      <c r="A4622" s="122" t="s">
        <v>13</v>
      </c>
      <c r="B4622" s="119" t="s">
        <v>33</v>
      </c>
      <c r="C4622" s="119" t="s">
        <v>34</v>
      </c>
      <c r="D4622" s="119" t="s">
        <v>17</v>
      </c>
      <c r="E4622" s="119" t="s">
        <v>33</v>
      </c>
      <c r="F4622" s="119" t="s">
        <v>34</v>
      </c>
      <c r="G4622" s="119" t="s">
        <v>17</v>
      </c>
      <c r="H4622" s="123"/>
      <c r="I4622" s="119" t="s">
        <v>33</v>
      </c>
      <c r="J4622" s="119" t="s">
        <v>34</v>
      </c>
      <c r="K4622" s="119" t="s">
        <v>17</v>
      </c>
      <c r="L4622" s="119" t="s">
        <v>33</v>
      </c>
      <c r="M4622" s="119" t="s">
        <v>34</v>
      </c>
      <c r="N4622" s="119" t="s">
        <v>17</v>
      </c>
      <c r="O4622" s="124"/>
    </row>
    <row r="4623" spans="1:15" ht="6.75" customHeight="1" x14ac:dyDescent="0.15">
      <c r="A4623" s="125"/>
      <c r="B4623" s="119"/>
      <c r="C4623" s="119"/>
      <c r="D4623" s="119"/>
      <c r="E4623" s="119"/>
      <c r="F4623" s="119"/>
      <c r="G4623" s="119"/>
      <c r="H4623" s="119"/>
      <c r="I4623" s="119"/>
      <c r="J4623" s="119"/>
      <c r="K4623" s="119"/>
      <c r="L4623" s="119"/>
      <c r="M4623" s="119"/>
      <c r="N4623" s="119"/>
      <c r="O4623" s="121"/>
    </row>
    <row r="4624" spans="1:15" ht="18.75" customHeight="1" x14ac:dyDescent="0.15">
      <c r="A4624" s="113" t="s">
        <v>18</v>
      </c>
      <c r="B4624" s="75">
        <v>0</v>
      </c>
      <c r="C4624" s="75">
        <v>0</v>
      </c>
      <c r="D4624" s="5">
        <f t="shared" ref="D4624:D4635" si="1562">SUM(B4624:C4624)</f>
        <v>0</v>
      </c>
      <c r="E4624" s="75">
        <v>20</v>
      </c>
      <c r="F4624" s="75">
        <v>26</v>
      </c>
      <c r="G4624" s="5">
        <f t="shared" ref="G4624:G4635" si="1563">SUM(E4624:F4624)</f>
        <v>46</v>
      </c>
      <c r="H4624" s="5">
        <f t="shared" ref="H4624:H4635" si="1564">D4624+G4624</f>
        <v>46</v>
      </c>
      <c r="I4624" s="4">
        <v>0</v>
      </c>
      <c r="J4624" s="4">
        <v>0</v>
      </c>
      <c r="K4624" s="5">
        <f t="shared" ref="K4624:K4635" si="1565">SUM(I4624:J4624)</f>
        <v>0</v>
      </c>
      <c r="L4624" s="4">
        <v>17168</v>
      </c>
      <c r="M4624" s="4">
        <v>17011</v>
      </c>
      <c r="N4624" s="5">
        <f t="shared" ref="N4624:N4635" si="1566">SUM(L4624:M4624)</f>
        <v>34179</v>
      </c>
      <c r="O4624" s="82">
        <f t="shared" ref="O4624:O4635" si="1567">K4624+N4624</f>
        <v>34179</v>
      </c>
    </row>
    <row r="4625" spans="1:15" ht="18.75" customHeight="1" x14ac:dyDescent="0.15">
      <c r="A4625" s="113" t="s">
        <v>19</v>
      </c>
      <c r="B4625" s="75">
        <v>0</v>
      </c>
      <c r="C4625" s="75">
        <v>0</v>
      </c>
      <c r="D4625" s="5">
        <f t="shared" si="1562"/>
        <v>0</v>
      </c>
      <c r="E4625" s="75">
        <v>23</v>
      </c>
      <c r="F4625" s="75">
        <v>25</v>
      </c>
      <c r="G4625" s="5">
        <f t="shared" si="1563"/>
        <v>48</v>
      </c>
      <c r="H4625" s="5">
        <f t="shared" si="1564"/>
        <v>48</v>
      </c>
      <c r="I4625" s="4">
        <v>0</v>
      </c>
      <c r="J4625" s="4">
        <v>0</v>
      </c>
      <c r="K4625" s="5">
        <f t="shared" si="1565"/>
        <v>0</v>
      </c>
      <c r="L4625" s="4">
        <v>18083</v>
      </c>
      <c r="M4625" s="4">
        <v>17552</v>
      </c>
      <c r="N4625" s="5">
        <f t="shared" si="1566"/>
        <v>35635</v>
      </c>
      <c r="O4625" s="82">
        <f t="shared" si="1567"/>
        <v>35635</v>
      </c>
    </row>
    <row r="4626" spans="1:15" ht="18.75" customHeight="1" x14ac:dyDescent="0.15">
      <c r="A4626" s="113" t="s">
        <v>20</v>
      </c>
      <c r="B4626" s="75">
        <v>0</v>
      </c>
      <c r="C4626" s="75">
        <v>0</v>
      </c>
      <c r="D4626" s="5">
        <f t="shared" si="1562"/>
        <v>0</v>
      </c>
      <c r="E4626" s="75">
        <v>23</v>
      </c>
      <c r="F4626" s="75">
        <v>29</v>
      </c>
      <c r="G4626" s="5">
        <f t="shared" si="1563"/>
        <v>52</v>
      </c>
      <c r="H4626" s="5">
        <f t="shared" si="1564"/>
        <v>52</v>
      </c>
      <c r="I4626" s="4">
        <v>0</v>
      </c>
      <c r="J4626" s="4">
        <v>0</v>
      </c>
      <c r="K4626" s="5">
        <f t="shared" si="1565"/>
        <v>0</v>
      </c>
      <c r="L4626" s="4">
        <v>18974</v>
      </c>
      <c r="M4626" s="4">
        <v>18758</v>
      </c>
      <c r="N4626" s="5">
        <f t="shared" si="1566"/>
        <v>37732</v>
      </c>
      <c r="O4626" s="82">
        <f t="shared" si="1567"/>
        <v>37732</v>
      </c>
    </row>
    <row r="4627" spans="1:15" ht="18.75" customHeight="1" x14ac:dyDescent="0.15">
      <c r="A4627" s="113" t="s">
        <v>21</v>
      </c>
      <c r="B4627" s="4">
        <v>0</v>
      </c>
      <c r="C4627" s="4">
        <v>0</v>
      </c>
      <c r="D4627" s="5">
        <f t="shared" si="1562"/>
        <v>0</v>
      </c>
      <c r="E4627" s="75">
        <v>21</v>
      </c>
      <c r="F4627" s="75">
        <v>25</v>
      </c>
      <c r="G4627" s="5">
        <f t="shared" si="1563"/>
        <v>46</v>
      </c>
      <c r="H4627" s="5">
        <f t="shared" si="1564"/>
        <v>46</v>
      </c>
      <c r="I4627" s="4">
        <v>0</v>
      </c>
      <c r="J4627" s="4">
        <v>0</v>
      </c>
      <c r="K4627" s="5">
        <f t="shared" si="1565"/>
        <v>0</v>
      </c>
      <c r="L4627" s="4">
        <v>18020</v>
      </c>
      <c r="M4627" s="4">
        <v>18509</v>
      </c>
      <c r="N4627" s="5">
        <f t="shared" si="1566"/>
        <v>36529</v>
      </c>
      <c r="O4627" s="82">
        <f t="shared" si="1567"/>
        <v>36529</v>
      </c>
    </row>
    <row r="4628" spans="1:15" ht="18.75" customHeight="1" x14ac:dyDescent="0.15">
      <c r="A4628" s="113" t="s">
        <v>22</v>
      </c>
      <c r="B4628" s="4">
        <v>0</v>
      </c>
      <c r="C4628" s="4">
        <v>0</v>
      </c>
      <c r="D4628" s="5">
        <f t="shared" si="1562"/>
        <v>0</v>
      </c>
      <c r="E4628" s="75">
        <v>24</v>
      </c>
      <c r="F4628" s="75">
        <v>24</v>
      </c>
      <c r="G4628" s="5">
        <f t="shared" si="1563"/>
        <v>48</v>
      </c>
      <c r="H4628" s="5">
        <f t="shared" si="1564"/>
        <v>48</v>
      </c>
      <c r="I4628" s="4">
        <v>0</v>
      </c>
      <c r="J4628" s="4">
        <v>0</v>
      </c>
      <c r="K4628" s="5">
        <f t="shared" si="1565"/>
        <v>0</v>
      </c>
      <c r="L4628" s="4">
        <v>14249</v>
      </c>
      <c r="M4628" s="4">
        <v>13492</v>
      </c>
      <c r="N4628" s="5">
        <f t="shared" si="1566"/>
        <v>27741</v>
      </c>
      <c r="O4628" s="82">
        <f t="shared" si="1567"/>
        <v>27741</v>
      </c>
    </row>
    <row r="4629" spans="1:15" ht="18.75" customHeight="1" x14ac:dyDescent="0.15">
      <c r="A4629" s="113" t="s">
        <v>23</v>
      </c>
      <c r="B4629" s="4">
        <v>0</v>
      </c>
      <c r="C4629" s="4">
        <v>0</v>
      </c>
      <c r="D4629" s="5">
        <f t="shared" si="1562"/>
        <v>0</v>
      </c>
      <c r="E4629" s="75">
        <v>17</v>
      </c>
      <c r="F4629" s="75">
        <v>28</v>
      </c>
      <c r="G4629" s="5">
        <f t="shared" si="1563"/>
        <v>45</v>
      </c>
      <c r="H4629" s="5">
        <f t="shared" si="1564"/>
        <v>45</v>
      </c>
      <c r="I4629" s="4">
        <v>0</v>
      </c>
      <c r="J4629" s="4">
        <v>0</v>
      </c>
      <c r="K4629" s="5">
        <f t="shared" si="1565"/>
        <v>0</v>
      </c>
      <c r="L4629" s="4">
        <v>11332</v>
      </c>
      <c r="M4629" s="4">
        <v>15127</v>
      </c>
      <c r="N4629" s="5">
        <f t="shared" si="1566"/>
        <v>26459</v>
      </c>
      <c r="O4629" s="82">
        <f t="shared" si="1567"/>
        <v>26459</v>
      </c>
    </row>
    <row r="4630" spans="1:15" ht="18.75" customHeight="1" x14ac:dyDescent="0.15">
      <c r="A4630" s="113" t="s">
        <v>24</v>
      </c>
      <c r="B4630" s="4">
        <v>0</v>
      </c>
      <c r="C4630" s="4">
        <v>0</v>
      </c>
      <c r="D4630" s="5">
        <f t="shared" si="1562"/>
        <v>0</v>
      </c>
      <c r="E4630" s="75">
        <v>16</v>
      </c>
      <c r="F4630" s="75">
        <v>28</v>
      </c>
      <c r="G4630" s="5">
        <f t="shared" si="1563"/>
        <v>44</v>
      </c>
      <c r="H4630" s="5">
        <f t="shared" si="1564"/>
        <v>44</v>
      </c>
      <c r="I4630" s="4">
        <v>0</v>
      </c>
      <c r="J4630" s="4">
        <v>0</v>
      </c>
      <c r="K4630" s="5">
        <f t="shared" si="1565"/>
        <v>0</v>
      </c>
      <c r="L4630" s="4">
        <v>16455</v>
      </c>
      <c r="M4630" s="4">
        <v>15305</v>
      </c>
      <c r="N4630" s="5">
        <f t="shared" si="1566"/>
        <v>31760</v>
      </c>
      <c r="O4630" s="82">
        <f t="shared" si="1567"/>
        <v>31760</v>
      </c>
    </row>
    <row r="4631" spans="1:15" ht="18.75" customHeight="1" x14ac:dyDescent="0.15">
      <c r="A4631" s="113" t="s">
        <v>25</v>
      </c>
      <c r="B4631" s="4">
        <v>0</v>
      </c>
      <c r="C4631" s="4">
        <v>0</v>
      </c>
      <c r="D4631" s="5">
        <f t="shared" si="1562"/>
        <v>0</v>
      </c>
      <c r="E4631" s="75">
        <v>8</v>
      </c>
      <c r="F4631" s="75">
        <v>29</v>
      </c>
      <c r="G4631" s="5">
        <f t="shared" si="1563"/>
        <v>37</v>
      </c>
      <c r="H4631" s="5">
        <f t="shared" si="1564"/>
        <v>37</v>
      </c>
      <c r="I4631" s="4">
        <v>0</v>
      </c>
      <c r="J4631" s="4">
        <v>0</v>
      </c>
      <c r="K4631" s="5">
        <f t="shared" si="1565"/>
        <v>0</v>
      </c>
      <c r="L4631" s="4">
        <v>12978</v>
      </c>
      <c r="M4631" s="4">
        <v>17803</v>
      </c>
      <c r="N4631" s="5">
        <f t="shared" si="1566"/>
        <v>30781</v>
      </c>
      <c r="O4631" s="82">
        <f t="shared" si="1567"/>
        <v>30781</v>
      </c>
    </row>
    <row r="4632" spans="1:15" ht="18.75" customHeight="1" x14ac:dyDescent="0.15">
      <c r="A4632" s="113" t="s">
        <v>26</v>
      </c>
      <c r="B4632" s="4">
        <v>0</v>
      </c>
      <c r="C4632" s="4">
        <v>0</v>
      </c>
      <c r="D4632" s="5">
        <f t="shared" si="1562"/>
        <v>0</v>
      </c>
      <c r="E4632" s="75">
        <v>5</v>
      </c>
      <c r="F4632" s="75">
        <v>25</v>
      </c>
      <c r="G4632" s="5">
        <f t="shared" si="1563"/>
        <v>30</v>
      </c>
      <c r="H4632" s="5">
        <f t="shared" si="1564"/>
        <v>30</v>
      </c>
      <c r="I4632" s="4">
        <v>0</v>
      </c>
      <c r="J4632" s="4">
        <v>0</v>
      </c>
      <c r="K4632" s="5">
        <f t="shared" si="1565"/>
        <v>0</v>
      </c>
      <c r="L4632" s="4">
        <v>12556</v>
      </c>
      <c r="M4632" s="4">
        <v>14479</v>
      </c>
      <c r="N4632" s="5">
        <f t="shared" si="1566"/>
        <v>27035</v>
      </c>
      <c r="O4632" s="82">
        <f t="shared" si="1567"/>
        <v>27035</v>
      </c>
    </row>
    <row r="4633" spans="1:15" ht="18.75" customHeight="1" x14ac:dyDescent="0.15">
      <c r="A4633" s="113" t="s">
        <v>27</v>
      </c>
      <c r="B4633" s="4">
        <v>0</v>
      </c>
      <c r="C4633" s="4">
        <v>0</v>
      </c>
      <c r="D4633" s="5">
        <f t="shared" si="1562"/>
        <v>0</v>
      </c>
      <c r="E4633" s="75">
        <v>3</v>
      </c>
      <c r="F4633" s="75">
        <v>27</v>
      </c>
      <c r="G4633" s="5">
        <f t="shared" si="1563"/>
        <v>30</v>
      </c>
      <c r="H4633" s="5">
        <f t="shared" si="1564"/>
        <v>30</v>
      </c>
      <c r="I4633" s="4">
        <v>0</v>
      </c>
      <c r="J4633" s="4">
        <v>0</v>
      </c>
      <c r="K4633" s="5">
        <f t="shared" si="1565"/>
        <v>0</v>
      </c>
      <c r="L4633" s="4">
        <v>10253</v>
      </c>
      <c r="M4633" s="4">
        <v>14729</v>
      </c>
      <c r="N4633" s="5">
        <f t="shared" si="1566"/>
        <v>24982</v>
      </c>
      <c r="O4633" s="82">
        <f t="shared" si="1567"/>
        <v>24982</v>
      </c>
    </row>
    <row r="4634" spans="1:15" ht="18.75" customHeight="1" x14ac:dyDescent="0.15">
      <c r="A4634" s="113" t="s">
        <v>28</v>
      </c>
      <c r="B4634" s="4">
        <v>0</v>
      </c>
      <c r="C4634" s="4">
        <v>0</v>
      </c>
      <c r="D4634" s="5">
        <f t="shared" si="1562"/>
        <v>0</v>
      </c>
      <c r="E4634" s="75">
        <v>5</v>
      </c>
      <c r="F4634" s="75">
        <v>28</v>
      </c>
      <c r="G4634" s="5">
        <f t="shared" si="1563"/>
        <v>33</v>
      </c>
      <c r="H4634" s="5">
        <f t="shared" si="1564"/>
        <v>33</v>
      </c>
      <c r="I4634" s="4">
        <v>0</v>
      </c>
      <c r="J4634" s="4">
        <v>0</v>
      </c>
      <c r="K4634" s="5">
        <f t="shared" si="1565"/>
        <v>0</v>
      </c>
      <c r="L4634" s="4">
        <v>12053</v>
      </c>
      <c r="M4634" s="4">
        <v>15784</v>
      </c>
      <c r="N4634" s="5">
        <f t="shared" si="1566"/>
        <v>27837</v>
      </c>
      <c r="O4634" s="82">
        <f t="shared" si="1567"/>
        <v>27837</v>
      </c>
    </row>
    <row r="4635" spans="1:15" ht="18.75" customHeight="1" x14ac:dyDescent="0.15">
      <c r="A4635" s="113" t="s">
        <v>29</v>
      </c>
      <c r="B4635" s="4">
        <v>0</v>
      </c>
      <c r="C4635" s="4">
        <v>0</v>
      </c>
      <c r="D4635" s="5">
        <f t="shared" si="1562"/>
        <v>0</v>
      </c>
      <c r="E4635" s="75">
        <v>12</v>
      </c>
      <c r="F4635" s="75">
        <v>30</v>
      </c>
      <c r="G4635" s="5">
        <f t="shared" si="1563"/>
        <v>42</v>
      </c>
      <c r="H4635" s="5">
        <f t="shared" si="1564"/>
        <v>42</v>
      </c>
      <c r="I4635" s="4">
        <v>0</v>
      </c>
      <c r="J4635" s="4">
        <v>0</v>
      </c>
      <c r="K4635" s="5">
        <f t="shared" si="1565"/>
        <v>0</v>
      </c>
      <c r="L4635" s="4">
        <v>21223</v>
      </c>
      <c r="M4635" s="4">
        <v>24695</v>
      </c>
      <c r="N4635" s="5">
        <f t="shared" si="1566"/>
        <v>45918</v>
      </c>
      <c r="O4635" s="82">
        <f t="shared" si="1567"/>
        <v>45918</v>
      </c>
    </row>
    <row r="4636" spans="1:15" ht="11.25" customHeight="1" x14ac:dyDescent="0.15">
      <c r="A4636" s="113"/>
      <c r="B4636" s="5"/>
      <c r="C4636" s="5"/>
      <c r="D4636" s="5"/>
      <c r="E4636" s="5"/>
      <c r="F4636" s="5"/>
      <c r="G4636" s="5"/>
      <c r="H4636" s="5"/>
      <c r="I4636" s="5"/>
      <c r="J4636" s="5"/>
      <c r="K4636" s="5"/>
      <c r="L4636" s="5"/>
      <c r="M4636" s="5"/>
      <c r="N4636" s="5"/>
      <c r="O4636" s="82"/>
    </row>
    <row r="4637" spans="1:15" ht="18.75" customHeight="1" x14ac:dyDescent="0.15">
      <c r="A4637" s="113" t="s">
        <v>30</v>
      </c>
      <c r="B4637" s="5">
        <f t="shared" ref="B4637:J4637" si="1568">SUM(B4624:B4636)</f>
        <v>0</v>
      </c>
      <c r="C4637" s="5">
        <f t="shared" si="1568"/>
        <v>0</v>
      </c>
      <c r="D4637" s="5">
        <f t="shared" si="1568"/>
        <v>0</v>
      </c>
      <c r="E4637" s="5">
        <f t="shared" si="1568"/>
        <v>177</v>
      </c>
      <c r="F4637" s="5">
        <f t="shared" si="1568"/>
        <v>324</v>
      </c>
      <c r="G4637" s="5">
        <f t="shared" si="1568"/>
        <v>501</v>
      </c>
      <c r="H4637" s="5">
        <f t="shared" si="1568"/>
        <v>501</v>
      </c>
      <c r="I4637" s="5">
        <f t="shared" si="1568"/>
        <v>0</v>
      </c>
      <c r="J4637" s="5">
        <f t="shared" si="1568"/>
        <v>0</v>
      </c>
      <c r="K4637" s="5">
        <f>SUM(K4624:K4636)</f>
        <v>0</v>
      </c>
      <c r="L4637" s="5">
        <f>SUM(L4624:L4636)</f>
        <v>183344</v>
      </c>
      <c r="M4637" s="5">
        <f>SUM(M4624:M4636)</f>
        <v>203244</v>
      </c>
      <c r="N4637" s="5">
        <f>SUM(N4624:N4636)</f>
        <v>386588</v>
      </c>
      <c r="O4637" s="82">
        <f>SUM(O4624:O4636)</f>
        <v>386588</v>
      </c>
    </row>
    <row r="4638" spans="1:15" ht="6.75" customHeight="1" x14ac:dyDescent="0.15">
      <c r="A4638" s="113"/>
      <c r="B4638" s="5"/>
      <c r="C4638" s="5"/>
      <c r="D4638" s="5"/>
      <c r="E4638" s="5"/>
      <c r="F4638" s="5"/>
      <c r="G4638" s="5"/>
      <c r="H4638" s="5"/>
      <c r="I4638" s="5"/>
      <c r="J4638" s="5"/>
      <c r="K4638" s="5"/>
      <c r="L4638" s="5"/>
      <c r="M4638" s="5"/>
      <c r="N4638" s="5"/>
      <c r="O4638" s="82"/>
    </row>
    <row r="4639" spans="1:15" ht="18.75" customHeight="1" x14ac:dyDescent="0.15">
      <c r="A4639" s="126" t="s">
        <v>18</v>
      </c>
      <c r="B4639" s="106">
        <v>0</v>
      </c>
      <c r="C4639" s="106">
        <v>0</v>
      </c>
      <c r="D4639" s="7">
        <f>SUM(B4639:C4639)</f>
        <v>0</v>
      </c>
      <c r="E4639" s="106">
        <v>15</v>
      </c>
      <c r="F4639" s="106">
        <v>23</v>
      </c>
      <c r="G4639" s="7">
        <f>SUM(E4639:F4639)</f>
        <v>38</v>
      </c>
      <c r="H4639" s="7">
        <f>D4639+G4639</f>
        <v>38</v>
      </c>
      <c r="I4639" s="6">
        <v>0</v>
      </c>
      <c r="J4639" s="6">
        <v>0</v>
      </c>
      <c r="K4639" s="7">
        <f>SUM(I4639:J4639)</f>
        <v>0</v>
      </c>
      <c r="L4639" s="6">
        <v>14802</v>
      </c>
      <c r="M4639" s="6">
        <v>15728</v>
      </c>
      <c r="N4639" s="7">
        <f>SUM(L4639:M4639)</f>
        <v>30530</v>
      </c>
      <c r="O4639" s="88">
        <f>K4639+N4639</f>
        <v>30530</v>
      </c>
    </row>
    <row r="4640" spans="1:15" ht="18.75" customHeight="1" x14ac:dyDescent="0.15">
      <c r="A4640" s="113" t="s">
        <v>19</v>
      </c>
      <c r="B4640" s="75">
        <v>0</v>
      </c>
      <c r="C4640" s="75">
        <v>0</v>
      </c>
      <c r="D4640" s="5">
        <f>SUM(B4640:C4640)</f>
        <v>0</v>
      </c>
      <c r="E4640" s="75">
        <v>22</v>
      </c>
      <c r="F4640" s="75">
        <v>25</v>
      </c>
      <c r="G4640" s="5">
        <f>SUM(E4640:F4640)</f>
        <v>47</v>
      </c>
      <c r="H4640" s="5">
        <f>D4640+G4640</f>
        <v>47</v>
      </c>
      <c r="I4640" s="4">
        <v>0</v>
      </c>
      <c r="J4640" s="4">
        <v>0</v>
      </c>
      <c r="K4640" s="5">
        <f>SUM(I4640:J4640)</f>
        <v>0</v>
      </c>
      <c r="L4640" s="4">
        <v>16457</v>
      </c>
      <c r="M4640" s="4">
        <v>17590</v>
      </c>
      <c r="N4640" s="5">
        <f>SUM(L4640:M4640)</f>
        <v>34047</v>
      </c>
      <c r="O4640" s="82">
        <f>K4640+N4640</f>
        <v>34047</v>
      </c>
    </row>
    <row r="4641" spans="1:15" ht="18.75" customHeight="1" x14ac:dyDescent="0.15">
      <c r="A4641" s="113" t="s">
        <v>20</v>
      </c>
      <c r="B4641" s="75">
        <v>0</v>
      </c>
      <c r="C4641" s="75">
        <v>0</v>
      </c>
      <c r="D4641" s="5">
        <f>SUM(B4641:C4641)</f>
        <v>0</v>
      </c>
      <c r="E4641" s="75">
        <v>26</v>
      </c>
      <c r="F4641" s="75">
        <v>29</v>
      </c>
      <c r="G4641" s="5">
        <f>SUM(E4641:F4641)</f>
        <v>55</v>
      </c>
      <c r="H4641" s="5">
        <f>D4641+G4641</f>
        <v>55</v>
      </c>
      <c r="I4641" s="4">
        <v>0</v>
      </c>
      <c r="J4641" s="4">
        <v>0</v>
      </c>
      <c r="K4641" s="5">
        <f>SUM(I4641:J4641)</f>
        <v>0</v>
      </c>
      <c r="L4641" s="4">
        <v>22381</v>
      </c>
      <c r="M4641" s="4">
        <v>19497</v>
      </c>
      <c r="N4641" s="5">
        <f>SUM(L4641:M4641)</f>
        <v>41878</v>
      </c>
      <c r="O4641" s="82">
        <f>K4641+N4641</f>
        <v>41878</v>
      </c>
    </row>
    <row r="4642" spans="1:15" ht="11.25" customHeight="1" x14ac:dyDescent="0.15">
      <c r="A4642" s="113"/>
      <c r="B4642" s="5"/>
      <c r="C4642" s="5"/>
      <c r="D4642" s="5"/>
      <c r="E4642" s="5"/>
      <c r="F4642" s="5"/>
      <c r="G4642" s="5"/>
      <c r="H4642" s="5"/>
      <c r="I4642" s="5"/>
      <c r="J4642" s="5"/>
      <c r="K4642" s="5"/>
      <c r="L4642" s="5"/>
      <c r="M4642" s="5"/>
      <c r="N4642" s="5"/>
      <c r="O4642" s="82"/>
    </row>
    <row r="4643" spans="1:15" ht="18.75" customHeight="1" x14ac:dyDescent="0.15">
      <c r="A4643" s="113" t="s">
        <v>31</v>
      </c>
      <c r="B4643" s="5">
        <f>SUM(B4627:B4635,B4639:B4641)</f>
        <v>0</v>
      </c>
      <c r="C4643" s="5">
        <f>SUM(C4627:C4635,C4639:C4641)</f>
        <v>0</v>
      </c>
      <c r="D4643" s="5">
        <f>SUM(D4627:D4635,D4639:D4641)</f>
        <v>0</v>
      </c>
      <c r="E4643" s="5">
        <f t="shared" ref="E4643:J4643" si="1569">SUM(E4627:E4635,E4639:E4641)</f>
        <v>174</v>
      </c>
      <c r="F4643" s="5">
        <f t="shared" si="1569"/>
        <v>321</v>
      </c>
      <c r="G4643" s="5">
        <f t="shared" si="1569"/>
        <v>495</v>
      </c>
      <c r="H4643" s="5">
        <f t="shared" si="1569"/>
        <v>495</v>
      </c>
      <c r="I4643" s="5">
        <f t="shared" si="1569"/>
        <v>0</v>
      </c>
      <c r="J4643" s="5">
        <f t="shared" si="1569"/>
        <v>0</v>
      </c>
      <c r="K4643" s="5">
        <f>SUM(K4627:K4635,K4639:K4641)</f>
        <v>0</v>
      </c>
      <c r="L4643" s="4">
        <f>SUM(L4627:L4635,L4639:L4641)</f>
        <v>182759</v>
      </c>
      <c r="M4643" s="4">
        <f>SUM(M4627:M4635,M4639:M4641)</f>
        <v>202738</v>
      </c>
      <c r="N4643" s="4">
        <f>SUM(N4627:N4635,N4639:N4641)</f>
        <v>385497</v>
      </c>
      <c r="O4643" s="82">
        <f>SUM(O4627:O4635,O4639:O4641)</f>
        <v>385497</v>
      </c>
    </row>
    <row r="4644" spans="1:15" ht="6.75" customHeight="1" thickBot="1" x14ac:dyDescent="0.2">
      <c r="A4644" s="19"/>
      <c r="B4644" s="3"/>
      <c r="C4644" s="3"/>
      <c r="D4644" s="3"/>
      <c r="E4644" s="3"/>
      <c r="F4644" s="3"/>
      <c r="G4644" s="3"/>
      <c r="H4644" s="3"/>
      <c r="I4644" s="3"/>
      <c r="J4644" s="3"/>
      <c r="K4644" s="3"/>
      <c r="L4644" s="3"/>
      <c r="M4644" s="3"/>
      <c r="N4644" s="3"/>
      <c r="O4644" s="20"/>
    </row>
    <row r="4645" spans="1:15" ht="17.25" x14ac:dyDescent="0.15">
      <c r="A4645" s="173" t="str">
        <f>A4591</f>
        <v>平　成　２　９　年　空　港　管　理　状　況　調　書</v>
      </c>
      <c r="B4645" s="173"/>
      <c r="C4645" s="173"/>
      <c r="D4645" s="173"/>
      <c r="E4645" s="173"/>
      <c r="F4645" s="173"/>
      <c r="G4645" s="173"/>
      <c r="H4645" s="173"/>
      <c r="I4645" s="173"/>
      <c r="J4645" s="173"/>
      <c r="K4645" s="173"/>
      <c r="L4645" s="173"/>
      <c r="M4645" s="173"/>
      <c r="N4645" s="173"/>
      <c r="O4645" s="173"/>
    </row>
    <row r="4646" spans="1:15" ht="15" thickBot="1" x14ac:dyDescent="0.2">
      <c r="A4646" s="21" t="s">
        <v>0</v>
      </c>
      <c r="B4646" s="21" t="s">
        <v>130</v>
      </c>
      <c r="C4646" s="22"/>
      <c r="D4646" s="22"/>
      <c r="E4646" s="22"/>
      <c r="F4646" s="22"/>
      <c r="G4646" s="22"/>
      <c r="H4646" s="22"/>
      <c r="I4646" s="22"/>
      <c r="J4646" s="22"/>
      <c r="K4646" s="22"/>
      <c r="L4646" s="22"/>
      <c r="M4646" s="22"/>
      <c r="N4646" s="23"/>
      <c r="O4646" s="23"/>
    </row>
    <row r="4647" spans="1:15" ht="17.25" customHeight="1" x14ac:dyDescent="0.15">
      <c r="A4647" s="24" t="s">
        <v>1</v>
      </c>
      <c r="B4647" s="25"/>
      <c r="C4647" s="26" t="s">
        <v>2</v>
      </c>
      <c r="D4647" s="26"/>
      <c r="E4647" s="174" t="s">
        <v>52</v>
      </c>
      <c r="F4647" s="175"/>
      <c r="G4647" s="175"/>
      <c r="H4647" s="175"/>
      <c r="I4647" s="175"/>
      <c r="J4647" s="175"/>
      <c r="K4647" s="175"/>
      <c r="L4647" s="176"/>
      <c r="M4647" s="174" t="s">
        <v>36</v>
      </c>
      <c r="N4647" s="175"/>
      <c r="O4647" s="177"/>
    </row>
    <row r="4648" spans="1:15" ht="17.25" customHeight="1" x14ac:dyDescent="0.15">
      <c r="A4648" s="27"/>
      <c r="B4648" s="28" t="s">
        <v>4</v>
      </c>
      <c r="C4648" s="28" t="s">
        <v>5</v>
      </c>
      <c r="D4648" s="28" t="s">
        <v>6</v>
      </c>
      <c r="E4648" s="28"/>
      <c r="F4648" s="29" t="s">
        <v>7</v>
      </c>
      <c r="G4648" s="29"/>
      <c r="H4648" s="30"/>
      <c r="I4648" s="28"/>
      <c r="J4648" s="30" t="s">
        <v>8</v>
      </c>
      <c r="K4648" s="30"/>
      <c r="L4648" s="28" t="s">
        <v>9</v>
      </c>
      <c r="M4648" s="31" t="s">
        <v>10</v>
      </c>
      <c r="N4648" s="32" t="s">
        <v>11</v>
      </c>
      <c r="O4648" s="33" t="s">
        <v>12</v>
      </c>
    </row>
    <row r="4649" spans="1:15" ht="17.25" customHeight="1" x14ac:dyDescent="0.15">
      <c r="A4649" s="27" t="s">
        <v>13</v>
      </c>
      <c r="B4649" s="31"/>
      <c r="C4649" s="31"/>
      <c r="D4649" s="31"/>
      <c r="E4649" s="28" t="s">
        <v>14</v>
      </c>
      <c r="F4649" s="28" t="s">
        <v>15</v>
      </c>
      <c r="G4649" s="28" t="s">
        <v>16</v>
      </c>
      <c r="H4649" s="28" t="s">
        <v>17</v>
      </c>
      <c r="I4649" s="28" t="s">
        <v>14</v>
      </c>
      <c r="J4649" s="28" t="s">
        <v>15</v>
      </c>
      <c r="K4649" s="28" t="s">
        <v>17</v>
      </c>
      <c r="L4649" s="31"/>
      <c r="M4649" s="40"/>
      <c r="N4649" s="41"/>
      <c r="O4649" s="42"/>
    </row>
    <row r="4650" spans="1:15" ht="6.75" customHeight="1" x14ac:dyDescent="0.15">
      <c r="A4650" s="43"/>
      <c r="B4650" s="28"/>
      <c r="C4650" s="28"/>
      <c r="D4650" s="28"/>
      <c r="E4650" s="28"/>
      <c r="F4650" s="28"/>
      <c r="G4650" s="28"/>
      <c r="H4650" s="28"/>
      <c r="I4650" s="28"/>
      <c r="J4650" s="28"/>
      <c r="K4650" s="28"/>
      <c r="L4650" s="28"/>
      <c r="M4650" s="44"/>
      <c r="N4650" s="9"/>
      <c r="O4650" s="45"/>
    </row>
    <row r="4651" spans="1:15" ht="18.75" customHeight="1" x14ac:dyDescent="0.15">
      <c r="A4651" s="14" t="s">
        <v>18</v>
      </c>
      <c r="B4651" s="1">
        <f t="shared" ref="B4651:O4651" si="1570">B1735+B1789+B1843+B1897+B1951+B2005+B2059+B2113+B2167+B2221+B2275+B2329+B2383+B2437+B2491+B2545+B2599+B2761+B2815+B2869+B2653+B2707+B2923+B2977+B3031+B3085+B3139+B3193+B3247+B3301+B3355+B3409+B3463+B3517+B3571+B3625+B3679+B3733+B3787+B3841+B3895+B3949+B4003+B4057+B4111+B4165+B4219+B4273+B4327+B4381+B4435+B4489+B4543+B4597</f>
        <v>307</v>
      </c>
      <c r="C4651" s="1">
        <f t="shared" si="1570"/>
        <v>10909</v>
      </c>
      <c r="D4651" s="1">
        <f t="shared" si="1570"/>
        <v>11216</v>
      </c>
      <c r="E4651" s="1">
        <f t="shared" si="1570"/>
        <v>31324</v>
      </c>
      <c r="F4651" s="1">
        <f t="shared" si="1570"/>
        <v>36614</v>
      </c>
      <c r="G4651" s="1">
        <f t="shared" si="1570"/>
        <v>0</v>
      </c>
      <c r="H4651" s="1">
        <f t="shared" si="1570"/>
        <v>67938</v>
      </c>
      <c r="I4651" s="1">
        <f t="shared" si="1570"/>
        <v>652888</v>
      </c>
      <c r="J4651" s="1">
        <f t="shared" si="1570"/>
        <v>615901</v>
      </c>
      <c r="K4651" s="1">
        <f t="shared" si="1570"/>
        <v>1268789</v>
      </c>
      <c r="L4651" s="1">
        <f t="shared" si="1570"/>
        <v>1336727</v>
      </c>
      <c r="M4651" s="1">
        <f t="shared" si="1570"/>
        <v>19293</v>
      </c>
      <c r="N4651" s="1">
        <f t="shared" si="1570"/>
        <v>10</v>
      </c>
      <c r="O4651" s="8">
        <f t="shared" si="1570"/>
        <v>19303</v>
      </c>
    </row>
    <row r="4652" spans="1:15" ht="18.75" customHeight="1" x14ac:dyDescent="0.15">
      <c r="A4652" s="14" t="s">
        <v>19</v>
      </c>
      <c r="B4652" s="1">
        <f t="shared" ref="B4652:O4652" si="1571">B1736+B1790+B1844+B1898+B1952+B2006+B2060+B2114+B2168+B2222+B2276+B2330+B2384+B2438+B2492+B2546+B2600+B2762+B2816+B2870+B2654+B2708+B2924+B2978+B3032+B3086+B3140+B3194+B3248+B3302+B3356+B3410+B3464+B3518+B3572+B3626+B3680+B3734+B3788+B3842+B3896+B3950+B4004+B4058+B4112+B4166+B4220+B4274+B4328+B4382+B4436+B4490+B4544+B4598</f>
        <v>302</v>
      </c>
      <c r="C4652" s="1">
        <f t="shared" si="1571"/>
        <v>10403</v>
      </c>
      <c r="D4652" s="1">
        <f t="shared" si="1571"/>
        <v>10705</v>
      </c>
      <c r="E4652" s="1">
        <f t="shared" si="1571"/>
        <v>41128</v>
      </c>
      <c r="F4652" s="1">
        <f t="shared" si="1571"/>
        <v>37129</v>
      </c>
      <c r="G4652" s="1">
        <f t="shared" si="1571"/>
        <v>0</v>
      </c>
      <c r="H4652" s="1">
        <f t="shared" si="1571"/>
        <v>78257</v>
      </c>
      <c r="I4652" s="1">
        <f t="shared" si="1571"/>
        <v>616521</v>
      </c>
      <c r="J4652" s="1">
        <f t="shared" si="1571"/>
        <v>621901</v>
      </c>
      <c r="K4652" s="1">
        <f t="shared" si="1571"/>
        <v>1238422</v>
      </c>
      <c r="L4652" s="1">
        <f t="shared" si="1571"/>
        <v>1316679</v>
      </c>
      <c r="M4652" s="1">
        <f t="shared" si="1571"/>
        <v>19143</v>
      </c>
      <c r="N4652" s="1">
        <f t="shared" si="1571"/>
        <v>12</v>
      </c>
      <c r="O4652" s="8">
        <f t="shared" si="1571"/>
        <v>19155</v>
      </c>
    </row>
    <row r="4653" spans="1:15" ht="18.75" customHeight="1" x14ac:dyDescent="0.15">
      <c r="A4653" s="14" t="s">
        <v>20</v>
      </c>
      <c r="B4653" s="1">
        <f t="shared" ref="B4653:O4653" si="1572">B1737+B1791+B1845+B1899+B1953+B2007+B2061+B2115+B2169+B2223+B2277+B2331+B2385+B2439+B2493+B2547+B2601+B2763+B2817+B2871+B2655+B2709+B2925+B2979+B3033+B3087+B3141+B3195+B3249+B3303+B3357+B3411+B3465+B3519+B3573+B3627+B3681+B3735+B3789+B3843+B3897+B3951+B4005+B4059+B4113+B4167+B4221+B4275+B4329+B4383+B4437+B4491+B4545+B4599</f>
        <v>310</v>
      </c>
      <c r="C4653" s="1">
        <f t="shared" si="1572"/>
        <v>12141</v>
      </c>
      <c r="D4653" s="1">
        <f t="shared" si="1572"/>
        <v>12451</v>
      </c>
      <c r="E4653" s="1">
        <f t="shared" si="1572"/>
        <v>35721</v>
      </c>
      <c r="F4653" s="1">
        <f t="shared" si="1572"/>
        <v>37167</v>
      </c>
      <c r="G4653" s="1">
        <f t="shared" si="1572"/>
        <v>0</v>
      </c>
      <c r="H4653" s="1">
        <f t="shared" si="1572"/>
        <v>72888</v>
      </c>
      <c r="I4653" s="1">
        <f t="shared" si="1572"/>
        <v>775728</v>
      </c>
      <c r="J4653" s="1">
        <f t="shared" si="1572"/>
        <v>775375</v>
      </c>
      <c r="K4653" s="1">
        <f t="shared" si="1572"/>
        <v>1551103</v>
      </c>
      <c r="L4653" s="1">
        <f t="shared" si="1572"/>
        <v>1623991</v>
      </c>
      <c r="M4653" s="1">
        <f t="shared" si="1572"/>
        <v>21763</v>
      </c>
      <c r="N4653" s="1">
        <f t="shared" si="1572"/>
        <v>14</v>
      </c>
      <c r="O4653" s="8">
        <f t="shared" si="1572"/>
        <v>21777</v>
      </c>
    </row>
    <row r="4654" spans="1:15" ht="18.75" customHeight="1" x14ac:dyDescent="0.15">
      <c r="A4654" s="14" t="s">
        <v>21</v>
      </c>
      <c r="B4654" s="1">
        <f t="shared" ref="B4654:C4662" si="1573">B1738+B1792+B1846+B1900+B1954+B2008+B2062+B2116+B2170+B2224+B2278+B2332+B2386+B2440+B2494+B2548+B2602+B2764+B2818+B2872+B2656+B2710+B2926+B2980+B3034+B3088+B3142+B3196+B3250+B3304+B3358+B3412+B3466+B3520+B3574+B3628+B3682+B3736+B3790+B3844+B3898+B3952+B4006+B4060+B4114+B4168+B4222+B4276+B4330+B4384+B4438+B4492+B4546+B4600</f>
        <v>361</v>
      </c>
      <c r="C4654" s="1">
        <f t="shared" si="1573"/>
        <v>11564</v>
      </c>
      <c r="D4654" s="1">
        <f t="shared" ref="D4654:O4654" si="1574">D1738+D1792+D1846+D1900+D1954+D2008+D2062+D2116+D2170+D2224+D2278+D2332+D2386+D2440+D2494+D2548+D2602+D2764+D2818+D2872+D2656+D2710+D2926+D2980+D3034+D3088+D3142+D3196+D3250+D3304+D3358+D3412+D3466+D3520+D3574+D3628+D3682+D3736+D3790+D3844+D3898+D3952+D4006+D4060+D4114+D4168+D4222+D4276+D4330+D4384+D4438+D4492+D4546+D4600</f>
        <v>11925</v>
      </c>
      <c r="E4654" s="1">
        <f t="shared" ref="E4654:F4662" si="1575">E1738+E1792+E1846+E1900+E1954+E2008+E2062+E2116+E2170+E2224+E2278+E2332+E2386+E2440+E2494+E2548+E2602+E2764+E2818+E2872+E2656+E2710+E2926+E2980+E3034+E3088+E3142+E3196+E3250+E3304+E3358+E3412+E3466+E3520+E3574+E3628+E3682+E3736+E3790+E3844+E3898+E3952+E4006+E4060+E4114+E4168+E4222+E4276+E4330+E4384+E4438+E4492+E4546+E4600</f>
        <v>40925</v>
      </c>
      <c r="F4654" s="1">
        <f t="shared" si="1575"/>
        <v>42214</v>
      </c>
      <c r="G4654" s="1">
        <f t="shared" si="1574"/>
        <v>0</v>
      </c>
      <c r="H4654" s="1">
        <f t="shared" si="1574"/>
        <v>83139</v>
      </c>
      <c r="I4654" s="1">
        <f t="shared" si="1574"/>
        <v>669911</v>
      </c>
      <c r="J4654" s="1">
        <f t="shared" si="1574"/>
        <v>685888</v>
      </c>
      <c r="K4654" s="1">
        <f t="shared" si="1574"/>
        <v>1355799</v>
      </c>
      <c r="L4654" s="1">
        <f t="shared" si="1574"/>
        <v>1438938</v>
      </c>
      <c r="M4654" s="1">
        <f t="shared" si="1574"/>
        <v>22072</v>
      </c>
      <c r="N4654" s="1">
        <f t="shared" si="1574"/>
        <v>17</v>
      </c>
      <c r="O4654" s="8">
        <f t="shared" si="1574"/>
        <v>22089</v>
      </c>
    </row>
    <row r="4655" spans="1:15" ht="18.75" customHeight="1" x14ac:dyDescent="0.15">
      <c r="A4655" s="14" t="s">
        <v>22</v>
      </c>
      <c r="B4655" s="1">
        <f t="shared" si="1573"/>
        <v>363</v>
      </c>
      <c r="C4655" s="1">
        <f t="shared" si="1573"/>
        <v>12590</v>
      </c>
      <c r="D4655" s="1">
        <f t="shared" ref="D4655:O4655" si="1576">D1739+D1793+D1847+D1901+D1955+D2009+D2063+D2117+D2171+D2225+D2279+D2333+D2387+D2441+D2495+D2549+D2603+D2765+D2819+D2873+D2657+D2711+D2927+D2981+D3035+D3089+D3143+D3197+D3251+D3305+D3359+D3413+D3467+D3521+D3575+D3629+D3683+D3737+D3791+D3845+D3899+D3953+D4007+D4061+D4115+D4169+D4223+D4277+D4331+D4385+D4439+D4493+D4547+D4601</f>
        <v>12953</v>
      </c>
      <c r="E4655" s="1">
        <f t="shared" si="1575"/>
        <v>38814</v>
      </c>
      <c r="F4655" s="1">
        <f t="shared" si="1575"/>
        <v>39852</v>
      </c>
      <c r="G4655" s="1">
        <f t="shared" si="1576"/>
        <v>0</v>
      </c>
      <c r="H4655" s="1">
        <f t="shared" si="1576"/>
        <v>78666</v>
      </c>
      <c r="I4655" s="1">
        <f t="shared" si="1576"/>
        <v>759034</v>
      </c>
      <c r="J4655" s="1">
        <f t="shared" si="1576"/>
        <v>748192</v>
      </c>
      <c r="K4655" s="1">
        <f t="shared" si="1576"/>
        <v>1507226</v>
      </c>
      <c r="L4655" s="1">
        <f t="shared" si="1576"/>
        <v>1585892</v>
      </c>
      <c r="M4655" s="1">
        <f t="shared" si="1576"/>
        <v>23669</v>
      </c>
      <c r="N4655" s="1">
        <f t="shared" si="1576"/>
        <v>26</v>
      </c>
      <c r="O4655" s="8">
        <f t="shared" si="1576"/>
        <v>23695</v>
      </c>
    </row>
    <row r="4656" spans="1:15" ht="18.75" customHeight="1" x14ac:dyDescent="0.15">
      <c r="A4656" s="14" t="s">
        <v>23</v>
      </c>
      <c r="B4656" s="1">
        <f t="shared" si="1573"/>
        <v>328</v>
      </c>
      <c r="C4656" s="1">
        <f t="shared" si="1573"/>
        <v>11880</v>
      </c>
      <c r="D4656" s="1">
        <f t="shared" ref="D4656:O4656" si="1577">D1740+D1794+D1848+D1902+D1956+D2010+D2064+D2118+D2172+D2226+D2280+D2334+D2388+D2442+D2496+D2550+D2604+D2766+D2820+D2874+D2658+D2712+D2928+D2982+D3036+D3090+D3144+D3198+D3252+D3306+D3360+D3414+D3468+D3522+D3576+D3630+D3684+D3738+D3792+D3846+D3900+D3954+D4008+D4062+D4116+D4170+D4224+D4278+D4332+D4386+D4440+D4494+D4548+D4602</f>
        <v>12208</v>
      </c>
      <c r="E4656" s="1">
        <f t="shared" si="1575"/>
        <v>39205</v>
      </c>
      <c r="F4656" s="1">
        <f t="shared" si="1575"/>
        <v>40081</v>
      </c>
      <c r="G4656" s="1">
        <f t="shared" si="1577"/>
        <v>0</v>
      </c>
      <c r="H4656" s="1">
        <f t="shared" si="1577"/>
        <v>79286</v>
      </c>
      <c r="I4656" s="1">
        <f t="shared" si="1577"/>
        <v>721032</v>
      </c>
      <c r="J4656" s="1">
        <f t="shared" si="1577"/>
        <v>739514</v>
      </c>
      <c r="K4656" s="1">
        <f t="shared" si="1577"/>
        <v>1460546</v>
      </c>
      <c r="L4656" s="1">
        <f t="shared" si="1577"/>
        <v>1539832</v>
      </c>
      <c r="M4656" s="1">
        <f t="shared" si="1577"/>
        <v>22895</v>
      </c>
      <c r="N4656" s="1">
        <f t="shared" si="1577"/>
        <v>16</v>
      </c>
      <c r="O4656" s="8">
        <f t="shared" si="1577"/>
        <v>22911</v>
      </c>
    </row>
    <row r="4657" spans="1:15" ht="18.75" customHeight="1" x14ac:dyDescent="0.15">
      <c r="A4657" s="14" t="s">
        <v>24</v>
      </c>
      <c r="B4657" s="1">
        <f t="shared" si="1573"/>
        <v>356</v>
      </c>
      <c r="C4657" s="1">
        <f t="shared" si="1573"/>
        <v>12329</v>
      </c>
      <c r="D4657" s="1">
        <f t="shared" ref="D4657:O4657" si="1578">D1741+D1795+D1849+D1903+D1957+D2011+D2065+D2119+D2173+D2227+D2281+D2335+D2389+D2443+D2497+D2551+D2605+D2767+D2821+D2875+D2659+D2713+D2929+D2983+D3037+D3091+D3145+D3199+D3253+D3307+D3361+D3415+D3469+D3523+D3577+D3631+D3685+D3739+D3793+D3847+D3901+D3955+D4009+D4063+D4117+D4171+D4225+D4279+D4333+D4387+D4441+D4495+D4549+D4603</f>
        <v>12685</v>
      </c>
      <c r="E4657" s="1">
        <f t="shared" si="1575"/>
        <v>42379</v>
      </c>
      <c r="F4657" s="1">
        <f t="shared" si="1575"/>
        <v>43692</v>
      </c>
      <c r="G4657" s="1">
        <f t="shared" si="1578"/>
        <v>0</v>
      </c>
      <c r="H4657" s="1">
        <f t="shared" si="1578"/>
        <v>86071</v>
      </c>
      <c r="I4657" s="1">
        <f t="shared" si="1578"/>
        <v>806322</v>
      </c>
      <c r="J4657" s="1">
        <f t="shared" si="1578"/>
        <v>824346</v>
      </c>
      <c r="K4657" s="1">
        <f t="shared" si="1578"/>
        <v>1630668</v>
      </c>
      <c r="L4657" s="1">
        <f t="shared" si="1578"/>
        <v>1716739</v>
      </c>
      <c r="M4657" s="1">
        <f t="shared" si="1578"/>
        <v>24626</v>
      </c>
      <c r="N4657" s="1">
        <f t="shared" si="1578"/>
        <v>16</v>
      </c>
      <c r="O4657" s="8">
        <f t="shared" si="1578"/>
        <v>24642</v>
      </c>
    </row>
    <row r="4658" spans="1:15" ht="18.75" customHeight="1" x14ac:dyDescent="0.15">
      <c r="A4658" s="14" t="s">
        <v>25</v>
      </c>
      <c r="B4658" s="1">
        <f t="shared" si="1573"/>
        <v>369</v>
      </c>
      <c r="C4658" s="1">
        <f t="shared" si="1573"/>
        <v>12813</v>
      </c>
      <c r="D4658" s="1">
        <f t="shared" ref="D4658:O4658" si="1579">D1742+D1796+D1850+D1904+D1958+D2012+D2066+D2120+D2174+D2228+D2282+D2336+D2390+D2444+D2498+D2552+D2606+D2768+D2822+D2876+D2660+D2714+D2930+D2984+D3038+D3092+D3146+D3200+D3254+D3308+D3362+D3416+D3470+D3524+D3578+D3632+D3686+D3740+D3794+D3848+D3902+D3956+D4010+D4064+D4118+D4172+D4226+D4280+D4334+D4388+D4442+D4496+D4550+D4604</f>
        <v>13182</v>
      </c>
      <c r="E4658" s="1">
        <f t="shared" si="1575"/>
        <v>48378</v>
      </c>
      <c r="F4658" s="1">
        <f t="shared" si="1575"/>
        <v>45515</v>
      </c>
      <c r="G4658" s="1">
        <f t="shared" si="1579"/>
        <v>0</v>
      </c>
      <c r="H4658" s="1">
        <f t="shared" si="1579"/>
        <v>93893</v>
      </c>
      <c r="I4658" s="1">
        <f t="shared" si="1579"/>
        <v>943892</v>
      </c>
      <c r="J4658" s="1">
        <f t="shared" si="1579"/>
        <v>945951</v>
      </c>
      <c r="K4658" s="1">
        <f t="shared" si="1579"/>
        <v>1889843</v>
      </c>
      <c r="L4658" s="1">
        <f t="shared" si="1579"/>
        <v>1983736</v>
      </c>
      <c r="M4658" s="1">
        <f t="shared" si="1579"/>
        <v>27423</v>
      </c>
      <c r="N4658" s="1">
        <f t="shared" si="1579"/>
        <v>18</v>
      </c>
      <c r="O4658" s="8">
        <f t="shared" si="1579"/>
        <v>27441</v>
      </c>
    </row>
    <row r="4659" spans="1:15" ht="18.75" customHeight="1" x14ac:dyDescent="0.15">
      <c r="A4659" s="14" t="s">
        <v>26</v>
      </c>
      <c r="B4659" s="1">
        <f t="shared" si="1573"/>
        <v>362</v>
      </c>
      <c r="C4659" s="1">
        <f t="shared" si="1573"/>
        <v>12434</v>
      </c>
      <c r="D4659" s="1">
        <f t="shared" ref="D4659:O4659" si="1580">D1743+D1797+D1851+D1905+D1959+D2013+D2067+D2121+D2175+D2229+D2283+D2337+D2391+D2445+D2499+D2553+D2607+D2769+D2823+D2877+D2661+D2715+D2931+D2985+D3039+D3093+D3147+D3201+D3255+D3309+D3363+D3417+D3471+D3525+D3579+D3633+D3687+D3741+D3795+D3849+D3903+D3957+D4011+D4065+D4119+D4173+D4227+D4281+D4335+D4389+D4443+D4497+D4551+D4605</f>
        <v>12796</v>
      </c>
      <c r="E4659" s="1">
        <f t="shared" si="1575"/>
        <v>39796</v>
      </c>
      <c r="F4659" s="1">
        <f t="shared" si="1575"/>
        <v>42166</v>
      </c>
      <c r="G4659" s="1">
        <f t="shared" si="1580"/>
        <v>0</v>
      </c>
      <c r="H4659" s="1">
        <f t="shared" si="1580"/>
        <v>81962</v>
      </c>
      <c r="I4659" s="1">
        <f t="shared" si="1580"/>
        <v>803361</v>
      </c>
      <c r="J4659" s="1">
        <f t="shared" si="1580"/>
        <v>805950</v>
      </c>
      <c r="K4659" s="1">
        <f t="shared" si="1580"/>
        <v>1609311</v>
      </c>
      <c r="L4659" s="1">
        <f t="shared" si="1580"/>
        <v>1691273</v>
      </c>
      <c r="M4659" s="1">
        <f t="shared" si="1580"/>
        <v>24757</v>
      </c>
      <c r="N4659" s="1">
        <f t="shared" si="1580"/>
        <v>22</v>
      </c>
      <c r="O4659" s="8">
        <f t="shared" si="1580"/>
        <v>24779</v>
      </c>
    </row>
    <row r="4660" spans="1:15" ht="18.75" customHeight="1" x14ac:dyDescent="0.15">
      <c r="A4660" s="14" t="s">
        <v>27</v>
      </c>
      <c r="B4660" s="1">
        <f t="shared" si="1573"/>
        <v>405</v>
      </c>
      <c r="C4660" s="1">
        <f t="shared" si="1573"/>
        <v>12283</v>
      </c>
      <c r="D4660" s="1">
        <f t="shared" ref="D4660:O4660" si="1581">D1744+D1798+D1852+D1906+D1960+D2014+D2068+D2122+D2176+D2230+D2284+D2338+D2392+D2446+D2500+D2554+D2608+D2770+D2824+D2878+D2662+D2716+D2932+D2986+D3040+D3094+D3148+D3202+D3256+D3310+D3364+D3418+D3472+D3526+D3580+D3634+D3688+D3742+D3796+D3850+D3904+D3958+D4012+D4066+D4120+D4174+D4228+D4282+D4336+D4390+D4444+D4498+D4552+D4606</f>
        <v>12688</v>
      </c>
      <c r="E4660" s="1">
        <f t="shared" si="1575"/>
        <v>48162</v>
      </c>
      <c r="F4660" s="1">
        <f t="shared" si="1575"/>
        <v>46362</v>
      </c>
      <c r="G4660" s="1">
        <f t="shared" si="1581"/>
        <v>0</v>
      </c>
      <c r="H4660" s="1">
        <f t="shared" si="1581"/>
        <v>94524</v>
      </c>
      <c r="I4660" s="1">
        <f t="shared" si="1581"/>
        <v>801742</v>
      </c>
      <c r="J4660" s="1">
        <f t="shared" si="1581"/>
        <v>809544</v>
      </c>
      <c r="K4660" s="1">
        <f t="shared" si="1581"/>
        <v>1611286</v>
      </c>
      <c r="L4660" s="1">
        <f t="shared" si="1581"/>
        <v>1705810</v>
      </c>
      <c r="M4660" s="1">
        <f t="shared" si="1581"/>
        <v>25084</v>
      </c>
      <c r="N4660" s="1">
        <f t="shared" si="1581"/>
        <v>24</v>
      </c>
      <c r="O4660" s="8">
        <f t="shared" si="1581"/>
        <v>25108</v>
      </c>
    </row>
    <row r="4661" spans="1:15" ht="18.75" customHeight="1" x14ac:dyDescent="0.15">
      <c r="A4661" s="14" t="s">
        <v>28</v>
      </c>
      <c r="B4661" s="1">
        <f t="shared" si="1573"/>
        <v>370</v>
      </c>
      <c r="C4661" s="1">
        <f t="shared" si="1573"/>
        <v>11987</v>
      </c>
      <c r="D4661" s="1">
        <f t="shared" ref="D4661:O4661" si="1582">D1745+D1799+D1853+D1907+D1961+D2015+D2069+D2123+D2177+D2231+D2285+D2339+D2393+D2447+D2501+D2555+D2609+D2771+D2825+D2879+D2663+D2717+D2933+D2987+D3041+D3095+D3149+D3203+D3257+D3311+D3365+D3419+D3473+D3527+D3581+D3635+D3689+D3743+D3797+D3851+D3905+D3959+D4013+D4067+D4121+D4175+D4229+D4283+D4337+D4391+D4445+D4499+D4553+D4607</f>
        <v>12357</v>
      </c>
      <c r="E4661" s="1">
        <f t="shared" si="1575"/>
        <v>43092</v>
      </c>
      <c r="F4661" s="1">
        <f t="shared" si="1575"/>
        <v>43142</v>
      </c>
      <c r="G4661" s="1">
        <f t="shared" si="1582"/>
        <v>0</v>
      </c>
      <c r="H4661" s="1">
        <f t="shared" si="1582"/>
        <v>86234</v>
      </c>
      <c r="I4661" s="1">
        <f t="shared" si="1582"/>
        <v>777033</v>
      </c>
      <c r="J4661" s="1">
        <f t="shared" si="1582"/>
        <v>780781</v>
      </c>
      <c r="K4661" s="1">
        <f t="shared" si="1582"/>
        <v>1557814</v>
      </c>
      <c r="L4661" s="1">
        <f t="shared" si="1582"/>
        <v>1644048</v>
      </c>
      <c r="M4661" s="1">
        <f t="shared" si="1582"/>
        <v>22238</v>
      </c>
      <c r="N4661" s="1">
        <f t="shared" si="1582"/>
        <v>20</v>
      </c>
      <c r="O4661" s="8">
        <f t="shared" si="1582"/>
        <v>22258</v>
      </c>
    </row>
    <row r="4662" spans="1:15" ht="18.75" customHeight="1" x14ac:dyDescent="0.15">
      <c r="A4662" s="14" t="s">
        <v>29</v>
      </c>
      <c r="B4662" s="1">
        <f t="shared" si="1573"/>
        <v>353</v>
      </c>
      <c r="C4662" s="1">
        <f t="shared" si="1573"/>
        <v>11600</v>
      </c>
      <c r="D4662" s="1">
        <f t="shared" ref="D4662:O4662" si="1583">D1746+D1800+D1854+D1908+D1962+D2016+D2070+D2124+D2178+D2232+D2286+D2340+D2394+D2448+D2502+D2556+D2610+D2772+D2826+D2880+D2664+D2718+D2934+D2988+D3042+D3096+D3150+D3204+D3258+D3312+D3366+D3420+D3474+D3528+D3582+D3636+D3690+D3744+D3798+D3852+D3906+D3960+D4014+D4068+D4122+D4176+D4230+D4284+D4338+D4392+D4446+D4500+D4554+D4608</f>
        <v>11953</v>
      </c>
      <c r="E4662" s="1">
        <f t="shared" si="1575"/>
        <v>43088</v>
      </c>
      <c r="F4662" s="1">
        <f t="shared" si="1575"/>
        <v>39979</v>
      </c>
      <c r="G4662" s="1">
        <f t="shared" si="1583"/>
        <v>0</v>
      </c>
      <c r="H4662" s="1">
        <f t="shared" si="1583"/>
        <v>83067</v>
      </c>
      <c r="I4662" s="1">
        <f t="shared" si="1583"/>
        <v>650935</v>
      </c>
      <c r="J4662" s="1">
        <f t="shared" si="1583"/>
        <v>694297</v>
      </c>
      <c r="K4662" s="1">
        <f t="shared" si="1583"/>
        <v>1345232</v>
      </c>
      <c r="L4662" s="1">
        <f t="shared" si="1583"/>
        <v>1428299</v>
      </c>
      <c r="M4662" s="1">
        <f t="shared" si="1583"/>
        <v>20557</v>
      </c>
      <c r="N4662" s="1">
        <f t="shared" si="1583"/>
        <v>15</v>
      </c>
      <c r="O4662" s="8">
        <f t="shared" si="1583"/>
        <v>20572</v>
      </c>
    </row>
    <row r="4663" spans="1:15" ht="11.25" customHeight="1" x14ac:dyDescent="0.15">
      <c r="A4663" s="15"/>
      <c r="B4663" s="1"/>
      <c r="C4663" s="1"/>
      <c r="D4663" s="1"/>
      <c r="E4663" s="1"/>
      <c r="F4663" s="1"/>
      <c r="G4663" s="1"/>
      <c r="H4663" s="1"/>
      <c r="I4663" s="1"/>
      <c r="J4663" s="1"/>
      <c r="K4663" s="1"/>
      <c r="L4663" s="1"/>
      <c r="M4663" s="1"/>
      <c r="N4663" s="1"/>
      <c r="O4663" s="8"/>
    </row>
    <row r="4664" spans="1:15" ht="18.75" customHeight="1" x14ac:dyDescent="0.15">
      <c r="A4664" s="15" t="s">
        <v>60</v>
      </c>
      <c r="B4664" s="1">
        <f t="shared" ref="B4664:O4664" si="1584">B1748+B1802+B1856+B1910+B1964+B2018+B2072+B2126+B2180+B2234+B2288+B2342+B2396+B2450+B2504+B2558+B2612+B2774+B2828+B2882+B2666+B2720+B2936+B2990+B3044+B3098+B3152+B3206+B3260+B3314+B3368+B3422+B3476+B3530+B3584+B3638+B3692+B3746+B3800+B3854+B3908+B3962+B4016+B4070+B4124+B4178+B4232+B4286+B4340+B4394+B4448+B4502+B4556+B4610</f>
        <v>4186</v>
      </c>
      <c r="C4664" s="1">
        <f t="shared" si="1584"/>
        <v>142933</v>
      </c>
      <c r="D4664" s="1">
        <f t="shared" si="1584"/>
        <v>147119</v>
      </c>
      <c r="E4664" s="1">
        <f t="shared" si="1584"/>
        <v>492012</v>
      </c>
      <c r="F4664" s="1">
        <f t="shared" si="1584"/>
        <v>493913</v>
      </c>
      <c r="G4664" s="1">
        <f t="shared" si="1584"/>
        <v>0</v>
      </c>
      <c r="H4664" s="1">
        <f t="shared" si="1584"/>
        <v>985925</v>
      </c>
      <c r="I4664" s="1">
        <f t="shared" si="1584"/>
        <v>8978399</v>
      </c>
      <c r="J4664" s="1">
        <f t="shared" si="1584"/>
        <v>9047640</v>
      </c>
      <c r="K4664" s="1">
        <f t="shared" si="1584"/>
        <v>18026039</v>
      </c>
      <c r="L4664" s="1">
        <f t="shared" si="1584"/>
        <v>19011964</v>
      </c>
      <c r="M4664" s="1">
        <f t="shared" si="1584"/>
        <v>273520</v>
      </c>
      <c r="N4664" s="1">
        <f t="shared" si="1584"/>
        <v>210</v>
      </c>
      <c r="O4664" s="8">
        <f t="shared" si="1584"/>
        <v>273730</v>
      </c>
    </row>
    <row r="4665" spans="1:15" ht="6.75" customHeight="1" x14ac:dyDescent="0.15">
      <c r="A4665" s="15"/>
      <c r="B4665" s="2"/>
      <c r="C4665" s="2"/>
      <c r="D4665" s="2"/>
      <c r="E4665" s="2"/>
      <c r="F4665" s="2"/>
      <c r="G4665" s="2"/>
      <c r="H4665" s="2"/>
      <c r="I4665" s="2"/>
      <c r="J4665" s="2"/>
      <c r="K4665" s="2"/>
      <c r="L4665" s="2"/>
      <c r="M4665" s="2"/>
      <c r="N4665" s="2"/>
      <c r="O4665" s="87"/>
    </row>
    <row r="4666" spans="1:15" ht="18.75" customHeight="1" x14ac:dyDescent="0.15">
      <c r="A4666" s="16" t="s">
        <v>18</v>
      </c>
      <c r="B4666" s="1">
        <f>B1750+B1804+B1858+B1912+B1966+B2020+B2074+B2128+B2182+B2236+B2290+B2344+B2398+B2452+B2506+B2560+B2614+B2776+B2830+B2884+B2668+B2722+B2938+B2992+B3046+B3100+B3154+B3208+B3262+B3316+B3370+B3424+B3478+B3532+B3586+B3640+B3694+B3748+B3802+B3856+B3910+B3964+B4018+B4072+B4126+B4180+B4234+B4288+B4342+B4396+B4450+B4504+B4558+B4612</f>
        <v>385</v>
      </c>
      <c r="C4666" s="1">
        <f t="shared" ref="C4666:O4666" si="1585">C1750+C1804+C1858+C1912+C1966+C2020+C2074+C2128+C2182+C2236+C2290+C2344+C2398+C2452+C2506+C2560+C2614+C2776+C2830+C2884+C2668+C2722+C2938+C2992+C3046+C3100+C3154+C3208+C3262+C3316+C3370+C3424+C3478+C3532+C3586+C3640+C3694+C3748+C3802+C3856+C3910+C3964+C4018+C4072+C4126+C4180+C4234+C4288+C4342+C4396+C4450+C4504+C4558+C4612</f>
        <v>10791</v>
      </c>
      <c r="D4666" s="1">
        <f t="shared" si="1585"/>
        <v>11176</v>
      </c>
      <c r="E4666" s="1">
        <f t="shared" si="1585"/>
        <v>43711</v>
      </c>
      <c r="F4666" s="1">
        <f t="shared" si="1585"/>
        <v>46621</v>
      </c>
      <c r="G4666" s="1">
        <f t="shared" si="1585"/>
        <v>0</v>
      </c>
      <c r="H4666" s="1">
        <f t="shared" si="1585"/>
        <v>90332</v>
      </c>
      <c r="I4666" s="1">
        <f t="shared" si="1585"/>
        <v>661772</v>
      </c>
      <c r="J4666" s="1">
        <f t="shared" si="1585"/>
        <v>623781</v>
      </c>
      <c r="K4666" s="1">
        <f t="shared" si="1585"/>
        <v>1285553</v>
      </c>
      <c r="L4666" s="1">
        <f t="shared" si="1585"/>
        <v>1375885</v>
      </c>
      <c r="M4666" s="1">
        <f t="shared" si="1585"/>
        <v>20885</v>
      </c>
      <c r="N4666" s="1">
        <f t="shared" si="1585"/>
        <v>8</v>
      </c>
      <c r="O4666" s="8">
        <f t="shared" si="1585"/>
        <v>20893</v>
      </c>
    </row>
    <row r="4667" spans="1:15" ht="18.75" customHeight="1" x14ac:dyDescent="0.15">
      <c r="A4667" s="14" t="s">
        <v>19</v>
      </c>
      <c r="B4667" s="1">
        <f t="shared" ref="B4667:O4667" si="1586">B1751+B1805+B1859+B1913+B1967+B2021+B2075+B2129+B2183+B2237+B2291+B2345+B2399+B2453+B2507+B2561+B2615+B2777+B2831+B2885+B2669+B2723+B2939+B2993+B3047+B3101+B3155+B3209+B3263+B3317+B3371+B3425+B3479+B3533+B3587+B3641+B3695+B3749+B3803+B3857+B3911+B3965+B4019+B4073+B4127+B4181+B4235+B4289+B4343+B4397+B4451+B4505+B4559+B4613</f>
        <v>359</v>
      </c>
      <c r="C4667" s="1">
        <f t="shared" si="1586"/>
        <v>10280</v>
      </c>
      <c r="D4667" s="1">
        <f t="shared" si="1586"/>
        <v>10639</v>
      </c>
      <c r="E4667" s="1">
        <f t="shared" si="1586"/>
        <v>46144</v>
      </c>
      <c r="F4667" s="1">
        <f t="shared" si="1586"/>
        <v>44403</v>
      </c>
      <c r="G4667" s="1">
        <f t="shared" si="1586"/>
        <v>0</v>
      </c>
      <c r="H4667" s="1">
        <f t="shared" si="1586"/>
        <v>90547</v>
      </c>
      <c r="I4667" s="1">
        <f t="shared" si="1586"/>
        <v>639360</v>
      </c>
      <c r="J4667" s="1">
        <f t="shared" si="1586"/>
        <v>646289</v>
      </c>
      <c r="K4667" s="1">
        <f t="shared" si="1586"/>
        <v>1285649</v>
      </c>
      <c r="L4667" s="1">
        <f t="shared" si="1586"/>
        <v>1376196</v>
      </c>
      <c r="M4667" s="1">
        <f t="shared" si="1586"/>
        <v>19487</v>
      </c>
      <c r="N4667" s="1">
        <f t="shared" si="1586"/>
        <v>9</v>
      </c>
      <c r="O4667" s="8">
        <f t="shared" si="1586"/>
        <v>19496</v>
      </c>
    </row>
    <row r="4668" spans="1:15" ht="18.75" customHeight="1" x14ac:dyDescent="0.15">
      <c r="A4668" s="14" t="s">
        <v>20</v>
      </c>
      <c r="B4668" s="1">
        <f t="shared" ref="B4668:O4668" si="1587">B1752+B1806+B1860+B1914+B1968+B2022+B2076+B2130+B2184+B2238+B2292+B2346+B2400+B2454+B2508+B2562+B2616+B2778+B2832+B2886+B2670+B2724+B2940+B2994+B3048+B3102+B3156+B3210+B3264+B3318+B3372+B3426+B3480+B3534+B3588+B3642+B3696+B3750+B3804+B3858+B3912+B3966+B4020+B4074+B4128+B4182+B4236+B4290+B4344+B4398+B4452+B4506+B4560+B4614</f>
        <v>382</v>
      </c>
      <c r="C4668" s="1">
        <f t="shared" si="1587"/>
        <v>11907</v>
      </c>
      <c r="D4668" s="1">
        <f t="shared" si="1587"/>
        <v>12289</v>
      </c>
      <c r="E4668" s="1">
        <f t="shared" si="1587"/>
        <v>51078</v>
      </c>
      <c r="F4668" s="1">
        <f t="shared" si="1587"/>
        <v>50713</v>
      </c>
      <c r="G4668" s="1">
        <f t="shared" si="1587"/>
        <v>0</v>
      </c>
      <c r="H4668" s="1">
        <f t="shared" si="1587"/>
        <v>101791</v>
      </c>
      <c r="I4668" s="1">
        <f t="shared" si="1587"/>
        <v>787841</v>
      </c>
      <c r="J4668" s="1">
        <f t="shared" si="1587"/>
        <v>791183</v>
      </c>
      <c r="K4668" s="1">
        <f t="shared" si="1587"/>
        <v>1579024</v>
      </c>
      <c r="L4668" s="1">
        <f t="shared" si="1587"/>
        <v>1680815</v>
      </c>
      <c r="M4668" s="1">
        <f t="shared" si="1587"/>
        <v>24428</v>
      </c>
      <c r="N4668" s="1">
        <f t="shared" si="1587"/>
        <v>15</v>
      </c>
      <c r="O4668" s="8">
        <f t="shared" si="1587"/>
        <v>24443</v>
      </c>
    </row>
    <row r="4669" spans="1:15" ht="11.25" customHeight="1" x14ac:dyDescent="0.15">
      <c r="A4669" s="15"/>
      <c r="B4669" s="1"/>
      <c r="C4669" s="1"/>
      <c r="D4669" s="1"/>
      <c r="E4669" s="1"/>
      <c r="F4669" s="1"/>
      <c r="G4669" s="1"/>
      <c r="H4669" s="1"/>
      <c r="I4669" s="1"/>
      <c r="J4669" s="1"/>
      <c r="K4669" s="1"/>
      <c r="L4669" s="1"/>
      <c r="M4669" s="1"/>
      <c r="N4669" s="1"/>
      <c r="O4669" s="8"/>
    </row>
    <row r="4670" spans="1:15" ht="18.75" customHeight="1" x14ac:dyDescent="0.15">
      <c r="A4670" s="15" t="s">
        <v>31</v>
      </c>
      <c r="B4670" s="1">
        <f t="shared" ref="B4670:O4670" si="1588">B1754+B1808+B1862+B1916+B1970+B2024+B2078+B2132+B2186+B2240+B2294+B2348+B2402+B2456+B2510+B2564+B2618+B2780+B2834+B2888+B2672+B2726+B2942+B2996+B3050+B3104+B3158+B3212+B3266+B3320+B3374+B3428+B3482+B3536+B3590+B3644+B3698+B3752+B3806+B3860+B3914+B3968+B4022+B4076+B4130+B4184+B4238+B4292+B4346+B4400+B4454+B4508+B4562+B4616</f>
        <v>4393</v>
      </c>
      <c r="C4670" s="1">
        <f t="shared" si="1588"/>
        <v>142458</v>
      </c>
      <c r="D4670" s="1">
        <f t="shared" si="1588"/>
        <v>146851</v>
      </c>
      <c r="E4670" s="1">
        <f t="shared" si="1588"/>
        <v>524772</v>
      </c>
      <c r="F4670" s="1">
        <f t="shared" si="1588"/>
        <v>524740</v>
      </c>
      <c r="G4670" s="1">
        <f t="shared" si="1588"/>
        <v>0</v>
      </c>
      <c r="H4670" s="1">
        <f t="shared" si="1588"/>
        <v>1049512</v>
      </c>
      <c r="I4670" s="1">
        <f t="shared" si="1588"/>
        <v>9022235</v>
      </c>
      <c r="J4670" s="1">
        <f t="shared" si="1588"/>
        <v>9095716</v>
      </c>
      <c r="K4670" s="1">
        <f t="shared" si="1588"/>
        <v>18117951</v>
      </c>
      <c r="L4670" s="1">
        <f t="shared" si="1588"/>
        <v>19167463</v>
      </c>
      <c r="M4670" s="1">
        <f t="shared" si="1588"/>
        <v>278121</v>
      </c>
      <c r="N4670" s="1">
        <f t="shared" si="1588"/>
        <v>206</v>
      </c>
      <c r="O4670" s="8">
        <f t="shared" si="1588"/>
        <v>278327</v>
      </c>
    </row>
    <row r="4671" spans="1:15" ht="6.75" customHeight="1" thickBot="1" x14ac:dyDescent="0.2">
      <c r="A4671" s="19"/>
      <c r="B4671" s="3"/>
      <c r="C4671" s="3"/>
      <c r="D4671" s="3"/>
      <c r="E4671" s="3"/>
      <c r="F4671" s="3"/>
      <c r="G4671" s="3"/>
      <c r="H4671" s="3"/>
      <c r="I4671" s="3"/>
      <c r="J4671" s="3"/>
      <c r="K4671" s="3"/>
      <c r="L4671" s="3"/>
      <c r="M4671" s="3"/>
      <c r="N4671" s="47"/>
      <c r="O4671" s="48"/>
    </row>
    <row r="4672" spans="1:15" x14ac:dyDescent="0.15">
      <c r="A4672" s="22"/>
      <c r="B4672" s="22"/>
      <c r="C4672" s="22"/>
      <c r="D4672" s="22"/>
      <c r="E4672" s="22"/>
      <c r="F4672" s="22"/>
      <c r="G4672" s="22"/>
      <c r="H4672" s="22"/>
      <c r="I4672" s="22"/>
      <c r="J4672" s="22"/>
      <c r="K4672" s="22"/>
      <c r="L4672" s="22"/>
      <c r="M4672" s="22"/>
      <c r="N4672" s="23"/>
      <c r="O4672" s="23"/>
    </row>
    <row r="4673" spans="1:15" ht="15" thickBot="1" x14ac:dyDescent="0.2">
      <c r="A4673" s="22"/>
      <c r="B4673" s="22"/>
      <c r="C4673" s="22"/>
      <c r="D4673" s="22"/>
      <c r="E4673" s="22"/>
      <c r="F4673" s="22"/>
      <c r="G4673" s="22"/>
      <c r="H4673" s="22"/>
      <c r="I4673" s="22"/>
      <c r="J4673" s="22"/>
      <c r="K4673" s="22"/>
      <c r="L4673" s="22"/>
      <c r="M4673" s="22"/>
      <c r="N4673" s="23"/>
      <c r="O4673" s="23"/>
    </row>
    <row r="4674" spans="1:15" x14ac:dyDescent="0.15">
      <c r="A4674" s="24" t="s">
        <v>1</v>
      </c>
      <c r="B4674" s="25"/>
      <c r="C4674" s="26"/>
      <c r="D4674" s="26"/>
      <c r="E4674" s="26" t="s">
        <v>50</v>
      </c>
      <c r="F4674" s="26"/>
      <c r="G4674" s="26"/>
      <c r="H4674" s="26"/>
      <c r="I4674" s="25"/>
      <c r="J4674" s="26"/>
      <c r="K4674" s="26"/>
      <c r="L4674" s="26" t="s">
        <v>35</v>
      </c>
      <c r="M4674" s="26"/>
      <c r="N4674" s="49"/>
      <c r="O4674" s="50"/>
    </row>
    <row r="4675" spans="1:15" x14ac:dyDescent="0.15">
      <c r="A4675" s="51"/>
      <c r="B4675" s="28"/>
      <c r="C4675" s="30" t="s">
        <v>7</v>
      </c>
      <c r="D4675" s="30"/>
      <c r="E4675" s="28"/>
      <c r="F4675" s="30" t="s">
        <v>8</v>
      </c>
      <c r="G4675" s="30"/>
      <c r="H4675" s="28" t="s">
        <v>32</v>
      </c>
      <c r="I4675" s="28"/>
      <c r="J4675" s="30" t="s">
        <v>7</v>
      </c>
      <c r="K4675" s="30"/>
      <c r="L4675" s="28"/>
      <c r="M4675" s="30" t="s">
        <v>8</v>
      </c>
      <c r="N4675" s="52"/>
      <c r="O4675" s="53" t="s">
        <v>9</v>
      </c>
    </row>
    <row r="4676" spans="1:15" x14ac:dyDescent="0.15">
      <c r="A4676" s="54" t="s">
        <v>13</v>
      </c>
      <c r="B4676" s="28" t="s">
        <v>33</v>
      </c>
      <c r="C4676" s="28" t="s">
        <v>34</v>
      </c>
      <c r="D4676" s="28" t="s">
        <v>17</v>
      </c>
      <c r="E4676" s="28" t="s">
        <v>33</v>
      </c>
      <c r="F4676" s="28" t="s">
        <v>34</v>
      </c>
      <c r="G4676" s="28" t="s">
        <v>17</v>
      </c>
      <c r="H4676" s="31"/>
      <c r="I4676" s="28" t="s">
        <v>33</v>
      </c>
      <c r="J4676" s="28" t="s">
        <v>34</v>
      </c>
      <c r="K4676" s="28" t="s">
        <v>17</v>
      </c>
      <c r="L4676" s="28" t="s">
        <v>33</v>
      </c>
      <c r="M4676" s="28" t="s">
        <v>34</v>
      </c>
      <c r="N4676" s="55" t="s">
        <v>17</v>
      </c>
      <c r="O4676" s="56"/>
    </row>
    <row r="4677" spans="1:15" ht="6.75" customHeight="1" x14ac:dyDescent="0.15">
      <c r="A4677" s="57"/>
      <c r="B4677" s="28"/>
      <c r="C4677" s="28"/>
      <c r="D4677" s="28"/>
      <c r="E4677" s="28"/>
      <c r="F4677" s="28"/>
      <c r="G4677" s="28"/>
      <c r="H4677" s="28"/>
      <c r="I4677" s="28"/>
      <c r="J4677" s="28"/>
      <c r="K4677" s="28"/>
      <c r="L4677" s="28"/>
      <c r="M4677" s="28"/>
      <c r="N4677" s="55"/>
      <c r="O4677" s="53"/>
    </row>
    <row r="4678" spans="1:15" ht="18.75" customHeight="1" x14ac:dyDescent="0.15">
      <c r="A4678" s="14" t="s">
        <v>18</v>
      </c>
      <c r="B4678" s="1">
        <f t="shared" ref="B4678:O4678" si="1589">B1762+B1816+B1870+B1924+B1978+B2032+B2086+B2140+B2194+B2248+B2302+B2356+B2410+B2464+B2518+B2572+B2626+B2788+B2842+B2896+B2680+B2734+B2950+B3004+B3058+B3112+B3166+B3220+B3274+B3328+B3382+B3436+B3490+B3544+B3598+B3652+B3706+B3760+B3814+B3868+B3922+B3976+B4030+B4084+B4138+B4192+B4246+B4300+B4354+B4408+B4462+B4516+B4570+B4624</f>
        <v>140</v>
      </c>
      <c r="C4678" s="1">
        <f t="shared" si="1589"/>
        <v>25</v>
      </c>
      <c r="D4678" s="1">
        <f t="shared" si="1589"/>
        <v>165</v>
      </c>
      <c r="E4678" s="1">
        <f t="shared" ref="E4678:F4680" si="1590">E1762+E1816+E1870+E1924+E1978+E2032+E2086+E2140+E2194+E2248+E2302+E2356+E2410+E2464+E2518+E2572+E2626+E2788+E2842+E2896+E2680+E2734+E2950+E3004+E3058+E3112+E3166+E3220+E3274+E3328+E3382+E3436+E3490+E3544+E3598+E3652+E3706+E3760+E3814+E3868+E3922+E3976+E4030+E4084+E4138+E4192+E4246+E4300+E4354+E4408+E4462+E4516+E4570+E4624</f>
        <v>1856</v>
      </c>
      <c r="F4678" s="1">
        <f t="shared" si="1590"/>
        <v>1884</v>
      </c>
      <c r="G4678" s="1">
        <f t="shared" si="1589"/>
        <v>3740</v>
      </c>
      <c r="H4678" s="1">
        <f t="shared" si="1589"/>
        <v>3905</v>
      </c>
      <c r="I4678" s="1">
        <f t="shared" si="1589"/>
        <v>0</v>
      </c>
      <c r="J4678" s="1">
        <f t="shared" si="1589"/>
        <v>0</v>
      </c>
      <c r="K4678" s="1">
        <f t="shared" si="1589"/>
        <v>0</v>
      </c>
      <c r="L4678" s="1">
        <f>L1762+L1816+L1870+L1924+L1978+L2032+L2086+L2140+L2194+L2248+L2302+L2356+L2410+L2464+L2518+L2572+L2626+L2788+L2842+L2896+L2680+L2734+L2950+L3004+L3058+L3112+L3166+L3220+L3274+L3328+L3382+L3436+L3490+L3544+L3598+L3652+L3706+L3760+L3814+L3868+L3922+L3976+L4030+L4084+L4138+L4192+L4246+L4300+L4354+L4408+L4462+L4516+L4570+L4624</f>
        <v>257491</v>
      </c>
      <c r="M4678" s="1">
        <f t="shared" si="1589"/>
        <v>352637</v>
      </c>
      <c r="N4678" s="1">
        <f>SUM(L4678:M4678)</f>
        <v>610128</v>
      </c>
      <c r="O4678" s="8">
        <f t="shared" si="1589"/>
        <v>610128</v>
      </c>
    </row>
    <row r="4679" spans="1:15" ht="18.75" customHeight="1" x14ac:dyDescent="0.15">
      <c r="A4679" s="14" t="s">
        <v>19</v>
      </c>
      <c r="B4679" s="1">
        <f t="shared" ref="B4679:O4679" si="1591">B1763+B1817+B1871+B1925+B1979+B2033+B2087+B2141+B2195+B2249+B2303+B2357+B2411+B2465+B2519+B2573+B2627+B2789+B2843+B2897+B2681+B2735+B2951+B3005+B3059+B3113+B3167+B3221+B3275+B3329+B3383+B3437+B3491+B3545+B3599+B3653+B3707+B3761+B3815+B3869+B3923+B3977+B4031+B4085+B4139+B4193+B4247+B4301+B4355+B4409+B4463+B4517+B4571+B4625</f>
        <v>174</v>
      </c>
      <c r="C4679" s="1">
        <f t="shared" si="1591"/>
        <v>17</v>
      </c>
      <c r="D4679" s="1">
        <f t="shared" si="1591"/>
        <v>191</v>
      </c>
      <c r="E4679" s="1">
        <f t="shared" si="1590"/>
        <v>1880</v>
      </c>
      <c r="F4679" s="1">
        <f t="shared" si="1590"/>
        <v>1955</v>
      </c>
      <c r="G4679" s="1">
        <f t="shared" si="1591"/>
        <v>3835</v>
      </c>
      <c r="H4679" s="1">
        <f t="shared" si="1591"/>
        <v>4026</v>
      </c>
      <c r="I4679" s="1">
        <f t="shared" si="1591"/>
        <v>0</v>
      </c>
      <c r="J4679" s="1">
        <f t="shared" si="1591"/>
        <v>0</v>
      </c>
      <c r="K4679" s="1">
        <f t="shared" si="1591"/>
        <v>0</v>
      </c>
      <c r="L4679" s="1">
        <f t="shared" si="1591"/>
        <v>234955</v>
      </c>
      <c r="M4679" s="1">
        <f t="shared" si="1591"/>
        <v>302653</v>
      </c>
      <c r="N4679" s="1">
        <f t="shared" ref="N4679:N4689" si="1592">SUM(L4679:M4679)</f>
        <v>537608</v>
      </c>
      <c r="O4679" s="8">
        <f t="shared" si="1591"/>
        <v>537608</v>
      </c>
    </row>
    <row r="4680" spans="1:15" ht="18" customHeight="1" x14ac:dyDescent="0.15">
      <c r="A4680" s="14" t="s">
        <v>20</v>
      </c>
      <c r="B4680" s="1">
        <f t="shared" ref="B4680:O4680" si="1593">B1764+B1818+B1872+B1926+B1980+B2034+B2088+B2142+B2196+B2250+B2304+B2358+B2412+B2466+B2520+B2574+B2628+B2790+B2844+B2898+B2682+B2736+B2952+B3006+B3060+B3114+B3168+B3222+B3276+B3330+B3384+B3438+B3492+B3546+B3600+B3654+B3708+B3762+B3816+B3870+B3924+B3978+B4032+B4086+B4140+B4194+B4248+B4302+B4356+B4410+B4464+B4518+B4572+B4626</f>
        <v>158</v>
      </c>
      <c r="C4680" s="1">
        <f t="shared" si="1593"/>
        <v>32</v>
      </c>
      <c r="D4680" s="1">
        <f t="shared" si="1593"/>
        <v>190</v>
      </c>
      <c r="E4680" s="1">
        <f t="shared" si="1590"/>
        <v>2421</v>
      </c>
      <c r="F4680" s="1">
        <f t="shared" si="1590"/>
        <v>2332</v>
      </c>
      <c r="G4680" s="1">
        <f t="shared" si="1593"/>
        <v>4753</v>
      </c>
      <c r="H4680" s="1">
        <f t="shared" si="1593"/>
        <v>4943</v>
      </c>
      <c r="I4680" s="1">
        <f t="shared" si="1593"/>
        <v>0</v>
      </c>
      <c r="J4680" s="1">
        <f t="shared" si="1593"/>
        <v>0</v>
      </c>
      <c r="K4680" s="1">
        <f t="shared" si="1593"/>
        <v>0</v>
      </c>
      <c r="L4680" s="1">
        <f t="shared" si="1593"/>
        <v>247475</v>
      </c>
      <c r="M4680" s="1">
        <f t="shared" si="1593"/>
        <v>356852</v>
      </c>
      <c r="N4680" s="1">
        <f t="shared" si="1592"/>
        <v>604327</v>
      </c>
      <c r="O4680" s="8">
        <f t="shared" si="1593"/>
        <v>604327</v>
      </c>
    </row>
    <row r="4681" spans="1:15" ht="18.75" customHeight="1" x14ac:dyDescent="0.15">
      <c r="A4681" s="14" t="s">
        <v>21</v>
      </c>
      <c r="B4681" s="1">
        <f t="shared" ref="B4681:O4681" si="1594">B1765+B1819+B1873+B1927+B1981+B2035+B2089+B2143+B2197+B2251+B2305+B2359+B2413+B2467+B2521+B2575+B2629+B2791+B2845+B2899+B2683+B2737+B2953+B3007+B3061+B3115+B3169+B3223+B3277+B3331+B3385+B3439+B3493+B3547+B3601+B3655+B3709+B3763+B3817+B3871+B3925+B3979+B4033+B4087+B4141+B4195+B4249+B4303+B4357+B4411+B4465+B4519+B4573+B4627</f>
        <v>143.30000000000001</v>
      </c>
      <c r="C4681" s="1">
        <f t="shared" si="1594"/>
        <v>38</v>
      </c>
      <c r="D4681" s="1">
        <f t="shared" si="1594"/>
        <v>181.3</v>
      </c>
      <c r="E4681" s="1">
        <f t="shared" si="1594"/>
        <v>2498</v>
      </c>
      <c r="F4681" s="1">
        <f t="shared" si="1594"/>
        <v>2213</v>
      </c>
      <c r="G4681" s="1">
        <f t="shared" si="1594"/>
        <v>4711</v>
      </c>
      <c r="H4681" s="1">
        <f t="shared" si="1594"/>
        <v>4892.3</v>
      </c>
      <c r="I4681" s="1">
        <f t="shared" si="1594"/>
        <v>0</v>
      </c>
      <c r="J4681" s="1">
        <f t="shared" si="1594"/>
        <v>0</v>
      </c>
      <c r="K4681" s="1">
        <f t="shared" si="1594"/>
        <v>0</v>
      </c>
      <c r="L4681" s="1">
        <f t="shared" si="1594"/>
        <v>256110</v>
      </c>
      <c r="M4681" s="1">
        <f t="shared" si="1594"/>
        <v>356836</v>
      </c>
      <c r="N4681" s="1">
        <f t="shared" si="1592"/>
        <v>612946</v>
      </c>
      <c r="O4681" s="8">
        <f t="shared" si="1594"/>
        <v>612946</v>
      </c>
    </row>
    <row r="4682" spans="1:15" ht="18.75" customHeight="1" x14ac:dyDescent="0.15">
      <c r="A4682" s="14" t="s">
        <v>22</v>
      </c>
      <c r="B4682" s="1">
        <f t="shared" ref="B4682:O4682" si="1595">B1766+B1820+B1874+B1928+B1982+B2036+B2090+B2144+B2198+B2252+B2306+B2360+B2414+B2468+B2522+B2576+B2630+B2792+B2846+B2900+B2684+B2738+B2954+B3008+B3062+B3116+B3170+B3224+B3278+B3332+B3386+B3440+B3494+B3548+B3602+B3656+B3710+B3764+B3818+B3872+B3926+B3980+B4034+B4088+B4142+B4196+B4250+B4304+B4358+B4412+B4466+B4520+B4574+B4628</f>
        <v>97.1</v>
      </c>
      <c r="C4682" s="1">
        <f t="shared" si="1595"/>
        <v>30</v>
      </c>
      <c r="D4682" s="1">
        <f t="shared" si="1595"/>
        <v>127.1</v>
      </c>
      <c r="E4682" s="1">
        <f>E1766+E1820+E1874+E1928+E1982+E2036+E2090+E2144+E2198+E2252+E2306+E2360+E2414+E2468+E2522+E2576+E2630+E2792+E2846+E2900+E2684+E2738+E2954+E3008+E3062+E3116+E3170+E3224+E3278+E3332+E3386+E3440+E3494+E3548+E3602+E3656+E3710+E3764+E3818+E3872+E3926+E3980+E4034+E4088+E4142+E4196+E4250+E4304+E4358+E4412+E4466+E4520+E4574+E4628</f>
        <v>2689</v>
      </c>
      <c r="F4682" s="1">
        <f t="shared" si="1595"/>
        <v>1991</v>
      </c>
      <c r="G4682" s="1">
        <f t="shared" si="1595"/>
        <v>4680</v>
      </c>
      <c r="H4682" s="1">
        <f t="shared" si="1595"/>
        <v>4807.1000000000004</v>
      </c>
      <c r="I4682" s="1">
        <f t="shared" si="1595"/>
        <v>0</v>
      </c>
      <c r="J4682" s="1">
        <f t="shared" si="1595"/>
        <v>0</v>
      </c>
      <c r="K4682" s="1">
        <f t="shared" si="1595"/>
        <v>0</v>
      </c>
      <c r="L4682" s="1">
        <f t="shared" si="1595"/>
        <v>286359</v>
      </c>
      <c r="M4682" s="1">
        <f t="shared" si="1595"/>
        <v>324942</v>
      </c>
      <c r="N4682" s="1">
        <f t="shared" si="1592"/>
        <v>611301</v>
      </c>
      <c r="O4682" s="8">
        <f t="shared" si="1595"/>
        <v>611301</v>
      </c>
    </row>
    <row r="4683" spans="1:15" ht="18.75" customHeight="1" x14ac:dyDescent="0.15">
      <c r="A4683" s="14" t="s">
        <v>23</v>
      </c>
      <c r="B4683" s="1">
        <f t="shared" ref="B4683:O4683" si="1596">B1767+B1821+B1875+B1929+B1983+B2037+B2091+B2145+B2199+B2253+B2307+B2361+B2415+B2469+B2523+B2577+B2631+B2793+B2847+B2901+B2685+B2739+B2955+B3009+B3063+B3117+B3171+B3225+B3279+B3333+B3387+B3441+B3495+B3549+B3603+B3657+B3711+B3765+B3819+B3873+B3927+B3981+B4035+B4089+B4143+B4197+B4251+B4305+B4359+B4413+B4467+B4521+B4575+B4629</f>
        <v>149.9</v>
      </c>
      <c r="C4683" s="1">
        <f t="shared" si="1596"/>
        <v>56</v>
      </c>
      <c r="D4683" s="1">
        <f t="shared" si="1596"/>
        <v>205.9</v>
      </c>
      <c r="E4683" s="1">
        <f t="shared" si="1596"/>
        <v>2637</v>
      </c>
      <c r="F4683" s="1">
        <f>F1767+F1821+F1875+F1929+F1983+F2037+F2091+F2145+F2199+F2253+F2307+F2361+F2415+F2469+F2523+F2577+F2631+F2793+F2847+F2901+F2685+F2739+F2955+F3009+F3063+F3117+F3171+F3225+F3279+F3333+F3387+F3441+F3495+F3549+F3603+F3657+F3711+F3765+F3819+F3873+F3927+F3981+F4035+F4089+F4143+F4197+F4251+F4305+F4359+F4413+F4467+F4521+F4575+F4629</f>
        <v>2124</v>
      </c>
      <c r="G4683" s="1">
        <f t="shared" si="1596"/>
        <v>4761</v>
      </c>
      <c r="H4683" s="1">
        <f t="shared" si="1596"/>
        <v>4966.8999999999996</v>
      </c>
      <c r="I4683" s="1">
        <f t="shared" si="1596"/>
        <v>0</v>
      </c>
      <c r="J4683" s="1">
        <f t="shared" si="1596"/>
        <v>0</v>
      </c>
      <c r="K4683" s="1">
        <f t="shared" si="1596"/>
        <v>0</v>
      </c>
      <c r="L4683" s="1">
        <f t="shared" si="1596"/>
        <v>240220</v>
      </c>
      <c r="M4683" s="1">
        <f t="shared" si="1596"/>
        <v>358954</v>
      </c>
      <c r="N4683" s="1">
        <f t="shared" si="1592"/>
        <v>599174</v>
      </c>
      <c r="O4683" s="8">
        <f t="shared" si="1596"/>
        <v>599174</v>
      </c>
    </row>
    <row r="4684" spans="1:15" ht="18.75" customHeight="1" x14ac:dyDescent="0.15">
      <c r="A4684" s="14" t="s">
        <v>24</v>
      </c>
      <c r="B4684" s="1">
        <f t="shared" ref="B4684:O4684" si="1597">B1768+B1822+B1876+B1930+B1984+B2038+B2092+B2146+B2200+B2254+B2308+B2362+B2416+B2470+B2524+B2578+B2632+B2794+B2848+B2902+B2686+B2740+B2956+B3010+B3064+B3118+B3172+B3226+B3280+B3334+B3388+B3442+B3496+B3550+B3604+B3658+B3712+B3766+B3820+B3874+B3928+B3982+B4036+B4090+B4144+B4198+B4252+B4306+B4360+B4414+B4468+B4522+B4576+B4630</f>
        <v>126</v>
      </c>
      <c r="C4684" s="1">
        <f t="shared" si="1597"/>
        <v>58</v>
      </c>
      <c r="D4684" s="1">
        <f t="shared" si="1597"/>
        <v>184</v>
      </c>
      <c r="E4684" s="1">
        <f t="shared" si="1597"/>
        <v>3191</v>
      </c>
      <c r="F4684" s="1">
        <f t="shared" si="1597"/>
        <v>2274</v>
      </c>
      <c r="G4684" s="1">
        <f t="shared" si="1597"/>
        <v>5465</v>
      </c>
      <c r="H4684" s="1">
        <f t="shared" si="1597"/>
        <v>5649</v>
      </c>
      <c r="I4684" s="1">
        <f t="shared" si="1597"/>
        <v>0</v>
      </c>
      <c r="J4684" s="1">
        <f t="shared" si="1597"/>
        <v>0</v>
      </c>
      <c r="K4684" s="1">
        <f t="shared" si="1597"/>
        <v>0</v>
      </c>
      <c r="L4684" s="1">
        <f t="shared" si="1597"/>
        <v>315723</v>
      </c>
      <c r="M4684" s="1">
        <f t="shared" si="1597"/>
        <v>308742</v>
      </c>
      <c r="N4684" s="1">
        <f t="shared" si="1592"/>
        <v>624465</v>
      </c>
      <c r="O4684" s="8">
        <f t="shared" si="1597"/>
        <v>624465</v>
      </c>
    </row>
    <row r="4685" spans="1:15" ht="18.75" customHeight="1" x14ac:dyDescent="0.15">
      <c r="A4685" s="14" t="s">
        <v>25</v>
      </c>
      <c r="B4685" s="1">
        <f t="shared" ref="B4685:O4685" si="1598">B1769+B1823+B1877+B1931+B1985+B2039+B2093+B2147+B2201+B2255+B2309+B2363+B2417+B2471+B2525+B2579+B2633+B2795+B2849+B2903+B2687+B2741+B2957+B3011+B3065+B3119+B3173+B3227+B3281+B3335+B3389+B3443+B3497+B3551+B3605+B3659+B3713+B3767+B3821+B3875+B3929+B3983+B4037+B4091+B4145+B4199+B4253+B4307+B4361+B4415+B4469+B4523+B4577+B4631</f>
        <v>155</v>
      </c>
      <c r="C4685" s="1">
        <f t="shared" si="1598"/>
        <v>58</v>
      </c>
      <c r="D4685" s="1">
        <f t="shared" si="1598"/>
        <v>213</v>
      </c>
      <c r="E4685" s="1">
        <f t="shared" si="1598"/>
        <v>2257</v>
      </c>
      <c r="F4685" s="1">
        <f t="shared" si="1598"/>
        <v>2336</v>
      </c>
      <c r="G4685" s="1">
        <f t="shared" si="1598"/>
        <v>4593</v>
      </c>
      <c r="H4685" s="1">
        <f t="shared" si="1598"/>
        <v>4806</v>
      </c>
      <c r="I4685" s="1">
        <f t="shared" si="1598"/>
        <v>0</v>
      </c>
      <c r="J4685" s="1">
        <f t="shared" si="1598"/>
        <v>0</v>
      </c>
      <c r="K4685" s="1">
        <f t="shared" si="1598"/>
        <v>0</v>
      </c>
      <c r="L4685" s="1">
        <f t="shared" si="1598"/>
        <v>215035</v>
      </c>
      <c r="M4685" s="1">
        <f t="shared" si="1598"/>
        <v>310216</v>
      </c>
      <c r="N4685" s="1">
        <f t="shared" si="1592"/>
        <v>525251</v>
      </c>
      <c r="O4685" s="8">
        <f t="shared" si="1598"/>
        <v>525251</v>
      </c>
    </row>
    <row r="4686" spans="1:15" ht="18.75" customHeight="1" x14ac:dyDescent="0.15">
      <c r="A4686" s="14" t="s">
        <v>26</v>
      </c>
      <c r="B4686" s="1">
        <f t="shared" ref="B4686:O4686" si="1599">B1770+B1824+B1878+B1932+B1986+B2040+B2094+B2148+B2202+B2256+B2310+B2364+B2418+B2472+B2526+B2580+B2634+B2796+B2850+B2904+B2688+B2742+B2958+B3012+B3066+B3120+B3174+B3228+B3282+B3336+B3390+B3444+B3498+B3552+B3606+B3660+B3714+B3768+B3822+B3876+B3930+B3984+B4038+B4092+B4146+B4200+B4254+B4308+B4362+B4416+B4470+B4524+B4578+B4632</f>
        <v>204</v>
      </c>
      <c r="C4686" s="1">
        <f t="shared" si="1599"/>
        <v>64</v>
      </c>
      <c r="D4686" s="1">
        <f t="shared" si="1599"/>
        <v>268</v>
      </c>
      <c r="E4686" s="1">
        <f t="shared" si="1599"/>
        <v>1743</v>
      </c>
      <c r="F4686" s="1">
        <f t="shared" si="1599"/>
        <v>2229</v>
      </c>
      <c r="G4686" s="1">
        <f t="shared" si="1599"/>
        <v>3972</v>
      </c>
      <c r="H4686" s="1">
        <f t="shared" si="1599"/>
        <v>4240</v>
      </c>
      <c r="I4686" s="1">
        <f t="shared" si="1599"/>
        <v>0</v>
      </c>
      <c r="J4686" s="1">
        <f t="shared" si="1599"/>
        <v>0</v>
      </c>
      <c r="K4686" s="1">
        <f t="shared" si="1599"/>
        <v>0</v>
      </c>
      <c r="L4686" s="1">
        <f t="shared" si="1599"/>
        <v>183635</v>
      </c>
      <c r="M4686" s="1">
        <f t="shared" si="1599"/>
        <v>311801</v>
      </c>
      <c r="N4686" s="1">
        <f t="shared" si="1592"/>
        <v>495436</v>
      </c>
      <c r="O4686" s="8">
        <f t="shared" si="1599"/>
        <v>495436</v>
      </c>
    </row>
    <row r="4687" spans="1:15" ht="18.75" customHeight="1" x14ac:dyDescent="0.15">
      <c r="A4687" s="14" t="s">
        <v>27</v>
      </c>
      <c r="B4687" s="1">
        <f t="shared" ref="B4687:O4687" si="1600">B1771+B1825+B1879+B1933+B1987+B2041+B2095+B2149+B2203+B2257+B2311+B2365+B2419+B2473+B2527+B2581+B2635+B2797+B2851+B2905+B2689+B2743+B2959+B3013+B3067+B3121+B3175+B3229+B3283+B3337+B3391+B3445+B3499+B3553+B3607+B3661+B3715+B3769+B3823+B3877+B3931+B3985+B4039+B4093+B4147+B4201+B4255+B4309+B4363+B4417+B4471+B4525+B4579+B4633</f>
        <v>219</v>
      </c>
      <c r="C4687" s="1">
        <f t="shared" si="1600"/>
        <v>67</v>
      </c>
      <c r="D4687" s="1">
        <f t="shared" si="1600"/>
        <v>286</v>
      </c>
      <c r="E4687" s="1">
        <f t="shared" si="1600"/>
        <v>1607</v>
      </c>
      <c r="F4687" s="1">
        <f t="shared" si="1600"/>
        <v>2253</v>
      </c>
      <c r="G4687" s="1">
        <f t="shared" si="1600"/>
        <v>3860</v>
      </c>
      <c r="H4687" s="1">
        <f t="shared" si="1600"/>
        <v>4146</v>
      </c>
      <c r="I4687" s="1">
        <f t="shared" si="1600"/>
        <v>0</v>
      </c>
      <c r="J4687" s="1">
        <f t="shared" si="1600"/>
        <v>0</v>
      </c>
      <c r="K4687" s="1">
        <f t="shared" si="1600"/>
        <v>0</v>
      </c>
      <c r="L4687" s="1">
        <f t="shared" si="1600"/>
        <v>172082</v>
      </c>
      <c r="M4687" s="1">
        <f t="shared" si="1600"/>
        <v>365305</v>
      </c>
      <c r="N4687" s="1">
        <f t="shared" si="1592"/>
        <v>537387</v>
      </c>
      <c r="O4687" s="8">
        <f t="shared" si="1600"/>
        <v>537387</v>
      </c>
    </row>
    <row r="4688" spans="1:15" ht="18.75" customHeight="1" x14ac:dyDescent="0.15">
      <c r="A4688" s="14" t="s">
        <v>28</v>
      </c>
      <c r="B4688" s="1">
        <f t="shared" ref="B4688:O4688" si="1601">B1772+B1826+B1880+B1934+B1988+B2042+B2096+B2150+B2204+B2258+B2312+B2366+B2420+B2474+B2528+B2582+B2636+B2798+B2852+B2906+B2690+B2744+B2960+B3014+B3068+B3122+B3176+B3230+B3284+B3338+B3392+B3446+B3500+B3554+B3608+B3662+B3716+B3770+B3824+B3878+B3932+B3986+B4040+B4094+B4148+B4202+B4256+B4310+B4364+B4418+B4472+B4526+B4580+B4634</f>
        <v>173</v>
      </c>
      <c r="C4688" s="1">
        <f t="shared" si="1601"/>
        <v>69</v>
      </c>
      <c r="D4688" s="1">
        <f t="shared" si="1601"/>
        <v>242</v>
      </c>
      <c r="E4688" s="1">
        <f t="shared" si="1601"/>
        <v>1600</v>
      </c>
      <c r="F4688" s="1">
        <f t="shared" si="1601"/>
        <v>2228</v>
      </c>
      <c r="G4688" s="1">
        <f t="shared" si="1601"/>
        <v>3828</v>
      </c>
      <c r="H4688" s="1">
        <f t="shared" si="1601"/>
        <v>4070</v>
      </c>
      <c r="I4688" s="1">
        <f t="shared" si="1601"/>
        <v>0</v>
      </c>
      <c r="J4688" s="1">
        <f t="shared" si="1601"/>
        <v>0</v>
      </c>
      <c r="K4688" s="1">
        <f t="shared" si="1601"/>
        <v>0</v>
      </c>
      <c r="L4688" s="1">
        <f t="shared" si="1601"/>
        <v>190725</v>
      </c>
      <c r="M4688" s="1">
        <f t="shared" si="1601"/>
        <v>386862</v>
      </c>
      <c r="N4688" s="1">
        <f t="shared" si="1592"/>
        <v>577587</v>
      </c>
      <c r="O4688" s="8">
        <f t="shared" si="1601"/>
        <v>577587</v>
      </c>
    </row>
    <row r="4689" spans="1:15" ht="18.75" customHeight="1" x14ac:dyDescent="0.15">
      <c r="A4689" s="14" t="s">
        <v>29</v>
      </c>
      <c r="B4689" s="1">
        <f t="shared" ref="B4689:O4689" si="1602">B1773+B1827+B1881+B1935+B1989+B2043+B2097+B2151+B2205+B2259+B2313+B2367+B2421+B2475+B2529+B2583+B2637+B2799+B2853+B2907+B2691+B2745+B2961+B3015+B3069+B3123+B3177+B3231+B3285+B3339+B3393+B3447+B3501+B3555+B3609+B3663+B3717+B3771+B3825+B3879+B3933+B3987+B4041+B4095+B4149+B4203+B4257+B4311+B4365+B4419+B4473+B4527+B4581+B4635</f>
        <v>238</v>
      </c>
      <c r="C4689" s="1">
        <f t="shared" si="1602"/>
        <v>60</v>
      </c>
      <c r="D4689" s="1">
        <f t="shared" si="1602"/>
        <v>298</v>
      </c>
      <c r="E4689" s="1">
        <f t="shared" si="1602"/>
        <v>2097</v>
      </c>
      <c r="F4689" s="1">
        <f t="shared" si="1602"/>
        <v>2862</v>
      </c>
      <c r="G4689" s="1">
        <f t="shared" si="1602"/>
        <v>4959</v>
      </c>
      <c r="H4689" s="1">
        <f t="shared" si="1602"/>
        <v>5257</v>
      </c>
      <c r="I4689" s="1">
        <f t="shared" si="1602"/>
        <v>0</v>
      </c>
      <c r="J4689" s="1">
        <f t="shared" si="1602"/>
        <v>0</v>
      </c>
      <c r="K4689" s="1">
        <f t="shared" si="1602"/>
        <v>0</v>
      </c>
      <c r="L4689" s="1">
        <f t="shared" si="1602"/>
        <v>271407</v>
      </c>
      <c r="M4689" s="1">
        <f t="shared" si="1602"/>
        <v>438780</v>
      </c>
      <c r="N4689" s="1">
        <f t="shared" si="1592"/>
        <v>710187</v>
      </c>
      <c r="O4689" s="8">
        <f t="shared" si="1602"/>
        <v>710187</v>
      </c>
    </row>
    <row r="4690" spans="1:15" ht="11.25" customHeight="1" x14ac:dyDescent="0.15">
      <c r="A4690" s="15"/>
      <c r="B4690" s="1"/>
      <c r="C4690" s="1"/>
      <c r="D4690" s="1"/>
      <c r="E4690" s="1"/>
      <c r="F4690" s="1"/>
      <c r="G4690" s="1"/>
      <c r="H4690" s="1"/>
      <c r="I4690" s="1"/>
      <c r="J4690" s="1"/>
      <c r="K4690" s="1"/>
      <c r="L4690" s="1"/>
      <c r="M4690" s="1"/>
      <c r="N4690" s="1"/>
      <c r="O4690" s="8"/>
    </row>
    <row r="4691" spans="1:15" ht="18.75" customHeight="1" x14ac:dyDescent="0.15">
      <c r="A4691" s="15" t="s">
        <v>30</v>
      </c>
      <c r="B4691" s="1">
        <f t="shared" ref="B4691:O4691" si="1603">B1775+B1829+B1883+B1937+B1991+B2045+B2099+B2153+B2207+B2261+B2315+B2369+B2423+B2477+B2531+B2585+B2639+B2801+B2855+B2909+B2693+B2747+B2963+B3017+B3071+B3125+B3179+B3233+B3287+B3341+B3395+B3449+B3503+B3557+B3611+B3665+B3719+B3773+B3827+B3881+B3935+B3989+B4043+B4097+B4151+B4205+B4259+B4313+B4367+B4421+B4475+B4529+B4583+B4637</f>
        <v>1977.3</v>
      </c>
      <c r="C4691" s="1">
        <f t="shared" si="1603"/>
        <v>574</v>
      </c>
      <c r="D4691" s="1">
        <f t="shared" si="1603"/>
        <v>2551.3000000000002</v>
      </c>
      <c r="E4691" s="1">
        <f t="shared" si="1603"/>
        <v>26476</v>
      </c>
      <c r="F4691" s="1">
        <f t="shared" si="1603"/>
        <v>26681</v>
      </c>
      <c r="G4691" s="1">
        <f t="shared" si="1603"/>
        <v>53157</v>
      </c>
      <c r="H4691" s="1">
        <f t="shared" si="1603"/>
        <v>55708.3</v>
      </c>
      <c r="I4691" s="1">
        <f t="shared" si="1603"/>
        <v>0</v>
      </c>
      <c r="J4691" s="1">
        <f t="shared" si="1603"/>
        <v>0</v>
      </c>
      <c r="K4691" s="1">
        <f t="shared" si="1603"/>
        <v>0</v>
      </c>
      <c r="L4691" s="1">
        <f>SUM(L4678:L4689)</f>
        <v>2871217</v>
      </c>
      <c r="M4691" s="1">
        <f>SUM(M4678:M4689)</f>
        <v>4174580</v>
      </c>
      <c r="N4691" s="1">
        <f>SUM(N4678:N4689)</f>
        <v>7045797</v>
      </c>
      <c r="O4691" s="8">
        <f t="shared" si="1603"/>
        <v>7045797</v>
      </c>
    </row>
    <row r="4692" spans="1:15" ht="6.75" customHeight="1" x14ac:dyDescent="0.15">
      <c r="A4692" s="15"/>
      <c r="B4692" s="2"/>
      <c r="C4692" s="2"/>
      <c r="D4692" s="2"/>
      <c r="E4692" s="2"/>
      <c r="F4692" s="2"/>
      <c r="G4692" s="2"/>
      <c r="H4692" s="2"/>
      <c r="I4692" s="2"/>
      <c r="J4692" s="2"/>
      <c r="K4692" s="2"/>
      <c r="L4692" s="2"/>
      <c r="M4692" s="2"/>
      <c r="N4692" s="2"/>
      <c r="O4692" s="87"/>
    </row>
    <row r="4693" spans="1:15" ht="18.75" customHeight="1" x14ac:dyDescent="0.15">
      <c r="A4693" s="16" t="s">
        <v>18</v>
      </c>
      <c r="B4693" s="1">
        <f t="shared" ref="B4693:O4693" si="1604">B1777+B1831+B1885+B1939+B1993+B2047+B2101+B2155+B2209+B2263+B2317+B2371+B2425+B2479+B2533+B2587+B2641+B2803+B2857+B2911+B2695+B2749+B2965+B3019+B3073+B3127+B3181+B3235+B3289+B3343+B3397+B3451+B3505+B3559+B3613+B3667+B3721+B3775+B3829+B3883+B3937+B3991+B4045+B4099+B4153+B4207+B4261+B4315+B4369+B4423+B4477+B4531+B4585+B4639</f>
        <v>109</v>
      </c>
      <c r="C4693" s="1">
        <f t="shared" si="1604"/>
        <v>119</v>
      </c>
      <c r="D4693" s="1">
        <f t="shared" si="1604"/>
        <v>228</v>
      </c>
      <c r="E4693" s="1">
        <f t="shared" ref="E4693:F4695" si="1605">E1777+E1831+E1885+E1939+E1993+E2047+E2101+E2155+E2209+E2263+E2317+E2371+E2425+E2479+E2533+E2587+E2641+E2803+E2857+E2911+E2695+E2749+E2965+E3019+E3073+E3127+E3181+E3235+E3289+E3343+E3397+E3451+E3505+E3559+E3613+E3667+E3721+E3775+E3829+E3883+E3937+E3991+E4045+E4099+E4153+E4207+E4261+E4315+E4369+E4423+E4477+E4531+E4585+E4639</f>
        <v>1698</v>
      </c>
      <c r="F4693" s="1">
        <f t="shared" si="1605"/>
        <v>2062</v>
      </c>
      <c r="G4693" s="1">
        <f t="shared" si="1604"/>
        <v>3760</v>
      </c>
      <c r="H4693" s="1">
        <f t="shared" si="1604"/>
        <v>3988</v>
      </c>
      <c r="I4693" s="1">
        <f t="shared" si="1604"/>
        <v>0</v>
      </c>
      <c r="J4693" s="1">
        <f t="shared" si="1604"/>
        <v>0</v>
      </c>
      <c r="K4693" s="1">
        <f t="shared" si="1604"/>
        <v>0</v>
      </c>
      <c r="L4693" s="1">
        <f t="shared" si="1604"/>
        <v>255959</v>
      </c>
      <c r="M4693" s="1">
        <f t="shared" si="1604"/>
        <v>274189</v>
      </c>
      <c r="N4693" s="1">
        <f t="shared" si="1604"/>
        <v>530148</v>
      </c>
      <c r="O4693" s="8">
        <f t="shared" si="1604"/>
        <v>530148</v>
      </c>
    </row>
    <row r="4694" spans="1:15" ht="18.75" customHeight="1" x14ac:dyDescent="0.15">
      <c r="A4694" s="14" t="s">
        <v>19</v>
      </c>
      <c r="B4694" s="1">
        <f t="shared" ref="B4694:O4694" si="1606">B1778+B1832+B1886+B1940+B1994+B2048+B2102+B2156+B2210+B2264+B2318+B2372+B2426+B2480+B2534+B2588+B2642+B2804+B2858+B2912+B2696+B2750+B2966+B3020+B3074+B3128+B3182+B3236+B3290+B3344+B3398+B3452+B3506+B3560+B3614+B3668+B3722+B3776+B3830+B3884+B3938+B3992+B4046+B4100+B4154+B4208+B4262+B4316+B4370+B4424+B4478+B4532+B4586+B4640</f>
        <v>143</v>
      </c>
      <c r="C4694" s="1">
        <f t="shared" si="1606"/>
        <v>44</v>
      </c>
      <c r="D4694" s="1">
        <f t="shared" si="1606"/>
        <v>187</v>
      </c>
      <c r="E4694" s="1">
        <f t="shared" si="1605"/>
        <v>1811</v>
      </c>
      <c r="F4694" s="1">
        <f t="shared" si="1605"/>
        <v>2099</v>
      </c>
      <c r="G4694" s="1">
        <f t="shared" si="1606"/>
        <v>3910</v>
      </c>
      <c r="H4694" s="1">
        <f t="shared" si="1606"/>
        <v>4097</v>
      </c>
      <c r="I4694" s="1">
        <f t="shared" si="1606"/>
        <v>0</v>
      </c>
      <c r="J4694" s="1">
        <f t="shared" si="1606"/>
        <v>0</v>
      </c>
      <c r="K4694" s="1">
        <f t="shared" si="1606"/>
        <v>0</v>
      </c>
      <c r="L4694" s="1">
        <f t="shared" si="1606"/>
        <v>211315</v>
      </c>
      <c r="M4694" s="1">
        <f t="shared" si="1606"/>
        <v>361523</v>
      </c>
      <c r="N4694" s="1">
        <f t="shared" si="1606"/>
        <v>572838</v>
      </c>
      <c r="O4694" s="8">
        <f t="shared" si="1606"/>
        <v>572838</v>
      </c>
    </row>
    <row r="4695" spans="1:15" ht="18.75" customHeight="1" x14ac:dyDescent="0.15">
      <c r="A4695" s="14" t="s">
        <v>20</v>
      </c>
      <c r="B4695" s="1">
        <f t="shared" ref="B4695:O4695" si="1607">B1779+B1833+B1887+B1941+B1995+B2049+B2103+B2157+B2211+B2265+B2319+B2373+B2427+B2481+B2535+B2589+B2643+B2805+B2859+B2913+B2697+B2751+B2967+B3021+B3075+B3129+B3183+B3237+B3291+B3345+B3399+B3453+B3507+B3561+B3615+B3669+B3723+B3777+B3831+B3885+B3939+B3993+B4047+B4101+B4155+B4209+B4263+B4317+B4371+B4425+B4479+B4533+B4587+B4641</f>
        <v>161</v>
      </c>
      <c r="C4695" s="1">
        <f t="shared" si="1607"/>
        <v>68</v>
      </c>
      <c r="D4695" s="1">
        <f t="shared" si="1607"/>
        <v>229</v>
      </c>
      <c r="E4695" s="1">
        <f t="shared" si="1605"/>
        <v>2491</v>
      </c>
      <c r="F4695" s="1">
        <f t="shared" si="1605"/>
        <v>2284</v>
      </c>
      <c r="G4695" s="1">
        <f t="shared" si="1607"/>
        <v>4775</v>
      </c>
      <c r="H4695" s="1">
        <f t="shared" si="1607"/>
        <v>5004</v>
      </c>
      <c r="I4695" s="1">
        <f t="shared" si="1607"/>
        <v>0</v>
      </c>
      <c r="J4695" s="1">
        <f t="shared" si="1607"/>
        <v>0</v>
      </c>
      <c r="K4695" s="1">
        <f t="shared" si="1607"/>
        <v>0</v>
      </c>
      <c r="L4695" s="1">
        <f t="shared" si="1607"/>
        <v>261870</v>
      </c>
      <c r="M4695" s="1">
        <f t="shared" si="1607"/>
        <v>389760</v>
      </c>
      <c r="N4695" s="1">
        <f t="shared" si="1607"/>
        <v>651630</v>
      </c>
      <c r="O4695" s="8">
        <f t="shared" si="1607"/>
        <v>651630</v>
      </c>
    </row>
    <row r="4696" spans="1:15" ht="11.25" customHeight="1" x14ac:dyDescent="0.15">
      <c r="A4696" s="15"/>
      <c r="B4696" s="1"/>
      <c r="C4696" s="1"/>
      <c r="D4696" s="1"/>
      <c r="E4696" s="1"/>
      <c r="F4696" s="1"/>
      <c r="G4696" s="1"/>
      <c r="H4696" s="1"/>
      <c r="I4696" s="1"/>
      <c r="J4696" s="1"/>
      <c r="K4696" s="1"/>
      <c r="L4696" s="1"/>
      <c r="M4696" s="1"/>
      <c r="N4696" s="1"/>
      <c r="O4696" s="8"/>
    </row>
    <row r="4697" spans="1:15" ht="18.75" customHeight="1" x14ac:dyDescent="0.15">
      <c r="A4697" s="15" t="s">
        <v>31</v>
      </c>
      <c r="B4697" s="1">
        <f t="shared" ref="B4697:O4697" si="1608">B1781+B1835+B1889+B1943+B1997+B2051+B2105+B2159+B2213+B2267+B2321+B2375+B2429+B2483+B2537+B2591+B2645+B2807+B2861+B2915+B2699+B2753+B2969+B3023+B3077+B3131+B3185+B3239+B3293+B3347+B3401+B3455+B3509+B3563+B3617+B3671+B3725+B3779+B3833+B3887+B3941+B3995+B4049+B4103+B4157+B4211+B4265+B4319+B4373+B4427+B4481+B4535+B4589+B4643</f>
        <v>1918.3</v>
      </c>
      <c r="C4697" s="1">
        <f t="shared" si="1608"/>
        <v>731</v>
      </c>
      <c r="D4697" s="1">
        <f t="shared" si="1608"/>
        <v>2649.3</v>
      </c>
      <c r="E4697" s="1">
        <f t="shared" si="1608"/>
        <v>26319</v>
      </c>
      <c r="F4697" s="1">
        <f t="shared" si="1608"/>
        <v>26955</v>
      </c>
      <c r="G4697" s="1">
        <f t="shared" si="1608"/>
        <v>53274</v>
      </c>
      <c r="H4697" s="1">
        <f t="shared" si="1608"/>
        <v>55923.3</v>
      </c>
      <c r="I4697" s="1">
        <f t="shared" si="1608"/>
        <v>0</v>
      </c>
      <c r="J4697" s="1">
        <f t="shared" si="1608"/>
        <v>0</v>
      </c>
      <c r="K4697" s="1">
        <f t="shared" si="1608"/>
        <v>0</v>
      </c>
      <c r="L4697" s="1">
        <f t="shared" si="1608"/>
        <v>2860440</v>
      </c>
      <c r="M4697" s="1">
        <f t="shared" si="1608"/>
        <v>4187910</v>
      </c>
      <c r="N4697" s="1">
        <f t="shared" si="1608"/>
        <v>7048350</v>
      </c>
      <c r="O4697" s="8">
        <f t="shared" si="1608"/>
        <v>7048350</v>
      </c>
    </row>
    <row r="4698" spans="1:15" ht="6.75" customHeight="1" thickBot="1" x14ac:dyDescent="0.2">
      <c r="A4698" s="19"/>
      <c r="B4698" s="3"/>
      <c r="C4698" s="3"/>
      <c r="D4698" s="3"/>
      <c r="E4698" s="3"/>
      <c r="F4698" s="3"/>
      <c r="G4698" s="3"/>
      <c r="H4698" s="3"/>
      <c r="I4698" s="3"/>
      <c r="J4698" s="3"/>
      <c r="K4698" s="3"/>
      <c r="L4698" s="3"/>
      <c r="M4698" s="3"/>
      <c r="N4698" s="3"/>
      <c r="O4698" s="20"/>
    </row>
    <row r="4699" spans="1:15" ht="17.25" x14ac:dyDescent="0.15">
      <c r="A4699" s="173" t="str">
        <f>A4645</f>
        <v>平　成　２　９　年　空　港　管　理　状　況　調　書</v>
      </c>
      <c r="B4699" s="173"/>
      <c r="C4699" s="173"/>
      <c r="D4699" s="173"/>
      <c r="E4699" s="173"/>
      <c r="F4699" s="173"/>
      <c r="G4699" s="173"/>
      <c r="H4699" s="173"/>
      <c r="I4699" s="173"/>
      <c r="J4699" s="173"/>
      <c r="K4699" s="173"/>
      <c r="L4699" s="173"/>
      <c r="M4699" s="173"/>
      <c r="N4699" s="173"/>
      <c r="O4699" s="173"/>
    </row>
    <row r="4700" spans="1:15" ht="18" thickBot="1" x14ac:dyDescent="0.2">
      <c r="A4700" s="21" t="s">
        <v>0</v>
      </c>
      <c r="B4700" s="21" t="s">
        <v>131</v>
      </c>
      <c r="C4700" s="22"/>
      <c r="D4700" s="22"/>
      <c r="E4700" s="22"/>
      <c r="F4700" s="22"/>
      <c r="G4700" s="140"/>
      <c r="H4700" s="22"/>
      <c r="I4700" s="22"/>
      <c r="J4700" s="22"/>
      <c r="K4700" s="22"/>
      <c r="L4700" s="22"/>
      <c r="M4700" s="22"/>
      <c r="N4700" s="23"/>
      <c r="O4700" s="23"/>
    </row>
    <row r="4701" spans="1:15" ht="17.25" customHeight="1" x14ac:dyDescent="0.15">
      <c r="A4701" s="24" t="s">
        <v>1</v>
      </c>
      <c r="B4701" s="25"/>
      <c r="C4701" s="26" t="s">
        <v>2</v>
      </c>
      <c r="D4701" s="26"/>
      <c r="E4701" s="174" t="s">
        <v>38</v>
      </c>
      <c r="F4701" s="175"/>
      <c r="G4701" s="175"/>
      <c r="H4701" s="175"/>
      <c r="I4701" s="175"/>
      <c r="J4701" s="175"/>
      <c r="K4701" s="175"/>
      <c r="L4701" s="176"/>
      <c r="M4701" s="174" t="s">
        <v>36</v>
      </c>
      <c r="N4701" s="175"/>
      <c r="O4701" s="177"/>
    </row>
    <row r="4702" spans="1:15" ht="17.25" customHeight="1" x14ac:dyDescent="0.15">
      <c r="A4702" s="27"/>
      <c r="B4702" s="28" t="s">
        <v>4</v>
      </c>
      <c r="C4702" s="28" t="s">
        <v>5</v>
      </c>
      <c r="D4702" s="28" t="s">
        <v>6</v>
      </c>
      <c r="E4702" s="28"/>
      <c r="F4702" s="29" t="s">
        <v>7</v>
      </c>
      <c r="G4702" s="29"/>
      <c r="H4702" s="30"/>
      <c r="I4702" s="28"/>
      <c r="J4702" s="30" t="s">
        <v>8</v>
      </c>
      <c r="K4702" s="30"/>
      <c r="L4702" s="28" t="s">
        <v>9</v>
      </c>
      <c r="M4702" s="31" t="s">
        <v>10</v>
      </c>
      <c r="N4702" s="32" t="s">
        <v>11</v>
      </c>
      <c r="O4702" s="33" t="s">
        <v>12</v>
      </c>
    </row>
    <row r="4703" spans="1:15" ht="17.25" customHeight="1" x14ac:dyDescent="0.15">
      <c r="A4703" s="27" t="s">
        <v>13</v>
      </c>
      <c r="B4703" s="31"/>
      <c r="C4703" s="31"/>
      <c r="D4703" s="31"/>
      <c r="E4703" s="28" t="s">
        <v>14</v>
      </c>
      <c r="F4703" s="28" t="s">
        <v>15</v>
      </c>
      <c r="G4703" s="28" t="s">
        <v>16</v>
      </c>
      <c r="H4703" s="28" t="s">
        <v>17</v>
      </c>
      <c r="I4703" s="28" t="s">
        <v>14</v>
      </c>
      <c r="J4703" s="28" t="s">
        <v>15</v>
      </c>
      <c r="K4703" s="28" t="s">
        <v>17</v>
      </c>
      <c r="L4703" s="31"/>
      <c r="M4703" s="40"/>
      <c r="N4703" s="41"/>
      <c r="O4703" s="42"/>
    </row>
    <row r="4704" spans="1:15" ht="6.75" customHeight="1" x14ac:dyDescent="0.15">
      <c r="A4704" s="43"/>
      <c r="B4704" s="28"/>
      <c r="C4704" s="28"/>
      <c r="D4704" s="28"/>
      <c r="E4704" s="28"/>
      <c r="F4704" s="28"/>
      <c r="G4704" s="28"/>
      <c r="H4704" s="28"/>
      <c r="I4704" s="28"/>
      <c r="J4704" s="28"/>
      <c r="K4704" s="28"/>
      <c r="L4704" s="28"/>
      <c r="M4704" s="44"/>
      <c r="N4704" s="9"/>
      <c r="O4704" s="45"/>
    </row>
    <row r="4705" spans="1:15" ht="18.75" customHeight="1" x14ac:dyDescent="0.15">
      <c r="A4705" s="14" t="s">
        <v>18</v>
      </c>
      <c r="B4705" s="1">
        <v>0</v>
      </c>
      <c r="C4705" s="1">
        <v>488</v>
      </c>
      <c r="D4705" s="1">
        <f>SUM(B4705:C4705)</f>
        <v>488</v>
      </c>
      <c r="E4705" s="1">
        <v>0</v>
      </c>
      <c r="F4705" s="1">
        <v>0</v>
      </c>
      <c r="G4705" s="1">
        <v>0</v>
      </c>
      <c r="H4705" s="1">
        <f>SUM(E4705:G4705)</f>
        <v>0</v>
      </c>
      <c r="I4705" s="1">
        <v>8041</v>
      </c>
      <c r="J4705" s="1">
        <v>8330</v>
      </c>
      <c r="K4705" s="1">
        <f>SUM(I4705:J4705)</f>
        <v>16371</v>
      </c>
      <c r="L4705" s="1">
        <f>H4705+K4705</f>
        <v>16371</v>
      </c>
      <c r="M4705" s="1">
        <v>77</v>
      </c>
      <c r="N4705" s="1">
        <v>0</v>
      </c>
      <c r="O4705" s="8">
        <f>SUM(M4705:N4705)</f>
        <v>77</v>
      </c>
    </row>
    <row r="4706" spans="1:15" ht="18.75" customHeight="1" x14ac:dyDescent="0.15">
      <c r="A4706" s="14" t="s">
        <v>19</v>
      </c>
      <c r="B4706" s="1">
        <v>0</v>
      </c>
      <c r="C4706" s="1">
        <v>502</v>
      </c>
      <c r="D4706" s="1">
        <f>SUM(B4706:C4706)</f>
        <v>502</v>
      </c>
      <c r="E4706" s="1">
        <v>0</v>
      </c>
      <c r="F4706" s="1">
        <v>0</v>
      </c>
      <c r="G4706" s="1">
        <v>0</v>
      </c>
      <c r="H4706" s="1">
        <f>SUM(E4706:G4706)</f>
        <v>0</v>
      </c>
      <c r="I4706" s="1">
        <v>7919</v>
      </c>
      <c r="J4706" s="1">
        <v>7818</v>
      </c>
      <c r="K4706" s="1">
        <f>SUM(I4706:J4706)</f>
        <v>15737</v>
      </c>
      <c r="L4706" s="1">
        <f>H4706+K4706</f>
        <v>15737</v>
      </c>
      <c r="M4706" s="1">
        <v>85</v>
      </c>
      <c r="N4706" s="9">
        <v>1</v>
      </c>
      <c r="O4706" s="8">
        <f>SUM(M4706:N4706)</f>
        <v>86</v>
      </c>
    </row>
    <row r="4707" spans="1:15" ht="18.75" customHeight="1" x14ac:dyDescent="0.15">
      <c r="A4707" s="14" t="s">
        <v>20</v>
      </c>
      <c r="B4707" s="1">
        <v>0</v>
      </c>
      <c r="C4707" s="1">
        <v>600</v>
      </c>
      <c r="D4707" s="1">
        <f>SUM(B4707:C4707)</f>
        <v>600</v>
      </c>
      <c r="E4707" s="1">
        <v>0</v>
      </c>
      <c r="F4707" s="1">
        <v>0</v>
      </c>
      <c r="G4707" s="1">
        <v>0</v>
      </c>
      <c r="H4707" s="1">
        <f>SUM(E4707:G4707)</f>
        <v>0</v>
      </c>
      <c r="I4707" s="1">
        <v>9452</v>
      </c>
      <c r="J4707" s="1">
        <v>9644</v>
      </c>
      <c r="K4707" s="1">
        <f>SUM(I4707:J4707)</f>
        <v>19096</v>
      </c>
      <c r="L4707" s="1">
        <f>H4707+K4707</f>
        <v>19096</v>
      </c>
      <c r="M4707" s="1">
        <v>105</v>
      </c>
      <c r="N4707" s="1">
        <v>3</v>
      </c>
      <c r="O4707" s="8">
        <f>SUM(M4707:N4707)</f>
        <v>108</v>
      </c>
    </row>
    <row r="4708" spans="1:15" ht="18.75" customHeight="1" x14ac:dyDescent="0.15">
      <c r="A4708" s="14" t="s">
        <v>21</v>
      </c>
      <c r="B4708" s="1">
        <v>0</v>
      </c>
      <c r="C4708" s="1">
        <v>599</v>
      </c>
      <c r="D4708" s="1">
        <f t="shared" ref="D4708:D4716" si="1609">SUM(B4708:C4708)</f>
        <v>599</v>
      </c>
      <c r="E4708" s="1">
        <v>0</v>
      </c>
      <c r="F4708" s="1">
        <v>0</v>
      </c>
      <c r="G4708" s="1">
        <v>0</v>
      </c>
      <c r="H4708" s="1">
        <f t="shared" ref="H4708:H4716" si="1610">SUM(E4708:G4708)</f>
        <v>0</v>
      </c>
      <c r="I4708" s="1">
        <v>9962</v>
      </c>
      <c r="J4708" s="1">
        <v>9986</v>
      </c>
      <c r="K4708" s="1">
        <f t="shared" ref="K4708:K4716" si="1611">SUM(I4708:J4708)</f>
        <v>19948</v>
      </c>
      <c r="L4708" s="1">
        <f t="shared" ref="L4708:L4716" si="1612">H4708+K4708</f>
        <v>19948</v>
      </c>
      <c r="M4708" s="1">
        <v>180</v>
      </c>
      <c r="N4708" s="1">
        <v>3</v>
      </c>
      <c r="O4708" s="8">
        <f t="shared" ref="O4708:O4716" si="1613">SUM(M4708:N4708)</f>
        <v>183</v>
      </c>
    </row>
    <row r="4709" spans="1:15" ht="18.75" customHeight="1" x14ac:dyDescent="0.15">
      <c r="A4709" s="14" t="s">
        <v>22</v>
      </c>
      <c r="B4709" s="1">
        <v>0</v>
      </c>
      <c r="C4709" s="1">
        <v>814</v>
      </c>
      <c r="D4709" s="1">
        <f t="shared" si="1609"/>
        <v>814</v>
      </c>
      <c r="E4709" s="1">
        <v>0</v>
      </c>
      <c r="F4709" s="1">
        <v>0</v>
      </c>
      <c r="G4709" s="1">
        <v>0</v>
      </c>
      <c r="H4709" s="1">
        <f t="shared" si="1610"/>
        <v>0</v>
      </c>
      <c r="I4709" s="1">
        <v>11424</v>
      </c>
      <c r="J4709" s="1">
        <v>11089</v>
      </c>
      <c r="K4709" s="1">
        <f t="shared" si="1611"/>
        <v>22513</v>
      </c>
      <c r="L4709" s="1">
        <f t="shared" si="1612"/>
        <v>22513</v>
      </c>
      <c r="M4709" s="1">
        <v>275</v>
      </c>
      <c r="N4709" s="1">
        <v>9</v>
      </c>
      <c r="O4709" s="8">
        <f t="shared" si="1613"/>
        <v>284</v>
      </c>
    </row>
    <row r="4710" spans="1:15" ht="18.75" customHeight="1" x14ac:dyDescent="0.15">
      <c r="A4710" s="14" t="s">
        <v>23</v>
      </c>
      <c r="B4710" s="1">
        <v>0</v>
      </c>
      <c r="C4710" s="1">
        <v>679</v>
      </c>
      <c r="D4710" s="1">
        <f t="shared" si="1609"/>
        <v>679</v>
      </c>
      <c r="E4710" s="1">
        <v>0</v>
      </c>
      <c r="F4710" s="1">
        <v>0</v>
      </c>
      <c r="G4710" s="1">
        <v>0</v>
      </c>
      <c r="H4710" s="1">
        <f t="shared" si="1610"/>
        <v>0</v>
      </c>
      <c r="I4710" s="1">
        <v>11296</v>
      </c>
      <c r="J4710" s="1">
        <v>11280</v>
      </c>
      <c r="K4710" s="1">
        <f t="shared" si="1611"/>
        <v>22576</v>
      </c>
      <c r="L4710" s="1">
        <f t="shared" si="1612"/>
        <v>22576</v>
      </c>
      <c r="M4710" s="1">
        <v>245</v>
      </c>
      <c r="N4710" s="1">
        <v>5</v>
      </c>
      <c r="O4710" s="8">
        <f t="shared" si="1613"/>
        <v>250</v>
      </c>
    </row>
    <row r="4711" spans="1:15" ht="18.75" customHeight="1" x14ac:dyDescent="0.15">
      <c r="A4711" s="14" t="s">
        <v>24</v>
      </c>
      <c r="B4711" s="1">
        <v>0</v>
      </c>
      <c r="C4711" s="1">
        <v>695</v>
      </c>
      <c r="D4711" s="1">
        <f t="shared" si="1609"/>
        <v>695</v>
      </c>
      <c r="E4711" s="1">
        <v>0</v>
      </c>
      <c r="F4711" s="1">
        <v>0</v>
      </c>
      <c r="G4711" s="1">
        <v>0</v>
      </c>
      <c r="H4711" s="1">
        <f t="shared" si="1610"/>
        <v>0</v>
      </c>
      <c r="I4711" s="1">
        <v>12425</v>
      </c>
      <c r="J4711" s="1">
        <v>12472</v>
      </c>
      <c r="K4711" s="1">
        <f t="shared" si="1611"/>
        <v>24897</v>
      </c>
      <c r="L4711" s="1">
        <f t="shared" si="1612"/>
        <v>24897</v>
      </c>
      <c r="M4711" s="1">
        <v>252</v>
      </c>
      <c r="N4711" s="1">
        <v>5</v>
      </c>
      <c r="O4711" s="8">
        <f t="shared" si="1613"/>
        <v>257</v>
      </c>
    </row>
    <row r="4712" spans="1:15" ht="18.75" customHeight="1" x14ac:dyDescent="0.15">
      <c r="A4712" s="14" t="s">
        <v>25</v>
      </c>
      <c r="B4712" s="1">
        <v>0</v>
      </c>
      <c r="C4712" s="1">
        <v>750</v>
      </c>
      <c r="D4712" s="1">
        <f t="shared" si="1609"/>
        <v>750</v>
      </c>
      <c r="E4712" s="1">
        <v>0</v>
      </c>
      <c r="F4712" s="1">
        <v>0</v>
      </c>
      <c r="G4712" s="1">
        <v>0</v>
      </c>
      <c r="H4712" s="1">
        <f t="shared" si="1610"/>
        <v>0</v>
      </c>
      <c r="I4712" s="1">
        <v>12489</v>
      </c>
      <c r="J4712" s="1">
        <v>12437</v>
      </c>
      <c r="K4712" s="1">
        <f t="shared" si="1611"/>
        <v>24926</v>
      </c>
      <c r="L4712" s="1">
        <f t="shared" si="1612"/>
        <v>24926</v>
      </c>
      <c r="M4712" s="1">
        <v>257</v>
      </c>
      <c r="N4712" s="1">
        <v>9</v>
      </c>
      <c r="O4712" s="8">
        <f t="shared" si="1613"/>
        <v>266</v>
      </c>
    </row>
    <row r="4713" spans="1:15" ht="18.75" customHeight="1" x14ac:dyDescent="0.15">
      <c r="A4713" s="14" t="s">
        <v>26</v>
      </c>
      <c r="B4713" s="1">
        <v>0</v>
      </c>
      <c r="C4713" s="1">
        <v>719</v>
      </c>
      <c r="D4713" s="1">
        <f t="shared" si="1609"/>
        <v>719</v>
      </c>
      <c r="E4713" s="1">
        <v>0</v>
      </c>
      <c r="F4713" s="1">
        <v>0</v>
      </c>
      <c r="G4713" s="1">
        <v>0</v>
      </c>
      <c r="H4713" s="1">
        <f t="shared" si="1610"/>
        <v>0</v>
      </c>
      <c r="I4713" s="1">
        <v>12256</v>
      </c>
      <c r="J4713" s="1">
        <v>12320</v>
      </c>
      <c r="K4713" s="1">
        <f t="shared" si="1611"/>
        <v>24576</v>
      </c>
      <c r="L4713" s="1">
        <f t="shared" si="1612"/>
        <v>24576</v>
      </c>
      <c r="M4713" s="1">
        <v>248</v>
      </c>
      <c r="N4713" s="1">
        <v>12</v>
      </c>
      <c r="O4713" s="8">
        <f t="shared" si="1613"/>
        <v>260</v>
      </c>
    </row>
    <row r="4714" spans="1:15" ht="18.75" customHeight="1" x14ac:dyDescent="0.15">
      <c r="A4714" s="14" t="s">
        <v>27</v>
      </c>
      <c r="B4714" s="1">
        <v>0</v>
      </c>
      <c r="C4714" s="1">
        <v>735</v>
      </c>
      <c r="D4714" s="1">
        <f t="shared" si="1609"/>
        <v>735</v>
      </c>
      <c r="E4714" s="1">
        <v>0</v>
      </c>
      <c r="F4714" s="1">
        <v>0</v>
      </c>
      <c r="G4714" s="1">
        <v>0</v>
      </c>
      <c r="H4714" s="1">
        <f t="shared" si="1610"/>
        <v>0</v>
      </c>
      <c r="I4714" s="1">
        <v>12451</v>
      </c>
      <c r="J4714" s="1">
        <v>11993</v>
      </c>
      <c r="K4714" s="1">
        <f t="shared" si="1611"/>
        <v>24444</v>
      </c>
      <c r="L4714" s="1">
        <f t="shared" si="1612"/>
        <v>24444</v>
      </c>
      <c r="M4714" s="1">
        <v>242</v>
      </c>
      <c r="N4714" s="1">
        <v>16</v>
      </c>
      <c r="O4714" s="8">
        <f t="shared" si="1613"/>
        <v>258</v>
      </c>
    </row>
    <row r="4715" spans="1:15" ht="18.75" customHeight="1" x14ac:dyDescent="0.15">
      <c r="A4715" s="14" t="s">
        <v>28</v>
      </c>
      <c r="B4715" s="1">
        <v>0</v>
      </c>
      <c r="C4715" s="1">
        <v>545</v>
      </c>
      <c r="D4715" s="1">
        <f t="shared" si="1609"/>
        <v>545</v>
      </c>
      <c r="E4715" s="1">
        <v>0</v>
      </c>
      <c r="F4715" s="1">
        <v>0</v>
      </c>
      <c r="G4715" s="1">
        <v>0</v>
      </c>
      <c r="H4715" s="1">
        <f t="shared" si="1610"/>
        <v>0</v>
      </c>
      <c r="I4715" s="1">
        <v>9450</v>
      </c>
      <c r="J4715" s="1">
        <v>9540</v>
      </c>
      <c r="K4715" s="1">
        <f t="shared" si="1611"/>
        <v>18990</v>
      </c>
      <c r="L4715" s="1">
        <f t="shared" si="1612"/>
        <v>18990</v>
      </c>
      <c r="M4715" s="1">
        <v>86</v>
      </c>
      <c r="N4715" s="1">
        <v>5</v>
      </c>
      <c r="O4715" s="8">
        <f t="shared" si="1613"/>
        <v>91</v>
      </c>
    </row>
    <row r="4716" spans="1:15" ht="18.75" customHeight="1" x14ac:dyDescent="0.15">
      <c r="A4716" s="14" t="s">
        <v>29</v>
      </c>
      <c r="B4716" s="1">
        <v>0</v>
      </c>
      <c r="C4716" s="1">
        <v>526</v>
      </c>
      <c r="D4716" s="1">
        <f t="shared" si="1609"/>
        <v>526</v>
      </c>
      <c r="E4716" s="1">
        <v>0</v>
      </c>
      <c r="F4716" s="1">
        <v>0</v>
      </c>
      <c r="G4716" s="1">
        <v>0</v>
      </c>
      <c r="H4716" s="1">
        <f t="shared" si="1610"/>
        <v>0</v>
      </c>
      <c r="I4716" s="1">
        <v>8704</v>
      </c>
      <c r="J4716" s="1">
        <v>8106</v>
      </c>
      <c r="K4716" s="1">
        <f t="shared" si="1611"/>
        <v>16810</v>
      </c>
      <c r="L4716" s="1">
        <f t="shared" si="1612"/>
        <v>16810</v>
      </c>
      <c r="M4716" s="1">
        <v>69</v>
      </c>
      <c r="N4716" s="1">
        <v>1</v>
      </c>
      <c r="O4716" s="8">
        <f t="shared" si="1613"/>
        <v>70</v>
      </c>
    </row>
    <row r="4717" spans="1:15" ht="11.25" customHeight="1" x14ac:dyDescent="0.15">
      <c r="A4717" s="15"/>
      <c r="B4717" s="1"/>
      <c r="C4717" s="1"/>
      <c r="D4717" s="1"/>
      <c r="E4717" s="1"/>
      <c r="F4717" s="1"/>
      <c r="G4717" s="1"/>
      <c r="H4717" s="1"/>
      <c r="I4717" s="1"/>
      <c r="J4717" s="1"/>
      <c r="K4717" s="1"/>
      <c r="L4717" s="1"/>
      <c r="M4717" s="1"/>
      <c r="N4717" s="9"/>
      <c r="O4717" s="8"/>
    </row>
    <row r="4718" spans="1:15" ht="18.75" customHeight="1" x14ac:dyDescent="0.15">
      <c r="A4718" s="15" t="s">
        <v>60</v>
      </c>
      <c r="B4718" s="1">
        <f>SUM(B4705:B4716)</f>
        <v>0</v>
      </c>
      <c r="C4718" s="1">
        <f>SUM(C4705:C4716)</f>
        <v>7652</v>
      </c>
      <c r="D4718" s="1">
        <f>SUM(D4705:D4716)</f>
        <v>7652</v>
      </c>
      <c r="E4718" s="1">
        <f>SUM(E4705:E4716)</f>
        <v>0</v>
      </c>
      <c r="F4718" s="1">
        <f t="shared" ref="F4718:M4718" si="1614">SUM(F4705:F4716)</f>
        <v>0</v>
      </c>
      <c r="G4718" s="1">
        <f t="shared" si="1614"/>
        <v>0</v>
      </c>
      <c r="H4718" s="1">
        <f t="shared" si="1614"/>
        <v>0</v>
      </c>
      <c r="I4718" s="1">
        <f t="shared" si="1614"/>
        <v>125869</v>
      </c>
      <c r="J4718" s="1">
        <f t="shared" si="1614"/>
        <v>125015</v>
      </c>
      <c r="K4718" s="1">
        <f t="shared" si="1614"/>
        <v>250884</v>
      </c>
      <c r="L4718" s="1">
        <f t="shared" si="1614"/>
        <v>250884</v>
      </c>
      <c r="M4718" s="1">
        <f t="shared" si="1614"/>
        <v>2121</v>
      </c>
      <c r="N4718" s="1">
        <f>SUM(N4705:N4716)</f>
        <v>69</v>
      </c>
      <c r="O4718" s="8">
        <f>SUM(O4705:O4716)</f>
        <v>2190</v>
      </c>
    </row>
    <row r="4719" spans="1:15" ht="6.75" customHeight="1" x14ac:dyDescent="0.15">
      <c r="A4719" s="15"/>
      <c r="B4719" s="1"/>
      <c r="C4719" s="1"/>
      <c r="D4719" s="1"/>
      <c r="E4719" s="1"/>
      <c r="F4719" s="1"/>
      <c r="G4719" s="1"/>
      <c r="H4719" s="1"/>
      <c r="I4719" s="1"/>
      <c r="J4719" s="1"/>
      <c r="K4719" s="1"/>
      <c r="L4719" s="1"/>
      <c r="M4719" s="1"/>
      <c r="N4719" s="1"/>
      <c r="O4719" s="8"/>
    </row>
    <row r="4720" spans="1:15" ht="18.75" customHeight="1" x14ac:dyDescent="0.15">
      <c r="A4720" s="16" t="s">
        <v>18</v>
      </c>
      <c r="B4720" s="17">
        <v>0</v>
      </c>
      <c r="C4720" s="17">
        <v>410</v>
      </c>
      <c r="D4720" s="17">
        <f t="shared" ref="D4720:D4722" si="1615">SUM(B4720:C4720)</f>
        <v>410</v>
      </c>
      <c r="E4720" s="17">
        <v>0</v>
      </c>
      <c r="F4720" s="17">
        <v>0</v>
      </c>
      <c r="G4720" s="17">
        <v>0</v>
      </c>
      <c r="H4720" s="12">
        <f t="shared" ref="H4720:H4722" si="1616">SUM(E4720:G4720)</f>
        <v>0</v>
      </c>
      <c r="I4720" s="12">
        <v>8109</v>
      </c>
      <c r="J4720" s="12">
        <v>8096</v>
      </c>
      <c r="K4720" s="12">
        <f t="shared" ref="K4720:K4722" si="1617">SUM(I4720:J4720)</f>
        <v>16205</v>
      </c>
      <c r="L4720" s="12">
        <f t="shared" ref="L4720:L4722" si="1618">H4720+K4720</f>
        <v>16205</v>
      </c>
      <c r="M4720" s="12">
        <v>51</v>
      </c>
      <c r="N4720" s="12">
        <v>0</v>
      </c>
      <c r="O4720" s="18">
        <f>SUM(M4720:N4720)</f>
        <v>51</v>
      </c>
    </row>
    <row r="4721" spans="1:15" ht="18.75" customHeight="1" x14ac:dyDescent="0.15">
      <c r="A4721" s="14" t="s">
        <v>19</v>
      </c>
      <c r="B4721" s="1">
        <v>0</v>
      </c>
      <c r="C4721" s="1">
        <v>447</v>
      </c>
      <c r="D4721" s="1">
        <f t="shared" si="1615"/>
        <v>447</v>
      </c>
      <c r="E4721" s="1">
        <v>0</v>
      </c>
      <c r="F4721" s="1">
        <v>0</v>
      </c>
      <c r="G4721" s="1">
        <v>0</v>
      </c>
      <c r="H4721" s="13">
        <f t="shared" si="1616"/>
        <v>0</v>
      </c>
      <c r="I4721" s="13">
        <v>7938</v>
      </c>
      <c r="J4721" s="13">
        <v>7825</v>
      </c>
      <c r="K4721" s="13">
        <f t="shared" si="1617"/>
        <v>15763</v>
      </c>
      <c r="L4721" s="13">
        <f t="shared" si="1618"/>
        <v>15763</v>
      </c>
      <c r="M4721" s="13">
        <v>66</v>
      </c>
      <c r="N4721" s="46">
        <v>1</v>
      </c>
      <c r="O4721" s="8">
        <f t="shared" ref="O4721:O4722" si="1619">SUM(M4721:N4721)</f>
        <v>67</v>
      </c>
    </row>
    <row r="4722" spans="1:15" ht="18.75" customHeight="1" x14ac:dyDescent="0.15">
      <c r="A4722" s="14" t="s">
        <v>20</v>
      </c>
      <c r="B4722" s="1">
        <v>0</v>
      </c>
      <c r="C4722" s="1">
        <v>610</v>
      </c>
      <c r="D4722" s="1">
        <f t="shared" si="1615"/>
        <v>610</v>
      </c>
      <c r="E4722" s="1">
        <v>0</v>
      </c>
      <c r="F4722" s="1">
        <v>0</v>
      </c>
      <c r="G4722" s="1">
        <v>0</v>
      </c>
      <c r="H4722" s="13">
        <f t="shared" si="1616"/>
        <v>0</v>
      </c>
      <c r="I4722" s="13">
        <v>9773</v>
      </c>
      <c r="J4722" s="13">
        <v>9758</v>
      </c>
      <c r="K4722" s="13">
        <f t="shared" si="1617"/>
        <v>19531</v>
      </c>
      <c r="L4722" s="13">
        <f t="shared" si="1618"/>
        <v>19531</v>
      </c>
      <c r="M4722" s="13">
        <v>110</v>
      </c>
      <c r="N4722" s="46">
        <v>1</v>
      </c>
      <c r="O4722" s="8">
        <f t="shared" si="1619"/>
        <v>111</v>
      </c>
    </row>
    <row r="4723" spans="1:15" ht="11.25" customHeight="1" x14ac:dyDescent="0.15">
      <c r="A4723" s="15"/>
      <c r="B4723" s="1"/>
      <c r="C4723" s="1"/>
      <c r="D4723" s="1"/>
      <c r="E4723" s="1"/>
      <c r="F4723" s="1"/>
      <c r="G4723" s="1"/>
      <c r="H4723" s="1"/>
      <c r="I4723" s="1"/>
      <c r="J4723" s="1"/>
      <c r="K4723" s="1"/>
      <c r="L4723" s="1"/>
      <c r="M4723" s="1"/>
      <c r="N4723" s="1"/>
      <c r="O4723" s="8"/>
    </row>
    <row r="4724" spans="1:15" ht="18.75" customHeight="1" x14ac:dyDescent="0.15">
      <c r="A4724" s="15" t="s">
        <v>31</v>
      </c>
      <c r="B4724" s="1">
        <f>SUM(B4708:B4716,B4720:B4722)</f>
        <v>0</v>
      </c>
      <c r="C4724" s="1">
        <f>SUM(C4708:C4716,C4720:C4722)</f>
        <v>7529</v>
      </c>
      <c r="D4724" s="1">
        <f>SUM(D4708:D4716,D4720:D4722)</f>
        <v>7529</v>
      </c>
      <c r="E4724" s="1">
        <f t="shared" ref="E4724:K4724" si="1620">SUM(E4708:E4716,E4720:E4722)</f>
        <v>0</v>
      </c>
      <c r="F4724" s="1">
        <f t="shared" si="1620"/>
        <v>0</v>
      </c>
      <c r="G4724" s="1">
        <f t="shared" si="1620"/>
        <v>0</v>
      </c>
      <c r="H4724" s="1">
        <f t="shared" si="1620"/>
        <v>0</v>
      </c>
      <c r="I4724" s="1">
        <f t="shared" si="1620"/>
        <v>126277</v>
      </c>
      <c r="J4724" s="1">
        <f t="shared" si="1620"/>
        <v>124902</v>
      </c>
      <c r="K4724" s="1">
        <f t="shared" si="1620"/>
        <v>251179</v>
      </c>
      <c r="L4724" s="1">
        <f>SUM(L4708:L4716,L4720:L4722)</f>
        <v>251179</v>
      </c>
      <c r="M4724" s="1">
        <f>SUM(M4708:M4716,M4720:M4722)</f>
        <v>2081</v>
      </c>
      <c r="N4724" s="1">
        <f t="shared" ref="N4724" si="1621">SUM(N4708:N4716,N4720:N4722)</f>
        <v>67</v>
      </c>
      <c r="O4724" s="8">
        <f>SUM(O4708:O4716,O4720:O4722)</f>
        <v>2148</v>
      </c>
    </row>
    <row r="4725" spans="1:15" ht="6.75" customHeight="1" thickBot="1" x14ac:dyDescent="0.2">
      <c r="A4725" s="19"/>
      <c r="B4725" s="3"/>
      <c r="C4725" s="3"/>
      <c r="D4725" s="3"/>
      <c r="E4725" s="3"/>
      <c r="F4725" s="3"/>
      <c r="G4725" s="3"/>
      <c r="H4725" s="3"/>
      <c r="I4725" s="3"/>
      <c r="J4725" s="3"/>
      <c r="K4725" s="3"/>
      <c r="L4725" s="3"/>
      <c r="M4725" s="3"/>
      <c r="N4725" s="47"/>
      <c r="O4725" s="48"/>
    </row>
    <row r="4726" spans="1:15" x14ac:dyDescent="0.15">
      <c r="A4726" s="22"/>
      <c r="B4726" s="22"/>
      <c r="C4726" s="22"/>
      <c r="D4726" s="22"/>
      <c r="E4726" s="22"/>
      <c r="F4726" s="22"/>
      <c r="G4726" s="22"/>
      <c r="H4726" s="22"/>
      <c r="I4726" s="22"/>
      <c r="J4726" s="22"/>
      <c r="K4726" s="22"/>
      <c r="L4726" s="22"/>
      <c r="M4726" s="22"/>
      <c r="N4726" s="23"/>
      <c r="O4726" s="23"/>
    </row>
    <row r="4727" spans="1:15" ht="15" thickBot="1" x14ac:dyDescent="0.2">
      <c r="A4727" s="22"/>
      <c r="B4727" s="22"/>
      <c r="C4727" s="22"/>
      <c r="D4727" s="22"/>
      <c r="E4727" s="22"/>
      <c r="F4727" s="22"/>
      <c r="G4727" s="22"/>
      <c r="H4727" s="22"/>
      <c r="I4727" s="22"/>
      <c r="J4727" s="22"/>
      <c r="K4727" s="22"/>
      <c r="L4727" s="22"/>
      <c r="M4727" s="22"/>
      <c r="N4727" s="23"/>
      <c r="O4727" s="23"/>
    </row>
    <row r="4728" spans="1:15" x14ac:dyDescent="0.15">
      <c r="A4728" s="24" t="s">
        <v>1</v>
      </c>
      <c r="B4728" s="25"/>
      <c r="C4728" s="26"/>
      <c r="D4728" s="26"/>
      <c r="E4728" s="26" t="s">
        <v>50</v>
      </c>
      <c r="F4728" s="26"/>
      <c r="G4728" s="26"/>
      <c r="H4728" s="26"/>
      <c r="I4728" s="25"/>
      <c r="J4728" s="26"/>
      <c r="K4728" s="26"/>
      <c r="L4728" s="26" t="s">
        <v>35</v>
      </c>
      <c r="M4728" s="26"/>
      <c r="N4728" s="49"/>
      <c r="O4728" s="50"/>
    </row>
    <row r="4729" spans="1:15" x14ac:dyDescent="0.15">
      <c r="A4729" s="51"/>
      <c r="B4729" s="28"/>
      <c r="C4729" s="30" t="s">
        <v>7</v>
      </c>
      <c r="D4729" s="30"/>
      <c r="E4729" s="28"/>
      <c r="F4729" s="30" t="s">
        <v>8</v>
      </c>
      <c r="G4729" s="30"/>
      <c r="H4729" s="28" t="s">
        <v>32</v>
      </c>
      <c r="I4729" s="28"/>
      <c r="J4729" s="30" t="s">
        <v>7</v>
      </c>
      <c r="K4729" s="30"/>
      <c r="L4729" s="28"/>
      <c r="M4729" s="30" t="s">
        <v>8</v>
      </c>
      <c r="N4729" s="52"/>
      <c r="O4729" s="53" t="s">
        <v>9</v>
      </c>
    </row>
    <row r="4730" spans="1:15" x14ac:dyDescent="0.15">
      <c r="A4730" s="54" t="s">
        <v>13</v>
      </c>
      <c r="B4730" s="28" t="s">
        <v>33</v>
      </c>
      <c r="C4730" s="28" t="s">
        <v>34</v>
      </c>
      <c r="D4730" s="28" t="s">
        <v>17</v>
      </c>
      <c r="E4730" s="28" t="s">
        <v>33</v>
      </c>
      <c r="F4730" s="28" t="s">
        <v>34</v>
      </c>
      <c r="G4730" s="28" t="s">
        <v>17</v>
      </c>
      <c r="H4730" s="31"/>
      <c r="I4730" s="28" t="s">
        <v>33</v>
      </c>
      <c r="J4730" s="28" t="s">
        <v>34</v>
      </c>
      <c r="K4730" s="28" t="s">
        <v>17</v>
      </c>
      <c r="L4730" s="28" t="s">
        <v>33</v>
      </c>
      <c r="M4730" s="28" t="s">
        <v>34</v>
      </c>
      <c r="N4730" s="55" t="s">
        <v>17</v>
      </c>
      <c r="O4730" s="56"/>
    </row>
    <row r="4731" spans="1:15" ht="6.75" customHeight="1" x14ac:dyDescent="0.15">
      <c r="A4731" s="57"/>
      <c r="B4731" s="28"/>
      <c r="C4731" s="28"/>
      <c r="D4731" s="28"/>
      <c r="E4731" s="28"/>
      <c r="F4731" s="28"/>
      <c r="G4731" s="28"/>
      <c r="H4731" s="28"/>
      <c r="I4731" s="28"/>
      <c r="J4731" s="28"/>
      <c r="K4731" s="28"/>
      <c r="L4731" s="28"/>
      <c r="M4731" s="28"/>
      <c r="N4731" s="55"/>
      <c r="O4731" s="53"/>
    </row>
    <row r="4732" spans="1:15" ht="18.75" customHeight="1" x14ac:dyDescent="0.15">
      <c r="A4732" s="14" t="s">
        <v>18</v>
      </c>
      <c r="B4732" s="1">
        <v>0</v>
      </c>
      <c r="C4732" s="1">
        <v>0</v>
      </c>
      <c r="D4732" s="1">
        <f>SUM(B4732:C4732)</f>
        <v>0</v>
      </c>
      <c r="E4732" s="1">
        <v>0</v>
      </c>
      <c r="F4732" s="1">
        <v>0</v>
      </c>
      <c r="G4732" s="1">
        <f>SUM(E4732:F4732)</f>
        <v>0</v>
      </c>
      <c r="H4732" s="1">
        <f>D4732+G4732</f>
        <v>0</v>
      </c>
      <c r="I4732" s="1">
        <v>0</v>
      </c>
      <c r="J4732" s="1">
        <v>0</v>
      </c>
      <c r="K4732" s="1">
        <f>SUM(I4732:J4732)</f>
        <v>0</v>
      </c>
      <c r="L4732" s="1">
        <v>0</v>
      </c>
      <c r="M4732" s="1">
        <v>0</v>
      </c>
      <c r="N4732" s="1">
        <f>SUM(L4732:M4732)</f>
        <v>0</v>
      </c>
      <c r="O4732" s="8">
        <f>K4732+N4732</f>
        <v>0</v>
      </c>
    </row>
    <row r="4733" spans="1:15" ht="18.75" customHeight="1" x14ac:dyDescent="0.15">
      <c r="A4733" s="14" t="s">
        <v>19</v>
      </c>
      <c r="B4733" s="1">
        <v>0</v>
      </c>
      <c r="C4733" s="1">
        <v>0</v>
      </c>
      <c r="D4733" s="1">
        <f>SUM(B4733:C4733)</f>
        <v>0</v>
      </c>
      <c r="E4733" s="1">
        <v>0</v>
      </c>
      <c r="F4733" s="1">
        <v>0</v>
      </c>
      <c r="G4733" s="1">
        <f>SUM(E4733:F4733)</f>
        <v>0</v>
      </c>
      <c r="H4733" s="1">
        <f>D4733+G4733</f>
        <v>0</v>
      </c>
      <c r="I4733" s="1">
        <v>0</v>
      </c>
      <c r="J4733" s="1">
        <v>0</v>
      </c>
      <c r="K4733" s="1">
        <f>SUM(I4733:J4733)</f>
        <v>0</v>
      </c>
      <c r="L4733" s="1">
        <v>0</v>
      </c>
      <c r="M4733" s="9">
        <v>0</v>
      </c>
      <c r="N4733" s="1">
        <f>SUM(L4733:M4733)</f>
        <v>0</v>
      </c>
      <c r="O4733" s="8">
        <f>K4733+N4733</f>
        <v>0</v>
      </c>
    </row>
    <row r="4734" spans="1:15" ht="18.75" customHeight="1" x14ac:dyDescent="0.15">
      <c r="A4734" s="14" t="s">
        <v>20</v>
      </c>
      <c r="B4734" s="1">
        <v>0</v>
      </c>
      <c r="C4734" s="1">
        <v>0</v>
      </c>
      <c r="D4734" s="1">
        <f>SUM(B4734:C4734)</f>
        <v>0</v>
      </c>
      <c r="E4734" s="1">
        <v>0</v>
      </c>
      <c r="F4734" s="1">
        <v>0</v>
      </c>
      <c r="G4734" s="1">
        <f>SUM(E4734:F4734)</f>
        <v>0</v>
      </c>
      <c r="H4734" s="1">
        <f>D4734+G4734</f>
        <v>0</v>
      </c>
      <c r="I4734" s="1">
        <v>0</v>
      </c>
      <c r="J4734" s="1">
        <v>0</v>
      </c>
      <c r="K4734" s="1">
        <f>SUM(I4734:J4734)</f>
        <v>0</v>
      </c>
      <c r="L4734" s="1">
        <v>0</v>
      </c>
      <c r="M4734" s="1">
        <v>0</v>
      </c>
      <c r="N4734" s="1">
        <f>SUM(L4734:M4734)</f>
        <v>0</v>
      </c>
      <c r="O4734" s="8">
        <f>K4734+N4734</f>
        <v>0</v>
      </c>
    </row>
    <row r="4735" spans="1:15" ht="18.75" customHeight="1" x14ac:dyDescent="0.15">
      <c r="A4735" s="14" t="s">
        <v>21</v>
      </c>
      <c r="B4735" s="1">
        <v>0</v>
      </c>
      <c r="C4735" s="1">
        <v>0</v>
      </c>
      <c r="D4735" s="1">
        <f t="shared" ref="D4735:D4743" si="1622">SUM(B4735:C4735)</f>
        <v>0</v>
      </c>
      <c r="E4735" s="1">
        <v>0</v>
      </c>
      <c r="F4735" s="1">
        <v>0</v>
      </c>
      <c r="G4735" s="1">
        <f t="shared" ref="G4735:G4743" si="1623">SUM(E4735:F4735)</f>
        <v>0</v>
      </c>
      <c r="H4735" s="1">
        <f t="shared" ref="H4735:H4743" si="1624">D4735+G4735</f>
        <v>0</v>
      </c>
      <c r="I4735" s="1">
        <f t="shared" ref="I4735:L4743" si="1625">SUM(G4735:H4735)</f>
        <v>0</v>
      </c>
      <c r="J4735" s="1">
        <f t="shared" si="1625"/>
        <v>0</v>
      </c>
      <c r="K4735" s="1">
        <f t="shared" si="1625"/>
        <v>0</v>
      </c>
      <c r="L4735" s="1">
        <f t="shared" si="1625"/>
        <v>0</v>
      </c>
      <c r="M4735" s="1">
        <v>0</v>
      </c>
      <c r="N4735" s="1">
        <f t="shared" ref="N4735:N4743" si="1626">SUM(L4735:M4735)</f>
        <v>0</v>
      </c>
      <c r="O4735" s="8">
        <f t="shared" ref="O4735:O4743" si="1627">K4735+N4735</f>
        <v>0</v>
      </c>
    </row>
    <row r="4736" spans="1:15" ht="18.75" customHeight="1" x14ac:dyDescent="0.15">
      <c r="A4736" s="14" t="s">
        <v>22</v>
      </c>
      <c r="B4736" s="1">
        <v>0</v>
      </c>
      <c r="C4736" s="1">
        <v>0</v>
      </c>
      <c r="D4736" s="1">
        <f t="shared" si="1622"/>
        <v>0</v>
      </c>
      <c r="E4736" s="1">
        <v>0</v>
      </c>
      <c r="F4736" s="1">
        <v>0</v>
      </c>
      <c r="G4736" s="1">
        <f t="shared" si="1623"/>
        <v>0</v>
      </c>
      <c r="H4736" s="1">
        <f t="shared" si="1624"/>
        <v>0</v>
      </c>
      <c r="I4736" s="1">
        <f t="shared" si="1625"/>
        <v>0</v>
      </c>
      <c r="J4736" s="1">
        <f t="shared" si="1625"/>
        <v>0</v>
      </c>
      <c r="K4736" s="1">
        <f t="shared" si="1625"/>
        <v>0</v>
      </c>
      <c r="L4736" s="1">
        <f t="shared" si="1625"/>
        <v>0</v>
      </c>
      <c r="M4736" s="1">
        <v>0</v>
      </c>
      <c r="N4736" s="1">
        <f t="shared" si="1626"/>
        <v>0</v>
      </c>
      <c r="O4736" s="8">
        <f t="shared" si="1627"/>
        <v>0</v>
      </c>
    </row>
    <row r="4737" spans="1:15" ht="18.75" customHeight="1" x14ac:dyDescent="0.15">
      <c r="A4737" s="14" t="s">
        <v>23</v>
      </c>
      <c r="B4737" s="1">
        <v>0</v>
      </c>
      <c r="C4737" s="1">
        <v>0</v>
      </c>
      <c r="D4737" s="1">
        <f t="shared" si="1622"/>
        <v>0</v>
      </c>
      <c r="E4737" s="1">
        <v>0</v>
      </c>
      <c r="F4737" s="1">
        <v>0</v>
      </c>
      <c r="G4737" s="1">
        <f t="shared" si="1623"/>
        <v>0</v>
      </c>
      <c r="H4737" s="1">
        <f t="shared" si="1624"/>
        <v>0</v>
      </c>
      <c r="I4737" s="1">
        <f t="shared" si="1625"/>
        <v>0</v>
      </c>
      <c r="J4737" s="1">
        <f t="shared" si="1625"/>
        <v>0</v>
      </c>
      <c r="K4737" s="1">
        <f t="shared" si="1625"/>
        <v>0</v>
      </c>
      <c r="L4737" s="1">
        <f t="shared" si="1625"/>
        <v>0</v>
      </c>
      <c r="M4737" s="1">
        <v>0</v>
      </c>
      <c r="N4737" s="1">
        <f t="shared" si="1626"/>
        <v>0</v>
      </c>
      <c r="O4737" s="8">
        <f t="shared" si="1627"/>
        <v>0</v>
      </c>
    </row>
    <row r="4738" spans="1:15" ht="18.75" customHeight="1" x14ac:dyDescent="0.15">
      <c r="A4738" s="14" t="s">
        <v>24</v>
      </c>
      <c r="B4738" s="1">
        <v>0</v>
      </c>
      <c r="C4738" s="1">
        <v>0</v>
      </c>
      <c r="D4738" s="1">
        <f t="shared" si="1622"/>
        <v>0</v>
      </c>
      <c r="E4738" s="1">
        <v>0</v>
      </c>
      <c r="F4738" s="1">
        <v>0</v>
      </c>
      <c r="G4738" s="1">
        <f t="shared" si="1623"/>
        <v>0</v>
      </c>
      <c r="H4738" s="1">
        <f t="shared" si="1624"/>
        <v>0</v>
      </c>
      <c r="I4738" s="1">
        <f t="shared" si="1625"/>
        <v>0</v>
      </c>
      <c r="J4738" s="1">
        <f t="shared" si="1625"/>
        <v>0</v>
      </c>
      <c r="K4738" s="1">
        <f t="shared" si="1625"/>
        <v>0</v>
      </c>
      <c r="L4738" s="1">
        <f t="shared" si="1625"/>
        <v>0</v>
      </c>
      <c r="M4738" s="1">
        <v>0</v>
      </c>
      <c r="N4738" s="1">
        <f t="shared" si="1626"/>
        <v>0</v>
      </c>
      <c r="O4738" s="8">
        <f t="shared" si="1627"/>
        <v>0</v>
      </c>
    </row>
    <row r="4739" spans="1:15" ht="18.75" customHeight="1" x14ac:dyDescent="0.15">
      <c r="A4739" s="14" t="s">
        <v>25</v>
      </c>
      <c r="B4739" s="1">
        <v>0</v>
      </c>
      <c r="C4739" s="1">
        <v>0</v>
      </c>
      <c r="D4739" s="1">
        <f t="shared" si="1622"/>
        <v>0</v>
      </c>
      <c r="E4739" s="1">
        <v>0</v>
      </c>
      <c r="F4739" s="1">
        <v>0</v>
      </c>
      <c r="G4739" s="1">
        <f t="shared" si="1623"/>
        <v>0</v>
      </c>
      <c r="H4739" s="1">
        <f t="shared" si="1624"/>
        <v>0</v>
      </c>
      <c r="I4739" s="1">
        <f t="shared" si="1625"/>
        <v>0</v>
      </c>
      <c r="J4739" s="1">
        <f t="shared" si="1625"/>
        <v>0</v>
      </c>
      <c r="K4739" s="1">
        <f t="shared" si="1625"/>
        <v>0</v>
      </c>
      <c r="L4739" s="1">
        <f t="shared" si="1625"/>
        <v>0</v>
      </c>
      <c r="M4739" s="1">
        <v>0</v>
      </c>
      <c r="N4739" s="1">
        <f t="shared" si="1626"/>
        <v>0</v>
      </c>
      <c r="O4739" s="8">
        <f t="shared" si="1627"/>
        <v>0</v>
      </c>
    </row>
    <row r="4740" spans="1:15" ht="18.75" customHeight="1" x14ac:dyDescent="0.15">
      <c r="A4740" s="14" t="s">
        <v>26</v>
      </c>
      <c r="B4740" s="1">
        <v>0</v>
      </c>
      <c r="C4740" s="1">
        <v>0</v>
      </c>
      <c r="D4740" s="1">
        <f t="shared" si="1622"/>
        <v>0</v>
      </c>
      <c r="E4740" s="1">
        <v>0</v>
      </c>
      <c r="F4740" s="1">
        <v>0</v>
      </c>
      <c r="G4740" s="1">
        <f t="shared" si="1623"/>
        <v>0</v>
      </c>
      <c r="H4740" s="1">
        <f t="shared" si="1624"/>
        <v>0</v>
      </c>
      <c r="I4740" s="1">
        <f t="shared" si="1625"/>
        <v>0</v>
      </c>
      <c r="J4740" s="1">
        <f t="shared" si="1625"/>
        <v>0</v>
      </c>
      <c r="K4740" s="1">
        <f t="shared" si="1625"/>
        <v>0</v>
      </c>
      <c r="L4740" s="1">
        <f t="shared" si="1625"/>
        <v>0</v>
      </c>
      <c r="M4740" s="1">
        <v>0</v>
      </c>
      <c r="N4740" s="1">
        <f t="shared" si="1626"/>
        <v>0</v>
      </c>
      <c r="O4740" s="8">
        <f t="shared" si="1627"/>
        <v>0</v>
      </c>
    </row>
    <row r="4741" spans="1:15" ht="18.75" customHeight="1" x14ac:dyDescent="0.15">
      <c r="A4741" s="14" t="s">
        <v>27</v>
      </c>
      <c r="B4741" s="1">
        <v>0</v>
      </c>
      <c r="C4741" s="1">
        <v>0</v>
      </c>
      <c r="D4741" s="1">
        <f t="shared" si="1622"/>
        <v>0</v>
      </c>
      <c r="E4741" s="1">
        <v>0</v>
      </c>
      <c r="F4741" s="1">
        <v>0</v>
      </c>
      <c r="G4741" s="1">
        <f t="shared" si="1623"/>
        <v>0</v>
      </c>
      <c r="H4741" s="1">
        <f t="shared" si="1624"/>
        <v>0</v>
      </c>
      <c r="I4741" s="1">
        <f t="shared" si="1625"/>
        <v>0</v>
      </c>
      <c r="J4741" s="1">
        <f t="shared" si="1625"/>
        <v>0</v>
      </c>
      <c r="K4741" s="1">
        <f t="shared" si="1625"/>
        <v>0</v>
      </c>
      <c r="L4741" s="1">
        <f t="shared" si="1625"/>
        <v>0</v>
      </c>
      <c r="M4741" s="1">
        <v>0</v>
      </c>
      <c r="N4741" s="1">
        <f t="shared" si="1626"/>
        <v>0</v>
      </c>
      <c r="O4741" s="8">
        <f t="shared" si="1627"/>
        <v>0</v>
      </c>
    </row>
    <row r="4742" spans="1:15" ht="18.75" customHeight="1" x14ac:dyDescent="0.15">
      <c r="A4742" s="14" t="s">
        <v>28</v>
      </c>
      <c r="B4742" s="1">
        <v>0</v>
      </c>
      <c r="C4742" s="1">
        <v>0</v>
      </c>
      <c r="D4742" s="1">
        <f t="shared" si="1622"/>
        <v>0</v>
      </c>
      <c r="E4742" s="1">
        <v>0</v>
      </c>
      <c r="F4742" s="1">
        <v>0</v>
      </c>
      <c r="G4742" s="1">
        <f t="shared" si="1623"/>
        <v>0</v>
      </c>
      <c r="H4742" s="1">
        <f t="shared" si="1624"/>
        <v>0</v>
      </c>
      <c r="I4742" s="1">
        <f t="shared" si="1625"/>
        <v>0</v>
      </c>
      <c r="J4742" s="1">
        <f t="shared" si="1625"/>
        <v>0</v>
      </c>
      <c r="K4742" s="1">
        <f t="shared" si="1625"/>
        <v>0</v>
      </c>
      <c r="L4742" s="1">
        <f t="shared" si="1625"/>
        <v>0</v>
      </c>
      <c r="M4742" s="1">
        <v>0</v>
      </c>
      <c r="N4742" s="1">
        <f t="shared" si="1626"/>
        <v>0</v>
      </c>
      <c r="O4742" s="8">
        <f t="shared" si="1627"/>
        <v>0</v>
      </c>
    </row>
    <row r="4743" spans="1:15" ht="18.75" customHeight="1" x14ac:dyDescent="0.15">
      <c r="A4743" s="14" t="s">
        <v>29</v>
      </c>
      <c r="B4743" s="1">
        <v>0</v>
      </c>
      <c r="C4743" s="1">
        <v>0</v>
      </c>
      <c r="D4743" s="1">
        <f t="shared" si="1622"/>
        <v>0</v>
      </c>
      <c r="E4743" s="1">
        <v>1</v>
      </c>
      <c r="F4743" s="1">
        <v>0</v>
      </c>
      <c r="G4743" s="1">
        <f t="shared" si="1623"/>
        <v>1</v>
      </c>
      <c r="H4743" s="1">
        <f t="shared" si="1624"/>
        <v>1</v>
      </c>
      <c r="I4743" s="1">
        <v>0</v>
      </c>
      <c r="J4743" s="1">
        <v>0</v>
      </c>
      <c r="K4743" s="1">
        <f t="shared" si="1625"/>
        <v>0</v>
      </c>
      <c r="L4743" s="1">
        <v>0</v>
      </c>
      <c r="M4743" s="1">
        <v>0</v>
      </c>
      <c r="N4743" s="1">
        <f t="shared" si="1626"/>
        <v>0</v>
      </c>
      <c r="O4743" s="8">
        <f t="shared" si="1627"/>
        <v>0</v>
      </c>
    </row>
    <row r="4744" spans="1:15" ht="11.25" customHeight="1" x14ac:dyDescent="0.15">
      <c r="A4744" s="15"/>
      <c r="B4744" s="1"/>
      <c r="C4744" s="1"/>
      <c r="D4744" s="1"/>
      <c r="E4744" s="1"/>
      <c r="F4744" s="1"/>
      <c r="G4744" s="1"/>
      <c r="H4744" s="1"/>
      <c r="I4744" s="1"/>
      <c r="J4744" s="1"/>
      <c r="K4744" s="1"/>
      <c r="L4744" s="1"/>
      <c r="M4744" s="1"/>
      <c r="N4744" s="1"/>
      <c r="O4744" s="8"/>
    </row>
    <row r="4745" spans="1:15" ht="18.75" customHeight="1" x14ac:dyDescent="0.15">
      <c r="A4745" s="15" t="s">
        <v>30</v>
      </c>
      <c r="B4745" s="1">
        <f t="shared" ref="B4745:J4745" si="1628">SUM(B4732:B4744)</f>
        <v>0</v>
      </c>
      <c r="C4745" s="1">
        <f t="shared" si="1628"/>
        <v>0</v>
      </c>
      <c r="D4745" s="1">
        <f t="shared" si="1628"/>
        <v>0</v>
      </c>
      <c r="E4745" s="1">
        <f t="shared" si="1628"/>
        <v>1</v>
      </c>
      <c r="F4745" s="1">
        <f t="shared" si="1628"/>
        <v>0</v>
      </c>
      <c r="G4745" s="1">
        <f t="shared" si="1628"/>
        <v>1</v>
      </c>
      <c r="H4745" s="1">
        <f t="shared" si="1628"/>
        <v>1</v>
      </c>
      <c r="I4745" s="1">
        <f t="shared" si="1628"/>
        <v>0</v>
      </c>
      <c r="J4745" s="1">
        <f t="shared" si="1628"/>
        <v>0</v>
      </c>
      <c r="K4745" s="1">
        <f>SUM(K4732:K4744)</f>
        <v>0</v>
      </c>
      <c r="L4745" s="1">
        <f>SUM(L4732:L4744)</f>
        <v>0</v>
      </c>
      <c r="M4745" s="1">
        <f t="shared" ref="M4745" si="1629">SUM(M4732:M4744)</f>
        <v>0</v>
      </c>
      <c r="N4745" s="1">
        <f>SUM(N4732:N4744)</f>
        <v>0</v>
      </c>
      <c r="O4745" s="8">
        <f>SUM(O4732:O4744)</f>
        <v>0</v>
      </c>
    </row>
    <row r="4746" spans="1:15" ht="6.75" customHeight="1" x14ac:dyDescent="0.15">
      <c r="A4746" s="15"/>
      <c r="B4746" s="1"/>
      <c r="C4746" s="1"/>
      <c r="D4746" s="1"/>
      <c r="E4746" s="1"/>
      <c r="F4746" s="1"/>
      <c r="G4746" s="1"/>
      <c r="H4746" s="1"/>
      <c r="I4746" s="1"/>
      <c r="J4746" s="1"/>
      <c r="K4746" s="1"/>
      <c r="L4746" s="1"/>
      <c r="M4746" s="1"/>
      <c r="N4746" s="1"/>
      <c r="O4746" s="8"/>
    </row>
    <row r="4747" spans="1:15" ht="18.75" customHeight="1" x14ac:dyDescent="0.15">
      <c r="A4747" s="16" t="s">
        <v>18</v>
      </c>
      <c r="B4747" s="17">
        <v>0</v>
      </c>
      <c r="C4747" s="17">
        <v>0</v>
      </c>
      <c r="D4747" s="17">
        <f>SUM(B4747:C4747)</f>
        <v>0</v>
      </c>
      <c r="E4747" s="17">
        <v>0</v>
      </c>
      <c r="F4747" s="17">
        <v>0</v>
      </c>
      <c r="G4747" s="17">
        <f>SUM(E4747:F4747)</f>
        <v>0</v>
      </c>
      <c r="H4747" s="17">
        <f>D4747+G4747</f>
        <v>0</v>
      </c>
      <c r="I4747" s="17">
        <v>0</v>
      </c>
      <c r="J4747" s="17">
        <v>0</v>
      </c>
      <c r="K4747" s="17">
        <f>SUM(I4747:J4747)</f>
        <v>0</v>
      </c>
      <c r="L4747" s="17">
        <v>1</v>
      </c>
      <c r="M4747" s="17">
        <v>1</v>
      </c>
      <c r="N4747" s="17">
        <f>SUM(L4747:M4747)</f>
        <v>2</v>
      </c>
      <c r="O4747" s="18">
        <f>K4747+N4747</f>
        <v>2</v>
      </c>
    </row>
    <row r="4748" spans="1:15" ht="18.75" customHeight="1" x14ac:dyDescent="0.15">
      <c r="A4748" s="14" t="s">
        <v>19</v>
      </c>
      <c r="B4748" s="1">
        <v>0</v>
      </c>
      <c r="C4748" s="1">
        <v>0</v>
      </c>
      <c r="D4748" s="1">
        <f>SUM(B4748:C4748)</f>
        <v>0</v>
      </c>
      <c r="E4748" s="1">
        <v>0</v>
      </c>
      <c r="F4748" s="1">
        <v>0</v>
      </c>
      <c r="G4748" s="1">
        <f>SUM(E4748:F4748)</f>
        <v>0</v>
      </c>
      <c r="H4748" s="1">
        <f>D4748+G4748</f>
        <v>0</v>
      </c>
      <c r="I4748" s="1">
        <v>0</v>
      </c>
      <c r="J4748" s="1">
        <v>0</v>
      </c>
      <c r="K4748" s="1">
        <f>SUM(I4748:J4748)</f>
        <v>0</v>
      </c>
      <c r="L4748" s="1">
        <v>0</v>
      </c>
      <c r="M4748" s="9">
        <v>0</v>
      </c>
      <c r="N4748" s="1">
        <f>SUM(L4748:M4748)</f>
        <v>0</v>
      </c>
      <c r="O4748" s="8">
        <f>K4748+N4748</f>
        <v>0</v>
      </c>
    </row>
    <row r="4749" spans="1:15" ht="18.75" customHeight="1" x14ac:dyDescent="0.15">
      <c r="A4749" s="14" t="s">
        <v>20</v>
      </c>
      <c r="B4749" s="1">
        <v>0</v>
      </c>
      <c r="C4749" s="1">
        <v>0</v>
      </c>
      <c r="D4749" s="1">
        <f>SUM(B4749:C4749)</f>
        <v>0</v>
      </c>
      <c r="E4749" s="1">
        <v>0</v>
      </c>
      <c r="F4749" s="1">
        <v>0</v>
      </c>
      <c r="G4749" s="1">
        <f>SUM(E4749:F4749)</f>
        <v>0</v>
      </c>
      <c r="H4749" s="1">
        <f>D4749+G4749</f>
        <v>0</v>
      </c>
      <c r="I4749" s="1">
        <v>0</v>
      </c>
      <c r="J4749" s="1">
        <v>0</v>
      </c>
      <c r="K4749" s="1">
        <f>SUM(I4749:J4749)</f>
        <v>0</v>
      </c>
      <c r="L4749" s="1">
        <v>0</v>
      </c>
      <c r="M4749" s="1">
        <v>0</v>
      </c>
      <c r="N4749" s="1">
        <f>SUM(L4749:M4749)</f>
        <v>0</v>
      </c>
      <c r="O4749" s="8">
        <f>K4749+N4749</f>
        <v>0</v>
      </c>
    </row>
    <row r="4750" spans="1:15" ht="11.25" customHeight="1" x14ac:dyDescent="0.15">
      <c r="A4750" s="15"/>
      <c r="B4750" s="1"/>
      <c r="C4750" s="1"/>
      <c r="D4750" s="1"/>
      <c r="E4750" s="1"/>
      <c r="F4750" s="1"/>
      <c r="G4750" s="1"/>
      <c r="H4750" s="1"/>
      <c r="I4750" s="1"/>
      <c r="J4750" s="1"/>
      <c r="K4750" s="1"/>
      <c r="L4750" s="1"/>
      <c r="M4750" s="1"/>
      <c r="N4750" s="1"/>
      <c r="O4750" s="8"/>
    </row>
    <row r="4751" spans="1:15" ht="18.75" customHeight="1" x14ac:dyDescent="0.15">
      <c r="A4751" s="15" t="s">
        <v>31</v>
      </c>
      <c r="B4751" s="1">
        <f>SUM(B4735:B4743,B4747:B4749)</f>
        <v>0</v>
      </c>
      <c r="C4751" s="1">
        <f>SUM(C4735:C4743,C4747:C4749)</f>
        <v>0</v>
      </c>
      <c r="D4751" s="1">
        <f>SUM(D4735:D4743,D4747:D4749)</f>
        <v>0</v>
      </c>
      <c r="E4751" s="1">
        <f t="shared" ref="E4751:J4751" si="1630">SUM(E4735:E4743,E4747:E4749)</f>
        <v>1</v>
      </c>
      <c r="F4751" s="1">
        <f t="shared" si="1630"/>
        <v>0</v>
      </c>
      <c r="G4751" s="1">
        <f t="shared" si="1630"/>
        <v>1</v>
      </c>
      <c r="H4751" s="1">
        <f t="shared" si="1630"/>
        <v>1</v>
      </c>
      <c r="I4751" s="1">
        <f t="shared" si="1630"/>
        <v>0</v>
      </c>
      <c r="J4751" s="1">
        <f t="shared" si="1630"/>
        <v>0</v>
      </c>
      <c r="K4751" s="1">
        <f>SUM(K4735:K4743,K4747:K4749)</f>
        <v>0</v>
      </c>
      <c r="L4751" s="9">
        <f>SUM(L4735:L4743,L4747:L4749)</f>
        <v>1</v>
      </c>
      <c r="M4751" s="9">
        <f>SUM(M4735:M4743,M4747:M4749)</f>
        <v>1</v>
      </c>
      <c r="N4751" s="9">
        <f>SUM(N4735:N4743,N4747:N4749)</f>
        <v>2</v>
      </c>
      <c r="O4751" s="8">
        <f>SUM(O4735:O4743,O4747:O4749)</f>
        <v>2</v>
      </c>
    </row>
    <row r="4752" spans="1:15" ht="6.75" customHeight="1" thickBot="1" x14ac:dyDescent="0.2">
      <c r="A4752" s="19"/>
      <c r="B4752" s="3"/>
      <c r="C4752" s="3"/>
      <c r="D4752" s="3"/>
      <c r="E4752" s="3"/>
      <c r="F4752" s="3"/>
      <c r="G4752" s="3"/>
      <c r="H4752" s="3"/>
      <c r="I4752" s="3"/>
      <c r="J4752" s="3"/>
      <c r="K4752" s="3"/>
      <c r="L4752" s="3"/>
      <c r="M4752" s="3"/>
      <c r="N4752" s="3"/>
      <c r="O4752" s="20"/>
    </row>
    <row r="4753" spans="1:15" ht="17.25" x14ac:dyDescent="0.15">
      <c r="A4753" s="173" t="str">
        <f>A4699</f>
        <v>平　成　２　９　年　空　港　管　理　状　況　調　書</v>
      </c>
      <c r="B4753" s="173"/>
      <c r="C4753" s="173"/>
      <c r="D4753" s="173"/>
      <c r="E4753" s="173"/>
      <c r="F4753" s="173"/>
      <c r="G4753" s="173"/>
      <c r="H4753" s="173"/>
      <c r="I4753" s="173"/>
      <c r="J4753" s="173"/>
      <c r="K4753" s="173"/>
      <c r="L4753" s="173"/>
      <c r="M4753" s="173"/>
      <c r="N4753" s="173"/>
      <c r="O4753" s="173"/>
    </row>
    <row r="4754" spans="1:15" ht="15" thickBot="1" x14ac:dyDescent="0.2">
      <c r="A4754" s="21" t="s">
        <v>0</v>
      </c>
      <c r="B4754" s="21" t="s">
        <v>132</v>
      </c>
      <c r="C4754" s="22"/>
      <c r="D4754" s="22"/>
      <c r="E4754" s="22"/>
      <c r="F4754" s="22"/>
      <c r="G4754" s="22"/>
      <c r="H4754" s="22"/>
      <c r="I4754" s="22"/>
      <c r="J4754" s="22"/>
      <c r="K4754" s="22"/>
      <c r="L4754" s="22"/>
      <c r="M4754" s="22"/>
      <c r="N4754" s="23"/>
      <c r="O4754" s="23"/>
    </row>
    <row r="4755" spans="1:15" ht="17.25" customHeight="1" x14ac:dyDescent="0.15">
      <c r="A4755" s="24" t="s">
        <v>1</v>
      </c>
      <c r="B4755" s="25"/>
      <c r="C4755" s="26" t="s">
        <v>2</v>
      </c>
      <c r="D4755" s="26"/>
      <c r="E4755" s="174" t="s">
        <v>189</v>
      </c>
      <c r="F4755" s="175"/>
      <c r="G4755" s="175"/>
      <c r="H4755" s="175"/>
      <c r="I4755" s="175"/>
      <c r="J4755" s="175"/>
      <c r="K4755" s="175"/>
      <c r="L4755" s="176"/>
      <c r="M4755" s="174" t="s">
        <v>36</v>
      </c>
      <c r="N4755" s="175"/>
      <c r="O4755" s="177"/>
    </row>
    <row r="4756" spans="1:15" ht="17.25" customHeight="1" x14ac:dyDescent="0.15">
      <c r="A4756" s="27"/>
      <c r="B4756" s="28" t="s">
        <v>4</v>
      </c>
      <c r="C4756" s="28" t="s">
        <v>5</v>
      </c>
      <c r="D4756" s="28" t="s">
        <v>6</v>
      </c>
      <c r="E4756" s="28"/>
      <c r="F4756" s="29" t="s">
        <v>7</v>
      </c>
      <c r="G4756" s="29"/>
      <c r="H4756" s="30"/>
      <c r="I4756" s="28"/>
      <c r="J4756" s="30" t="s">
        <v>8</v>
      </c>
      <c r="K4756" s="30"/>
      <c r="L4756" s="28" t="s">
        <v>9</v>
      </c>
      <c r="M4756" s="31" t="s">
        <v>10</v>
      </c>
      <c r="N4756" s="32" t="s">
        <v>11</v>
      </c>
      <c r="O4756" s="33" t="s">
        <v>12</v>
      </c>
    </row>
    <row r="4757" spans="1:15" ht="17.25" customHeight="1" x14ac:dyDescent="0.15">
      <c r="A4757" s="27" t="s">
        <v>13</v>
      </c>
      <c r="B4757" s="31"/>
      <c r="C4757" s="31"/>
      <c r="D4757" s="31"/>
      <c r="E4757" s="28" t="s">
        <v>14</v>
      </c>
      <c r="F4757" s="28" t="s">
        <v>15</v>
      </c>
      <c r="G4757" s="28" t="s">
        <v>16</v>
      </c>
      <c r="H4757" s="28" t="s">
        <v>17</v>
      </c>
      <c r="I4757" s="28" t="s">
        <v>14</v>
      </c>
      <c r="J4757" s="28" t="s">
        <v>15</v>
      </c>
      <c r="K4757" s="28" t="s">
        <v>17</v>
      </c>
      <c r="L4757" s="31"/>
      <c r="M4757" s="40"/>
      <c r="N4757" s="41"/>
      <c r="O4757" s="42"/>
    </row>
    <row r="4758" spans="1:15" ht="6.75" customHeight="1" x14ac:dyDescent="0.15">
      <c r="A4758" s="43"/>
      <c r="B4758" s="28"/>
      <c r="C4758" s="28"/>
      <c r="D4758" s="28"/>
      <c r="E4758" s="28"/>
      <c r="F4758" s="28"/>
      <c r="G4758" s="28"/>
      <c r="H4758" s="28"/>
      <c r="I4758" s="28"/>
      <c r="J4758" s="28"/>
      <c r="K4758" s="28"/>
      <c r="L4758" s="28"/>
      <c r="M4758" s="44"/>
      <c r="N4758" s="9"/>
      <c r="O4758" s="45"/>
    </row>
    <row r="4759" spans="1:15" ht="18.75" customHeight="1" x14ac:dyDescent="0.15">
      <c r="A4759" s="14" t="s">
        <v>18</v>
      </c>
      <c r="B4759" s="1">
        <v>0</v>
      </c>
      <c r="C4759" s="1">
        <v>154</v>
      </c>
      <c r="D4759" s="1">
        <f>SUM(B4759:C4759)</f>
        <v>154</v>
      </c>
      <c r="E4759" s="1">
        <v>0</v>
      </c>
      <c r="F4759" s="1">
        <v>0</v>
      </c>
      <c r="G4759" s="1">
        <v>0</v>
      </c>
      <c r="H4759" s="1">
        <f>SUM(E4759:G4759)</f>
        <v>0</v>
      </c>
      <c r="I4759" s="1">
        <v>11100</v>
      </c>
      <c r="J4759" s="1">
        <v>10175</v>
      </c>
      <c r="K4759" s="1">
        <f>SUM(I4759:J4759)</f>
        <v>21275</v>
      </c>
      <c r="L4759" s="1">
        <f>H4759+K4759</f>
        <v>21275</v>
      </c>
      <c r="M4759" s="1">
        <v>227</v>
      </c>
      <c r="N4759" s="1">
        <v>0</v>
      </c>
      <c r="O4759" s="8">
        <f>SUM(M4759:N4759)</f>
        <v>227</v>
      </c>
    </row>
    <row r="4760" spans="1:15" ht="18.75" customHeight="1" x14ac:dyDescent="0.15">
      <c r="A4760" s="14" t="s">
        <v>19</v>
      </c>
      <c r="B4760" s="1">
        <v>0</v>
      </c>
      <c r="C4760" s="1">
        <v>137</v>
      </c>
      <c r="D4760" s="1">
        <f>SUM(B4760:C4760)</f>
        <v>137</v>
      </c>
      <c r="E4760" s="1">
        <v>0</v>
      </c>
      <c r="F4760" s="1">
        <v>0</v>
      </c>
      <c r="G4760" s="1">
        <v>0</v>
      </c>
      <c r="H4760" s="1">
        <f>SUM(E4760:G4760)</f>
        <v>0</v>
      </c>
      <c r="I4760" s="1">
        <v>9804</v>
      </c>
      <c r="J4760" s="1">
        <v>9933</v>
      </c>
      <c r="K4760" s="1">
        <f>SUM(I4760:J4760)</f>
        <v>19737</v>
      </c>
      <c r="L4760" s="1">
        <f>H4760+K4760</f>
        <v>19737</v>
      </c>
      <c r="M4760" s="1">
        <v>227</v>
      </c>
      <c r="N4760" s="9">
        <v>0</v>
      </c>
      <c r="O4760" s="8">
        <f>SUM(M4760:N4760)</f>
        <v>227</v>
      </c>
    </row>
    <row r="4761" spans="1:15" ht="18.75" customHeight="1" x14ac:dyDescent="0.15">
      <c r="A4761" s="14" t="s">
        <v>20</v>
      </c>
      <c r="B4761" s="1">
        <v>0</v>
      </c>
      <c r="C4761" s="1">
        <v>155</v>
      </c>
      <c r="D4761" s="1">
        <f>SUM(B4761:C4761)</f>
        <v>155</v>
      </c>
      <c r="E4761" s="1">
        <v>0</v>
      </c>
      <c r="F4761" s="1">
        <v>0</v>
      </c>
      <c r="G4761" s="1">
        <v>0</v>
      </c>
      <c r="H4761" s="1">
        <f>SUM(E4761:G4761)</f>
        <v>0</v>
      </c>
      <c r="I4761" s="1">
        <v>11756</v>
      </c>
      <c r="J4761" s="1">
        <v>11723</v>
      </c>
      <c r="K4761" s="1">
        <f>SUM(I4761:J4761)</f>
        <v>23479</v>
      </c>
      <c r="L4761" s="1">
        <f>H4761+K4761</f>
        <v>23479</v>
      </c>
      <c r="M4761" s="1">
        <v>317</v>
      </c>
      <c r="N4761" s="9">
        <v>0</v>
      </c>
      <c r="O4761" s="8">
        <f>SUM(M4761:N4761)</f>
        <v>317</v>
      </c>
    </row>
    <row r="4762" spans="1:15" ht="18.75" customHeight="1" x14ac:dyDescent="0.15">
      <c r="A4762" s="14" t="s">
        <v>21</v>
      </c>
      <c r="B4762" s="1">
        <v>0</v>
      </c>
      <c r="C4762" s="1">
        <v>151</v>
      </c>
      <c r="D4762" s="1">
        <f t="shared" ref="D4762:D4770" si="1631">SUM(B4762:C4762)</f>
        <v>151</v>
      </c>
      <c r="E4762" s="1">
        <v>0</v>
      </c>
      <c r="F4762" s="1">
        <v>0</v>
      </c>
      <c r="G4762" s="1">
        <v>0</v>
      </c>
      <c r="H4762" s="1">
        <f t="shared" ref="H4762:H4770" si="1632">SUM(E4762:G4762)</f>
        <v>0</v>
      </c>
      <c r="I4762" s="1">
        <v>10655</v>
      </c>
      <c r="J4762" s="1">
        <v>10721</v>
      </c>
      <c r="K4762" s="1">
        <f t="shared" ref="K4762:K4770" si="1633">SUM(I4762:J4762)</f>
        <v>21376</v>
      </c>
      <c r="L4762" s="1">
        <f t="shared" ref="L4762:L4770" si="1634">H4762+K4762</f>
        <v>21376</v>
      </c>
      <c r="M4762" s="1">
        <v>368</v>
      </c>
      <c r="N4762" s="1">
        <v>0</v>
      </c>
      <c r="O4762" s="8">
        <f t="shared" ref="O4762:O4770" si="1635">SUM(M4762:N4762)</f>
        <v>368</v>
      </c>
    </row>
    <row r="4763" spans="1:15" ht="18.75" customHeight="1" x14ac:dyDescent="0.15">
      <c r="A4763" s="14" t="s">
        <v>22</v>
      </c>
      <c r="B4763" s="1">
        <v>0</v>
      </c>
      <c r="C4763" s="1">
        <v>57</v>
      </c>
      <c r="D4763" s="1">
        <f t="shared" si="1631"/>
        <v>57</v>
      </c>
      <c r="E4763" s="1">
        <v>0</v>
      </c>
      <c r="F4763" s="1">
        <v>0</v>
      </c>
      <c r="G4763" s="1">
        <v>0</v>
      </c>
      <c r="H4763" s="1">
        <f t="shared" si="1632"/>
        <v>0</v>
      </c>
      <c r="I4763" s="1">
        <v>4256</v>
      </c>
      <c r="J4763" s="1">
        <v>4155</v>
      </c>
      <c r="K4763" s="1">
        <f t="shared" si="1633"/>
        <v>8411</v>
      </c>
      <c r="L4763" s="1">
        <f t="shared" si="1634"/>
        <v>8411</v>
      </c>
      <c r="M4763" s="1">
        <v>123</v>
      </c>
      <c r="N4763" s="1">
        <v>0</v>
      </c>
      <c r="O4763" s="8">
        <f t="shared" si="1635"/>
        <v>123</v>
      </c>
    </row>
    <row r="4764" spans="1:15" ht="18.75" customHeight="1" x14ac:dyDescent="0.15">
      <c r="A4764" s="14" t="s">
        <v>23</v>
      </c>
      <c r="B4764" s="1">
        <v>0</v>
      </c>
      <c r="C4764" s="1">
        <v>0</v>
      </c>
      <c r="D4764" s="1">
        <f t="shared" si="1631"/>
        <v>0</v>
      </c>
      <c r="E4764" s="1">
        <v>0</v>
      </c>
      <c r="F4764" s="1">
        <v>0</v>
      </c>
      <c r="G4764" s="1">
        <v>0</v>
      </c>
      <c r="H4764" s="1">
        <f t="shared" si="1632"/>
        <v>0</v>
      </c>
      <c r="I4764" s="1">
        <v>0</v>
      </c>
      <c r="J4764" s="1">
        <v>0</v>
      </c>
      <c r="K4764" s="1">
        <f t="shared" si="1633"/>
        <v>0</v>
      </c>
      <c r="L4764" s="1">
        <f t="shared" si="1634"/>
        <v>0</v>
      </c>
      <c r="M4764" s="1">
        <v>0</v>
      </c>
      <c r="N4764" s="1">
        <v>0</v>
      </c>
      <c r="O4764" s="8">
        <f t="shared" si="1635"/>
        <v>0</v>
      </c>
    </row>
    <row r="4765" spans="1:15" ht="18.75" customHeight="1" x14ac:dyDescent="0.15">
      <c r="A4765" s="14" t="s">
        <v>24</v>
      </c>
      <c r="B4765" s="1">
        <v>0</v>
      </c>
      <c r="C4765" s="1">
        <v>137</v>
      </c>
      <c r="D4765" s="1">
        <f t="shared" si="1631"/>
        <v>137</v>
      </c>
      <c r="E4765" s="1">
        <v>0</v>
      </c>
      <c r="F4765" s="1">
        <v>0</v>
      </c>
      <c r="G4765" s="1">
        <v>0</v>
      </c>
      <c r="H4765" s="1">
        <f t="shared" si="1632"/>
        <v>0</v>
      </c>
      <c r="I4765" s="1">
        <v>9890</v>
      </c>
      <c r="J4765" s="1">
        <v>10456</v>
      </c>
      <c r="K4765" s="1">
        <f t="shared" si="1633"/>
        <v>20346</v>
      </c>
      <c r="L4765" s="1">
        <f t="shared" si="1634"/>
        <v>20346</v>
      </c>
      <c r="M4765" s="1">
        <v>294</v>
      </c>
      <c r="N4765" s="1">
        <v>0</v>
      </c>
      <c r="O4765" s="8">
        <f t="shared" si="1635"/>
        <v>294</v>
      </c>
    </row>
    <row r="4766" spans="1:15" ht="18.75" customHeight="1" x14ac:dyDescent="0.15">
      <c r="A4766" s="14" t="s">
        <v>25</v>
      </c>
      <c r="B4766" s="1">
        <v>0</v>
      </c>
      <c r="C4766" s="1">
        <v>166</v>
      </c>
      <c r="D4766" s="1">
        <f t="shared" si="1631"/>
        <v>166</v>
      </c>
      <c r="E4766" s="1">
        <v>0</v>
      </c>
      <c r="F4766" s="1">
        <v>0</v>
      </c>
      <c r="G4766" s="1">
        <v>0</v>
      </c>
      <c r="H4766" s="1">
        <f t="shared" si="1632"/>
        <v>0</v>
      </c>
      <c r="I4766" s="1">
        <v>14363</v>
      </c>
      <c r="J4766" s="1">
        <v>14302</v>
      </c>
      <c r="K4766" s="1">
        <f t="shared" si="1633"/>
        <v>28665</v>
      </c>
      <c r="L4766" s="1">
        <f t="shared" si="1634"/>
        <v>28665</v>
      </c>
      <c r="M4766" s="1">
        <v>287</v>
      </c>
      <c r="N4766" s="1">
        <v>0</v>
      </c>
      <c r="O4766" s="8">
        <f t="shared" si="1635"/>
        <v>287</v>
      </c>
    </row>
    <row r="4767" spans="1:15" ht="18.75" customHeight="1" x14ac:dyDescent="0.15">
      <c r="A4767" s="14" t="s">
        <v>26</v>
      </c>
      <c r="B4767" s="1">
        <v>0</v>
      </c>
      <c r="C4767" s="1">
        <v>145</v>
      </c>
      <c r="D4767" s="1">
        <f t="shared" si="1631"/>
        <v>145</v>
      </c>
      <c r="E4767" s="1">
        <v>0</v>
      </c>
      <c r="F4767" s="1">
        <v>0</v>
      </c>
      <c r="G4767" s="1">
        <v>0</v>
      </c>
      <c r="H4767" s="1">
        <f t="shared" si="1632"/>
        <v>0</v>
      </c>
      <c r="I4767" s="1">
        <v>11878</v>
      </c>
      <c r="J4767" s="1">
        <v>12217</v>
      </c>
      <c r="K4767" s="1">
        <f t="shared" si="1633"/>
        <v>24095</v>
      </c>
      <c r="L4767" s="1">
        <f t="shared" si="1634"/>
        <v>24095</v>
      </c>
      <c r="M4767" s="1">
        <v>421</v>
      </c>
      <c r="N4767" s="1">
        <v>0</v>
      </c>
      <c r="O4767" s="8">
        <f t="shared" si="1635"/>
        <v>421</v>
      </c>
    </row>
    <row r="4768" spans="1:15" ht="18.75" customHeight="1" x14ac:dyDescent="0.15">
      <c r="A4768" s="14" t="s">
        <v>27</v>
      </c>
      <c r="B4768" s="1">
        <v>0</v>
      </c>
      <c r="C4768" s="1">
        <v>149</v>
      </c>
      <c r="D4768" s="1">
        <f t="shared" si="1631"/>
        <v>149</v>
      </c>
      <c r="E4768" s="1">
        <v>0</v>
      </c>
      <c r="F4768" s="1">
        <v>0</v>
      </c>
      <c r="G4768" s="1">
        <v>0</v>
      </c>
      <c r="H4768" s="1">
        <f t="shared" si="1632"/>
        <v>0</v>
      </c>
      <c r="I4768" s="1">
        <v>11777</v>
      </c>
      <c r="J4768" s="1">
        <v>12125</v>
      </c>
      <c r="K4768" s="1">
        <f t="shared" si="1633"/>
        <v>23902</v>
      </c>
      <c r="L4768" s="1">
        <f t="shared" si="1634"/>
        <v>23902</v>
      </c>
      <c r="M4768" s="1">
        <v>443</v>
      </c>
      <c r="N4768" s="1">
        <v>0</v>
      </c>
      <c r="O4768" s="8">
        <f t="shared" si="1635"/>
        <v>443</v>
      </c>
    </row>
    <row r="4769" spans="1:15" ht="18.75" customHeight="1" x14ac:dyDescent="0.15">
      <c r="A4769" s="14" t="s">
        <v>28</v>
      </c>
      <c r="B4769" s="1">
        <v>0</v>
      </c>
      <c r="C4769" s="1">
        <v>149</v>
      </c>
      <c r="D4769" s="1">
        <f t="shared" si="1631"/>
        <v>149</v>
      </c>
      <c r="E4769" s="1">
        <v>0</v>
      </c>
      <c r="F4769" s="1">
        <v>0</v>
      </c>
      <c r="G4769" s="1">
        <v>0</v>
      </c>
      <c r="H4769" s="1">
        <f t="shared" si="1632"/>
        <v>0</v>
      </c>
      <c r="I4769" s="1">
        <v>11597</v>
      </c>
      <c r="J4769" s="1">
        <v>11649</v>
      </c>
      <c r="K4769" s="1">
        <f t="shared" si="1633"/>
        <v>23246</v>
      </c>
      <c r="L4769" s="1">
        <f t="shared" si="1634"/>
        <v>23246</v>
      </c>
      <c r="M4769" s="1">
        <v>369</v>
      </c>
      <c r="N4769" s="1">
        <v>0</v>
      </c>
      <c r="O4769" s="8">
        <f t="shared" si="1635"/>
        <v>369</v>
      </c>
    </row>
    <row r="4770" spans="1:15" ht="18.75" customHeight="1" x14ac:dyDescent="0.15">
      <c r="A4770" s="14" t="s">
        <v>29</v>
      </c>
      <c r="B4770" s="1">
        <v>0</v>
      </c>
      <c r="C4770" s="1">
        <v>154</v>
      </c>
      <c r="D4770" s="1">
        <f t="shared" si="1631"/>
        <v>154</v>
      </c>
      <c r="E4770" s="1">
        <v>0</v>
      </c>
      <c r="F4770" s="1">
        <v>0</v>
      </c>
      <c r="G4770" s="1">
        <v>0</v>
      </c>
      <c r="H4770" s="1">
        <f t="shared" si="1632"/>
        <v>0</v>
      </c>
      <c r="I4770" s="1">
        <v>10468</v>
      </c>
      <c r="J4770" s="1">
        <v>11126</v>
      </c>
      <c r="K4770" s="1">
        <f t="shared" si="1633"/>
        <v>21594</v>
      </c>
      <c r="L4770" s="1">
        <f t="shared" si="1634"/>
        <v>21594</v>
      </c>
      <c r="M4770" s="1">
        <v>263</v>
      </c>
      <c r="N4770" s="1">
        <v>0</v>
      </c>
      <c r="O4770" s="8">
        <f t="shared" si="1635"/>
        <v>263</v>
      </c>
    </row>
    <row r="4771" spans="1:15" ht="11.25" customHeight="1" x14ac:dyDescent="0.15">
      <c r="A4771" s="15"/>
      <c r="B4771" s="1"/>
      <c r="C4771" s="1"/>
      <c r="D4771" s="1"/>
      <c r="E4771" s="1"/>
      <c r="F4771" s="1"/>
      <c r="G4771" s="1"/>
      <c r="H4771" s="1"/>
      <c r="I4771" s="1"/>
      <c r="J4771" s="1"/>
      <c r="K4771" s="1"/>
      <c r="L4771" s="1"/>
      <c r="M4771" s="1"/>
      <c r="N4771" s="9"/>
      <c r="O4771" s="8"/>
    </row>
    <row r="4772" spans="1:15" ht="18.75" customHeight="1" x14ac:dyDescent="0.15">
      <c r="A4772" s="15" t="s">
        <v>60</v>
      </c>
      <c r="B4772" s="1">
        <f>SUM(B4759:B4770)</f>
        <v>0</v>
      </c>
      <c r="C4772" s="1">
        <f>SUM(C4759:C4770)</f>
        <v>1554</v>
      </c>
      <c r="D4772" s="1">
        <f>SUM(D4759:D4770)</f>
        <v>1554</v>
      </c>
      <c r="E4772" s="1">
        <f>SUM(E4759:E4770)</f>
        <v>0</v>
      </c>
      <c r="F4772" s="1">
        <f t="shared" ref="F4772:M4772" si="1636">SUM(F4759:F4770)</f>
        <v>0</v>
      </c>
      <c r="G4772" s="1">
        <f t="shared" si="1636"/>
        <v>0</v>
      </c>
      <c r="H4772" s="1">
        <f t="shared" si="1636"/>
        <v>0</v>
      </c>
      <c r="I4772" s="1">
        <f t="shared" si="1636"/>
        <v>117544</v>
      </c>
      <c r="J4772" s="1">
        <f t="shared" si="1636"/>
        <v>118582</v>
      </c>
      <c r="K4772" s="1">
        <f t="shared" si="1636"/>
        <v>236126</v>
      </c>
      <c r="L4772" s="1">
        <f t="shared" si="1636"/>
        <v>236126</v>
      </c>
      <c r="M4772" s="1">
        <f t="shared" si="1636"/>
        <v>3339</v>
      </c>
      <c r="N4772" s="1">
        <f>SUM(N4759:N4770)</f>
        <v>0</v>
      </c>
      <c r="O4772" s="8">
        <f>SUM(O4759:O4770)</f>
        <v>3339</v>
      </c>
    </row>
    <row r="4773" spans="1:15" ht="6.75" customHeight="1" x14ac:dyDescent="0.15">
      <c r="A4773" s="15"/>
      <c r="B4773" s="1"/>
      <c r="C4773" s="1"/>
      <c r="D4773" s="1"/>
      <c r="E4773" s="1"/>
      <c r="F4773" s="1"/>
      <c r="G4773" s="1"/>
      <c r="H4773" s="1"/>
      <c r="I4773" s="1"/>
      <c r="J4773" s="1"/>
      <c r="K4773" s="1"/>
      <c r="L4773" s="1"/>
      <c r="M4773" s="1"/>
      <c r="N4773" s="1"/>
      <c r="O4773" s="8"/>
    </row>
    <row r="4774" spans="1:15" ht="18.75" customHeight="1" x14ac:dyDescent="0.15">
      <c r="A4774" s="16" t="s">
        <v>18</v>
      </c>
      <c r="B4774" s="17">
        <v>0</v>
      </c>
      <c r="C4774" s="17">
        <v>161</v>
      </c>
      <c r="D4774" s="17">
        <f t="shared" ref="D4774:D4776" si="1637">SUM(B4774:C4774)</f>
        <v>161</v>
      </c>
      <c r="E4774" s="17">
        <v>0</v>
      </c>
      <c r="F4774" s="17">
        <v>0</v>
      </c>
      <c r="G4774" s="17">
        <v>0</v>
      </c>
      <c r="H4774" s="12">
        <f t="shared" ref="H4774:H4776" si="1638">SUM(E4774:G4774)</f>
        <v>0</v>
      </c>
      <c r="I4774" s="12">
        <v>11089</v>
      </c>
      <c r="J4774" s="12">
        <v>10637</v>
      </c>
      <c r="K4774" s="12">
        <f t="shared" ref="K4774:K4776" si="1639">SUM(I4774:J4774)</f>
        <v>21726</v>
      </c>
      <c r="L4774" s="12">
        <f t="shared" ref="L4774:L4776" si="1640">H4774+K4774</f>
        <v>21726</v>
      </c>
      <c r="M4774" s="12">
        <v>303</v>
      </c>
      <c r="N4774" s="12">
        <v>0</v>
      </c>
      <c r="O4774" s="18">
        <f t="shared" ref="O4774:O4776" si="1641">SUM(M4774:N4774)</f>
        <v>303</v>
      </c>
    </row>
    <row r="4775" spans="1:15" ht="18.75" customHeight="1" x14ac:dyDescent="0.15">
      <c r="A4775" s="14" t="s">
        <v>19</v>
      </c>
      <c r="B4775" s="1">
        <v>0</v>
      </c>
      <c r="C4775" s="1">
        <v>140</v>
      </c>
      <c r="D4775" s="1">
        <f t="shared" si="1637"/>
        <v>140</v>
      </c>
      <c r="E4775" s="1">
        <v>0</v>
      </c>
      <c r="F4775" s="1">
        <v>0</v>
      </c>
      <c r="G4775" s="1">
        <v>0</v>
      </c>
      <c r="H4775" s="13">
        <f t="shared" si="1638"/>
        <v>0</v>
      </c>
      <c r="I4775" s="13">
        <v>9748</v>
      </c>
      <c r="J4775" s="13">
        <v>10045</v>
      </c>
      <c r="K4775" s="13">
        <f t="shared" si="1639"/>
        <v>19793</v>
      </c>
      <c r="L4775" s="13">
        <f t="shared" si="1640"/>
        <v>19793</v>
      </c>
      <c r="M4775" s="13">
        <v>226</v>
      </c>
      <c r="N4775" s="46">
        <v>0</v>
      </c>
      <c r="O4775" s="8">
        <f t="shared" si="1641"/>
        <v>226</v>
      </c>
    </row>
    <row r="4776" spans="1:15" ht="18.75" customHeight="1" x14ac:dyDescent="0.15">
      <c r="A4776" s="14" t="s">
        <v>20</v>
      </c>
      <c r="B4776" s="1">
        <v>0</v>
      </c>
      <c r="C4776" s="1">
        <v>149</v>
      </c>
      <c r="D4776" s="1">
        <f t="shared" si="1637"/>
        <v>149</v>
      </c>
      <c r="E4776" s="1">
        <v>0</v>
      </c>
      <c r="F4776" s="1">
        <v>0</v>
      </c>
      <c r="G4776" s="1">
        <v>0</v>
      </c>
      <c r="H4776" s="13">
        <f t="shared" si="1638"/>
        <v>0</v>
      </c>
      <c r="I4776" s="13">
        <v>11858</v>
      </c>
      <c r="J4776" s="13">
        <v>11846</v>
      </c>
      <c r="K4776" s="13">
        <f t="shared" si="1639"/>
        <v>23704</v>
      </c>
      <c r="L4776" s="13">
        <f t="shared" si="1640"/>
        <v>23704</v>
      </c>
      <c r="M4776" s="13">
        <v>439</v>
      </c>
      <c r="N4776" s="46">
        <v>0</v>
      </c>
      <c r="O4776" s="8">
        <f t="shared" si="1641"/>
        <v>439</v>
      </c>
    </row>
    <row r="4777" spans="1:15" ht="11.25" customHeight="1" x14ac:dyDescent="0.15">
      <c r="A4777" s="15"/>
      <c r="B4777" s="1"/>
      <c r="C4777" s="1"/>
      <c r="D4777" s="1"/>
      <c r="E4777" s="1"/>
      <c r="F4777" s="1"/>
      <c r="G4777" s="1"/>
      <c r="H4777" s="1"/>
      <c r="I4777" s="1"/>
      <c r="J4777" s="1"/>
      <c r="K4777" s="1"/>
      <c r="L4777" s="1"/>
      <c r="M4777" s="1"/>
      <c r="N4777" s="1"/>
      <c r="O4777" s="8"/>
    </row>
    <row r="4778" spans="1:15" ht="18.75" customHeight="1" x14ac:dyDescent="0.15">
      <c r="A4778" s="15" t="s">
        <v>31</v>
      </c>
      <c r="B4778" s="1">
        <f>SUM(B4762:B4770,B4774:B4776)</f>
        <v>0</v>
      </c>
      <c r="C4778" s="1">
        <f>SUM(C4762:C4770,C4774:C4776)</f>
        <v>1558</v>
      </c>
      <c r="D4778" s="1">
        <f>SUM(D4762:D4770,D4774:D4776)</f>
        <v>1558</v>
      </c>
      <c r="E4778" s="1">
        <f t="shared" ref="E4778:K4778" si="1642">SUM(E4762:E4770,E4774:E4776)</f>
        <v>0</v>
      </c>
      <c r="F4778" s="1">
        <f t="shared" si="1642"/>
        <v>0</v>
      </c>
      <c r="G4778" s="1">
        <f t="shared" si="1642"/>
        <v>0</v>
      </c>
      <c r="H4778" s="1">
        <f t="shared" si="1642"/>
        <v>0</v>
      </c>
      <c r="I4778" s="1">
        <f t="shared" si="1642"/>
        <v>117579</v>
      </c>
      <c r="J4778" s="1">
        <f t="shared" si="1642"/>
        <v>119279</v>
      </c>
      <c r="K4778" s="1">
        <f t="shared" si="1642"/>
        <v>236858</v>
      </c>
      <c r="L4778" s="1">
        <f>SUM(L4762:L4770,L4774:L4776)</f>
        <v>236858</v>
      </c>
      <c r="M4778" s="1">
        <f>SUM(M4762:M4770,M4774:M4776)</f>
        <v>3536</v>
      </c>
      <c r="N4778" s="1">
        <f t="shared" ref="N4778" si="1643">SUM(N4762:N4770,N4774:N4776)</f>
        <v>0</v>
      </c>
      <c r="O4778" s="8">
        <f>SUM(O4762:O4770,O4774:O4776)</f>
        <v>3536</v>
      </c>
    </row>
    <row r="4779" spans="1:15" ht="6.75" customHeight="1" thickBot="1" x14ac:dyDescent="0.2">
      <c r="A4779" s="19"/>
      <c r="B4779" s="3"/>
      <c r="C4779" s="3"/>
      <c r="D4779" s="3"/>
      <c r="E4779" s="3"/>
      <c r="F4779" s="3"/>
      <c r="G4779" s="3"/>
      <c r="H4779" s="3"/>
      <c r="I4779" s="3"/>
      <c r="J4779" s="3"/>
      <c r="K4779" s="3"/>
      <c r="L4779" s="3"/>
      <c r="M4779" s="3"/>
      <c r="N4779" s="47"/>
      <c r="O4779" s="48"/>
    </row>
    <row r="4780" spans="1:15" x14ac:dyDescent="0.15">
      <c r="A4780" s="22"/>
      <c r="B4780" s="22"/>
      <c r="C4780" s="22"/>
      <c r="D4780" s="22"/>
      <c r="E4780" s="22"/>
      <c r="F4780" s="22"/>
      <c r="G4780" s="22"/>
      <c r="H4780" s="22"/>
      <c r="I4780" s="22"/>
      <c r="J4780" s="22"/>
      <c r="K4780" s="22"/>
      <c r="L4780" s="22"/>
      <c r="M4780" s="22"/>
      <c r="N4780" s="23"/>
      <c r="O4780" s="23"/>
    </row>
    <row r="4781" spans="1:15" ht="15" thickBot="1" x14ac:dyDescent="0.2">
      <c r="A4781" s="22"/>
      <c r="B4781" s="22"/>
      <c r="C4781" s="22"/>
      <c r="D4781" s="22"/>
      <c r="E4781" s="22"/>
      <c r="F4781" s="22"/>
      <c r="G4781" s="22"/>
      <c r="H4781" s="22"/>
      <c r="I4781" s="22"/>
      <c r="J4781" s="22"/>
      <c r="K4781" s="22"/>
      <c r="L4781" s="22"/>
      <c r="M4781" s="22"/>
      <c r="N4781" s="23"/>
      <c r="O4781" s="23"/>
    </row>
    <row r="4782" spans="1:15" x14ac:dyDescent="0.15">
      <c r="A4782" s="24" t="s">
        <v>1</v>
      </c>
      <c r="B4782" s="25"/>
      <c r="C4782" s="26"/>
      <c r="D4782" s="26"/>
      <c r="E4782" s="26" t="s">
        <v>50</v>
      </c>
      <c r="F4782" s="26"/>
      <c r="G4782" s="26"/>
      <c r="H4782" s="26"/>
      <c r="I4782" s="25"/>
      <c r="J4782" s="26"/>
      <c r="K4782" s="26"/>
      <c r="L4782" s="26" t="s">
        <v>35</v>
      </c>
      <c r="M4782" s="26"/>
      <c r="N4782" s="49"/>
      <c r="O4782" s="50"/>
    </row>
    <row r="4783" spans="1:15" x14ac:dyDescent="0.15">
      <c r="A4783" s="51"/>
      <c r="B4783" s="28"/>
      <c r="C4783" s="30" t="s">
        <v>7</v>
      </c>
      <c r="D4783" s="30"/>
      <c r="E4783" s="28"/>
      <c r="F4783" s="30" t="s">
        <v>8</v>
      </c>
      <c r="G4783" s="30"/>
      <c r="H4783" s="28" t="s">
        <v>32</v>
      </c>
      <c r="I4783" s="28"/>
      <c r="J4783" s="30" t="s">
        <v>7</v>
      </c>
      <c r="K4783" s="30"/>
      <c r="L4783" s="28"/>
      <c r="M4783" s="30" t="s">
        <v>8</v>
      </c>
      <c r="N4783" s="52"/>
      <c r="O4783" s="53" t="s">
        <v>9</v>
      </c>
    </row>
    <row r="4784" spans="1:15" x14ac:dyDescent="0.15">
      <c r="A4784" s="54" t="s">
        <v>13</v>
      </c>
      <c r="B4784" s="28" t="s">
        <v>33</v>
      </c>
      <c r="C4784" s="28" t="s">
        <v>34</v>
      </c>
      <c r="D4784" s="28" t="s">
        <v>17</v>
      </c>
      <c r="E4784" s="28" t="s">
        <v>33</v>
      </c>
      <c r="F4784" s="28" t="s">
        <v>34</v>
      </c>
      <c r="G4784" s="28" t="s">
        <v>17</v>
      </c>
      <c r="H4784" s="31"/>
      <c r="I4784" s="28" t="s">
        <v>33</v>
      </c>
      <c r="J4784" s="28" t="s">
        <v>34</v>
      </c>
      <c r="K4784" s="28" t="s">
        <v>17</v>
      </c>
      <c r="L4784" s="28" t="s">
        <v>33</v>
      </c>
      <c r="M4784" s="28" t="s">
        <v>34</v>
      </c>
      <c r="N4784" s="55" t="s">
        <v>17</v>
      </c>
      <c r="O4784" s="56"/>
    </row>
    <row r="4785" spans="1:15" ht="6.75" customHeight="1" x14ac:dyDescent="0.15">
      <c r="A4785" s="57"/>
      <c r="B4785" s="28"/>
      <c r="C4785" s="28"/>
      <c r="D4785" s="28"/>
      <c r="E4785" s="28"/>
      <c r="F4785" s="28"/>
      <c r="G4785" s="28"/>
      <c r="H4785" s="28"/>
      <c r="I4785" s="28"/>
      <c r="J4785" s="28"/>
      <c r="K4785" s="28"/>
      <c r="L4785" s="28"/>
      <c r="M4785" s="28"/>
      <c r="N4785" s="55"/>
      <c r="O4785" s="53"/>
    </row>
    <row r="4786" spans="1:15" ht="18.75" customHeight="1" x14ac:dyDescent="0.15">
      <c r="A4786" s="14" t="s">
        <v>18</v>
      </c>
      <c r="B4786" s="1">
        <v>0</v>
      </c>
      <c r="C4786" s="1">
        <v>0</v>
      </c>
      <c r="D4786" s="1">
        <f>SUM(B4786:C4786)</f>
        <v>0</v>
      </c>
      <c r="E4786" s="1">
        <v>24</v>
      </c>
      <c r="F4786" s="1">
        <v>14</v>
      </c>
      <c r="G4786" s="1">
        <f>SUM(E4786:F4786)</f>
        <v>38</v>
      </c>
      <c r="H4786" s="1">
        <f>D4786+G4786</f>
        <v>38</v>
      </c>
      <c r="I4786" s="1">
        <v>0</v>
      </c>
      <c r="J4786" s="1">
        <v>0</v>
      </c>
      <c r="K4786" s="1">
        <f>SUM(I4786:J4786)</f>
        <v>0</v>
      </c>
      <c r="L4786" s="1">
        <v>10300</v>
      </c>
      <c r="M4786" s="1">
        <v>37566</v>
      </c>
      <c r="N4786" s="1">
        <f>SUM(L4786:M4786)</f>
        <v>47866</v>
      </c>
      <c r="O4786" s="8">
        <f>K4786+N4786</f>
        <v>47866</v>
      </c>
    </row>
    <row r="4787" spans="1:15" ht="18.75" customHeight="1" x14ac:dyDescent="0.15">
      <c r="A4787" s="14" t="s">
        <v>19</v>
      </c>
      <c r="B4787" s="1">
        <v>0</v>
      </c>
      <c r="C4787" s="1">
        <v>0</v>
      </c>
      <c r="D4787" s="1">
        <f>SUM(B4787:C4787)</f>
        <v>0</v>
      </c>
      <c r="E4787" s="1">
        <v>20</v>
      </c>
      <c r="F4787" s="1">
        <v>13</v>
      </c>
      <c r="G4787" s="1">
        <f>SUM(E4787:F4787)</f>
        <v>33</v>
      </c>
      <c r="H4787" s="1">
        <f>D4787+G4787</f>
        <v>33</v>
      </c>
      <c r="I4787" s="1">
        <v>0</v>
      </c>
      <c r="J4787" s="1">
        <v>0</v>
      </c>
      <c r="K4787" s="1">
        <f>SUM(I4787:J4787)</f>
        <v>0</v>
      </c>
      <c r="L4787" s="1">
        <v>8116</v>
      </c>
      <c r="M4787" s="9">
        <v>32598</v>
      </c>
      <c r="N4787" s="1">
        <f>SUM(L4787:M4787)</f>
        <v>40714</v>
      </c>
      <c r="O4787" s="8">
        <f>K4787+N4787</f>
        <v>40714</v>
      </c>
    </row>
    <row r="4788" spans="1:15" ht="18.75" customHeight="1" x14ac:dyDescent="0.15">
      <c r="A4788" s="14" t="s">
        <v>20</v>
      </c>
      <c r="B4788" s="1">
        <v>0</v>
      </c>
      <c r="C4788" s="1">
        <v>0</v>
      </c>
      <c r="D4788" s="1">
        <f>SUM(B4788:C4788)</f>
        <v>0</v>
      </c>
      <c r="E4788" s="1">
        <v>29</v>
      </c>
      <c r="F4788" s="1">
        <v>16</v>
      </c>
      <c r="G4788" s="1">
        <f>SUM(E4788:F4788)</f>
        <v>45</v>
      </c>
      <c r="H4788" s="1">
        <f>D4788+G4788</f>
        <v>45</v>
      </c>
      <c r="I4788" s="1">
        <v>0</v>
      </c>
      <c r="J4788" s="1">
        <v>0</v>
      </c>
      <c r="K4788" s="1">
        <f>SUM(I4788:J4788)</f>
        <v>0</v>
      </c>
      <c r="L4788" s="1">
        <v>12149</v>
      </c>
      <c r="M4788" s="1">
        <v>34639</v>
      </c>
      <c r="N4788" s="1">
        <f>SUM(L4788:M4788)</f>
        <v>46788</v>
      </c>
      <c r="O4788" s="8">
        <f>K4788+N4788</f>
        <v>46788</v>
      </c>
    </row>
    <row r="4789" spans="1:15" ht="18.75" customHeight="1" x14ac:dyDescent="0.15">
      <c r="A4789" s="14" t="s">
        <v>21</v>
      </c>
      <c r="B4789" s="1">
        <v>0</v>
      </c>
      <c r="C4789" s="1">
        <v>0</v>
      </c>
      <c r="D4789" s="1">
        <f t="shared" ref="D4789:D4797" si="1644">SUM(B4789:C4789)</f>
        <v>0</v>
      </c>
      <c r="E4789" s="1">
        <v>18</v>
      </c>
      <c r="F4789" s="1">
        <v>22</v>
      </c>
      <c r="G4789" s="1">
        <f t="shared" ref="G4789:G4797" si="1645">SUM(E4789:F4789)</f>
        <v>40</v>
      </c>
      <c r="H4789" s="1">
        <f t="shared" ref="H4789:H4797" si="1646">D4789+G4789</f>
        <v>40</v>
      </c>
      <c r="I4789" s="1">
        <v>0</v>
      </c>
      <c r="J4789" s="1">
        <v>0</v>
      </c>
      <c r="K4789" s="1">
        <f t="shared" ref="K4789:K4797" si="1647">SUM(I4789:J4789)</f>
        <v>0</v>
      </c>
      <c r="L4789" s="1">
        <v>8270</v>
      </c>
      <c r="M4789" s="1">
        <v>32302</v>
      </c>
      <c r="N4789" s="1">
        <f t="shared" ref="N4789:N4797" si="1648">SUM(L4789:M4789)</f>
        <v>40572</v>
      </c>
      <c r="O4789" s="8">
        <f t="shared" ref="O4789:O4797" si="1649">K4789+N4789</f>
        <v>40572</v>
      </c>
    </row>
    <row r="4790" spans="1:15" ht="18.75" customHeight="1" x14ac:dyDescent="0.15">
      <c r="A4790" s="14" t="s">
        <v>22</v>
      </c>
      <c r="B4790" s="1">
        <v>0</v>
      </c>
      <c r="C4790" s="1">
        <v>0</v>
      </c>
      <c r="D4790" s="1">
        <f t="shared" si="1644"/>
        <v>0</v>
      </c>
      <c r="E4790" s="1">
        <v>6</v>
      </c>
      <c r="F4790" s="1">
        <v>3</v>
      </c>
      <c r="G4790" s="1">
        <f t="shared" si="1645"/>
        <v>9</v>
      </c>
      <c r="H4790" s="1">
        <f t="shared" si="1646"/>
        <v>9</v>
      </c>
      <c r="I4790" s="1">
        <v>0</v>
      </c>
      <c r="J4790" s="1">
        <v>0</v>
      </c>
      <c r="K4790" s="1">
        <f t="shared" si="1647"/>
        <v>0</v>
      </c>
      <c r="L4790" s="1">
        <v>3733</v>
      </c>
      <c r="M4790" s="1">
        <v>11034</v>
      </c>
      <c r="N4790" s="1">
        <f t="shared" si="1648"/>
        <v>14767</v>
      </c>
      <c r="O4790" s="8">
        <f t="shared" si="1649"/>
        <v>14767</v>
      </c>
    </row>
    <row r="4791" spans="1:15" ht="18.75" customHeight="1" x14ac:dyDescent="0.15">
      <c r="A4791" s="14" t="s">
        <v>23</v>
      </c>
      <c r="B4791" s="1">
        <v>0</v>
      </c>
      <c r="C4791" s="1">
        <v>0</v>
      </c>
      <c r="D4791" s="1">
        <f t="shared" si="1644"/>
        <v>0</v>
      </c>
      <c r="E4791" s="1">
        <v>0</v>
      </c>
      <c r="F4791" s="1">
        <v>0</v>
      </c>
      <c r="G4791" s="1">
        <f t="shared" si="1645"/>
        <v>0</v>
      </c>
      <c r="H4791" s="1">
        <f t="shared" si="1646"/>
        <v>0</v>
      </c>
      <c r="I4791" s="1">
        <v>0</v>
      </c>
      <c r="J4791" s="1">
        <v>0</v>
      </c>
      <c r="K4791" s="1">
        <f t="shared" si="1647"/>
        <v>0</v>
      </c>
      <c r="L4791" s="1">
        <v>0</v>
      </c>
      <c r="M4791" s="1">
        <v>0</v>
      </c>
      <c r="N4791" s="1">
        <f t="shared" si="1648"/>
        <v>0</v>
      </c>
      <c r="O4791" s="8">
        <f t="shared" si="1649"/>
        <v>0</v>
      </c>
    </row>
    <row r="4792" spans="1:15" ht="18.75" customHeight="1" x14ac:dyDescent="0.15">
      <c r="A4792" s="14" t="s">
        <v>24</v>
      </c>
      <c r="B4792" s="1">
        <v>0</v>
      </c>
      <c r="C4792" s="1">
        <v>0</v>
      </c>
      <c r="D4792" s="1">
        <f t="shared" si="1644"/>
        <v>0</v>
      </c>
      <c r="E4792" s="1">
        <v>17</v>
      </c>
      <c r="F4792" s="1">
        <v>16</v>
      </c>
      <c r="G4792" s="1">
        <f t="shared" si="1645"/>
        <v>33</v>
      </c>
      <c r="H4792" s="1">
        <f t="shared" si="1646"/>
        <v>33</v>
      </c>
      <c r="I4792" s="1">
        <v>0</v>
      </c>
      <c r="J4792" s="1">
        <v>0</v>
      </c>
      <c r="K4792" s="1">
        <f t="shared" si="1647"/>
        <v>0</v>
      </c>
      <c r="L4792" s="1">
        <v>10144</v>
      </c>
      <c r="M4792" s="1">
        <v>35095</v>
      </c>
      <c r="N4792" s="1">
        <f t="shared" si="1648"/>
        <v>45239</v>
      </c>
      <c r="O4792" s="8">
        <f t="shared" si="1649"/>
        <v>45239</v>
      </c>
    </row>
    <row r="4793" spans="1:15" ht="18.75" customHeight="1" x14ac:dyDescent="0.15">
      <c r="A4793" s="14" t="s">
        <v>25</v>
      </c>
      <c r="B4793" s="1">
        <v>0</v>
      </c>
      <c r="C4793" s="1">
        <v>0</v>
      </c>
      <c r="D4793" s="1">
        <f t="shared" si="1644"/>
        <v>0</v>
      </c>
      <c r="E4793" s="1">
        <v>15</v>
      </c>
      <c r="F4793" s="1">
        <v>20</v>
      </c>
      <c r="G4793" s="1">
        <f t="shared" si="1645"/>
        <v>35</v>
      </c>
      <c r="H4793" s="1">
        <f t="shared" si="1646"/>
        <v>35</v>
      </c>
      <c r="I4793" s="1">
        <v>0</v>
      </c>
      <c r="J4793" s="1">
        <v>0</v>
      </c>
      <c r="K4793" s="1">
        <f t="shared" si="1647"/>
        <v>0</v>
      </c>
      <c r="L4793" s="1">
        <v>11693</v>
      </c>
      <c r="M4793" s="1">
        <v>42133</v>
      </c>
      <c r="N4793" s="1">
        <f t="shared" si="1648"/>
        <v>53826</v>
      </c>
      <c r="O4793" s="8">
        <f t="shared" si="1649"/>
        <v>53826</v>
      </c>
    </row>
    <row r="4794" spans="1:15" ht="18.75" customHeight="1" x14ac:dyDescent="0.15">
      <c r="A4794" s="14" t="s">
        <v>26</v>
      </c>
      <c r="B4794" s="1">
        <v>0</v>
      </c>
      <c r="C4794" s="1">
        <v>0</v>
      </c>
      <c r="D4794" s="1">
        <f t="shared" si="1644"/>
        <v>0</v>
      </c>
      <c r="E4794" s="1">
        <v>22</v>
      </c>
      <c r="F4794" s="1">
        <v>19</v>
      </c>
      <c r="G4794" s="1">
        <f t="shared" si="1645"/>
        <v>41</v>
      </c>
      <c r="H4794" s="1">
        <f t="shared" si="1646"/>
        <v>41</v>
      </c>
      <c r="I4794" s="1">
        <v>0</v>
      </c>
      <c r="J4794" s="1">
        <v>0</v>
      </c>
      <c r="K4794" s="1">
        <f t="shared" si="1647"/>
        <v>0</v>
      </c>
      <c r="L4794" s="1">
        <v>10193</v>
      </c>
      <c r="M4794" s="1">
        <v>34518</v>
      </c>
      <c r="N4794" s="1">
        <f t="shared" si="1648"/>
        <v>44711</v>
      </c>
      <c r="O4794" s="8">
        <f t="shared" si="1649"/>
        <v>44711</v>
      </c>
    </row>
    <row r="4795" spans="1:15" ht="18.75" customHeight="1" x14ac:dyDescent="0.15">
      <c r="A4795" s="14" t="s">
        <v>27</v>
      </c>
      <c r="B4795" s="1">
        <v>0</v>
      </c>
      <c r="C4795" s="1">
        <v>0</v>
      </c>
      <c r="D4795" s="1">
        <f t="shared" si="1644"/>
        <v>0</v>
      </c>
      <c r="E4795" s="1">
        <v>27</v>
      </c>
      <c r="F4795" s="1">
        <v>21</v>
      </c>
      <c r="G4795" s="1">
        <f t="shared" si="1645"/>
        <v>48</v>
      </c>
      <c r="H4795" s="1">
        <f t="shared" si="1646"/>
        <v>48</v>
      </c>
      <c r="I4795" s="1">
        <v>0</v>
      </c>
      <c r="J4795" s="1">
        <v>0</v>
      </c>
      <c r="K4795" s="1">
        <f t="shared" si="1647"/>
        <v>0</v>
      </c>
      <c r="L4795" s="1">
        <v>9473</v>
      </c>
      <c r="M4795" s="1">
        <v>39468</v>
      </c>
      <c r="N4795" s="1">
        <f t="shared" si="1648"/>
        <v>48941</v>
      </c>
      <c r="O4795" s="8">
        <f t="shared" si="1649"/>
        <v>48941</v>
      </c>
    </row>
    <row r="4796" spans="1:15" ht="18.75" customHeight="1" x14ac:dyDescent="0.15">
      <c r="A4796" s="14" t="s">
        <v>28</v>
      </c>
      <c r="B4796" s="1">
        <v>0</v>
      </c>
      <c r="C4796" s="1">
        <v>0</v>
      </c>
      <c r="D4796" s="1">
        <f t="shared" si="1644"/>
        <v>0</v>
      </c>
      <c r="E4796" s="1">
        <v>24</v>
      </c>
      <c r="F4796" s="1">
        <v>21</v>
      </c>
      <c r="G4796" s="1">
        <f t="shared" si="1645"/>
        <v>45</v>
      </c>
      <c r="H4796" s="1">
        <f t="shared" si="1646"/>
        <v>45</v>
      </c>
      <c r="I4796" s="1">
        <v>0</v>
      </c>
      <c r="J4796" s="1">
        <v>0</v>
      </c>
      <c r="K4796" s="1">
        <f t="shared" si="1647"/>
        <v>0</v>
      </c>
      <c r="L4796" s="1">
        <v>9889</v>
      </c>
      <c r="M4796" s="1">
        <v>42281</v>
      </c>
      <c r="N4796" s="1">
        <f t="shared" si="1648"/>
        <v>52170</v>
      </c>
      <c r="O4796" s="8">
        <f t="shared" si="1649"/>
        <v>52170</v>
      </c>
    </row>
    <row r="4797" spans="1:15" ht="18.75" customHeight="1" x14ac:dyDescent="0.15">
      <c r="A4797" s="14" t="s">
        <v>29</v>
      </c>
      <c r="B4797" s="1">
        <v>0</v>
      </c>
      <c r="C4797" s="1">
        <v>0</v>
      </c>
      <c r="D4797" s="1">
        <f t="shared" si="1644"/>
        <v>0</v>
      </c>
      <c r="E4797" s="1">
        <v>21</v>
      </c>
      <c r="F4797" s="1">
        <v>21</v>
      </c>
      <c r="G4797" s="1">
        <f t="shared" si="1645"/>
        <v>42</v>
      </c>
      <c r="H4797" s="1">
        <f t="shared" si="1646"/>
        <v>42</v>
      </c>
      <c r="I4797" s="1">
        <v>0</v>
      </c>
      <c r="J4797" s="1">
        <v>0</v>
      </c>
      <c r="K4797" s="1">
        <f t="shared" si="1647"/>
        <v>0</v>
      </c>
      <c r="L4797" s="1">
        <v>11912</v>
      </c>
      <c r="M4797" s="1">
        <v>59754</v>
      </c>
      <c r="N4797" s="1">
        <f t="shared" si="1648"/>
        <v>71666</v>
      </c>
      <c r="O4797" s="8">
        <f t="shared" si="1649"/>
        <v>71666</v>
      </c>
    </row>
    <row r="4798" spans="1:15" ht="11.25" customHeight="1" x14ac:dyDescent="0.15">
      <c r="A4798" s="15"/>
      <c r="B4798" s="1"/>
      <c r="C4798" s="1"/>
      <c r="D4798" s="1"/>
      <c r="E4798" s="1"/>
      <c r="F4798" s="1"/>
      <c r="G4798" s="1"/>
      <c r="H4798" s="1"/>
      <c r="I4798" s="1"/>
      <c r="J4798" s="1"/>
      <c r="K4798" s="1"/>
      <c r="L4798" s="1"/>
      <c r="M4798" s="1"/>
      <c r="N4798" s="1"/>
      <c r="O4798" s="8"/>
    </row>
    <row r="4799" spans="1:15" ht="18.75" customHeight="1" x14ac:dyDescent="0.15">
      <c r="A4799" s="15" t="s">
        <v>30</v>
      </c>
      <c r="B4799" s="1">
        <f t="shared" ref="B4799:J4799" si="1650">SUM(B4786:B4798)</f>
        <v>0</v>
      </c>
      <c r="C4799" s="1">
        <f t="shared" si="1650"/>
        <v>0</v>
      </c>
      <c r="D4799" s="1">
        <f t="shared" si="1650"/>
        <v>0</v>
      </c>
      <c r="E4799" s="1">
        <f t="shared" si="1650"/>
        <v>223</v>
      </c>
      <c r="F4799" s="1">
        <f t="shared" si="1650"/>
        <v>186</v>
      </c>
      <c r="G4799" s="1">
        <f t="shared" si="1650"/>
        <v>409</v>
      </c>
      <c r="H4799" s="1">
        <f t="shared" si="1650"/>
        <v>409</v>
      </c>
      <c r="I4799" s="1">
        <f t="shared" si="1650"/>
        <v>0</v>
      </c>
      <c r="J4799" s="1">
        <f t="shared" si="1650"/>
        <v>0</v>
      </c>
      <c r="K4799" s="1">
        <f>SUM(K4786:K4798)</f>
        <v>0</v>
      </c>
      <c r="L4799" s="1">
        <f>SUM(L4786:L4798)</f>
        <v>105872</v>
      </c>
      <c r="M4799" s="1">
        <f t="shared" ref="M4799" si="1651">SUM(M4786:M4798)</f>
        <v>401388</v>
      </c>
      <c r="N4799" s="1">
        <f>SUM(N4786:N4798)</f>
        <v>507260</v>
      </c>
      <c r="O4799" s="8">
        <f>SUM(O4786:O4798)</f>
        <v>507260</v>
      </c>
    </row>
    <row r="4800" spans="1:15" ht="6.75" customHeight="1" x14ac:dyDescent="0.15">
      <c r="A4800" s="15"/>
      <c r="B4800" s="1"/>
      <c r="C4800" s="1"/>
      <c r="D4800" s="1"/>
      <c r="E4800" s="1"/>
      <c r="F4800" s="1"/>
      <c r="G4800" s="1"/>
      <c r="H4800" s="1"/>
      <c r="I4800" s="1"/>
      <c r="J4800" s="1"/>
      <c r="K4800" s="1"/>
      <c r="L4800" s="1"/>
      <c r="M4800" s="1"/>
      <c r="N4800" s="1"/>
      <c r="O4800" s="8"/>
    </row>
    <row r="4801" spans="1:15" ht="18.75" customHeight="1" x14ac:dyDescent="0.15">
      <c r="A4801" s="16" t="s">
        <v>18</v>
      </c>
      <c r="B4801" s="17">
        <v>0</v>
      </c>
      <c r="C4801" s="17">
        <v>0</v>
      </c>
      <c r="D4801" s="17">
        <f>SUM(B4801:C4801)</f>
        <v>0</v>
      </c>
      <c r="E4801" s="17">
        <v>20</v>
      </c>
      <c r="F4801" s="17">
        <v>20</v>
      </c>
      <c r="G4801" s="17">
        <f>SUM(E4801:F4801)</f>
        <v>40</v>
      </c>
      <c r="H4801" s="17">
        <f>D4801+G4801</f>
        <v>40</v>
      </c>
      <c r="I4801" s="17">
        <v>0</v>
      </c>
      <c r="J4801" s="17">
        <v>0</v>
      </c>
      <c r="K4801" s="17">
        <f>SUM(I4801:J4801)</f>
        <v>0</v>
      </c>
      <c r="L4801" s="17">
        <v>8932</v>
      </c>
      <c r="M4801" s="17">
        <v>39559</v>
      </c>
      <c r="N4801" s="17">
        <f>SUM(L4801:M4801)</f>
        <v>48491</v>
      </c>
      <c r="O4801" s="18">
        <f>K4801+N4801</f>
        <v>48491</v>
      </c>
    </row>
    <row r="4802" spans="1:15" ht="18.75" customHeight="1" x14ac:dyDescent="0.15">
      <c r="A4802" s="14" t="s">
        <v>19</v>
      </c>
      <c r="B4802" s="1">
        <v>0</v>
      </c>
      <c r="C4802" s="1">
        <v>0</v>
      </c>
      <c r="D4802" s="1">
        <f>SUM(B4802:C4802)</f>
        <v>0</v>
      </c>
      <c r="E4802" s="1">
        <v>20</v>
      </c>
      <c r="F4802" s="1">
        <v>20</v>
      </c>
      <c r="G4802" s="1">
        <f>SUM(E4802:F4802)</f>
        <v>40</v>
      </c>
      <c r="H4802" s="1">
        <f>D4802+G4802</f>
        <v>40</v>
      </c>
      <c r="I4802" s="1">
        <v>0</v>
      </c>
      <c r="J4802" s="1">
        <v>0</v>
      </c>
      <c r="K4802" s="1">
        <f>SUM(I4802:J4802)</f>
        <v>0</v>
      </c>
      <c r="L4802" s="1">
        <v>7654</v>
      </c>
      <c r="M4802" s="9">
        <v>31552</v>
      </c>
      <c r="N4802" s="1">
        <f>SUM(L4802:M4802)</f>
        <v>39206</v>
      </c>
      <c r="O4802" s="8">
        <f>K4802+N4802</f>
        <v>39206</v>
      </c>
    </row>
    <row r="4803" spans="1:15" ht="18.75" customHeight="1" x14ac:dyDescent="0.15">
      <c r="A4803" s="14" t="s">
        <v>20</v>
      </c>
      <c r="B4803" s="1">
        <v>0</v>
      </c>
      <c r="C4803" s="1">
        <v>0</v>
      </c>
      <c r="D4803" s="1">
        <f>SUM(B4803:C4803)</f>
        <v>0</v>
      </c>
      <c r="E4803" s="1">
        <v>26</v>
      </c>
      <c r="F4803" s="1">
        <v>22</v>
      </c>
      <c r="G4803" s="1">
        <f>SUM(E4803:F4803)</f>
        <v>48</v>
      </c>
      <c r="H4803" s="1">
        <f>D4803+G4803</f>
        <v>48</v>
      </c>
      <c r="I4803" s="1">
        <v>0</v>
      </c>
      <c r="J4803" s="1">
        <v>0</v>
      </c>
      <c r="K4803" s="1">
        <f>SUM(I4803:J4803)</f>
        <v>0</v>
      </c>
      <c r="L4803" s="1">
        <v>9007</v>
      </c>
      <c r="M4803" s="1">
        <v>38277</v>
      </c>
      <c r="N4803" s="1">
        <f>SUM(L4803:M4803)</f>
        <v>47284</v>
      </c>
      <c r="O4803" s="8">
        <f>K4803+N4803</f>
        <v>47284</v>
      </c>
    </row>
    <row r="4804" spans="1:15" ht="11.25" customHeight="1" x14ac:dyDescent="0.15">
      <c r="A4804" s="15"/>
      <c r="B4804" s="1"/>
      <c r="C4804" s="1"/>
      <c r="D4804" s="1"/>
      <c r="E4804" s="1"/>
      <c r="F4804" s="1"/>
      <c r="G4804" s="1"/>
      <c r="H4804" s="1"/>
      <c r="I4804" s="1"/>
      <c r="J4804" s="1"/>
      <c r="K4804" s="1"/>
      <c r="L4804" s="1"/>
      <c r="M4804" s="1"/>
      <c r="N4804" s="1"/>
      <c r="O4804" s="8"/>
    </row>
    <row r="4805" spans="1:15" ht="18.75" customHeight="1" x14ac:dyDescent="0.15">
      <c r="A4805" s="15" t="s">
        <v>31</v>
      </c>
      <c r="B4805" s="1">
        <f>SUM(B4789:B4797,B4801:B4803)</f>
        <v>0</v>
      </c>
      <c r="C4805" s="1">
        <f>SUM(C4789:C4797,C4801:C4803)</f>
        <v>0</v>
      </c>
      <c r="D4805" s="1">
        <f>SUM(D4789:D4797,D4801:D4803)</f>
        <v>0</v>
      </c>
      <c r="E4805" s="1">
        <f t="shared" ref="E4805:J4805" si="1652">SUM(E4789:E4797,E4801:E4803)</f>
        <v>216</v>
      </c>
      <c r="F4805" s="1">
        <f t="shared" si="1652"/>
        <v>205</v>
      </c>
      <c r="G4805" s="1">
        <f t="shared" si="1652"/>
        <v>421</v>
      </c>
      <c r="H4805" s="1">
        <f t="shared" si="1652"/>
        <v>421</v>
      </c>
      <c r="I4805" s="1">
        <f t="shared" si="1652"/>
        <v>0</v>
      </c>
      <c r="J4805" s="1">
        <f t="shared" si="1652"/>
        <v>0</v>
      </c>
      <c r="K4805" s="1">
        <f>SUM(K4789:K4797,K4801:K4803)</f>
        <v>0</v>
      </c>
      <c r="L4805" s="9">
        <f>SUM(L4789:L4797,L4801:L4803)</f>
        <v>100900</v>
      </c>
      <c r="M4805" s="9">
        <f>SUM(M4789:M4797,M4801:M4803)</f>
        <v>405973</v>
      </c>
      <c r="N4805" s="9">
        <f>SUM(N4789:N4797,N4801:N4803)</f>
        <v>506873</v>
      </c>
      <c r="O4805" s="8">
        <f>SUM(O4789:O4797,O4801:O4803)</f>
        <v>506873</v>
      </c>
    </row>
    <row r="4806" spans="1:15" ht="6.75" customHeight="1" thickBot="1" x14ac:dyDescent="0.2">
      <c r="A4806" s="19"/>
      <c r="B4806" s="3"/>
      <c r="C4806" s="3"/>
      <c r="D4806" s="3"/>
      <c r="E4806" s="3"/>
      <c r="F4806" s="3"/>
      <c r="G4806" s="3"/>
      <c r="H4806" s="3"/>
      <c r="I4806" s="3"/>
      <c r="J4806" s="3"/>
      <c r="K4806" s="3"/>
      <c r="L4806" s="3"/>
      <c r="M4806" s="3"/>
      <c r="N4806" s="3"/>
      <c r="O4806" s="20"/>
    </row>
    <row r="4807" spans="1:15" ht="17.25" x14ac:dyDescent="0.15">
      <c r="A4807" s="173" t="str">
        <f>A4753</f>
        <v>平　成　２　９　年　空　港　管　理　状　況　調　書</v>
      </c>
      <c r="B4807" s="173"/>
      <c r="C4807" s="173"/>
      <c r="D4807" s="173"/>
      <c r="E4807" s="173"/>
      <c r="F4807" s="173"/>
      <c r="G4807" s="173"/>
      <c r="H4807" s="173"/>
      <c r="I4807" s="173"/>
      <c r="J4807" s="173"/>
      <c r="K4807" s="173"/>
      <c r="L4807" s="173"/>
      <c r="M4807" s="173"/>
      <c r="N4807" s="173"/>
      <c r="O4807" s="173"/>
    </row>
    <row r="4808" spans="1:15" ht="15" thickBot="1" x14ac:dyDescent="0.2">
      <c r="A4808" s="21" t="s">
        <v>0</v>
      </c>
      <c r="B4808" s="21" t="s">
        <v>133</v>
      </c>
      <c r="C4808" s="22"/>
      <c r="D4808" s="22"/>
      <c r="E4808" s="22"/>
      <c r="F4808" s="22"/>
      <c r="G4808" s="22"/>
      <c r="H4808" s="22"/>
      <c r="I4808" s="22"/>
      <c r="J4808" s="22"/>
      <c r="K4808" s="22"/>
      <c r="L4808" s="22"/>
      <c r="M4808" s="22"/>
      <c r="N4808" s="23"/>
      <c r="O4808" s="23"/>
    </row>
    <row r="4809" spans="1:15" ht="17.25" customHeight="1" x14ac:dyDescent="0.15">
      <c r="A4809" s="24" t="s">
        <v>1</v>
      </c>
      <c r="B4809" s="25"/>
      <c r="C4809" s="26" t="s">
        <v>2</v>
      </c>
      <c r="D4809" s="26"/>
      <c r="E4809" s="174" t="s">
        <v>38</v>
      </c>
      <c r="F4809" s="175"/>
      <c r="G4809" s="175"/>
      <c r="H4809" s="175"/>
      <c r="I4809" s="175"/>
      <c r="J4809" s="175"/>
      <c r="K4809" s="175"/>
      <c r="L4809" s="176"/>
      <c r="M4809" s="174" t="s">
        <v>36</v>
      </c>
      <c r="N4809" s="175"/>
      <c r="O4809" s="177"/>
    </row>
    <row r="4810" spans="1:15" ht="17.25" customHeight="1" x14ac:dyDescent="0.15">
      <c r="A4810" s="27"/>
      <c r="B4810" s="28" t="s">
        <v>4</v>
      </c>
      <c r="C4810" s="28" t="s">
        <v>5</v>
      </c>
      <c r="D4810" s="28" t="s">
        <v>6</v>
      </c>
      <c r="E4810" s="28"/>
      <c r="F4810" s="29" t="s">
        <v>7</v>
      </c>
      <c r="G4810" s="29"/>
      <c r="H4810" s="30"/>
      <c r="I4810" s="28"/>
      <c r="J4810" s="30" t="s">
        <v>8</v>
      </c>
      <c r="K4810" s="30"/>
      <c r="L4810" s="28" t="s">
        <v>9</v>
      </c>
      <c r="M4810" s="31" t="s">
        <v>10</v>
      </c>
      <c r="N4810" s="32" t="s">
        <v>11</v>
      </c>
      <c r="O4810" s="33" t="s">
        <v>12</v>
      </c>
    </row>
    <row r="4811" spans="1:15" ht="17.25" customHeight="1" x14ac:dyDescent="0.15">
      <c r="A4811" s="27" t="s">
        <v>13</v>
      </c>
      <c r="B4811" s="31"/>
      <c r="C4811" s="31"/>
      <c r="D4811" s="31"/>
      <c r="E4811" s="28" t="s">
        <v>14</v>
      </c>
      <c r="F4811" s="28" t="s">
        <v>15</v>
      </c>
      <c r="G4811" s="28" t="s">
        <v>16</v>
      </c>
      <c r="H4811" s="28" t="s">
        <v>17</v>
      </c>
      <c r="I4811" s="28" t="s">
        <v>14</v>
      </c>
      <c r="J4811" s="28" t="s">
        <v>15</v>
      </c>
      <c r="K4811" s="28" t="s">
        <v>17</v>
      </c>
      <c r="L4811" s="31"/>
      <c r="M4811" s="40"/>
      <c r="N4811" s="41"/>
      <c r="O4811" s="42"/>
    </row>
    <row r="4812" spans="1:15" ht="6.75" customHeight="1" x14ac:dyDescent="0.15">
      <c r="A4812" s="43"/>
      <c r="B4812" s="28"/>
      <c r="C4812" s="28"/>
      <c r="D4812" s="28"/>
      <c r="E4812" s="28"/>
      <c r="F4812" s="28"/>
      <c r="G4812" s="28"/>
      <c r="H4812" s="28"/>
      <c r="I4812" s="28"/>
      <c r="J4812" s="28"/>
      <c r="K4812" s="28"/>
      <c r="L4812" s="28"/>
      <c r="M4812" s="44"/>
      <c r="N4812" s="9"/>
      <c r="O4812" s="45"/>
    </row>
    <row r="4813" spans="1:15" ht="18.75" customHeight="1" x14ac:dyDescent="0.15">
      <c r="A4813" s="14" t="s">
        <v>18</v>
      </c>
      <c r="B4813" s="1">
        <v>27</v>
      </c>
      <c r="C4813" s="1">
        <v>174</v>
      </c>
      <c r="D4813" s="1">
        <f>SUM(B4813:C4813)</f>
        <v>201</v>
      </c>
      <c r="E4813" s="1">
        <v>4414</v>
      </c>
      <c r="F4813" s="1">
        <v>4634</v>
      </c>
      <c r="G4813" s="1">
        <v>0</v>
      </c>
      <c r="H4813" s="1">
        <f>SUM(E4813:G4813)</f>
        <v>9048</v>
      </c>
      <c r="I4813" s="1">
        <v>16344</v>
      </c>
      <c r="J4813" s="1">
        <v>17464</v>
      </c>
      <c r="K4813" s="1">
        <f>SUM(I4813:J4813)</f>
        <v>33808</v>
      </c>
      <c r="L4813" s="1">
        <f>H4813+K4813</f>
        <v>42856</v>
      </c>
      <c r="M4813" s="1">
        <v>627</v>
      </c>
      <c r="N4813" s="1">
        <v>0</v>
      </c>
      <c r="O4813" s="8">
        <f>SUM(M4813:N4813)</f>
        <v>627</v>
      </c>
    </row>
    <row r="4814" spans="1:15" ht="18.75" customHeight="1" x14ac:dyDescent="0.15">
      <c r="A4814" s="14" t="s">
        <v>19</v>
      </c>
      <c r="B4814" s="1">
        <v>24</v>
      </c>
      <c r="C4814" s="1">
        <v>150</v>
      </c>
      <c r="D4814" s="1">
        <f>SUM(B4814:C4814)</f>
        <v>174</v>
      </c>
      <c r="E4814" s="1">
        <v>4211</v>
      </c>
      <c r="F4814" s="1">
        <v>3913</v>
      </c>
      <c r="G4814" s="1">
        <v>0</v>
      </c>
      <c r="H4814" s="1">
        <f>SUM(E4814:G4814)</f>
        <v>8124</v>
      </c>
      <c r="I4814" s="1">
        <v>16579</v>
      </c>
      <c r="J4814" s="1">
        <v>16568</v>
      </c>
      <c r="K4814" s="1">
        <f>SUM(I4814:J4814)</f>
        <v>33147</v>
      </c>
      <c r="L4814" s="1">
        <f>H4814+K4814</f>
        <v>41271</v>
      </c>
      <c r="M4814" s="1">
        <v>589</v>
      </c>
      <c r="N4814" s="9">
        <v>0</v>
      </c>
      <c r="O4814" s="8">
        <f>SUM(M4814:N4814)</f>
        <v>589</v>
      </c>
    </row>
    <row r="4815" spans="1:15" ht="18.75" customHeight="1" x14ac:dyDescent="0.15">
      <c r="A4815" s="14" t="s">
        <v>20</v>
      </c>
      <c r="B4815" s="1">
        <v>28</v>
      </c>
      <c r="C4815" s="1">
        <v>180</v>
      </c>
      <c r="D4815" s="1">
        <f>SUM(B4815:C4815)</f>
        <v>208</v>
      </c>
      <c r="E4815" s="1">
        <v>4877</v>
      </c>
      <c r="F4815" s="1">
        <v>4887</v>
      </c>
      <c r="G4815" s="1">
        <v>0</v>
      </c>
      <c r="H4815" s="1">
        <f>SUM(E4815:G4815)</f>
        <v>9764</v>
      </c>
      <c r="I4815" s="1">
        <v>22840</v>
      </c>
      <c r="J4815" s="1">
        <v>22495</v>
      </c>
      <c r="K4815" s="1">
        <f>SUM(I4815:J4815)</f>
        <v>45335</v>
      </c>
      <c r="L4815" s="1">
        <f>H4815+K4815</f>
        <v>55099</v>
      </c>
      <c r="M4815" s="1">
        <v>691</v>
      </c>
      <c r="N4815" s="1">
        <v>0</v>
      </c>
      <c r="O4815" s="8">
        <f>SUM(M4815:N4815)</f>
        <v>691</v>
      </c>
    </row>
    <row r="4816" spans="1:15" ht="18.75" customHeight="1" x14ac:dyDescent="0.15">
      <c r="A4816" s="14" t="s">
        <v>21</v>
      </c>
      <c r="B4816" s="1">
        <v>26</v>
      </c>
      <c r="C4816" s="1">
        <v>203</v>
      </c>
      <c r="D4816" s="1">
        <f t="shared" ref="D4816:D4824" si="1653">SUM(B4816:C4816)</f>
        <v>229</v>
      </c>
      <c r="E4816" s="1">
        <v>4378</v>
      </c>
      <c r="F4816" s="1">
        <v>4296</v>
      </c>
      <c r="G4816" s="1">
        <v>0</v>
      </c>
      <c r="H4816" s="1">
        <f t="shared" ref="H4816:H4824" si="1654">SUM(E4816:G4816)</f>
        <v>8674</v>
      </c>
      <c r="I4816" s="1">
        <v>20795</v>
      </c>
      <c r="J4816" s="1">
        <v>20125</v>
      </c>
      <c r="K4816" s="1">
        <f t="shared" ref="K4816:K4824" si="1655">SUM(I4816:J4816)</f>
        <v>40920</v>
      </c>
      <c r="L4816" s="1">
        <f t="shared" ref="L4816:L4824" si="1656">H4816+K4816</f>
        <v>49594</v>
      </c>
      <c r="M4816" s="1">
        <v>741</v>
      </c>
      <c r="N4816" s="1">
        <v>0</v>
      </c>
      <c r="O4816" s="8">
        <f t="shared" ref="O4816:O4824" si="1657">SUM(M4816:N4816)</f>
        <v>741</v>
      </c>
    </row>
    <row r="4817" spans="1:15" ht="18.75" customHeight="1" x14ac:dyDescent="0.15">
      <c r="A4817" s="14" t="s">
        <v>22</v>
      </c>
      <c r="B4817" s="1">
        <v>29</v>
      </c>
      <c r="C4817" s="1">
        <v>211</v>
      </c>
      <c r="D4817" s="1">
        <f t="shared" si="1653"/>
        <v>240</v>
      </c>
      <c r="E4817" s="1">
        <v>4134</v>
      </c>
      <c r="F4817" s="1">
        <v>4285</v>
      </c>
      <c r="G4817" s="1">
        <v>0</v>
      </c>
      <c r="H4817" s="1">
        <f t="shared" si="1654"/>
        <v>8419</v>
      </c>
      <c r="I4817" s="1">
        <v>22802</v>
      </c>
      <c r="J4817" s="1">
        <v>23813</v>
      </c>
      <c r="K4817" s="1">
        <f t="shared" si="1655"/>
        <v>46615</v>
      </c>
      <c r="L4817" s="1">
        <f t="shared" si="1656"/>
        <v>55034</v>
      </c>
      <c r="M4817" s="1">
        <v>835</v>
      </c>
      <c r="N4817" s="1">
        <v>0</v>
      </c>
      <c r="O4817" s="8">
        <f t="shared" si="1657"/>
        <v>835</v>
      </c>
    </row>
    <row r="4818" spans="1:15" ht="18.75" customHeight="1" x14ac:dyDescent="0.15">
      <c r="A4818" s="14" t="s">
        <v>23</v>
      </c>
      <c r="B4818" s="1">
        <v>26</v>
      </c>
      <c r="C4818" s="1">
        <v>202</v>
      </c>
      <c r="D4818" s="1">
        <f t="shared" si="1653"/>
        <v>228</v>
      </c>
      <c r="E4818" s="1">
        <v>3801</v>
      </c>
      <c r="F4818" s="1">
        <v>3848</v>
      </c>
      <c r="G4818" s="1">
        <v>0</v>
      </c>
      <c r="H4818" s="1">
        <f t="shared" si="1654"/>
        <v>7649</v>
      </c>
      <c r="I4818" s="1">
        <v>23933</v>
      </c>
      <c r="J4818" s="1">
        <v>23223</v>
      </c>
      <c r="K4818" s="1">
        <f t="shared" si="1655"/>
        <v>47156</v>
      </c>
      <c r="L4818" s="1">
        <f t="shared" si="1656"/>
        <v>54805</v>
      </c>
      <c r="M4818" s="1">
        <v>836</v>
      </c>
      <c r="N4818" s="1">
        <v>0</v>
      </c>
      <c r="O4818" s="8">
        <f t="shared" si="1657"/>
        <v>836</v>
      </c>
    </row>
    <row r="4819" spans="1:15" ht="18.75" customHeight="1" x14ac:dyDescent="0.15">
      <c r="A4819" s="14" t="s">
        <v>24</v>
      </c>
      <c r="B4819" s="1">
        <v>38</v>
      </c>
      <c r="C4819" s="1">
        <v>213</v>
      </c>
      <c r="D4819" s="1">
        <f t="shared" si="1653"/>
        <v>251</v>
      </c>
      <c r="E4819" s="1">
        <v>6170</v>
      </c>
      <c r="F4819" s="1">
        <v>6288</v>
      </c>
      <c r="G4819" s="1">
        <v>0</v>
      </c>
      <c r="H4819" s="1">
        <f t="shared" si="1654"/>
        <v>12458</v>
      </c>
      <c r="I4819" s="1">
        <v>25775</v>
      </c>
      <c r="J4819" s="1">
        <v>26060</v>
      </c>
      <c r="K4819" s="1">
        <f t="shared" si="1655"/>
        <v>51835</v>
      </c>
      <c r="L4819" s="1">
        <f t="shared" si="1656"/>
        <v>64293</v>
      </c>
      <c r="M4819" s="1">
        <v>925</v>
      </c>
      <c r="N4819" s="1">
        <v>0</v>
      </c>
      <c r="O4819" s="8">
        <f t="shared" si="1657"/>
        <v>925</v>
      </c>
    </row>
    <row r="4820" spans="1:15" ht="18.75" customHeight="1" x14ac:dyDescent="0.15">
      <c r="A4820" s="14" t="s">
        <v>25</v>
      </c>
      <c r="B4820" s="1">
        <v>28</v>
      </c>
      <c r="C4820" s="1">
        <v>203</v>
      </c>
      <c r="D4820" s="1">
        <f t="shared" si="1653"/>
        <v>231</v>
      </c>
      <c r="E4820" s="1">
        <v>4890</v>
      </c>
      <c r="F4820" s="1">
        <v>4773</v>
      </c>
      <c r="G4820" s="1">
        <v>0</v>
      </c>
      <c r="H4820" s="1">
        <f t="shared" si="1654"/>
        <v>9663</v>
      </c>
      <c r="I4820" s="1">
        <v>28160</v>
      </c>
      <c r="J4820" s="1">
        <v>28808</v>
      </c>
      <c r="K4820" s="1">
        <f t="shared" si="1655"/>
        <v>56968</v>
      </c>
      <c r="L4820" s="1">
        <f t="shared" si="1656"/>
        <v>66631</v>
      </c>
      <c r="M4820" s="1">
        <v>956</v>
      </c>
      <c r="N4820" s="1">
        <v>0</v>
      </c>
      <c r="O4820" s="8">
        <f t="shared" si="1657"/>
        <v>956</v>
      </c>
    </row>
    <row r="4821" spans="1:15" ht="18.75" customHeight="1" x14ac:dyDescent="0.15">
      <c r="A4821" s="14" t="s">
        <v>26</v>
      </c>
      <c r="B4821" s="1">
        <v>26</v>
      </c>
      <c r="C4821" s="1">
        <v>206</v>
      </c>
      <c r="D4821" s="1">
        <f t="shared" si="1653"/>
        <v>232</v>
      </c>
      <c r="E4821" s="1">
        <v>4041</v>
      </c>
      <c r="F4821" s="1">
        <v>4266</v>
      </c>
      <c r="G4821" s="1">
        <v>0</v>
      </c>
      <c r="H4821" s="1">
        <f t="shared" si="1654"/>
        <v>8307</v>
      </c>
      <c r="I4821" s="1">
        <v>25015</v>
      </c>
      <c r="J4821" s="1">
        <v>24961</v>
      </c>
      <c r="K4821" s="1">
        <f t="shared" si="1655"/>
        <v>49976</v>
      </c>
      <c r="L4821" s="1">
        <f t="shared" si="1656"/>
        <v>58283</v>
      </c>
      <c r="M4821" s="1">
        <v>941</v>
      </c>
      <c r="N4821" s="1">
        <v>0</v>
      </c>
      <c r="O4821" s="8">
        <f t="shared" si="1657"/>
        <v>941</v>
      </c>
    </row>
    <row r="4822" spans="1:15" ht="18.75" customHeight="1" x14ac:dyDescent="0.15">
      <c r="A4822" s="14" t="s">
        <v>27</v>
      </c>
      <c r="B4822" s="1">
        <v>27</v>
      </c>
      <c r="C4822" s="1">
        <v>201</v>
      </c>
      <c r="D4822" s="1">
        <f t="shared" si="1653"/>
        <v>228</v>
      </c>
      <c r="E4822" s="1">
        <v>4030</v>
      </c>
      <c r="F4822" s="1">
        <v>4114</v>
      </c>
      <c r="G4822" s="1">
        <v>0</v>
      </c>
      <c r="H4822" s="1">
        <f t="shared" si="1654"/>
        <v>8144</v>
      </c>
      <c r="I4822" s="1">
        <v>24271</v>
      </c>
      <c r="J4822" s="1">
        <v>24799</v>
      </c>
      <c r="K4822" s="1">
        <f t="shared" si="1655"/>
        <v>49070</v>
      </c>
      <c r="L4822" s="1">
        <f t="shared" si="1656"/>
        <v>57214</v>
      </c>
      <c r="M4822" s="1">
        <v>938</v>
      </c>
      <c r="N4822" s="1">
        <v>0</v>
      </c>
      <c r="O4822" s="8">
        <f t="shared" si="1657"/>
        <v>938</v>
      </c>
    </row>
    <row r="4823" spans="1:15" ht="18.75" customHeight="1" x14ac:dyDescent="0.15">
      <c r="A4823" s="14" t="s">
        <v>28</v>
      </c>
      <c r="B4823" s="1">
        <v>25</v>
      </c>
      <c r="C4823" s="1">
        <v>202</v>
      </c>
      <c r="D4823" s="1">
        <f t="shared" si="1653"/>
        <v>227</v>
      </c>
      <c r="E4823" s="1">
        <v>3591</v>
      </c>
      <c r="F4823" s="1">
        <v>3702</v>
      </c>
      <c r="G4823" s="1">
        <v>0</v>
      </c>
      <c r="H4823" s="1">
        <f t="shared" si="1654"/>
        <v>7293</v>
      </c>
      <c r="I4823" s="1">
        <v>25614</v>
      </c>
      <c r="J4823" s="1">
        <v>25629</v>
      </c>
      <c r="K4823" s="1">
        <f t="shared" si="1655"/>
        <v>51243</v>
      </c>
      <c r="L4823" s="1">
        <f t="shared" si="1656"/>
        <v>58536</v>
      </c>
      <c r="M4823" s="1">
        <v>1041</v>
      </c>
      <c r="N4823" s="1">
        <v>0</v>
      </c>
      <c r="O4823" s="8">
        <f t="shared" si="1657"/>
        <v>1041</v>
      </c>
    </row>
    <row r="4824" spans="1:15" ht="18.75" customHeight="1" x14ac:dyDescent="0.15">
      <c r="A4824" s="14" t="s">
        <v>29</v>
      </c>
      <c r="B4824" s="1">
        <v>27</v>
      </c>
      <c r="C4824" s="1">
        <v>199</v>
      </c>
      <c r="D4824" s="1">
        <f t="shared" si="1653"/>
        <v>226</v>
      </c>
      <c r="E4824" s="1">
        <v>3919</v>
      </c>
      <c r="F4824" s="1">
        <v>3668</v>
      </c>
      <c r="G4824" s="1">
        <v>0</v>
      </c>
      <c r="H4824" s="1">
        <f t="shared" si="1654"/>
        <v>7587</v>
      </c>
      <c r="I4824" s="1">
        <v>22948</v>
      </c>
      <c r="J4824" s="1">
        <v>21517</v>
      </c>
      <c r="K4824" s="1">
        <f t="shared" si="1655"/>
        <v>44465</v>
      </c>
      <c r="L4824" s="1">
        <f t="shared" si="1656"/>
        <v>52052</v>
      </c>
      <c r="M4824" s="1">
        <v>1048</v>
      </c>
      <c r="N4824" s="1">
        <v>0</v>
      </c>
      <c r="O4824" s="8">
        <f t="shared" si="1657"/>
        <v>1048</v>
      </c>
    </row>
    <row r="4825" spans="1:15" ht="11.25" customHeight="1" x14ac:dyDescent="0.15">
      <c r="A4825" s="15"/>
      <c r="B4825" s="1"/>
      <c r="C4825" s="1"/>
      <c r="D4825" s="1"/>
      <c r="E4825" s="1"/>
      <c r="F4825" s="1"/>
      <c r="G4825" s="1"/>
      <c r="H4825" s="1"/>
      <c r="I4825" s="1"/>
      <c r="J4825" s="1"/>
      <c r="K4825" s="1"/>
      <c r="L4825" s="1"/>
      <c r="M4825" s="1"/>
      <c r="N4825" s="9"/>
      <c r="O4825" s="8"/>
    </row>
    <row r="4826" spans="1:15" ht="18.75" customHeight="1" x14ac:dyDescent="0.15">
      <c r="A4826" s="15" t="s">
        <v>60</v>
      </c>
      <c r="B4826" s="1">
        <f>SUM(B4813:B4824)</f>
        <v>331</v>
      </c>
      <c r="C4826" s="1">
        <f>SUM(C4813:C4824)</f>
        <v>2344</v>
      </c>
      <c r="D4826" s="1">
        <f>SUM(D4813:D4824)</f>
        <v>2675</v>
      </c>
      <c r="E4826" s="1">
        <f>SUM(E4813:E4824)</f>
        <v>52456</v>
      </c>
      <c r="F4826" s="1">
        <f t="shared" ref="F4826:M4826" si="1658">SUM(F4813:F4824)</f>
        <v>52674</v>
      </c>
      <c r="G4826" s="1">
        <f t="shared" si="1658"/>
        <v>0</v>
      </c>
      <c r="H4826" s="1">
        <f t="shared" si="1658"/>
        <v>105130</v>
      </c>
      <c r="I4826" s="1">
        <f t="shared" si="1658"/>
        <v>275076</v>
      </c>
      <c r="J4826" s="1">
        <f t="shared" si="1658"/>
        <v>275462</v>
      </c>
      <c r="K4826" s="1">
        <f t="shared" si="1658"/>
        <v>550538</v>
      </c>
      <c r="L4826" s="1">
        <f t="shared" si="1658"/>
        <v>655668</v>
      </c>
      <c r="M4826" s="1">
        <f t="shared" si="1658"/>
        <v>10168</v>
      </c>
      <c r="N4826" s="1">
        <f>SUM(N4813:N4824)</f>
        <v>0</v>
      </c>
      <c r="O4826" s="8">
        <f>SUM(O4813:O4824)</f>
        <v>10168</v>
      </c>
    </row>
    <row r="4827" spans="1:15" ht="6.75" customHeight="1" x14ac:dyDescent="0.15">
      <c r="A4827" s="15"/>
      <c r="B4827" s="1"/>
      <c r="C4827" s="1"/>
      <c r="D4827" s="1"/>
      <c r="E4827" s="1"/>
      <c r="F4827" s="1"/>
      <c r="G4827" s="1"/>
      <c r="H4827" s="1"/>
      <c r="I4827" s="1"/>
      <c r="J4827" s="1"/>
      <c r="K4827" s="1"/>
      <c r="L4827" s="1"/>
      <c r="M4827" s="1"/>
      <c r="N4827" s="1"/>
      <c r="O4827" s="8"/>
    </row>
    <row r="4828" spans="1:15" ht="18.75" customHeight="1" x14ac:dyDescent="0.15">
      <c r="A4828" s="16" t="s">
        <v>18</v>
      </c>
      <c r="B4828" s="17">
        <v>26</v>
      </c>
      <c r="C4828" s="17">
        <v>210</v>
      </c>
      <c r="D4828" s="17">
        <f t="shared" ref="D4828:D4830" si="1659">SUM(B4828:C4828)</f>
        <v>236</v>
      </c>
      <c r="E4828" s="17">
        <v>3583</v>
      </c>
      <c r="F4828" s="17">
        <v>4099</v>
      </c>
      <c r="G4828" s="17">
        <v>0</v>
      </c>
      <c r="H4828" s="12">
        <f t="shared" ref="H4828:H4830" si="1660">SUM(E4828:G4828)</f>
        <v>7682</v>
      </c>
      <c r="I4828" s="12">
        <v>19975</v>
      </c>
      <c r="J4828" s="12">
        <v>21744</v>
      </c>
      <c r="K4828" s="12">
        <f t="shared" ref="K4828:K4830" si="1661">SUM(I4828:J4828)</f>
        <v>41719</v>
      </c>
      <c r="L4828" s="12">
        <f t="shared" ref="L4828:L4830" si="1662">H4828+K4828</f>
        <v>49401</v>
      </c>
      <c r="M4828" s="12">
        <v>1091</v>
      </c>
      <c r="N4828" s="12">
        <v>0</v>
      </c>
      <c r="O4828" s="18">
        <f t="shared" ref="O4828:O4830" si="1663">SUM(M4828:N4828)</f>
        <v>1091</v>
      </c>
    </row>
    <row r="4829" spans="1:15" ht="18.75" customHeight="1" x14ac:dyDescent="0.15">
      <c r="A4829" s="14" t="s">
        <v>19</v>
      </c>
      <c r="B4829" s="1">
        <v>30</v>
      </c>
      <c r="C4829" s="1">
        <v>180</v>
      </c>
      <c r="D4829" s="1">
        <f t="shared" si="1659"/>
        <v>210</v>
      </c>
      <c r="E4829" s="1">
        <v>5059</v>
      </c>
      <c r="F4829" s="1">
        <v>4663</v>
      </c>
      <c r="G4829" s="1">
        <v>0</v>
      </c>
      <c r="H4829" s="13">
        <f t="shared" si="1660"/>
        <v>9722</v>
      </c>
      <c r="I4829" s="13">
        <v>20717</v>
      </c>
      <c r="J4829" s="13">
        <v>21164</v>
      </c>
      <c r="K4829" s="13">
        <f t="shared" si="1661"/>
        <v>41881</v>
      </c>
      <c r="L4829" s="13">
        <f t="shared" si="1662"/>
        <v>51603</v>
      </c>
      <c r="M4829" s="13">
        <v>1047</v>
      </c>
      <c r="N4829" s="46">
        <v>0</v>
      </c>
      <c r="O4829" s="8">
        <f t="shared" si="1663"/>
        <v>1047</v>
      </c>
    </row>
    <row r="4830" spans="1:15" ht="18.75" customHeight="1" x14ac:dyDescent="0.15">
      <c r="A4830" s="14" t="s">
        <v>20</v>
      </c>
      <c r="B4830" s="1">
        <v>34</v>
      </c>
      <c r="C4830" s="1">
        <v>209</v>
      </c>
      <c r="D4830" s="1">
        <f t="shared" si="1659"/>
        <v>243</v>
      </c>
      <c r="E4830" s="1">
        <v>5571</v>
      </c>
      <c r="F4830" s="1">
        <v>5677</v>
      </c>
      <c r="G4830" s="1">
        <v>0</v>
      </c>
      <c r="H4830" s="13">
        <f t="shared" si="1660"/>
        <v>11248</v>
      </c>
      <c r="I4830" s="13">
        <v>25931</v>
      </c>
      <c r="J4830" s="13">
        <v>26045</v>
      </c>
      <c r="K4830" s="13">
        <f t="shared" si="1661"/>
        <v>51976</v>
      </c>
      <c r="L4830" s="13">
        <f t="shared" si="1662"/>
        <v>63224</v>
      </c>
      <c r="M4830" s="13">
        <v>1122</v>
      </c>
      <c r="N4830" s="46">
        <v>0</v>
      </c>
      <c r="O4830" s="8">
        <f t="shared" si="1663"/>
        <v>1122</v>
      </c>
    </row>
    <row r="4831" spans="1:15" ht="11.25" customHeight="1" x14ac:dyDescent="0.15">
      <c r="A4831" s="15"/>
      <c r="B4831" s="1"/>
      <c r="C4831" s="1"/>
      <c r="D4831" s="1"/>
      <c r="E4831" s="1"/>
      <c r="F4831" s="1"/>
      <c r="G4831" s="1"/>
      <c r="H4831" s="1"/>
      <c r="I4831" s="1"/>
      <c r="J4831" s="1"/>
      <c r="K4831" s="1"/>
      <c r="L4831" s="1"/>
      <c r="M4831" s="1"/>
      <c r="N4831" s="1"/>
      <c r="O4831" s="8"/>
    </row>
    <row r="4832" spans="1:15" ht="18.75" customHeight="1" x14ac:dyDescent="0.15">
      <c r="A4832" s="15" t="s">
        <v>31</v>
      </c>
      <c r="B4832" s="1">
        <f>SUM(B4816:B4824,B4828:B4830)</f>
        <v>342</v>
      </c>
      <c r="C4832" s="1">
        <f>SUM(C4816:C4824,C4828:C4830)</f>
        <v>2439</v>
      </c>
      <c r="D4832" s="1">
        <f>SUM(D4816:D4824,D4828:D4830)</f>
        <v>2781</v>
      </c>
      <c r="E4832" s="1">
        <f t="shared" ref="E4832:K4832" si="1664">SUM(E4816:E4824,E4828:E4830)</f>
        <v>53167</v>
      </c>
      <c r="F4832" s="1">
        <f t="shared" si="1664"/>
        <v>53679</v>
      </c>
      <c r="G4832" s="1">
        <f t="shared" si="1664"/>
        <v>0</v>
      </c>
      <c r="H4832" s="1">
        <f t="shared" si="1664"/>
        <v>106846</v>
      </c>
      <c r="I4832" s="1">
        <f t="shared" si="1664"/>
        <v>285936</v>
      </c>
      <c r="J4832" s="1">
        <f t="shared" si="1664"/>
        <v>287888</v>
      </c>
      <c r="K4832" s="1">
        <f t="shared" si="1664"/>
        <v>573824</v>
      </c>
      <c r="L4832" s="1">
        <f>SUM(L4816:L4824,L4828:L4830)</f>
        <v>680670</v>
      </c>
      <c r="M4832" s="1">
        <f>SUM(M4816:M4824,M4828:M4830)</f>
        <v>11521</v>
      </c>
      <c r="N4832" s="1">
        <f t="shared" ref="N4832" si="1665">SUM(N4816:N4824,N4828:N4830)</f>
        <v>0</v>
      </c>
      <c r="O4832" s="8">
        <f>SUM(O4816:O4824,O4828:O4830)</f>
        <v>11521</v>
      </c>
    </row>
    <row r="4833" spans="1:15" ht="6.75" customHeight="1" thickBot="1" x14ac:dyDescent="0.2">
      <c r="A4833" s="19"/>
      <c r="B4833" s="3"/>
      <c r="C4833" s="3"/>
      <c r="D4833" s="3"/>
      <c r="E4833" s="3"/>
      <c r="F4833" s="3"/>
      <c r="G4833" s="3"/>
      <c r="H4833" s="3"/>
      <c r="I4833" s="3"/>
      <c r="J4833" s="3"/>
      <c r="K4833" s="3"/>
      <c r="L4833" s="3"/>
      <c r="M4833" s="3"/>
      <c r="N4833" s="47"/>
      <c r="O4833" s="48"/>
    </row>
    <row r="4834" spans="1:15" x14ac:dyDescent="0.15">
      <c r="A4834" s="22"/>
      <c r="B4834" s="22"/>
      <c r="C4834" s="22"/>
      <c r="D4834" s="22"/>
      <c r="E4834" s="22"/>
      <c r="F4834" s="22"/>
      <c r="G4834" s="22"/>
      <c r="H4834" s="22"/>
      <c r="I4834" s="22"/>
      <c r="J4834" s="22"/>
      <c r="K4834" s="22"/>
      <c r="L4834" s="22"/>
      <c r="M4834" s="22"/>
      <c r="N4834" s="23"/>
      <c r="O4834" s="23"/>
    </row>
    <row r="4835" spans="1:15" ht="15" thickBot="1" x14ac:dyDescent="0.2">
      <c r="A4835" s="22"/>
      <c r="B4835" s="22"/>
      <c r="C4835" s="22"/>
      <c r="D4835" s="22"/>
      <c r="E4835" s="22"/>
      <c r="F4835" s="22"/>
      <c r="G4835" s="22"/>
      <c r="H4835" s="22"/>
      <c r="I4835" s="22"/>
      <c r="J4835" s="22"/>
      <c r="K4835" s="22"/>
      <c r="L4835" s="22"/>
      <c r="M4835" s="22"/>
      <c r="N4835" s="23"/>
      <c r="O4835" s="23"/>
    </row>
    <row r="4836" spans="1:15" x14ac:dyDescent="0.15">
      <c r="A4836" s="24" t="s">
        <v>1</v>
      </c>
      <c r="B4836" s="25"/>
      <c r="C4836" s="26"/>
      <c r="D4836" s="26"/>
      <c r="E4836" s="26" t="s">
        <v>50</v>
      </c>
      <c r="F4836" s="26"/>
      <c r="G4836" s="26"/>
      <c r="H4836" s="26"/>
      <c r="I4836" s="25"/>
      <c r="J4836" s="26"/>
      <c r="K4836" s="26"/>
      <c r="L4836" s="26" t="s">
        <v>35</v>
      </c>
      <c r="M4836" s="26"/>
      <c r="N4836" s="49"/>
      <c r="O4836" s="50"/>
    </row>
    <row r="4837" spans="1:15" x14ac:dyDescent="0.15">
      <c r="A4837" s="51"/>
      <c r="B4837" s="28"/>
      <c r="C4837" s="30" t="s">
        <v>7</v>
      </c>
      <c r="D4837" s="30"/>
      <c r="E4837" s="28"/>
      <c r="F4837" s="30" t="s">
        <v>8</v>
      </c>
      <c r="G4837" s="30"/>
      <c r="H4837" s="28" t="s">
        <v>32</v>
      </c>
      <c r="I4837" s="28"/>
      <c r="J4837" s="30" t="s">
        <v>7</v>
      </c>
      <c r="K4837" s="30"/>
      <c r="L4837" s="28"/>
      <c r="M4837" s="30" t="s">
        <v>8</v>
      </c>
      <c r="N4837" s="52"/>
      <c r="O4837" s="53" t="s">
        <v>9</v>
      </c>
    </row>
    <row r="4838" spans="1:15" x14ac:dyDescent="0.15">
      <c r="A4838" s="54" t="s">
        <v>13</v>
      </c>
      <c r="B4838" s="28" t="s">
        <v>33</v>
      </c>
      <c r="C4838" s="28" t="s">
        <v>34</v>
      </c>
      <c r="D4838" s="28" t="s">
        <v>17</v>
      </c>
      <c r="E4838" s="28" t="s">
        <v>33</v>
      </c>
      <c r="F4838" s="28" t="s">
        <v>34</v>
      </c>
      <c r="G4838" s="28" t="s">
        <v>17</v>
      </c>
      <c r="H4838" s="31"/>
      <c r="I4838" s="28" t="s">
        <v>33</v>
      </c>
      <c r="J4838" s="28" t="s">
        <v>34</v>
      </c>
      <c r="K4838" s="28" t="s">
        <v>17</v>
      </c>
      <c r="L4838" s="28" t="s">
        <v>33</v>
      </c>
      <c r="M4838" s="28" t="s">
        <v>34</v>
      </c>
      <c r="N4838" s="55" t="s">
        <v>17</v>
      </c>
      <c r="O4838" s="56"/>
    </row>
    <row r="4839" spans="1:15" ht="6.75" customHeight="1" x14ac:dyDescent="0.15">
      <c r="A4839" s="57"/>
      <c r="B4839" s="28"/>
      <c r="C4839" s="28"/>
      <c r="D4839" s="28"/>
      <c r="E4839" s="28"/>
      <c r="F4839" s="28"/>
      <c r="G4839" s="28"/>
      <c r="H4839" s="28"/>
      <c r="I4839" s="28"/>
      <c r="J4839" s="28"/>
      <c r="K4839" s="28"/>
      <c r="L4839" s="28"/>
      <c r="M4839" s="28"/>
      <c r="N4839" s="55"/>
      <c r="O4839" s="53"/>
    </row>
    <row r="4840" spans="1:15" ht="18.75" customHeight="1" x14ac:dyDescent="0.15">
      <c r="A4840" s="14" t="s">
        <v>18</v>
      </c>
      <c r="B4840" s="1">
        <v>0</v>
      </c>
      <c r="C4840" s="1">
        <v>17</v>
      </c>
      <c r="D4840" s="1">
        <f>SUM(B4840:C4840)</f>
        <v>17</v>
      </c>
      <c r="E4840" s="1">
        <v>0</v>
      </c>
      <c r="F4840" s="1">
        <v>0</v>
      </c>
      <c r="G4840" s="1">
        <f>SUM(E4840:F4840)</f>
        <v>0</v>
      </c>
      <c r="H4840" s="1">
        <f>D4840+G4840</f>
        <v>17</v>
      </c>
      <c r="I4840" s="1">
        <v>0</v>
      </c>
      <c r="J4840" s="1">
        <v>0</v>
      </c>
      <c r="K4840" s="1">
        <f>SUM(I4840:J4840)</f>
        <v>0</v>
      </c>
      <c r="L4840" s="1">
        <v>0</v>
      </c>
      <c r="M4840" s="1">
        <v>0</v>
      </c>
      <c r="N4840" s="9">
        <f>SUM(L4840:M4840)</f>
        <v>0</v>
      </c>
      <c r="O4840" s="8">
        <f>K4840+N4840</f>
        <v>0</v>
      </c>
    </row>
    <row r="4841" spans="1:15" ht="18.75" customHeight="1" x14ac:dyDescent="0.15">
      <c r="A4841" s="14" t="s">
        <v>19</v>
      </c>
      <c r="B4841" s="1">
        <v>0</v>
      </c>
      <c r="C4841" s="1">
        <v>17</v>
      </c>
      <c r="D4841" s="1">
        <f>SUM(B4841:C4841)</f>
        <v>17</v>
      </c>
      <c r="E4841" s="1">
        <v>0</v>
      </c>
      <c r="F4841" s="1">
        <v>0</v>
      </c>
      <c r="G4841" s="1">
        <f>SUM(E4841:F4841)</f>
        <v>0</v>
      </c>
      <c r="H4841" s="1">
        <f>D4841+G4841</f>
        <v>17</v>
      </c>
      <c r="I4841" s="1">
        <v>0</v>
      </c>
      <c r="J4841" s="1">
        <v>0</v>
      </c>
      <c r="K4841" s="1">
        <f>SUM(I4841:J4841)</f>
        <v>0</v>
      </c>
      <c r="L4841" s="1">
        <v>0</v>
      </c>
      <c r="M4841" s="1">
        <v>0</v>
      </c>
      <c r="N4841" s="9">
        <f>SUM(L4841:M4841)</f>
        <v>0</v>
      </c>
      <c r="O4841" s="8">
        <f>K4841+N4841</f>
        <v>0</v>
      </c>
    </row>
    <row r="4842" spans="1:15" ht="18.75" customHeight="1" x14ac:dyDescent="0.15">
      <c r="A4842" s="14" t="s">
        <v>20</v>
      </c>
      <c r="B4842" s="1">
        <v>0</v>
      </c>
      <c r="C4842" s="1">
        <v>31</v>
      </c>
      <c r="D4842" s="1">
        <f>SUM(B4842:C4842)</f>
        <v>31</v>
      </c>
      <c r="E4842" s="1">
        <v>0</v>
      </c>
      <c r="F4842" s="1">
        <v>0</v>
      </c>
      <c r="G4842" s="1">
        <f>SUM(E4842:F4842)</f>
        <v>0</v>
      </c>
      <c r="H4842" s="1">
        <f>D4842+G4842</f>
        <v>31</v>
      </c>
      <c r="I4842" s="1">
        <v>0</v>
      </c>
      <c r="J4842" s="1">
        <v>0</v>
      </c>
      <c r="K4842" s="1">
        <f>SUM(I4842:J4842)</f>
        <v>0</v>
      </c>
      <c r="L4842" s="1">
        <v>0</v>
      </c>
      <c r="M4842" s="1">
        <v>0</v>
      </c>
      <c r="N4842" s="9">
        <f>SUM(L4842:M4842)</f>
        <v>0</v>
      </c>
      <c r="O4842" s="8">
        <f>K4842+N4842</f>
        <v>0</v>
      </c>
    </row>
    <row r="4843" spans="1:15" ht="18.75" customHeight="1" x14ac:dyDescent="0.15">
      <c r="A4843" s="14" t="s">
        <v>21</v>
      </c>
      <c r="B4843" s="1">
        <v>0</v>
      </c>
      <c r="C4843" s="1">
        <v>24</v>
      </c>
      <c r="D4843" s="1">
        <f t="shared" ref="D4843:D4851" si="1666">SUM(B4843:C4843)</f>
        <v>24</v>
      </c>
      <c r="E4843" s="1">
        <v>0</v>
      </c>
      <c r="F4843" s="1">
        <v>0</v>
      </c>
      <c r="G4843" s="1">
        <f t="shared" ref="G4843:G4851" si="1667">SUM(E4843:F4843)</f>
        <v>0</v>
      </c>
      <c r="H4843" s="1">
        <f t="shared" ref="H4843:H4851" si="1668">D4843+G4843</f>
        <v>24</v>
      </c>
      <c r="I4843" s="1">
        <v>0</v>
      </c>
      <c r="J4843" s="1">
        <v>0</v>
      </c>
      <c r="K4843" s="1">
        <f t="shared" ref="K4843:K4851" si="1669">SUM(I4843:J4843)</f>
        <v>0</v>
      </c>
      <c r="L4843" s="1">
        <v>0</v>
      </c>
      <c r="M4843" s="1">
        <v>0</v>
      </c>
      <c r="N4843" s="1">
        <f t="shared" ref="N4843:N4851" si="1670">SUM(L4843:M4843)</f>
        <v>0</v>
      </c>
      <c r="O4843" s="8">
        <f t="shared" ref="O4843:O4851" si="1671">K4843+N4843</f>
        <v>0</v>
      </c>
    </row>
    <row r="4844" spans="1:15" ht="18.75" customHeight="1" x14ac:dyDescent="0.15">
      <c r="A4844" s="14" t="s">
        <v>22</v>
      </c>
      <c r="B4844" s="1">
        <v>0</v>
      </c>
      <c r="C4844" s="1">
        <v>18</v>
      </c>
      <c r="D4844" s="1">
        <f t="shared" si="1666"/>
        <v>18</v>
      </c>
      <c r="E4844" s="1">
        <v>0</v>
      </c>
      <c r="F4844" s="1">
        <v>0</v>
      </c>
      <c r="G4844" s="1">
        <f t="shared" si="1667"/>
        <v>0</v>
      </c>
      <c r="H4844" s="1">
        <f t="shared" si="1668"/>
        <v>18</v>
      </c>
      <c r="I4844" s="1">
        <v>0</v>
      </c>
      <c r="J4844" s="1">
        <v>0</v>
      </c>
      <c r="K4844" s="1">
        <f t="shared" si="1669"/>
        <v>0</v>
      </c>
      <c r="L4844" s="1">
        <v>0</v>
      </c>
      <c r="M4844" s="1">
        <v>0</v>
      </c>
      <c r="N4844" s="1">
        <f t="shared" si="1670"/>
        <v>0</v>
      </c>
      <c r="O4844" s="8">
        <f t="shared" si="1671"/>
        <v>0</v>
      </c>
    </row>
    <row r="4845" spans="1:15" ht="18.75" customHeight="1" x14ac:dyDescent="0.15">
      <c r="A4845" s="14" t="s">
        <v>23</v>
      </c>
      <c r="B4845" s="1">
        <v>0</v>
      </c>
      <c r="C4845" s="1">
        <v>34</v>
      </c>
      <c r="D4845" s="1">
        <f t="shared" si="1666"/>
        <v>34</v>
      </c>
      <c r="E4845" s="1">
        <v>0</v>
      </c>
      <c r="F4845" s="1">
        <v>0</v>
      </c>
      <c r="G4845" s="1">
        <f t="shared" si="1667"/>
        <v>0</v>
      </c>
      <c r="H4845" s="1">
        <f t="shared" si="1668"/>
        <v>34</v>
      </c>
      <c r="I4845" s="1">
        <v>0</v>
      </c>
      <c r="J4845" s="1">
        <v>0</v>
      </c>
      <c r="K4845" s="1">
        <f t="shared" si="1669"/>
        <v>0</v>
      </c>
      <c r="L4845" s="1">
        <v>0</v>
      </c>
      <c r="M4845" s="1">
        <v>0</v>
      </c>
      <c r="N4845" s="1">
        <f t="shared" si="1670"/>
        <v>0</v>
      </c>
      <c r="O4845" s="8">
        <f t="shared" si="1671"/>
        <v>0</v>
      </c>
    </row>
    <row r="4846" spans="1:15" ht="18.75" customHeight="1" x14ac:dyDescent="0.15">
      <c r="A4846" s="14" t="s">
        <v>24</v>
      </c>
      <c r="B4846" s="1">
        <v>0</v>
      </c>
      <c r="C4846" s="1">
        <v>30</v>
      </c>
      <c r="D4846" s="1">
        <f t="shared" si="1666"/>
        <v>30</v>
      </c>
      <c r="E4846" s="1">
        <v>0</v>
      </c>
      <c r="F4846" s="1">
        <v>0</v>
      </c>
      <c r="G4846" s="1">
        <f t="shared" si="1667"/>
        <v>0</v>
      </c>
      <c r="H4846" s="1">
        <f t="shared" si="1668"/>
        <v>30</v>
      </c>
      <c r="I4846" s="1">
        <v>0</v>
      </c>
      <c r="J4846" s="1">
        <v>0</v>
      </c>
      <c r="K4846" s="1">
        <f t="shared" si="1669"/>
        <v>0</v>
      </c>
      <c r="L4846" s="1">
        <v>0</v>
      </c>
      <c r="M4846" s="1">
        <v>0</v>
      </c>
      <c r="N4846" s="1">
        <f t="shared" si="1670"/>
        <v>0</v>
      </c>
      <c r="O4846" s="8">
        <f t="shared" si="1671"/>
        <v>0</v>
      </c>
    </row>
    <row r="4847" spans="1:15" ht="18.75" customHeight="1" x14ac:dyDescent="0.15">
      <c r="A4847" s="14" t="s">
        <v>25</v>
      </c>
      <c r="B4847" s="1">
        <v>0</v>
      </c>
      <c r="C4847" s="1">
        <v>27</v>
      </c>
      <c r="D4847" s="1">
        <f t="shared" si="1666"/>
        <v>27</v>
      </c>
      <c r="E4847" s="1">
        <v>0</v>
      </c>
      <c r="F4847" s="1">
        <v>0</v>
      </c>
      <c r="G4847" s="1">
        <f t="shared" si="1667"/>
        <v>0</v>
      </c>
      <c r="H4847" s="1">
        <f t="shared" si="1668"/>
        <v>27</v>
      </c>
      <c r="I4847" s="1">
        <v>0</v>
      </c>
      <c r="J4847" s="1">
        <v>0</v>
      </c>
      <c r="K4847" s="1">
        <f t="shared" si="1669"/>
        <v>0</v>
      </c>
      <c r="L4847" s="1">
        <v>0</v>
      </c>
      <c r="M4847" s="1">
        <v>0</v>
      </c>
      <c r="N4847" s="1">
        <f t="shared" si="1670"/>
        <v>0</v>
      </c>
      <c r="O4847" s="8">
        <f t="shared" si="1671"/>
        <v>0</v>
      </c>
    </row>
    <row r="4848" spans="1:15" ht="18.75" customHeight="1" x14ac:dyDescent="0.15">
      <c r="A4848" s="14" t="s">
        <v>26</v>
      </c>
      <c r="B4848" s="1">
        <v>0</v>
      </c>
      <c r="C4848" s="1">
        <v>29</v>
      </c>
      <c r="D4848" s="1">
        <f t="shared" si="1666"/>
        <v>29</v>
      </c>
      <c r="E4848" s="1">
        <v>0</v>
      </c>
      <c r="F4848" s="1">
        <v>0</v>
      </c>
      <c r="G4848" s="1">
        <f t="shared" si="1667"/>
        <v>0</v>
      </c>
      <c r="H4848" s="1">
        <f t="shared" si="1668"/>
        <v>29</v>
      </c>
      <c r="I4848" s="1">
        <v>0</v>
      </c>
      <c r="J4848" s="1">
        <v>0</v>
      </c>
      <c r="K4848" s="1">
        <f t="shared" si="1669"/>
        <v>0</v>
      </c>
      <c r="L4848" s="1">
        <v>0</v>
      </c>
      <c r="M4848" s="1">
        <v>0</v>
      </c>
      <c r="N4848" s="1">
        <f t="shared" si="1670"/>
        <v>0</v>
      </c>
      <c r="O4848" s="8">
        <f t="shared" si="1671"/>
        <v>0</v>
      </c>
    </row>
    <row r="4849" spans="1:15" ht="18.75" customHeight="1" x14ac:dyDescent="0.15">
      <c r="A4849" s="14" t="s">
        <v>27</v>
      </c>
      <c r="B4849" s="1">
        <v>0</v>
      </c>
      <c r="C4849" s="1">
        <v>25</v>
      </c>
      <c r="D4849" s="1">
        <f t="shared" si="1666"/>
        <v>25</v>
      </c>
      <c r="E4849" s="1">
        <v>0</v>
      </c>
      <c r="F4849" s="1">
        <v>0</v>
      </c>
      <c r="G4849" s="1">
        <f t="shared" si="1667"/>
        <v>0</v>
      </c>
      <c r="H4849" s="1">
        <f t="shared" si="1668"/>
        <v>25</v>
      </c>
      <c r="I4849" s="1">
        <v>0</v>
      </c>
      <c r="J4849" s="1">
        <v>0</v>
      </c>
      <c r="K4849" s="1">
        <f t="shared" si="1669"/>
        <v>0</v>
      </c>
      <c r="L4849" s="1">
        <v>0</v>
      </c>
      <c r="M4849" s="1">
        <v>0</v>
      </c>
      <c r="N4849" s="1">
        <f t="shared" si="1670"/>
        <v>0</v>
      </c>
      <c r="O4849" s="8">
        <f t="shared" si="1671"/>
        <v>0</v>
      </c>
    </row>
    <row r="4850" spans="1:15" ht="18.75" customHeight="1" x14ac:dyDescent="0.15">
      <c r="A4850" s="14" t="s">
        <v>28</v>
      </c>
      <c r="B4850" s="1">
        <v>0</v>
      </c>
      <c r="C4850" s="1">
        <v>35</v>
      </c>
      <c r="D4850" s="1">
        <f t="shared" si="1666"/>
        <v>35</v>
      </c>
      <c r="E4850" s="1">
        <v>0</v>
      </c>
      <c r="F4850" s="1">
        <v>0</v>
      </c>
      <c r="G4850" s="1">
        <f t="shared" si="1667"/>
        <v>0</v>
      </c>
      <c r="H4850" s="1">
        <f t="shared" si="1668"/>
        <v>35</v>
      </c>
      <c r="I4850" s="1">
        <v>0</v>
      </c>
      <c r="J4850" s="1">
        <v>0</v>
      </c>
      <c r="K4850" s="1">
        <f t="shared" si="1669"/>
        <v>0</v>
      </c>
      <c r="L4850" s="1">
        <v>0</v>
      </c>
      <c r="M4850" s="1">
        <v>0</v>
      </c>
      <c r="N4850" s="1">
        <f t="shared" si="1670"/>
        <v>0</v>
      </c>
      <c r="O4850" s="8">
        <f t="shared" si="1671"/>
        <v>0</v>
      </c>
    </row>
    <row r="4851" spans="1:15" ht="18.75" customHeight="1" x14ac:dyDescent="0.15">
      <c r="A4851" s="14" t="s">
        <v>29</v>
      </c>
      <c r="B4851" s="1">
        <v>0</v>
      </c>
      <c r="C4851" s="1">
        <v>30</v>
      </c>
      <c r="D4851" s="1">
        <f t="shared" si="1666"/>
        <v>30</v>
      </c>
      <c r="E4851" s="1">
        <v>0</v>
      </c>
      <c r="F4851" s="1">
        <v>0</v>
      </c>
      <c r="G4851" s="1">
        <f t="shared" si="1667"/>
        <v>0</v>
      </c>
      <c r="H4851" s="1">
        <f t="shared" si="1668"/>
        <v>30</v>
      </c>
      <c r="I4851" s="1">
        <v>0</v>
      </c>
      <c r="J4851" s="1">
        <v>0</v>
      </c>
      <c r="K4851" s="1">
        <f t="shared" si="1669"/>
        <v>0</v>
      </c>
      <c r="L4851" s="1">
        <v>0</v>
      </c>
      <c r="M4851" s="1">
        <v>0</v>
      </c>
      <c r="N4851" s="1">
        <f t="shared" si="1670"/>
        <v>0</v>
      </c>
      <c r="O4851" s="8">
        <f t="shared" si="1671"/>
        <v>0</v>
      </c>
    </row>
    <row r="4852" spans="1:15" ht="11.25" customHeight="1" x14ac:dyDescent="0.15">
      <c r="A4852" s="15"/>
      <c r="B4852" s="1"/>
      <c r="C4852" s="1"/>
      <c r="D4852" s="1"/>
      <c r="E4852" s="1"/>
      <c r="F4852" s="1"/>
      <c r="G4852" s="1"/>
      <c r="H4852" s="1"/>
      <c r="I4852" s="1"/>
      <c r="J4852" s="1"/>
      <c r="K4852" s="1"/>
      <c r="L4852" s="1"/>
      <c r="M4852" s="1"/>
      <c r="N4852" s="1"/>
      <c r="O4852" s="8"/>
    </row>
    <row r="4853" spans="1:15" ht="18.75" customHeight="1" x14ac:dyDescent="0.15">
      <c r="A4853" s="15" t="s">
        <v>30</v>
      </c>
      <c r="B4853" s="1">
        <f t="shared" ref="B4853:J4853" si="1672">SUM(B4840:B4852)</f>
        <v>0</v>
      </c>
      <c r="C4853" s="1">
        <f t="shared" si="1672"/>
        <v>317</v>
      </c>
      <c r="D4853" s="1">
        <f t="shared" si="1672"/>
        <v>317</v>
      </c>
      <c r="E4853" s="1">
        <f t="shared" si="1672"/>
        <v>0</v>
      </c>
      <c r="F4853" s="1">
        <f t="shared" si="1672"/>
        <v>0</v>
      </c>
      <c r="G4853" s="1">
        <f t="shared" si="1672"/>
        <v>0</v>
      </c>
      <c r="H4853" s="1">
        <f t="shared" si="1672"/>
        <v>317</v>
      </c>
      <c r="I4853" s="1">
        <f t="shared" si="1672"/>
        <v>0</v>
      </c>
      <c r="J4853" s="1">
        <f t="shared" si="1672"/>
        <v>0</v>
      </c>
      <c r="K4853" s="1">
        <f>SUM(K4840:K4852)</f>
        <v>0</v>
      </c>
      <c r="L4853" s="1">
        <f>SUM(L4840:L4852)</f>
        <v>0</v>
      </c>
      <c r="M4853" s="1">
        <f t="shared" ref="M4853" si="1673">SUM(M4840:M4852)</f>
        <v>0</v>
      </c>
      <c r="N4853" s="1">
        <f>SUM(N4840:N4852)</f>
        <v>0</v>
      </c>
      <c r="O4853" s="8">
        <f>SUM(O4840:O4852)</f>
        <v>0</v>
      </c>
    </row>
    <row r="4854" spans="1:15" ht="6.75" customHeight="1" x14ac:dyDescent="0.15">
      <c r="A4854" s="15"/>
      <c r="B4854" s="1"/>
      <c r="C4854" s="1"/>
      <c r="D4854" s="1"/>
      <c r="E4854" s="1"/>
      <c r="F4854" s="1"/>
      <c r="G4854" s="1"/>
      <c r="H4854" s="1"/>
      <c r="I4854" s="1"/>
      <c r="J4854" s="1"/>
      <c r="K4854" s="1"/>
      <c r="L4854" s="1"/>
      <c r="M4854" s="1"/>
      <c r="N4854" s="1"/>
      <c r="O4854" s="8"/>
    </row>
    <row r="4855" spans="1:15" ht="18.75" customHeight="1" x14ac:dyDescent="0.15">
      <c r="A4855" s="16" t="s">
        <v>18</v>
      </c>
      <c r="B4855" s="17">
        <v>0</v>
      </c>
      <c r="C4855" s="17">
        <v>30</v>
      </c>
      <c r="D4855" s="17">
        <f>SUM(B4855:C4855)</f>
        <v>30</v>
      </c>
      <c r="E4855" s="17">
        <v>0</v>
      </c>
      <c r="F4855" s="17">
        <v>0</v>
      </c>
      <c r="G4855" s="17">
        <f>SUM(E4855:F4855)</f>
        <v>0</v>
      </c>
      <c r="H4855" s="17">
        <f>D4855+G4855</f>
        <v>30</v>
      </c>
      <c r="I4855" s="17">
        <v>0</v>
      </c>
      <c r="J4855" s="17">
        <v>0</v>
      </c>
      <c r="K4855" s="17">
        <f>SUM(I4855:J4855)</f>
        <v>0</v>
      </c>
      <c r="L4855" s="17">
        <v>0</v>
      </c>
      <c r="M4855" s="17">
        <v>0</v>
      </c>
      <c r="N4855" s="17">
        <f>SUM(L4855:M4855)</f>
        <v>0</v>
      </c>
      <c r="O4855" s="18">
        <f>K4855+N4855</f>
        <v>0</v>
      </c>
    </row>
    <row r="4856" spans="1:15" ht="18.75" customHeight="1" x14ac:dyDescent="0.15">
      <c r="A4856" s="14" t="s">
        <v>19</v>
      </c>
      <c r="B4856" s="1">
        <v>0</v>
      </c>
      <c r="C4856" s="1">
        <v>18</v>
      </c>
      <c r="D4856" s="1">
        <f>SUM(B4856:C4856)</f>
        <v>18</v>
      </c>
      <c r="E4856" s="1">
        <v>0</v>
      </c>
      <c r="F4856" s="1">
        <v>0</v>
      </c>
      <c r="G4856" s="1">
        <f>SUM(E4856:F4856)</f>
        <v>0</v>
      </c>
      <c r="H4856" s="1">
        <f>D4856+G4856</f>
        <v>18</v>
      </c>
      <c r="I4856" s="1">
        <v>0</v>
      </c>
      <c r="J4856" s="1">
        <v>0</v>
      </c>
      <c r="K4856" s="1">
        <f>SUM(I4856:J4856)</f>
        <v>0</v>
      </c>
      <c r="L4856" s="1">
        <v>0</v>
      </c>
      <c r="M4856" s="9">
        <v>0</v>
      </c>
      <c r="N4856" s="1">
        <f>SUM(L4856:M4856)</f>
        <v>0</v>
      </c>
      <c r="O4856" s="8">
        <f>K4856+N4856</f>
        <v>0</v>
      </c>
    </row>
    <row r="4857" spans="1:15" ht="18.75" customHeight="1" x14ac:dyDescent="0.15">
      <c r="A4857" s="14" t="s">
        <v>20</v>
      </c>
      <c r="B4857" s="1">
        <v>0</v>
      </c>
      <c r="C4857" s="1">
        <v>32</v>
      </c>
      <c r="D4857" s="1">
        <f>SUM(B4857:C4857)</f>
        <v>32</v>
      </c>
      <c r="E4857" s="1">
        <v>0</v>
      </c>
      <c r="F4857" s="1">
        <v>0</v>
      </c>
      <c r="G4857" s="1">
        <f>SUM(E4857:F4857)</f>
        <v>0</v>
      </c>
      <c r="H4857" s="1">
        <f>D4857+G4857</f>
        <v>32</v>
      </c>
      <c r="I4857" s="1">
        <v>0</v>
      </c>
      <c r="J4857" s="1">
        <v>0</v>
      </c>
      <c r="K4857" s="1">
        <f>SUM(I4857:J4857)</f>
        <v>0</v>
      </c>
      <c r="L4857" s="1">
        <v>0</v>
      </c>
      <c r="M4857" s="1">
        <v>0</v>
      </c>
      <c r="N4857" s="1">
        <f>SUM(L4857:M4857)</f>
        <v>0</v>
      </c>
      <c r="O4857" s="8">
        <f>K4857+N4857</f>
        <v>0</v>
      </c>
    </row>
    <row r="4858" spans="1:15" ht="11.25" customHeight="1" x14ac:dyDescent="0.15">
      <c r="A4858" s="15"/>
      <c r="B4858" s="1"/>
      <c r="C4858" s="1"/>
      <c r="D4858" s="1"/>
      <c r="E4858" s="1"/>
      <c r="F4858" s="1"/>
      <c r="G4858" s="1"/>
      <c r="H4858" s="1"/>
      <c r="I4858" s="1"/>
      <c r="J4858" s="1"/>
      <c r="K4858" s="1"/>
      <c r="L4858" s="1"/>
      <c r="M4858" s="1"/>
      <c r="N4858" s="1"/>
      <c r="O4858" s="8"/>
    </row>
    <row r="4859" spans="1:15" ht="18.75" customHeight="1" x14ac:dyDescent="0.15">
      <c r="A4859" s="15" t="s">
        <v>31</v>
      </c>
      <c r="B4859" s="1">
        <f>SUM(B4843:B4851,B4855:B4857)</f>
        <v>0</v>
      </c>
      <c r="C4859" s="1">
        <f>SUM(C4843:C4851,C4855:C4857)</f>
        <v>332</v>
      </c>
      <c r="D4859" s="1">
        <f>SUM(D4843:D4851,D4855:D4857)</f>
        <v>332</v>
      </c>
      <c r="E4859" s="1">
        <f t="shared" ref="E4859:J4859" si="1674">SUM(E4843:E4851,E4855:E4857)</f>
        <v>0</v>
      </c>
      <c r="F4859" s="1">
        <f t="shared" si="1674"/>
        <v>0</v>
      </c>
      <c r="G4859" s="1">
        <f t="shared" si="1674"/>
        <v>0</v>
      </c>
      <c r="H4859" s="1">
        <f t="shared" si="1674"/>
        <v>332</v>
      </c>
      <c r="I4859" s="1">
        <f t="shared" si="1674"/>
        <v>0</v>
      </c>
      <c r="J4859" s="1">
        <f t="shared" si="1674"/>
        <v>0</v>
      </c>
      <c r="K4859" s="1">
        <f>SUM(K4843:K4851,K4855:K4857)</f>
        <v>0</v>
      </c>
      <c r="L4859" s="9">
        <f>SUM(L4843:L4851,L4855:L4857)</f>
        <v>0</v>
      </c>
      <c r="M4859" s="9">
        <f>SUM(M4843:M4851,M4855:M4857)</f>
        <v>0</v>
      </c>
      <c r="N4859" s="9">
        <f>SUM(N4843:N4851,N4855:N4857)</f>
        <v>0</v>
      </c>
      <c r="O4859" s="8">
        <f>SUM(O4843:O4851,O4855:O4857)</f>
        <v>0</v>
      </c>
    </row>
    <row r="4860" spans="1:15" ht="6.75" customHeight="1" thickBot="1" x14ac:dyDescent="0.2">
      <c r="A4860" s="19"/>
      <c r="B4860" s="3"/>
      <c r="C4860" s="3"/>
      <c r="D4860" s="3"/>
      <c r="E4860" s="3"/>
      <c r="F4860" s="3"/>
      <c r="G4860" s="3"/>
      <c r="H4860" s="3"/>
      <c r="I4860" s="3"/>
      <c r="J4860" s="3"/>
      <c r="K4860" s="3"/>
      <c r="L4860" s="3"/>
      <c r="M4860" s="3"/>
      <c r="N4860" s="3"/>
      <c r="O4860" s="20"/>
    </row>
    <row r="4861" spans="1:15" ht="17.25" x14ac:dyDescent="0.15">
      <c r="A4861" s="173" t="str">
        <f>A4807</f>
        <v>平　成　２　９　年　空　港　管　理　状　況　調　書</v>
      </c>
      <c r="B4861" s="173"/>
      <c r="C4861" s="173"/>
      <c r="D4861" s="173"/>
      <c r="E4861" s="173"/>
      <c r="F4861" s="173"/>
      <c r="G4861" s="173"/>
      <c r="H4861" s="173"/>
      <c r="I4861" s="173"/>
      <c r="J4861" s="173"/>
      <c r="K4861" s="173"/>
      <c r="L4861" s="173"/>
      <c r="M4861" s="173"/>
      <c r="N4861" s="173"/>
      <c r="O4861" s="173"/>
    </row>
    <row r="4862" spans="1:15" ht="15" thickBot="1" x14ac:dyDescent="0.2">
      <c r="A4862" s="21" t="s">
        <v>0</v>
      </c>
      <c r="B4862" s="21" t="s">
        <v>134</v>
      </c>
      <c r="C4862" s="22"/>
      <c r="D4862" s="22"/>
      <c r="E4862" s="22"/>
      <c r="F4862" s="22"/>
      <c r="G4862" s="22"/>
      <c r="H4862" s="22"/>
      <c r="I4862" s="22"/>
      <c r="J4862" s="22"/>
      <c r="K4862" s="22"/>
      <c r="L4862" s="22"/>
      <c r="M4862" s="22"/>
      <c r="N4862" s="23"/>
      <c r="O4862" s="23"/>
    </row>
    <row r="4863" spans="1:15" ht="17.25" customHeight="1" x14ac:dyDescent="0.15">
      <c r="A4863" s="24" t="s">
        <v>1</v>
      </c>
      <c r="B4863" s="25"/>
      <c r="C4863" s="26" t="s">
        <v>2</v>
      </c>
      <c r="D4863" s="26"/>
      <c r="E4863" s="174" t="s">
        <v>52</v>
      </c>
      <c r="F4863" s="175"/>
      <c r="G4863" s="175"/>
      <c r="H4863" s="175"/>
      <c r="I4863" s="175"/>
      <c r="J4863" s="175"/>
      <c r="K4863" s="175"/>
      <c r="L4863" s="176"/>
      <c r="M4863" s="174" t="s">
        <v>3</v>
      </c>
      <c r="N4863" s="175"/>
      <c r="O4863" s="177"/>
    </row>
    <row r="4864" spans="1:15" ht="17.25" customHeight="1" x14ac:dyDescent="0.15">
      <c r="A4864" s="129"/>
      <c r="B4864" s="119" t="s">
        <v>4</v>
      </c>
      <c r="C4864" s="119" t="s">
        <v>5</v>
      </c>
      <c r="D4864" s="119" t="s">
        <v>6</v>
      </c>
      <c r="E4864" s="119"/>
      <c r="F4864" s="130" t="s">
        <v>7</v>
      </c>
      <c r="G4864" s="130"/>
      <c r="H4864" s="120"/>
      <c r="I4864" s="119"/>
      <c r="J4864" s="120" t="s">
        <v>8</v>
      </c>
      <c r="K4864" s="120"/>
      <c r="L4864" s="119" t="s">
        <v>9</v>
      </c>
      <c r="M4864" s="123" t="s">
        <v>10</v>
      </c>
      <c r="N4864" s="131" t="s">
        <v>11</v>
      </c>
      <c r="O4864" s="132" t="s">
        <v>12</v>
      </c>
    </row>
    <row r="4865" spans="1:15" ht="17.25" customHeight="1" x14ac:dyDescent="0.15">
      <c r="A4865" s="129" t="s">
        <v>13</v>
      </c>
      <c r="B4865" s="123"/>
      <c r="C4865" s="123"/>
      <c r="D4865" s="123"/>
      <c r="E4865" s="119" t="s">
        <v>14</v>
      </c>
      <c r="F4865" s="119" t="s">
        <v>15</v>
      </c>
      <c r="G4865" s="119" t="s">
        <v>16</v>
      </c>
      <c r="H4865" s="119" t="s">
        <v>17</v>
      </c>
      <c r="I4865" s="119" t="s">
        <v>14</v>
      </c>
      <c r="J4865" s="119" t="s">
        <v>15</v>
      </c>
      <c r="K4865" s="119" t="s">
        <v>17</v>
      </c>
      <c r="L4865" s="123"/>
      <c r="M4865" s="133"/>
      <c r="N4865" s="93"/>
      <c r="O4865" s="134"/>
    </row>
    <row r="4866" spans="1:15" ht="6.75" customHeight="1" x14ac:dyDescent="0.15">
      <c r="A4866" s="135"/>
      <c r="B4866" s="119"/>
      <c r="C4866" s="119"/>
      <c r="D4866" s="119"/>
      <c r="E4866" s="141"/>
      <c r="F4866" s="119"/>
      <c r="G4866" s="119"/>
      <c r="H4866" s="119"/>
      <c r="I4866" s="141"/>
      <c r="J4866" s="141"/>
      <c r="K4866" s="119"/>
      <c r="L4866" s="119"/>
      <c r="M4866" s="142"/>
      <c r="N4866" s="4"/>
      <c r="O4866" s="137"/>
    </row>
    <row r="4867" spans="1:15" ht="18.75" customHeight="1" x14ac:dyDescent="0.15">
      <c r="A4867" s="113" t="s">
        <v>18</v>
      </c>
      <c r="B4867" s="4">
        <v>75</v>
      </c>
      <c r="C4867" s="4">
        <v>584</v>
      </c>
      <c r="D4867" s="5">
        <f>SUM(B4867:C4867)</f>
        <v>659</v>
      </c>
      <c r="E4867" s="4">
        <v>7241</v>
      </c>
      <c r="F4867" s="4">
        <v>8375</v>
      </c>
      <c r="G4867" s="4">
        <v>0</v>
      </c>
      <c r="H4867" s="5">
        <f>SUM(E4867:G4867)</f>
        <v>15616</v>
      </c>
      <c r="I4867" s="4">
        <v>53464</v>
      </c>
      <c r="J4867" s="4">
        <v>49459</v>
      </c>
      <c r="K4867" s="5">
        <f>SUM(I4867:J4867)</f>
        <v>102923</v>
      </c>
      <c r="L4867" s="5">
        <f>H4867+K4867</f>
        <v>118539</v>
      </c>
      <c r="M4867" s="5">
        <v>2148</v>
      </c>
      <c r="N4867" s="4">
        <v>0</v>
      </c>
      <c r="O4867" s="82">
        <f>SUM(M4867:N4867)</f>
        <v>2148</v>
      </c>
    </row>
    <row r="4868" spans="1:15" ht="18.75" customHeight="1" x14ac:dyDescent="0.15">
      <c r="A4868" s="113" t="s">
        <v>19</v>
      </c>
      <c r="B4868" s="4">
        <v>76</v>
      </c>
      <c r="C4868" s="4">
        <v>546</v>
      </c>
      <c r="D4868" s="5">
        <f t="shared" ref="D4868:D4878" si="1675">SUM(B4868:C4868)</f>
        <v>622</v>
      </c>
      <c r="E4868" s="4">
        <v>8030</v>
      </c>
      <c r="F4868" s="4">
        <v>7217</v>
      </c>
      <c r="G4868" s="4">
        <v>0</v>
      </c>
      <c r="H4868" s="5">
        <f t="shared" ref="H4868:H4878" si="1676">SUM(E4868:G4868)</f>
        <v>15247</v>
      </c>
      <c r="I4868" s="4">
        <v>52322</v>
      </c>
      <c r="J4868" s="4">
        <v>52781</v>
      </c>
      <c r="K4868" s="5">
        <f t="shared" ref="K4868:K4878" si="1677">SUM(I4868:J4868)</f>
        <v>105103</v>
      </c>
      <c r="L4868" s="5">
        <f t="shared" ref="L4868:L4878" si="1678">H4868+K4868</f>
        <v>120350</v>
      </c>
      <c r="M4868" s="5">
        <v>2238</v>
      </c>
      <c r="N4868" s="4">
        <v>0</v>
      </c>
      <c r="O4868" s="82">
        <f t="shared" ref="O4868:O4878" si="1679">SUM(M4868:N4868)</f>
        <v>2238</v>
      </c>
    </row>
    <row r="4869" spans="1:15" ht="18.75" customHeight="1" x14ac:dyDescent="0.15">
      <c r="A4869" s="113" t="s">
        <v>20</v>
      </c>
      <c r="B4869" s="4">
        <v>82</v>
      </c>
      <c r="C4869" s="4">
        <v>646</v>
      </c>
      <c r="D4869" s="5">
        <f t="shared" si="1675"/>
        <v>728</v>
      </c>
      <c r="E4869" s="4">
        <v>8105</v>
      </c>
      <c r="F4869" s="4">
        <v>8524</v>
      </c>
      <c r="G4869" s="4">
        <v>0</v>
      </c>
      <c r="H4869" s="5">
        <f t="shared" si="1676"/>
        <v>16629</v>
      </c>
      <c r="I4869" s="4">
        <v>69248</v>
      </c>
      <c r="J4869" s="4">
        <v>71246</v>
      </c>
      <c r="K4869" s="5">
        <f>SUM(I4869:J4869)</f>
        <v>140494</v>
      </c>
      <c r="L4869" s="5">
        <f t="shared" si="1678"/>
        <v>157123</v>
      </c>
      <c r="M4869" s="5">
        <v>3035</v>
      </c>
      <c r="N4869" s="5">
        <v>0</v>
      </c>
      <c r="O4869" s="82">
        <f t="shared" si="1679"/>
        <v>3035</v>
      </c>
    </row>
    <row r="4870" spans="1:15" ht="18.75" customHeight="1" x14ac:dyDescent="0.15">
      <c r="A4870" s="113" t="s">
        <v>21</v>
      </c>
      <c r="B4870" s="4">
        <v>100</v>
      </c>
      <c r="C4870" s="4">
        <v>611</v>
      </c>
      <c r="D4870" s="5">
        <f t="shared" si="1675"/>
        <v>711</v>
      </c>
      <c r="E4870" s="4">
        <v>12426</v>
      </c>
      <c r="F4870" s="4">
        <v>13131</v>
      </c>
      <c r="G4870" s="4">
        <v>0</v>
      </c>
      <c r="H4870" s="5">
        <f>SUM(E4870:G4870)</f>
        <v>25557</v>
      </c>
      <c r="I4870" s="4">
        <v>59566</v>
      </c>
      <c r="J4870" s="4">
        <v>60885</v>
      </c>
      <c r="K4870" s="5">
        <f>SUM(I4870:J4870)</f>
        <v>120451</v>
      </c>
      <c r="L4870" s="5">
        <f>H4870+K4870</f>
        <v>146008</v>
      </c>
      <c r="M4870" s="5">
        <v>2952</v>
      </c>
      <c r="N4870" s="5">
        <v>0</v>
      </c>
      <c r="O4870" s="82">
        <f t="shared" si="1679"/>
        <v>2952</v>
      </c>
    </row>
    <row r="4871" spans="1:15" ht="18.75" customHeight="1" x14ac:dyDescent="0.15">
      <c r="A4871" s="113" t="s">
        <v>22</v>
      </c>
      <c r="B4871" s="4">
        <v>114</v>
      </c>
      <c r="C4871" s="4">
        <v>628</v>
      </c>
      <c r="D4871" s="5">
        <f t="shared" si="1675"/>
        <v>742</v>
      </c>
      <c r="E4871" s="4">
        <v>14119</v>
      </c>
      <c r="F4871" s="4">
        <v>13723</v>
      </c>
      <c r="G4871" s="4">
        <v>0</v>
      </c>
      <c r="H4871" s="5">
        <f t="shared" si="1676"/>
        <v>27842</v>
      </c>
      <c r="I4871" s="4">
        <v>67477</v>
      </c>
      <c r="J4871" s="4">
        <v>68444</v>
      </c>
      <c r="K4871" s="5">
        <f t="shared" si="1677"/>
        <v>135921</v>
      </c>
      <c r="L4871" s="5">
        <f t="shared" si="1678"/>
        <v>163763</v>
      </c>
      <c r="M4871" s="5">
        <v>3145</v>
      </c>
      <c r="N4871" s="5">
        <v>0</v>
      </c>
      <c r="O4871" s="82">
        <f t="shared" si="1679"/>
        <v>3145</v>
      </c>
    </row>
    <row r="4872" spans="1:15" ht="18.75" customHeight="1" x14ac:dyDescent="0.15">
      <c r="A4872" s="113" t="s">
        <v>23</v>
      </c>
      <c r="B4872" s="4">
        <v>83</v>
      </c>
      <c r="C4872" s="4">
        <v>589</v>
      </c>
      <c r="D4872" s="5">
        <f t="shared" si="1675"/>
        <v>672</v>
      </c>
      <c r="E4872" s="4">
        <v>7348</v>
      </c>
      <c r="F4872" s="4">
        <v>7722</v>
      </c>
      <c r="G4872" s="4">
        <v>0</v>
      </c>
      <c r="H4872" s="5">
        <f t="shared" si="1676"/>
        <v>15070</v>
      </c>
      <c r="I4872" s="4">
        <v>65359</v>
      </c>
      <c r="J4872" s="4">
        <v>66222</v>
      </c>
      <c r="K4872" s="5">
        <f t="shared" si="1677"/>
        <v>131581</v>
      </c>
      <c r="L4872" s="5">
        <f t="shared" si="1678"/>
        <v>146651</v>
      </c>
      <c r="M4872" s="5">
        <v>3025</v>
      </c>
      <c r="N4872" s="5">
        <v>0</v>
      </c>
      <c r="O4872" s="82">
        <f t="shared" si="1679"/>
        <v>3025</v>
      </c>
    </row>
    <row r="4873" spans="1:15" ht="18.75" customHeight="1" x14ac:dyDescent="0.15">
      <c r="A4873" s="113" t="s">
        <v>24</v>
      </c>
      <c r="B4873" s="4">
        <v>75</v>
      </c>
      <c r="C4873" s="4">
        <v>614</v>
      </c>
      <c r="D4873" s="5">
        <f t="shared" si="1675"/>
        <v>689</v>
      </c>
      <c r="E4873" s="4">
        <v>6239</v>
      </c>
      <c r="F4873" s="4">
        <v>6224</v>
      </c>
      <c r="G4873" s="4">
        <v>0</v>
      </c>
      <c r="H4873" s="5">
        <f t="shared" si="1676"/>
        <v>12463</v>
      </c>
      <c r="I4873" s="4">
        <v>64254</v>
      </c>
      <c r="J4873" s="4">
        <v>65986</v>
      </c>
      <c r="K4873" s="5">
        <f t="shared" si="1677"/>
        <v>130240</v>
      </c>
      <c r="L4873" s="5">
        <f t="shared" si="1678"/>
        <v>142703</v>
      </c>
      <c r="M4873" s="5">
        <v>2673</v>
      </c>
      <c r="N4873" s="5">
        <v>0</v>
      </c>
      <c r="O4873" s="82">
        <f t="shared" si="1679"/>
        <v>2673</v>
      </c>
    </row>
    <row r="4874" spans="1:15" ht="18.75" customHeight="1" x14ac:dyDescent="0.15">
      <c r="A4874" s="113" t="s">
        <v>25</v>
      </c>
      <c r="B4874" s="4">
        <v>73</v>
      </c>
      <c r="C4874" s="4">
        <v>617</v>
      </c>
      <c r="D4874" s="5">
        <f t="shared" si="1675"/>
        <v>690</v>
      </c>
      <c r="E4874" s="4">
        <v>7395</v>
      </c>
      <c r="F4874" s="4">
        <v>6836</v>
      </c>
      <c r="G4874" s="4">
        <v>0</v>
      </c>
      <c r="H4874" s="5">
        <f t="shared" si="1676"/>
        <v>14231</v>
      </c>
      <c r="I4874" s="4">
        <v>74968</v>
      </c>
      <c r="J4874" s="4">
        <v>74713</v>
      </c>
      <c r="K4874" s="5">
        <f t="shared" si="1677"/>
        <v>149681</v>
      </c>
      <c r="L4874" s="5">
        <f t="shared" si="1678"/>
        <v>163912</v>
      </c>
      <c r="M4874" s="5">
        <v>2887</v>
      </c>
      <c r="N4874" s="5">
        <v>0</v>
      </c>
      <c r="O4874" s="82">
        <f t="shared" si="1679"/>
        <v>2887</v>
      </c>
    </row>
    <row r="4875" spans="1:15" ht="18.75" customHeight="1" x14ac:dyDescent="0.15">
      <c r="A4875" s="113" t="s">
        <v>26</v>
      </c>
      <c r="B4875" s="4">
        <v>78</v>
      </c>
      <c r="C4875" s="4">
        <v>602</v>
      </c>
      <c r="D4875" s="5">
        <f t="shared" si="1675"/>
        <v>680</v>
      </c>
      <c r="E4875" s="4">
        <v>6501</v>
      </c>
      <c r="F4875" s="4">
        <v>6961</v>
      </c>
      <c r="G4875" s="4">
        <v>0</v>
      </c>
      <c r="H4875" s="5">
        <f t="shared" si="1676"/>
        <v>13462</v>
      </c>
      <c r="I4875" s="4">
        <v>70008</v>
      </c>
      <c r="J4875" s="4">
        <v>71363</v>
      </c>
      <c r="K4875" s="5">
        <f t="shared" si="1677"/>
        <v>141371</v>
      </c>
      <c r="L4875" s="5">
        <f t="shared" si="1678"/>
        <v>154833</v>
      </c>
      <c r="M4875" s="5">
        <v>2910</v>
      </c>
      <c r="N4875" s="5">
        <v>0</v>
      </c>
      <c r="O4875" s="82">
        <f t="shared" si="1679"/>
        <v>2910</v>
      </c>
    </row>
    <row r="4876" spans="1:15" ht="18.75" customHeight="1" x14ac:dyDescent="0.15">
      <c r="A4876" s="113" t="s">
        <v>27</v>
      </c>
      <c r="B4876" s="4">
        <v>80</v>
      </c>
      <c r="C4876" s="4">
        <v>617</v>
      </c>
      <c r="D4876" s="5">
        <f t="shared" si="1675"/>
        <v>697</v>
      </c>
      <c r="E4876" s="4">
        <v>9600</v>
      </c>
      <c r="F4876" s="4">
        <v>9627</v>
      </c>
      <c r="G4876" s="4">
        <v>0</v>
      </c>
      <c r="H4876" s="5">
        <f t="shared" si="1676"/>
        <v>19227</v>
      </c>
      <c r="I4876" s="4">
        <v>72033</v>
      </c>
      <c r="J4876" s="4">
        <v>72862</v>
      </c>
      <c r="K4876" s="5">
        <f t="shared" si="1677"/>
        <v>144895</v>
      </c>
      <c r="L4876" s="5">
        <f t="shared" si="1678"/>
        <v>164122</v>
      </c>
      <c r="M4876" s="5">
        <v>2851</v>
      </c>
      <c r="N4876" s="5">
        <v>0</v>
      </c>
      <c r="O4876" s="82">
        <f t="shared" si="1679"/>
        <v>2851</v>
      </c>
    </row>
    <row r="4877" spans="1:15" ht="18.75" customHeight="1" x14ac:dyDescent="0.15">
      <c r="A4877" s="113" t="s">
        <v>28</v>
      </c>
      <c r="B4877" s="4">
        <v>73</v>
      </c>
      <c r="C4877" s="4">
        <v>603</v>
      </c>
      <c r="D4877" s="5">
        <f t="shared" si="1675"/>
        <v>676</v>
      </c>
      <c r="E4877" s="4">
        <v>8241</v>
      </c>
      <c r="F4877" s="4">
        <v>8149</v>
      </c>
      <c r="G4877" s="4">
        <v>0</v>
      </c>
      <c r="H4877" s="5">
        <f t="shared" si="1676"/>
        <v>16390</v>
      </c>
      <c r="I4877" s="4">
        <v>74038</v>
      </c>
      <c r="J4877" s="4">
        <v>74420</v>
      </c>
      <c r="K4877" s="5">
        <f t="shared" si="1677"/>
        <v>148458</v>
      </c>
      <c r="L4877" s="5">
        <f t="shared" si="1678"/>
        <v>164848</v>
      </c>
      <c r="M4877" s="5">
        <v>2594</v>
      </c>
      <c r="N4877" s="5">
        <v>0</v>
      </c>
      <c r="O4877" s="82">
        <f t="shared" si="1679"/>
        <v>2594</v>
      </c>
    </row>
    <row r="4878" spans="1:15" ht="18.75" customHeight="1" x14ac:dyDescent="0.15">
      <c r="A4878" s="113" t="s">
        <v>29</v>
      </c>
      <c r="B4878" s="4">
        <v>74</v>
      </c>
      <c r="C4878" s="4">
        <v>606</v>
      </c>
      <c r="D4878" s="5">
        <f t="shared" si="1675"/>
        <v>680</v>
      </c>
      <c r="E4878" s="4">
        <v>6845</v>
      </c>
      <c r="F4878" s="4">
        <v>6645</v>
      </c>
      <c r="G4878" s="4">
        <v>0</v>
      </c>
      <c r="H4878" s="5">
        <f t="shared" si="1676"/>
        <v>13490</v>
      </c>
      <c r="I4878" s="4">
        <v>59633</v>
      </c>
      <c r="J4878" s="4">
        <v>63246</v>
      </c>
      <c r="K4878" s="5">
        <f t="shared" si="1677"/>
        <v>122879</v>
      </c>
      <c r="L4878" s="5">
        <f t="shared" si="1678"/>
        <v>136369</v>
      </c>
      <c r="M4878" s="5">
        <v>2194</v>
      </c>
      <c r="N4878" s="5">
        <v>0</v>
      </c>
      <c r="O4878" s="82">
        <f t="shared" si="1679"/>
        <v>2194</v>
      </c>
    </row>
    <row r="4879" spans="1:15" ht="11.25" customHeight="1" x14ac:dyDescent="0.15">
      <c r="A4879" s="113"/>
      <c r="B4879" s="5"/>
      <c r="C4879" s="5"/>
      <c r="D4879" s="5"/>
      <c r="E4879" s="5"/>
      <c r="F4879" s="5"/>
      <c r="G4879" s="5"/>
      <c r="H4879" s="5"/>
      <c r="I4879" s="5"/>
      <c r="J4879" s="5"/>
      <c r="K4879" s="5"/>
      <c r="L4879" s="5"/>
      <c r="M4879" s="5"/>
      <c r="N4879" s="4"/>
      <c r="O4879" s="82"/>
    </row>
    <row r="4880" spans="1:15" ht="18.75" customHeight="1" x14ac:dyDescent="0.15">
      <c r="A4880" s="113" t="s">
        <v>30</v>
      </c>
      <c r="B4880" s="5">
        <f>SUM(B4867:B4878)</f>
        <v>983</v>
      </c>
      <c r="C4880" s="5">
        <f>SUM(C4867:C4878)</f>
        <v>7263</v>
      </c>
      <c r="D4880" s="5">
        <f>SUM(D4867:D4878)</f>
        <v>8246</v>
      </c>
      <c r="E4880" s="5">
        <f>SUM(E4867:E4878)</f>
        <v>102090</v>
      </c>
      <c r="F4880" s="5">
        <f>SUM(F4867:F4878)</f>
        <v>103134</v>
      </c>
      <c r="G4880" s="5">
        <f t="shared" ref="G4880:M4880" si="1680">SUM(G4867:G4878)</f>
        <v>0</v>
      </c>
      <c r="H4880" s="5">
        <f>SUM(H4867:H4878)</f>
        <v>205224</v>
      </c>
      <c r="I4880" s="5">
        <f t="shared" si="1680"/>
        <v>782370</v>
      </c>
      <c r="J4880" s="5">
        <f t="shared" si="1680"/>
        <v>791627</v>
      </c>
      <c r="K4880" s="5">
        <f t="shared" si="1680"/>
        <v>1573997</v>
      </c>
      <c r="L4880" s="5">
        <f>SUM(L4867:L4878)</f>
        <v>1779221</v>
      </c>
      <c r="M4880" s="5">
        <f t="shared" si="1680"/>
        <v>32652</v>
      </c>
      <c r="N4880" s="5">
        <f>SUM(N4867:N4878)</f>
        <v>0</v>
      </c>
      <c r="O4880" s="82">
        <f>SUM(O4867:O4878)</f>
        <v>32652</v>
      </c>
    </row>
    <row r="4881" spans="1:15" ht="6.75" customHeight="1" x14ac:dyDescent="0.15">
      <c r="A4881" s="113"/>
      <c r="B4881" s="5"/>
      <c r="C4881" s="5"/>
      <c r="D4881" s="5"/>
      <c r="E4881" s="5"/>
      <c r="F4881" s="5"/>
      <c r="G4881" s="5"/>
      <c r="H4881" s="5"/>
      <c r="I4881" s="5"/>
      <c r="J4881" s="5"/>
      <c r="K4881" s="5"/>
      <c r="L4881" s="5"/>
      <c r="M4881" s="5"/>
      <c r="N4881" s="5"/>
      <c r="O4881" s="82"/>
    </row>
    <row r="4882" spans="1:15" ht="18.75" customHeight="1" x14ac:dyDescent="0.15">
      <c r="A4882" s="126" t="s">
        <v>18</v>
      </c>
      <c r="B4882" s="6">
        <v>71</v>
      </c>
      <c r="C4882" s="6">
        <v>542</v>
      </c>
      <c r="D4882" s="6">
        <f>SUM(B4882:C4882)</f>
        <v>613</v>
      </c>
      <c r="E4882" s="6">
        <v>6492</v>
      </c>
      <c r="F4882" s="6">
        <v>7238</v>
      </c>
      <c r="G4882" s="6">
        <v>0</v>
      </c>
      <c r="H4882" s="6">
        <f>SUM(E4882:G4882)</f>
        <v>13730</v>
      </c>
      <c r="I4882" s="6">
        <v>46853</v>
      </c>
      <c r="J4882" s="6">
        <v>44394</v>
      </c>
      <c r="K4882" s="6">
        <f>SUM(I4882:J4882)</f>
        <v>91247</v>
      </c>
      <c r="L4882" s="6">
        <f>H4882+K4882</f>
        <v>104977</v>
      </c>
      <c r="M4882" s="7">
        <v>2085</v>
      </c>
      <c r="N4882" s="7">
        <v>0</v>
      </c>
      <c r="O4882" s="88">
        <f>SUM(M4882:N4882)</f>
        <v>2085</v>
      </c>
    </row>
    <row r="4883" spans="1:15" ht="18.75" customHeight="1" x14ac:dyDescent="0.15">
      <c r="A4883" s="113" t="s">
        <v>19</v>
      </c>
      <c r="B4883" s="4">
        <v>55</v>
      </c>
      <c r="C4883" s="4">
        <v>481</v>
      </c>
      <c r="D4883" s="4">
        <f>SUM(B4883:C4883)</f>
        <v>536</v>
      </c>
      <c r="E4883" s="4">
        <v>7009</v>
      </c>
      <c r="F4883" s="4">
        <v>6881</v>
      </c>
      <c r="G4883" s="4">
        <v>0</v>
      </c>
      <c r="H4883" s="4">
        <f>SUM(E4883:G4883)</f>
        <v>13890</v>
      </c>
      <c r="I4883" s="4">
        <v>40675</v>
      </c>
      <c r="J4883" s="4">
        <v>42081</v>
      </c>
      <c r="K4883" s="4">
        <f>SUM(I4883:J4883)</f>
        <v>82756</v>
      </c>
      <c r="L4883" s="4">
        <f>H4883+K4883</f>
        <v>96646</v>
      </c>
      <c r="M4883" s="5">
        <v>1821</v>
      </c>
      <c r="N4883" s="4">
        <v>0</v>
      </c>
      <c r="O4883" s="82">
        <f>SUM(M4883:N4883)</f>
        <v>1821</v>
      </c>
    </row>
    <row r="4884" spans="1:15" ht="18.75" customHeight="1" x14ac:dyDescent="0.15">
      <c r="A4884" s="113" t="s">
        <v>20</v>
      </c>
      <c r="B4884" s="4">
        <v>86</v>
      </c>
      <c r="C4884" s="4">
        <v>636</v>
      </c>
      <c r="D4884" s="4">
        <f>SUM(B4884:C4884)</f>
        <v>722</v>
      </c>
      <c r="E4884" s="4">
        <v>8984</v>
      </c>
      <c r="F4884" s="4">
        <v>9183</v>
      </c>
      <c r="G4884" s="4">
        <v>0</v>
      </c>
      <c r="H4884" s="4">
        <f>SUM(E4884:G4884)</f>
        <v>18167</v>
      </c>
      <c r="I4884" s="4">
        <v>65281</v>
      </c>
      <c r="J4884" s="4">
        <v>66462</v>
      </c>
      <c r="K4884" s="4">
        <f>SUM(I4884:J4884)</f>
        <v>131743</v>
      </c>
      <c r="L4884" s="4">
        <f>H4884+K4884</f>
        <v>149910</v>
      </c>
      <c r="M4884" s="5">
        <v>3042</v>
      </c>
      <c r="N4884" s="5">
        <v>0</v>
      </c>
      <c r="O4884" s="82">
        <f>SUM(M4884:N4884)</f>
        <v>3042</v>
      </c>
    </row>
    <row r="4885" spans="1:15" ht="11.25" customHeight="1" x14ac:dyDescent="0.15">
      <c r="A4885" s="113"/>
      <c r="B4885" s="5"/>
      <c r="C4885" s="5"/>
      <c r="D4885" s="5"/>
      <c r="E4885" s="5"/>
      <c r="F4885" s="5"/>
      <c r="G4885" s="5"/>
      <c r="H4885" s="5"/>
      <c r="I4885" s="5"/>
      <c r="J4885" s="5"/>
      <c r="K4885" s="5"/>
      <c r="L4885" s="5"/>
      <c r="M4885" s="5"/>
      <c r="N4885" s="5"/>
      <c r="O4885" s="82"/>
    </row>
    <row r="4886" spans="1:15" ht="18.75" customHeight="1" x14ac:dyDescent="0.15">
      <c r="A4886" s="113" t="s">
        <v>31</v>
      </c>
      <c r="B4886" s="5">
        <f>SUM(B4870:B4878,B4882:B4884)</f>
        <v>962</v>
      </c>
      <c r="C4886" s="5">
        <f>SUM(C4870:C4878,C4882:C4884)</f>
        <v>7146</v>
      </c>
      <c r="D4886" s="5">
        <f>SUM(D4870:D4878,D4882:D4884)</f>
        <v>8108</v>
      </c>
      <c r="E4886" s="5">
        <f>SUM(E4870:E4878,E4882:E4884)</f>
        <v>101199</v>
      </c>
      <c r="F4886" s="5">
        <f>SUM(F4870:F4878,F4882:F4884)</f>
        <v>102320</v>
      </c>
      <c r="G4886" s="5">
        <f t="shared" ref="G4886:N4886" si="1681">SUM(G4870:G4878,G4882:G4884)</f>
        <v>0</v>
      </c>
      <c r="H4886" s="5">
        <f>SUM(H4870:H4878,H4882:H4884)</f>
        <v>203519</v>
      </c>
      <c r="I4886" s="5">
        <f t="shared" si="1681"/>
        <v>760145</v>
      </c>
      <c r="J4886" s="5">
        <f t="shared" si="1681"/>
        <v>771078</v>
      </c>
      <c r="K4886" s="5">
        <f t="shared" si="1681"/>
        <v>1531223</v>
      </c>
      <c r="L4886" s="5">
        <f>SUM(L4870:L4878,L4882:L4884)</f>
        <v>1734742</v>
      </c>
      <c r="M4886" s="5">
        <f t="shared" si="1681"/>
        <v>32179</v>
      </c>
      <c r="N4886" s="5">
        <f t="shared" si="1681"/>
        <v>0</v>
      </c>
      <c r="O4886" s="82">
        <f>SUM(O4870:O4878,O4882:O4884)</f>
        <v>32179</v>
      </c>
    </row>
    <row r="4887" spans="1:15" ht="6.75" customHeight="1" thickBot="1" x14ac:dyDescent="0.2">
      <c r="A4887" s="115"/>
      <c r="B4887" s="99"/>
      <c r="C4887" s="99"/>
      <c r="D4887" s="99"/>
      <c r="E4887" s="99"/>
      <c r="F4887" s="99"/>
      <c r="G4887" s="99"/>
      <c r="H4887" s="99"/>
      <c r="I4887" s="99"/>
      <c r="J4887" s="99"/>
      <c r="K4887" s="99"/>
      <c r="L4887" s="99"/>
      <c r="M4887" s="99"/>
      <c r="N4887" s="100"/>
      <c r="O4887" s="101"/>
    </row>
    <row r="4888" spans="1:15" x14ac:dyDescent="0.15">
      <c r="A4888" s="102"/>
      <c r="B4888" s="102"/>
      <c r="C4888" s="102"/>
      <c r="D4888" s="102"/>
      <c r="E4888" s="102"/>
      <c r="F4888" s="102"/>
      <c r="G4888" s="102"/>
      <c r="H4888" s="102"/>
      <c r="I4888" s="102"/>
      <c r="J4888" s="102"/>
      <c r="K4888" s="102"/>
      <c r="L4888" s="102"/>
      <c r="M4888" s="102"/>
      <c r="N4888" s="102"/>
      <c r="O4888" s="102"/>
    </row>
    <row r="4889" spans="1:15" ht="15" thickBot="1" x14ac:dyDescent="0.2">
      <c r="A4889" s="102"/>
      <c r="B4889" s="102"/>
      <c r="C4889" s="102"/>
      <c r="D4889" s="102"/>
      <c r="E4889" s="102"/>
      <c r="F4889" s="102"/>
      <c r="G4889" s="102"/>
      <c r="H4889" s="102"/>
      <c r="I4889" s="102"/>
      <c r="J4889" s="102"/>
      <c r="K4889" s="102"/>
      <c r="L4889" s="102"/>
      <c r="M4889" s="102"/>
      <c r="N4889" s="102"/>
      <c r="O4889" s="102"/>
    </row>
    <row r="4890" spans="1:15" x14ac:dyDescent="0.15">
      <c r="A4890" s="116" t="s">
        <v>1</v>
      </c>
      <c r="B4890" s="117"/>
      <c r="C4890" s="103"/>
      <c r="D4890" s="103"/>
      <c r="E4890" s="103" t="s">
        <v>182</v>
      </c>
      <c r="F4890" s="103"/>
      <c r="G4890" s="103"/>
      <c r="H4890" s="103"/>
      <c r="I4890" s="117"/>
      <c r="J4890" s="103"/>
      <c r="K4890" s="103"/>
      <c r="L4890" s="103" t="s">
        <v>35</v>
      </c>
      <c r="M4890" s="103"/>
      <c r="N4890" s="103"/>
      <c r="O4890" s="104"/>
    </row>
    <row r="4891" spans="1:15" x14ac:dyDescent="0.15">
      <c r="A4891" s="118"/>
      <c r="B4891" s="119"/>
      <c r="C4891" s="120" t="s">
        <v>7</v>
      </c>
      <c r="D4891" s="120"/>
      <c r="E4891" s="119"/>
      <c r="F4891" s="120" t="s">
        <v>8</v>
      </c>
      <c r="G4891" s="120"/>
      <c r="H4891" s="119" t="s">
        <v>32</v>
      </c>
      <c r="I4891" s="119"/>
      <c r="J4891" s="120" t="s">
        <v>7</v>
      </c>
      <c r="K4891" s="120"/>
      <c r="L4891" s="119"/>
      <c r="M4891" s="120" t="s">
        <v>8</v>
      </c>
      <c r="N4891" s="120"/>
      <c r="O4891" s="121" t="s">
        <v>9</v>
      </c>
    </row>
    <row r="4892" spans="1:15" x14ac:dyDescent="0.15">
      <c r="A4892" s="122" t="s">
        <v>13</v>
      </c>
      <c r="B4892" s="119" t="s">
        <v>33</v>
      </c>
      <c r="C4892" s="119" t="s">
        <v>34</v>
      </c>
      <c r="D4892" s="119" t="s">
        <v>17</v>
      </c>
      <c r="E4892" s="119" t="s">
        <v>33</v>
      </c>
      <c r="F4892" s="119" t="s">
        <v>34</v>
      </c>
      <c r="G4892" s="119" t="s">
        <v>17</v>
      </c>
      <c r="H4892" s="123"/>
      <c r="I4892" s="119" t="s">
        <v>33</v>
      </c>
      <c r="J4892" s="119" t="s">
        <v>34</v>
      </c>
      <c r="K4892" s="119" t="s">
        <v>17</v>
      </c>
      <c r="L4892" s="119" t="s">
        <v>33</v>
      </c>
      <c r="M4892" s="119" t="s">
        <v>34</v>
      </c>
      <c r="N4892" s="119" t="s">
        <v>17</v>
      </c>
      <c r="O4892" s="124"/>
    </row>
    <row r="4893" spans="1:15" ht="6.75" customHeight="1" x14ac:dyDescent="0.15">
      <c r="A4893" s="125"/>
      <c r="B4893" s="119"/>
      <c r="C4893" s="119"/>
      <c r="D4893" s="119"/>
      <c r="E4893" s="119"/>
      <c r="F4893" s="141"/>
      <c r="G4893" s="119"/>
      <c r="H4893" s="119"/>
      <c r="I4893" s="119"/>
      <c r="J4893" s="141"/>
      <c r="K4893" s="119"/>
      <c r="L4893" s="141"/>
      <c r="M4893" s="119"/>
      <c r="N4893" s="119"/>
      <c r="O4893" s="121"/>
    </row>
    <row r="4894" spans="1:15" ht="18.75" customHeight="1" x14ac:dyDescent="0.15">
      <c r="A4894" s="113" t="s">
        <v>18</v>
      </c>
      <c r="B4894" s="75">
        <v>421</v>
      </c>
      <c r="C4894" s="75">
        <v>534</v>
      </c>
      <c r="D4894" s="5">
        <f t="shared" ref="D4894:D4905" si="1682">SUM(B4894:C4894)</f>
        <v>955</v>
      </c>
      <c r="E4894" s="75">
        <v>129</v>
      </c>
      <c r="F4894" s="75">
        <v>72</v>
      </c>
      <c r="G4894" s="5">
        <f t="shared" ref="G4894:G4905" si="1683">SUM(E4894:F4894)</f>
        <v>201</v>
      </c>
      <c r="H4894" s="5">
        <f t="shared" ref="H4894:H4905" si="1684">D4894+G4894</f>
        <v>1156</v>
      </c>
      <c r="I4894" s="4">
        <v>0</v>
      </c>
      <c r="J4894" s="4">
        <v>0</v>
      </c>
      <c r="K4894" s="5">
        <f t="shared" ref="K4894:K4905" si="1685">SUM(I4894:J4894)</f>
        <v>0</v>
      </c>
      <c r="L4894" s="4">
        <v>23264</v>
      </c>
      <c r="M4894" s="4">
        <v>40048</v>
      </c>
      <c r="N4894" s="5">
        <f t="shared" ref="N4894:N4905" si="1686">SUM(L4894:M4894)</f>
        <v>63312</v>
      </c>
      <c r="O4894" s="82">
        <f t="shared" ref="O4894:O4905" si="1687">K4894+N4894</f>
        <v>63312</v>
      </c>
    </row>
    <row r="4895" spans="1:15" ht="18.75" customHeight="1" x14ac:dyDescent="0.15">
      <c r="A4895" s="113" t="s">
        <v>19</v>
      </c>
      <c r="B4895" s="75">
        <v>690</v>
      </c>
      <c r="C4895" s="75">
        <v>604</v>
      </c>
      <c r="D4895" s="5">
        <f t="shared" si="1682"/>
        <v>1294</v>
      </c>
      <c r="E4895" s="75">
        <v>136</v>
      </c>
      <c r="F4895" s="75">
        <v>74</v>
      </c>
      <c r="G4895" s="5">
        <f t="shared" si="1683"/>
        <v>210</v>
      </c>
      <c r="H4895" s="5">
        <f t="shared" si="1684"/>
        <v>1504</v>
      </c>
      <c r="I4895" s="4">
        <v>0</v>
      </c>
      <c r="J4895" s="4">
        <v>0</v>
      </c>
      <c r="K4895" s="5">
        <f t="shared" si="1685"/>
        <v>0</v>
      </c>
      <c r="L4895" s="4">
        <v>20378</v>
      </c>
      <c r="M4895" s="4">
        <v>32374</v>
      </c>
      <c r="N4895" s="5">
        <f t="shared" si="1686"/>
        <v>52752</v>
      </c>
      <c r="O4895" s="82">
        <f t="shared" si="1687"/>
        <v>52752</v>
      </c>
    </row>
    <row r="4896" spans="1:15" ht="18.75" customHeight="1" x14ac:dyDescent="0.15">
      <c r="A4896" s="113" t="s">
        <v>20</v>
      </c>
      <c r="B4896" s="75">
        <v>687</v>
      </c>
      <c r="C4896" s="75">
        <v>768</v>
      </c>
      <c r="D4896" s="5">
        <f t="shared" si="1682"/>
        <v>1455</v>
      </c>
      <c r="E4896" s="75">
        <v>146</v>
      </c>
      <c r="F4896" s="75">
        <v>117</v>
      </c>
      <c r="G4896" s="5">
        <f t="shared" si="1683"/>
        <v>263</v>
      </c>
      <c r="H4896" s="5">
        <f t="shared" si="1684"/>
        <v>1718</v>
      </c>
      <c r="I4896" s="4">
        <v>0</v>
      </c>
      <c r="J4896" s="4">
        <v>0</v>
      </c>
      <c r="K4896" s="5">
        <f t="shared" si="1685"/>
        <v>0</v>
      </c>
      <c r="L4896" s="4">
        <v>23096</v>
      </c>
      <c r="M4896" s="4">
        <v>42918</v>
      </c>
      <c r="N4896" s="5">
        <f t="shared" si="1686"/>
        <v>66014</v>
      </c>
      <c r="O4896" s="82">
        <f t="shared" si="1687"/>
        <v>66014</v>
      </c>
    </row>
    <row r="4897" spans="1:15" ht="18.75" customHeight="1" x14ac:dyDescent="0.15">
      <c r="A4897" s="113" t="s">
        <v>21</v>
      </c>
      <c r="B4897" s="75">
        <v>653</v>
      </c>
      <c r="C4897" s="75">
        <v>554</v>
      </c>
      <c r="D4897" s="5">
        <f t="shared" si="1682"/>
        <v>1207</v>
      </c>
      <c r="E4897" s="75">
        <v>117</v>
      </c>
      <c r="F4897" s="75">
        <v>91</v>
      </c>
      <c r="G4897" s="5">
        <f t="shared" si="1683"/>
        <v>208</v>
      </c>
      <c r="H4897" s="5">
        <f t="shared" si="1684"/>
        <v>1415</v>
      </c>
      <c r="I4897" s="4">
        <v>0</v>
      </c>
      <c r="J4897" s="4">
        <v>0</v>
      </c>
      <c r="K4897" s="5">
        <f t="shared" si="1685"/>
        <v>0</v>
      </c>
      <c r="L4897" s="4">
        <v>21432</v>
      </c>
      <c r="M4897" s="4">
        <v>39764</v>
      </c>
      <c r="N4897" s="5">
        <f t="shared" si="1686"/>
        <v>61196</v>
      </c>
      <c r="O4897" s="82">
        <f t="shared" si="1687"/>
        <v>61196</v>
      </c>
    </row>
    <row r="4898" spans="1:15" ht="18.75" customHeight="1" x14ac:dyDescent="0.15">
      <c r="A4898" s="113" t="s">
        <v>22</v>
      </c>
      <c r="B4898" s="75">
        <v>558</v>
      </c>
      <c r="C4898" s="75">
        <v>543</v>
      </c>
      <c r="D4898" s="5">
        <f t="shared" si="1682"/>
        <v>1101</v>
      </c>
      <c r="E4898" s="75">
        <v>91</v>
      </c>
      <c r="F4898" s="75">
        <v>69</v>
      </c>
      <c r="G4898" s="5">
        <f t="shared" si="1683"/>
        <v>160</v>
      </c>
      <c r="H4898" s="5">
        <f t="shared" si="1684"/>
        <v>1261</v>
      </c>
      <c r="I4898" s="4">
        <v>0</v>
      </c>
      <c r="J4898" s="4">
        <v>0</v>
      </c>
      <c r="K4898" s="5">
        <f t="shared" si="1685"/>
        <v>0</v>
      </c>
      <c r="L4898" s="4">
        <v>21120</v>
      </c>
      <c r="M4898" s="4">
        <v>35509</v>
      </c>
      <c r="N4898" s="5">
        <f t="shared" si="1686"/>
        <v>56629</v>
      </c>
      <c r="O4898" s="82">
        <f t="shared" si="1687"/>
        <v>56629</v>
      </c>
    </row>
    <row r="4899" spans="1:15" ht="18.75" customHeight="1" x14ac:dyDescent="0.15">
      <c r="A4899" s="113" t="s">
        <v>23</v>
      </c>
      <c r="B4899" s="75">
        <v>713</v>
      </c>
      <c r="C4899" s="75">
        <v>466</v>
      </c>
      <c r="D4899" s="5">
        <f t="shared" si="1682"/>
        <v>1179</v>
      </c>
      <c r="E4899" s="75">
        <v>98</v>
      </c>
      <c r="F4899" s="75">
        <v>67</v>
      </c>
      <c r="G4899" s="5">
        <f t="shared" si="1683"/>
        <v>165</v>
      </c>
      <c r="H4899" s="5">
        <f t="shared" si="1684"/>
        <v>1344</v>
      </c>
      <c r="I4899" s="4">
        <v>0</v>
      </c>
      <c r="J4899" s="4">
        <v>0</v>
      </c>
      <c r="K4899" s="5">
        <f t="shared" si="1685"/>
        <v>0</v>
      </c>
      <c r="L4899" s="4">
        <v>21624</v>
      </c>
      <c r="M4899" s="4">
        <v>40084</v>
      </c>
      <c r="N4899" s="5">
        <f t="shared" si="1686"/>
        <v>61708</v>
      </c>
      <c r="O4899" s="82">
        <f t="shared" si="1687"/>
        <v>61708</v>
      </c>
    </row>
    <row r="4900" spans="1:15" ht="18.75" customHeight="1" x14ac:dyDescent="0.15">
      <c r="A4900" s="113" t="s">
        <v>24</v>
      </c>
      <c r="B4900" s="75">
        <v>701</v>
      </c>
      <c r="C4900" s="75">
        <v>653</v>
      </c>
      <c r="D4900" s="5">
        <f t="shared" si="1682"/>
        <v>1354</v>
      </c>
      <c r="E4900" s="75">
        <v>97</v>
      </c>
      <c r="F4900" s="75">
        <v>78</v>
      </c>
      <c r="G4900" s="5">
        <f t="shared" si="1683"/>
        <v>175</v>
      </c>
      <c r="H4900" s="5">
        <f t="shared" si="1684"/>
        <v>1529</v>
      </c>
      <c r="I4900" s="4">
        <v>0</v>
      </c>
      <c r="J4900" s="4">
        <v>0</v>
      </c>
      <c r="K4900" s="5">
        <f t="shared" si="1685"/>
        <v>0</v>
      </c>
      <c r="L4900" s="4">
        <v>20750</v>
      </c>
      <c r="M4900" s="4">
        <v>35759</v>
      </c>
      <c r="N4900" s="5">
        <f t="shared" si="1686"/>
        <v>56509</v>
      </c>
      <c r="O4900" s="82">
        <f t="shared" si="1687"/>
        <v>56509</v>
      </c>
    </row>
    <row r="4901" spans="1:15" ht="18.75" customHeight="1" x14ac:dyDescent="0.15">
      <c r="A4901" s="113" t="s">
        <v>25</v>
      </c>
      <c r="B4901" s="75">
        <v>650</v>
      </c>
      <c r="C4901" s="75">
        <v>665</v>
      </c>
      <c r="D4901" s="5">
        <f t="shared" si="1682"/>
        <v>1315</v>
      </c>
      <c r="E4901" s="75">
        <v>97</v>
      </c>
      <c r="F4901" s="75">
        <v>82</v>
      </c>
      <c r="G4901" s="5">
        <f t="shared" si="1683"/>
        <v>179</v>
      </c>
      <c r="H4901" s="5">
        <f t="shared" si="1684"/>
        <v>1494</v>
      </c>
      <c r="I4901" s="4">
        <v>0</v>
      </c>
      <c r="J4901" s="4">
        <v>0</v>
      </c>
      <c r="K4901" s="5">
        <f t="shared" si="1685"/>
        <v>0</v>
      </c>
      <c r="L4901" s="4">
        <v>19928</v>
      </c>
      <c r="M4901" s="4">
        <v>33077</v>
      </c>
      <c r="N4901" s="5">
        <f t="shared" si="1686"/>
        <v>53005</v>
      </c>
      <c r="O4901" s="82">
        <f t="shared" si="1687"/>
        <v>53005</v>
      </c>
    </row>
    <row r="4902" spans="1:15" ht="18.75" customHeight="1" x14ac:dyDescent="0.15">
      <c r="A4902" s="113" t="s">
        <v>26</v>
      </c>
      <c r="B4902" s="75">
        <v>800</v>
      </c>
      <c r="C4902" s="75">
        <v>769</v>
      </c>
      <c r="D4902" s="5">
        <f t="shared" si="1682"/>
        <v>1569</v>
      </c>
      <c r="E4902" s="75">
        <v>108</v>
      </c>
      <c r="F4902" s="75">
        <v>95</v>
      </c>
      <c r="G4902" s="5">
        <f t="shared" si="1683"/>
        <v>203</v>
      </c>
      <c r="H4902" s="5">
        <f t="shared" si="1684"/>
        <v>1772</v>
      </c>
      <c r="I4902" s="4">
        <v>0</v>
      </c>
      <c r="J4902" s="4">
        <v>0</v>
      </c>
      <c r="K4902" s="5">
        <f t="shared" si="1685"/>
        <v>0</v>
      </c>
      <c r="L4902" s="4">
        <v>20809</v>
      </c>
      <c r="M4902" s="4">
        <v>35924</v>
      </c>
      <c r="N4902" s="5">
        <f t="shared" si="1686"/>
        <v>56733</v>
      </c>
      <c r="O4902" s="82">
        <f t="shared" si="1687"/>
        <v>56733</v>
      </c>
    </row>
    <row r="4903" spans="1:15" ht="18.75" customHeight="1" x14ac:dyDescent="0.15">
      <c r="A4903" s="113" t="s">
        <v>27</v>
      </c>
      <c r="B4903" s="75">
        <v>761</v>
      </c>
      <c r="C4903" s="75">
        <v>762</v>
      </c>
      <c r="D4903" s="5">
        <f t="shared" si="1682"/>
        <v>1523</v>
      </c>
      <c r="E4903" s="75">
        <v>138</v>
      </c>
      <c r="F4903" s="75">
        <v>120</v>
      </c>
      <c r="G4903" s="5">
        <f t="shared" si="1683"/>
        <v>258</v>
      </c>
      <c r="H4903" s="5">
        <f t="shared" si="1684"/>
        <v>1781</v>
      </c>
      <c r="I4903" s="4">
        <v>0</v>
      </c>
      <c r="J4903" s="4">
        <v>0</v>
      </c>
      <c r="K4903" s="5">
        <f t="shared" si="1685"/>
        <v>0</v>
      </c>
      <c r="L4903" s="4">
        <v>22861</v>
      </c>
      <c r="M4903" s="4">
        <v>40283</v>
      </c>
      <c r="N4903" s="5">
        <f t="shared" si="1686"/>
        <v>63144</v>
      </c>
      <c r="O4903" s="82">
        <f t="shared" si="1687"/>
        <v>63144</v>
      </c>
    </row>
    <row r="4904" spans="1:15" ht="18.75" customHeight="1" x14ac:dyDescent="0.15">
      <c r="A4904" s="113" t="s">
        <v>28</v>
      </c>
      <c r="B4904" s="75">
        <v>788</v>
      </c>
      <c r="C4904" s="75">
        <v>914</v>
      </c>
      <c r="D4904" s="5">
        <f t="shared" si="1682"/>
        <v>1702</v>
      </c>
      <c r="E4904" s="75">
        <v>117</v>
      </c>
      <c r="F4904" s="75">
        <v>99</v>
      </c>
      <c r="G4904" s="5">
        <f t="shared" si="1683"/>
        <v>216</v>
      </c>
      <c r="H4904" s="5">
        <f t="shared" si="1684"/>
        <v>1918</v>
      </c>
      <c r="I4904" s="4">
        <v>0</v>
      </c>
      <c r="J4904" s="4">
        <v>0</v>
      </c>
      <c r="K4904" s="5">
        <f t="shared" si="1685"/>
        <v>0</v>
      </c>
      <c r="L4904" s="4">
        <v>23277</v>
      </c>
      <c r="M4904" s="4">
        <v>41411</v>
      </c>
      <c r="N4904" s="5">
        <f t="shared" si="1686"/>
        <v>64688</v>
      </c>
      <c r="O4904" s="82">
        <f t="shared" si="1687"/>
        <v>64688</v>
      </c>
    </row>
    <row r="4905" spans="1:15" ht="18.75" customHeight="1" x14ac:dyDescent="0.15">
      <c r="A4905" s="113" t="s">
        <v>29</v>
      </c>
      <c r="B4905" s="75">
        <v>875</v>
      </c>
      <c r="C4905" s="75">
        <v>681</v>
      </c>
      <c r="D4905" s="5">
        <f t="shared" si="1682"/>
        <v>1556</v>
      </c>
      <c r="E4905" s="75">
        <v>139</v>
      </c>
      <c r="F4905" s="75">
        <v>113</v>
      </c>
      <c r="G4905" s="5">
        <f t="shared" si="1683"/>
        <v>252</v>
      </c>
      <c r="H4905" s="5">
        <f t="shared" si="1684"/>
        <v>1808</v>
      </c>
      <c r="I4905" s="4">
        <v>0</v>
      </c>
      <c r="J4905" s="4">
        <v>0</v>
      </c>
      <c r="K4905" s="5">
        <f t="shared" si="1685"/>
        <v>0</v>
      </c>
      <c r="L4905" s="4">
        <v>27395</v>
      </c>
      <c r="M4905" s="4">
        <v>51401</v>
      </c>
      <c r="N4905" s="5">
        <f t="shared" si="1686"/>
        <v>78796</v>
      </c>
      <c r="O4905" s="82">
        <f t="shared" si="1687"/>
        <v>78796</v>
      </c>
    </row>
    <row r="4906" spans="1:15" ht="11.25" customHeight="1" x14ac:dyDescent="0.15">
      <c r="A4906" s="113"/>
      <c r="B4906" s="5"/>
      <c r="C4906" s="5"/>
      <c r="D4906" s="5"/>
      <c r="E4906" s="5"/>
      <c r="F4906" s="5"/>
      <c r="G4906" s="5"/>
      <c r="H4906" s="5"/>
      <c r="I4906" s="5"/>
      <c r="J4906" s="5"/>
      <c r="K4906" s="5"/>
      <c r="L4906" s="5"/>
      <c r="M4906" s="5"/>
      <c r="N4906" s="5"/>
      <c r="O4906" s="82"/>
    </row>
    <row r="4907" spans="1:15" ht="18.75" customHeight="1" x14ac:dyDescent="0.15">
      <c r="A4907" s="113" t="s">
        <v>30</v>
      </c>
      <c r="B4907" s="5">
        <f t="shared" ref="B4907:J4907" si="1688">SUM(B4894:B4906)</f>
        <v>8297</v>
      </c>
      <c r="C4907" s="5">
        <f t="shared" si="1688"/>
        <v>7913</v>
      </c>
      <c r="D4907" s="5">
        <f t="shared" si="1688"/>
        <v>16210</v>
      </c>
      <c r="E4907" s="5">
        <f t="shared" si="1688"/>
        <v>1413</v>
      </c>
      <c r="F4907" s="5">
        <f t="shared" si="1688"/>
        <v>1077</v>
      </c>
      <c r="G4907" s="5">
        <f t="shared" si="1688"/>
        <v>2490</v>
      </c>
      <c r="H4907" s="5">
        <f t="shared" si="1688"/>
        <v>18700</v>
      </c>
      <c r="I4907" s="5">
        <f t="shared" si="1688"/>
        <v>0</v>
      </c>
      <c r="J4907" s="5">
        <f t="shared" si="1688"/>
        <v>0</v>
      </c>
      <c r="K4907" s="5">
        <f>SUM(K4894:K4906)</f>
        <v>0</v>
      </c>
      <c r="L4907" s="5">
        <f>SUM(L4894:L4906)</f>
        <v>265934</v>
      </c>
      <c r="M4907" s="5">
        <f>SUM(M4894:M4906)</f>
        <v>468552</v>
      </c>
      <c r="N4907" s="5">
        <f>SUM(N4894:N4906)</f>
        <v>734486</v>
      </c>
      <c r="O4907" s="82">
        <f>SUM(O4894:O4906)</f>
        <v>734486</v>
      </c>
    </row>
    <row r="4908" spans="1:15" ht="6.75" customHeight="1" x14ac:dyDescent="0.15">
      <c r="A4908" s="113"/>
      <c r="B4908" s="5"/>
      <c r="C4908" s="5"/>
      <c r="D4908" s="5"/>
      <c r="E4908" s="5"/>
      <c r="F4908" s="5"/>
      <c r="G4908" s="5"/>
      <c r="H4908" s="5"/>
      <c r="I4908" s="5"/>
      <c r="J4908" s="5"/>
      <c r="K4908" s="5"/>
      <c r="L4908" s="5"/>
      <c r="M4908" s="5"/>
      <c r="N4908" s="5"/>
      <c r="O4908" s="82"/>
    </row>
    <row r="4909" spans="1:15" ht="18.75" customHeight="1" x14ac:dyDescent="0.15">
      <c r="A4909" s="126" t="s">
        <v>18</v>
      </c>
      <c r="B4909" s="106">
        <v>715</v>
      </c>
      <c r="C4909" s="106">
        <v>601</v>
      </c>
      <c r="D4909" s="106">
        <f>SUM(B4909:C4909)</f>
        <v>1316</v>
      </c>
      <c r="E4909" s="106">
        <v>98</v>
      </c>
      <c r="F4909" s="106">
        <v>82</v>
      </c>
      <c r="G4909" s="106">
        <f>SUM(E4909:F4909)</f>
        <v>180</v>
      </c>
      <c r="H4909" s="6">
        <f>D4909+G4909</f>
        <v>1496</v>
      </c>
      <c r="I4909" s="6">
        <v>0</v>
      </c>
      <c r="J4909" s="6">
        <v>0</v>
      </c>
      <c r="K4909" s="6">
        <f>SUM(I4909:J4909)</f>
        <v>0</v>
      </c>
      <c r="L4909" s="6">
        <v>21474</v>
      </c>
      <c r="M4909" s="6">
        <v>41354</v>
      </c>
      <c r="N4909" s="6">
        <f>SUM(L4909:M4909)</f>
        <v>62828</v>
      </c>
      <c r="O4909" s="143">
        <f>K4909+N4909</f>
        <v>62828</v>
      </c>
    </row>
    <row r="4910" spans="1:15" ht="18.75" customHeight="1" x14ac:dyDescent="0.15">
      <c r="A4910" s="113" t="s">
        <v>19</v>
      </c>
      <c r="B4910" s="75">
        <v>222</v>
      </c>
      <c r="C4910" s="75">
        <v>262</v>
      </c>
      <c r="D4910" s="75">
        <v>484</v>
      </c>
      <c r="E4910" s="75">
        <v>90</v>
      </c>
      <c r="F4910" s="75">
        <v>73</v>
      </c>
      <c r="G4910" s="75">
        <f>SUM(E4910:F4910)</f>
        <v>163</v>
      </c>
      <c r="H4910" s="4">
        <f>D4910+G4910</f>
        <v>647</v>
      </c>
      <c r="I4910" s="4">
        <v>0</v>
      </c>
      <c r="J4910" s="4">
        <v>0</v>
      </c>
      <c r="K4910" s="4">
        <f>SUM(I4910:J4910)</f>
        <v>0</v>
      </c>
      <c r="L4910" s="4">
        <v>16196</v>
      </c>
      <c r="M4910" s="4">
        <v>31879</v>
      </c>
      <c r="N4910" s="4">
        <f>SUM(L4910:M4910)</f>
        <v>48075</v>
      </c>
      <c r="O4910" s="137">
        <f>K4910+N4910</f>
        <v>48075</v>
      </c>
    </row>
    <row r="4911" spans="1:15" ht="18.75" customHeight="1" x14ac:dyDescent="0.15">
      <c r="A4911" s="113" t="s">
        <v>20</v>
      </c>
      <c r="B4911" s="75">
        <v>912</v>
      </c>
      <c r="C4911" s="75">
        <v>603</v>
      </c>
      <c r="D4911" s="75">
        <f>SUM(B4911:C4911)</f>
        <v>1515</v>
      </c>
      <c r="E4911" s="75">
        <v>118</v>
      </c>
      <c r="F4911" s="75">
        <v>93</v>
      </c>
      <c r="G4911" s="75">
        <f>SUM(E4911:F4911)</f>
        <v>211</v>
      </c>
      <c r="H4911" s="4">
        <f>D4911+G4911</f>
        <v>1726</v>
      </c>
      <c r="I4911" s="4">
        <v>0</v>
      </c>
      <c r="J4911" s="4">
        <v>0</v>
      </c>
      <c r="K4911" s="4">
        <f>SUM(I4911:J4911)</f>
        <v>0</v>
      </c>
      <c r="L4911" s="4">
        <v>23933</v>
      </c>
      <c r="M4911" s="4">
        <v>45882</v>
      </c>
      <c r="N4911" s="4">
        <f>SUM(L4911:M4911)</f>
        <v>69815</v>
      </c>
      <c r="O4911" s="137">
        <f>K4911+N4911</f>
        <v>69815</v>
      </c>
    </row>
    <row r="4912" spans="1:15" ht="11.25" customHeight="1" x14ac:dyDescent="0.15">
      <c r="A4912" s="113"/>
      <c r="B4912" s="5"/>
      <c r="C4912" s="5"/>
      <c r="D4912" s="5"/>
      <c r="E4912" s="5"/>
      <c r="F4912" s="5"/>
      <c r="G4912" s="5"/>
      <c r="H4912" s="5"/>
      <c r="I4912" s="5"/>
      <c r="J4912" s="5"/>
      <c r="K4912" s="5"/>
      <c r="L4912" s="5"/>
      <c r="M4912" s="5"/>
      <c r="N4912" s="5"/>
      <c r="O4912" s="82"/>
    </row>
    <row r="4913" spans="1:15" ht="18.75" customHeight="1" x14ac:dyDescent="0.15">
      <c r="A4913" s="113" t="s">
        <v>31</v>
      </c>
      <c r="B4913" s="5">
        <f>SUM(B4897:B4905,B4909:B4911)</f>
        <v>8348</v>
      </c>
      <c r="C4913" s="5">
        <f>SUM(C4897:C4905,C4909:C4911)</f>
        <v>7473</v>
      </c>
      <c r="D4913" s="5">
        <f>SUM(D4897:D4905,D4909:D4911)</f>
        <v>15821</v>
      </c>
      <c r="E4913" s="5">
        <f t="shared" ref="E4913:J4913" si="1689">SUM(E4897:E4905,E4909:E4911)</f>
        <v>1308</v>
      </c>
      <c r="F4913" s="5">
        <f t="shared" si="1689"/>
        <v>1062</v>
      </c>
      <c r="G4913" s="5">
        <f t="shared" si="1689"/>
        <v>2370</v>
      </c>
      <c r="H4913" s="5">
        <f>SUM(H4897:H4905,H4909:H4911)</f>
        <v>18191</v>
      </c>
      <c r="I4913" s="5">
        <f t="shared" si="1689"/>
        <v>0</v>
      </c>
      <c r="J4913" s="5">
        <f t="shared" si="1689"/>
        <v>0</v>
      </c>
      <c r="K4913" s="5">
        <f>SUM(K4897:K4905,K4909:K4911)</f>
        <v>0</v>
      </c>
      <c r="L4913" s="4">
        <f>SUM(L4897:L4905,L4909:L4911)</f>
        <v>260799</v>
      </c>
      <c r="M4913" s="4">
        <f>SUM(M4897:M4905,M4909:M4911)</f>
        <v>472327</v>
      </c>
      <c r="N4913" s="4">
        <f>SUM(N4897:N4905,N4909:N4911)</f>
        <v>733126</v>
      </c>
      <c r="O4913" s="82">
        <f>SUM(O4897:O4905,O4909:O4911)</f>
        <v>733126</v>
      </c>
    </row>
    <row r="4914" spans="1:15" ht="6.75" customHeight="1" thickBot="1" x14ac:dyDescent="0.2">
      <c r="A4914" s="115"/>
      <c r="B4914" s="99"/>
      <c r="C4914" s="99"/>
      <c r="D4914" s="99"/>
      <c r="E4914" s="99"/>
      <c r="F4914" s="99"/>
      <c r="G4914" s="99"/>
      <c r="H4914" s="99"/>
      <c r="I4914" s="99"/>
      <c r="J4914" s="99"/>
      <c r="K4914" s="99"/>
      <c r="L4914" s="99"/>
      <c r="M4914" s="99"/>
      <c r="N4914" s="99"/>
      <c r="O4914" s="127"/>
    </row>
    <row r="4915" spans="1:15" ht="17.25" x14ac:dyDescent="0.15">
      <c r="A4915" s="179" t="str">
        <f>A4861</f>
        <v>平　成　２　９　年　空　港　管　理　状　況　調　書</v>
      </c>
      <c r="B4915" s="179"/>
      <c r="C4915" s="179"/>
      <c r="D4915" s="179"/>
      <c r="E4915" s="179"/>
      <c r="F4915" s="179"/>
      <c r="G4915" s="179"/>
      <c r="H4915" s="179"/>
      <c r="I4915" s="179"/>
      <c r="J4915" s="179"/>
      <c r="K4915" s="179"/>
      <c r="L4915" s="179"/>
      <c r="M4915" s="179"/>
      <c r="N4915" s="179"/>
      <c r="O4915" s="179"/>
    </row>
    <row r="4916" spans="1:15" ht="15" thickBot="1" x14ac:dyDescent="0.2">
      <c r="A4916" s="128" t="s">
        <v>0</v>
      </c>
      <c r="B4916" s="128" t="s">
        <v>135</v>
      </c>
      <c r="C4916" s="102"/>
      <c r="D4916" s="102"/>
      <c r="E4916" s="102"/>
      <c r="F4916" s="102"/>
      <c r="G4916" s="102"/>
      <c r="H4916" s="102"/>
      <c r="I4916" s="102"/>
      <c r="J4916" s="102"/>
      <c r="K4916" s="102"/>
      <c r="L4916" s="102"/>
      <c r="M4916" s="102"/>
      <c r="N4916" s="102"/>
      <c r="O4916" s="102"/>
    </row>
    <row r="4917" spans="1:15" ht="17.25" customHeight="1" x14ac:dyDescent="0.15">
      <c r="A4917" s="116" t="s">
        <v>1</v>
      </c>
      <c r="B4917" s="117"/>
      <c r="C4917" s="103" t="s">
        <v>2</v>
      </c>
      <c r="D4917" s="103"/>
      <c r="E4917" s="180" t="s">
        <v>52</v>
      </c>
      <c r="F4917" s="181"/>
      <c r="G4917" s="181"/>
      <c r="H4917" s="181"/>
      <c r="I4917" s="181"/>
      <c r="J4917" s="181"/>
      <c r="K4917" s="181"/>
      <c r="L4917" s="182"/>
      <c r="M4917" s="180" t="s">
        <v>3</v>
      </c>
      <c r="N4917" s="181"/>
      <c r="O4917" s="183"/>
    </row>
    <row r="4918" spans="1:15" ht="17.25" customHeight="1" x14ac:dyDescent="0.15">
      <c r="A4918" s="129"/>
      <c r="B4918" s="119" t="s">
        <v>4</v>
      </c>
      <c r="C4918" s="119" t="s">
        <v>5</v>
      </c>
      <c r="D4918" s="119" t="s">
        <v>6</v>
      </c>
      <c r="E4918" s="119"/>
      <c r="F4918" s="130" t="s">
        <v>7</v>
      </c>
      <c r="G4918" s="130"/>
      <c r="H4918" s="120"/>
      <c r="I4918" s="119"/>
      <c r="J4918" s="120" t="s">
        <v>8</v>
      </c>
      <c r="K4918" s="120"/>
      <c r="L4918" s="119" t="s">
        <v>9</v>
      </c>
      <c r="M4918" s="119" t="s">
        <v>10</v>
      </c>
      <c r="N4918" s="141" t="s">
        <v>11</v>
      </c>
      <c r="O4918" s="144" t="s">
        <v>12</v>
      </c>
    </row>
    <row r="4919" spans="1:15" ht="17.25" customHeight="1" x14ac:dyDescent="0.15">
      <c r="A4919" s="129" t="s">
        <v>13</v>
      </c>
      <c r="B4919" s="123"/>
      <c r="C4919" s="123"/>
      <c r="D4919" s="123"/>
      <c r="E4919" s="119" t="s">
        <v>14</v>
      </c>
      <c r="F4919" s="119" t="s">
        <v>15</v>
      </c>
      <c r="G4919" s="119" t="s">
        <v>16</v>
      </c>
      <c r="H4919" s="119" t="s">
        <v>17</v>
      </c>
      <c r="I4919" s="119" t="s">
        <v>14</v>
      </c>
      <c r="J4919" s="119" t="s">
        <v>15</v>
      </c>
      <c r="K4919" s="119" t="s">
        <v>17</v>
      </c>
      <c r="L4919" s="123"/>
      <c r="M4919" s="145"/>
      <c r="N4919" s="93"/>
      <c r="O4919" s="134"/>
    </row>
    <row r="4920" spans="1:15" ht="6.75" customHeight="1" x14ac:dyDescent="0.15">
      <c r="A4920" s="135"/>
      <c r="B4920" s="119"/>
      <c r="C4920" s="141"/>
      <c r="D4920" s="119"/>
      <c r="E4920" s="119"/>
      <c r="F4920" s="119"/>
      <c r="G4920" s="141"/>
      <c r="H4920" s="119"/>
      <c r="I4920" s="119"/>
      <c r="J4920" s="141"/>
      <c r="K4920" s="119"/>
      <c r="L4920" s="119"/>
      <c r="M4920" s="142"/>
      <c r="N4920" s="6"/>
      <c r="O4920" s="137"/>
    </row>
    <row r="4921" spans="1:15" ht="18.75" customHeight="1" x14ac:dyDescent="0.15">
      <c r="A4921" s="113" t="s">
        <v>18</v>
      </c>
      <c r="B4921" s="4">
        <v>22</v>
      </c>
      <c r="C4921" s="4">
        <v>219</v>
      </c>
      <c r="D4921" s="5">
        <f>SUM(B4921:C4921)</f>
        <v>241</v>
      </c>
      <c r="E4921" s="4">
        <v>2664</v>
      </c>
      <c r="F4921" s="4">
        <v>3038</v>
      </c>
      <c r="G4921" s="4">
        <v>0</v>
      </c>
      <c r="H4921" s="5">
        <f>SUM(E4921:G4921)</f>
        <v>5702</v>
      </c>
      <c r="I4921" s="4">
        <v>20142</v>
      </c>
      <c r="J4921" s="4">
        <v>17000</v>
      </c>
      <c r="K4921" s="5">
        <f>SUM(I4921:J4921)</f>
        <v>37142</v>
      </c>
      <c r="L4921" s="5">
        <f>H4921+K4921</f>
        <v>42844</v>
      </c>
      <c r="M4921" s="4">
        <v>802</v>
      </c>
      <c r="N4921" s="4">
        <v>0</v>
      </c>
      <c r="O4921" s="137">
        <f>SUM(M4921:N4921)</f>
        <v>802</v>
      </c>
    </row>
    <row r="4922" spans="1:15" ht="18.75" customHeight="1" x14ac:dyDescent="0.15">
      <c r="A4922" s="113" t="s">
        <v>19</v>
      </c>
      <c r="B4922" s="4">
        <v>21</v>
      </c>
      <c r="C4922" s="4">
        <v>215</v>
      </c>
      <c r="D4922" s="5">
        <f t="shared" ref="D4922:D4932" si="1690">SUM(B4922:C4922)</f>
        <v>236</v>
      </c>
      <c r="E4922" s="4">
        <v>3055</v>
      </c>
      <c r="F4922" s="4">
        <v>2938</v>
      </c>
      <c r="G4922" s="4">
        <v>0</v>
      </c>
      <c r="H4922" s="5">
        <f t="shared" ref="H4922:H4932" si="1691">SUM(E4922:G4922)</f>
        <v>5993</v>
      </c>
      <c r="I4922" s="4">
        <v>18176</v>
      </c>
      <c r="J4922" s="4">
        <v>18513</v>
      </c>
      <c r="K4922" s="5">
        <f t="shared" ref="K4922:K4932" si="1692">SUM(I4922:J4922)</f>
        <v>36689</v>
      </c>
      <c r="L4922" s="5">
        <f t="shared" ref="L4922:L4932" si="1693">H4922+K4922</f>
        <v>42682</v>
      </c>
      <c r="M4922" s="5">
        <v>882</v>
      </c>
      <c r="N4922" s="4">
        <v>0</v>
      </c>
      <c r="O4922" s="82">
        <f t="shared" ref="O4922:O4932" si="1694">SUM(M4922:N4922)</f>
        <v>882</v>
      </c>
    </row>
    <row r="4923" spans="1:15" ht="18.75" customHeight="1" x14ac:dyDescent="0.15">
      <c r="A4923" s="113" t="s">
        <v>20</v>
      </c>
      <c r="B4923" s="4">
        <v>22</v>
      </c>
      <c r="C4923" s="4">
        <v>255</v>
      </c>
      <c r="D4923" s="5">
        <f t="shared" si="1690"/>
        <v>277</v>
      </c>
      <c r="E4923" s="4">
        <v>3047</v>
      </c>
      <c r="F4923" s="4">
        <v>3153</v>
      </c>
      <c r="G4923" s="4">
        <v>0</v>
      </c>
      <c r="H4923" s="5">
        <f t="shared" si="1691"/>
        <v>6200</v>
      </c>
      <c r="I4923" s="4">
        <v>26803</v>
      </c>
      <c r="J4923" s="4">
        <v>26319</v>
      </c>
      <c r="K4923" s="5">
        <f t="shared" si="1692"/>
        <v>53122</v>
      </c>
      <c r="L4923" s="5">
        <f t="shared" si="1693"/>
        <v>59322</v>
      </c>
      <c r="M4923" s="5">
        <v>1027</v>
      </c>
      <c r="N4923" s="5">
        <v>0</v>
      </c>
      <c r="O4923" s="82">
        <f t="shared" si="1694"/>
        <v>1027</v>
      </c>
    </row>
    <row r="4924" spans="1:15" ht="18.75" customHeight="1" x14ac:dyDescent="0.15">
      <c r="A4924" s="113" t="s">
        <v>21</v>
      </c>
      <c r="B4924" s="4">
        <v>22</v>
      </c>
      <c r="C4924" s="4">
        <v>237</v>
      </c>
      <c r="D4924" s="5">
        <f t="shared" si="1690"/>
        <v>259</v>
      </c>
      <c r="E4924" s="4">
        <v>3267</v>
      </c>
      <c r="F4924" s="4">
        <v>3193</v>
      </c>
      <c r="G4924" s="4">
        <v>0</v>
      </c>
      <c r="H4924" s="5">
        <f t="shared" si="1691"/>
        <v>6460</v>
      </c>
      <c r="I4924" s="4">
        <v>21615</v>
      </c>
      <c r="J4924" s="4">
        <v>22277</v>
      </c>
      <c r="K4924" s="5">
        <f t="shared" si="1692"/>
        <v>43892</v>
      </c>
      <c r="L4924" s="5">
        <f t="shared" si="1693"/>
        <v>50352</v>
      </c>
      <c r="M4924" s="75">
        <v>1048</v>
      </c>
      <c r="N4924" s="5">
        <v>0</v>
      </c>
      <c r="O4924" s="82">
        <f t="shared" si="1694"/>
        <v>1048</v>
      </c>
    </row>
    <row r="4925" spans="1:15" ht="18.75" customHeight="1" x14ac:dyDescent="0.15">
      <c r="A4925" s="113" t="s">
        <v>22</v>
      </c>
      <c r="B4925" s="4">
        <v>22</v>
      </c>
      <c r="C4925" s="4">
        <v>254</v>
      </c>
      <c r="D4925" s="5">
        <f t="shared" si="1690"/>
        <v>276</v>
      </c>
      <c r="E4925" s="4">
        <v>2771</v>
      </c>
      <c r="F4925" s="4">
        <v>2709</v>
      </c>
      <c r="G4925" s="4">
        <v>0</v>
      </c>
      <c r="H4925" s="5">
        <f t="shared" si="1691"/>
        <v>5480</v>
      </c>
      <c r="I4925" s="4">
        <v>27245</v>
      </c>
      <c r="J4925" s="4">
        <v>26347</v>
      </c>
      <c r="K4925" s="5">
        <f t="shared" si="1692"/>
        <v>53592</v>
      </c>
      <c r="L4925" s="5">
        <f t="shared" si="1693"/>
        <v>59072</v>
      </c>
      <c r="M4925" s="75">
        <v>1344</v>
      </c>
      <c r="N4925" s="5">
        <v>0</v>
      </c>
      <c r="O4925" s="82">
        <f t="shared" si="1694"/>
        <v>1344</v>
      </c>
    </row>
    <row r="4926" spans="1:15" ht="18.75" customHeight="1" x14ac:dyDescent="0.15">
      <c r="A4926" s="113" t="s">
        <v>23</v>
      </c>
      <c r="B4926" s="4">
        <v>21</v>
      </c>
      <c r="C4926" s="4">
        <v>212</v>
      </c>
      <c r="D4926" s="5">
        <f t="shared" si="1690"/>
        <v>233</v>
      </c>
      <c r="E4926" s="4">
        <v>2599</v>
      </c>
      <c r="F4926" s="4">
        <v>2617</v>
      </c>
      <c r="G4926" s="4">
        <v>0</v>
      </c>
      <c r="H4926" s="5">
        <f t="shared" si="1691"/>
        <v>5216</v>
      </c>
      <c r="I4926" s="4">
        <v>23169</v>
      </c>
      <c r="J4926" s="4">
        <v>22776</v>
      </c>
      <c r="K4926" s="5">
        <f t="shared" si="1692"/>
        <v>45945</v>
      </c>
      <c r="L4926" s="5">
        <f t="shared" si="1693"/>
        <v>51161</v>
      </c>
      <c r="M4926" s="75">
        <v>1083</v>
      </c>
      <c r="N4926" s="5">
        <v>0</v>
      </c>
      <c r="O4926" s="82">
        <f t="shared" si="1694"/>
        <v>1083</v>
      </c>
    </row>
    <row r="4927" spans="1:15" ht="18.75" customHeight="1" x14ac:dyDescent="0.15">
      <c r="A4927" s="113" t="s">
        <v>24</v>
      </c>
      <c r="B4927" s="4">
        <v>22</v>
      </c>
      <c r="C4927" s="4">
        <v>219</v>
      </c>
      <c r="D4927" s="5">
        <f t="shared" si="1690"/>
        <v>241</v>
      </c>
      <c r="E4927" s="4">
        <v>2751</v>
      </c>
      <c r="F4927" s="4">
        <v>2971</v>
      </c>
      <c r="G4927" s="4">
        <v>0</v>
      </c>
      <c r="H4927" s="5">
        <f t="shared" si="1691"/>
        <v>5722</v>
      </c>
      <c r="I4927" s="4">
        <v>23785</v>
      </c>
      <c r="J4927" s="4">
        <v>24362</v>
      </c>
      <c r="K4927" s="5">
        <f t="shared" si="1692"/>
        <v>48147</v>
      </c>
      <c r="L4927" s="5">
        <f t="shared" si="1693"/>
        <v>53869</v>
      </c>
      <c r="M4927" s="75">
        <v>1144</v>
      </c>
      <c r="N4927" s="5">
        <v>0</v>
      </c>
      <c r="O4927" s="82">
        <f t="shared" si="1694"/>
        <v>1144</v>
      </c>
    </row>
    <row r="4928" spans="1:15" ht="18.75" customHeight="1" x14ac:dyDescent="0.15">
      <c r="A4928" s="113" t="s">
        <v>25</v>
      </c>
      <c r="B4928" s="4">
        <v>22</v>
      </c>
      <c r="C4928" s="4">
        <v>226</v>
      </c>
      <c r="D4928" s="5">
        <f t="shared" si="1690"/>
        <v>248</v>
      </c>
      <c r="E4928" s="4">
        <v>3137</v>
      </c>
      <c r="F4928" s="4">
        <v>2922</v>
      </c>
      <c r="G4928" s="4">
        <v>0</v>
      </c>
      <c r="H4928" s="5">
        <f t="shared" si="1691"/>
        <v>6059</v>
      </c>
      <c r="I4928" s="4">
        <v>29995</v>
      </c>
      <c r="J4928" s="4">
        <v>28379</v>
      </c>
      <c r="K4928" s="5">
        <f t="shared" si="1692"/>
        <v>58374</v>
      </c>
      <c r="L4928" s="5">
        <f t="shared" si="1693"/>
        <v>64433</v>
      </c>
      <c r="M4928" s="75">
        <v>1304</v>
      </c>
      <c r="N4928" s="5">
        <v>0</v>
      </c>
      <c r="O4928" s="82">
        <f t="shared" si="1694"/>
        <v>1304</v>
      </c>
    </row>
    <row r="4929" spans="1:15" ht="18.75" customHeight="1" x14ac:dyDescent="0.15">
      <c r="A4929" s="113" t="s">
        <v>26</v>
      </c>
      <c r="B4929" s="4">
        <v>21</v>
      </c>
      <c r="C4929" s="4">
        <v>209</v>
      </c>
      <c r="D4929" s="5">
        <f t="shared" si="1690"/>
        <v>230</v>
      </c>
      <c r="E4929" s="4">
        <v>2541</v>
      </c>
      <c r="F4929" s="4">
        <v>2734</v>
      </c>
      <c r="G4929" s="4">
        <v>0</v>
      </c>
      <c r="H4929" s="5">
        <f t="shared" si="1691"/>
        <v>5275</v>
      </c>
      <c r="I4929" s="4">
        <v>26112</v>
      </c>
      <c r="J4929" s="4">
        <v>25068</v>
      </c>
      <c r="K4929" s="5">
        <f t="shared" si="1692"/>
        <v>51180</v>
      </c>
      <c r="L4929" s="5">
        <f t="shared" si="1693"/>
        <v>56455</v>
      </c>
      <c r="M4929" s="75">
        <v>1054</v>
      </c>
      <c r="N4929" s="5">
        <v>0</v>
      </c>
      <c r="O4929" s="82">
        <f t="shared" si="1694"/>
        <v>1054</v>
      </c>
    </row>
    <row r="4930" spans="1:15" ht="18.75" customHeight="1" x14ac:dyDescent="0.15">
      <c r="A4930" s="113" t="s">
        <v>27</v>
      </c>
      <c r="B4930" s="4">
        <v>26</v>
      </c>
      <c r="C4930" s="4">
        <v>229</v>
      </c>
      <c r="D4930" s="5">
        <f t="shared" si="1690"/>
        <v>255</v>
      </c>
      <c r="E4930" s="4">
        <v>3406</v>
      </c>
      <c r="F4930" s="4">
        <v>3533</v>
      </c>
      <c r="G4930" s="4">
        <v>0</v>
      </c>
      <c r="H4930" s="5">
        <f t="shared" si="1691"/>
        <v>6939</v>
      </c>
      <c r="I4930" s="4">
        <v>28194</v>
      </c>
      <c r="J4930" s="4">
        <v>28781</v>
      </c>
      <c r="K4930" s="5">
        <f t="shared" si="1692"/>
        <v>56975</v>
      </c>
      <c r="L4930" s="5">
        <f t="shared" si="1693"/>
        <v>63914</v>
      </c>
      <c r="M4930" s="75">
        <v>1078</v>
      </c>
      <c r="N4930" s="5">
        <v>0</v>
      </c>
      <c r="O4930" s="82">
        <f t="shared" si="1694"/>
        <v>1078</v>
      </c>
    </row>
    <row r="4931" spans="1:15" ht="18.75" customHeight="1" x14ac:dyDescent="0.15">
      <c r="A4931" s="113" t="s">
        <v>28</v>
      </c>
      <c r="B4931" s="4">
        <v>26</v>
      </c>
      <c r="C4931" s="4">
        <v>240</v>
      </c>
      <c r="D4931" s="5">
        <f t="shared" si="1690"/>
        <v>266</v>
      </c>
      <c r="E4931" s="4">
        <v>3797</v>
      </c>
      <c r="F4931" s="4">
        <v>3736</v>
      </c>
      <c r="G4931" s="4">
        <v>0</v>
      </c>
      <c r="H4931" s="5">
        <f t="shared" si="1691"/>
        <v>7533</v>
      </c>
      <c r="I4931" s="4">
        <v>28072</v>
      </c>
      <c r="J4931" s="4">
        <v>28582</v>
      </c>
      <c r="K4931" s="5">
        <f t="shared" si="1692"/>
        <v>56654</v>
      </c>
      <c r="L4931" s="5">
        <f t="shared" si="1693"/>
        <v>64187</v>
      </c>
      <c r="M4931" s="75">
        <v>981</v>
      </c>
      <c r="N4931" s="5">
        <v>0</v>
      </c>
      <c r="O4931" s="82">
        <f t="shared" si="1694"/>
        <v>981</v>
      </c>
    </row>
    <row r="4932" spans="1:15" ht="18.75" customHeight="1" x14ac:dyDescent="0.15">
      <c r="A4932" s="113" t="s">
        <v>29</v>
      </c>
      <c r="B4932" s="4">
        <v>26</v>
      </c>
      <c r="C4932" s="4">
        <v>252</v>
      </c>
      <c r="D4932" s="5">
        <f t="shared" si="1690"/>
        <v>278</v>
      </c>
      <c r="E4932" s="4">
        <v>3113</v>
      </c>
      <c r="F4932" s="4">
        <v>3104</v>
      </c>
      <c r="G4932" s="4">
        <v>0</v>
      </c>
      <c r="H4932" s="5">
        <f t="shared" si="1691"/>
        <v>6217</v>
      </c>
      <c r="I4932" s="4">
        <v>20859</v>
      </c>
      <c r="J4932" s="4">
        <v>23456</v>
      </c>
      <c r="K4932" s="5">
        <f t="shared" si="1692"/>
        <v>44315</v>
      </c>
      <c r="L4932" s="5">
        <f t="shared" si="1693"/>
        <v>50532</v>
      </c>
      <c r="M4932" s="5">
        <v>788</v>
      </c>
      <c r="N4932" s="5">
        <v>0</v>
      </c>
      <c r="O4932" s="82">
        <f t="shared" si="1694"/>
        <v>788</v>
      </c>
    </row>
    <row r="4933" spans="1:15" ht="11.25" customHeight="1" x14ac:dyDescent="0.15">
      <c r="A4933" s="113"/>
      <c r="B4933" s="5"/>
      <c r="C4933" s="5"/>
      <c r="D4933" s="5"/>
      <c r="E4933" s="5"/>
      <c r="F4933" s="5"/>
      <c r="G4933" s="5"/>
      <c r="H4933" s="5"/>
      <c r="I4933" s="5"/>
      <c r="J4933" s="5"/>
      <c r="K4933" s="5"/>
      <c r="L4933" s="5"/>
      <c r="M4933" s="5"/>
      <c r="N4933" s="4"/>
      <c r="O4933" s="82"/>
    </row>
    <row r="4934" spans="1:15" ht="18.75" customHeight="1" x14ac:dyDescent="0.15">
      <c r="A4934" s="113" t="s">
        <v>30</v>
      </c>
      <c r="B4934" s="5">
        <f>SUM(B4921:B4932)</f>
        <v>273</v>
      </c>
      <c r="C4934" s="5">
        <f>SUM(C4921:C4932)</f>
        <v>2767</v>
      </c>
      <c r="D4934" s="5">
        <f>SUM(D4921:D4932)</f>
        <v>3040</v>
      </c>
      <c r="E4934" s="5">
        <f>SUM(E4921:E4932)</f>
        <v>36148</v>
      </c>
      <c r="F4934" s="5">
        <f t="shared" ref="F4934:M4934" si="1695">SUM(F4921:F4932)</f>
        <v>36648</v>
      </c>
      <c r="G4934" s="5">
        <f t="shared" si="1695"/>
        <v>0</v>
      </c>
      <c r="H4934" s="5">
        <f t="shared" si="1695"/>
        <v>72796</v>
      </c>
      <c r="I4934" s="5">
        <f t="shared" si="1695"/>
        <v>294167</v>
      </c>
      <c r="J4934" s="5">
        <f t="shared" si="1695"/>
        <v>291860</v>
      </c>
      <c r="K4934" s="5">
        <f t="shared" si="1695"/>
        <v>586027</v>
      </c>
      <c r="L4934" s="5">
        <f t="shared" si="1695"/>
        <v>658823</v>
      </c>
      <c r="M4934" s="5">
        <f t="shared" si="1695"/>
        <v>12535</v>
      </c>
      <c r="N4934" s="5">
        <f>SUM(N4921:N4932)</f>
        <v>0</v>
      </c>
      <c r="O4934" s="82">
        <f>SUM(O4921:O4932)</f>
        <v>12535</v>
      </c>
    </row>
    <row r="4935" spans="1:15" ht="6.75" customHeight="1" x14ac:dyDescent="0.15">
      <c r="A4935" s="113"/>
      <c r="B4935" s="5"/>
      <c r="C4935" s="5"/>
      <c r="D4935" s="5"/>
      <c r="E4935" s="5"/>
      <c r="F4935" s="5"/>
      <c r="G4935" s="5"/>
      <c r="H4935" s="5"/>
      <c r="I4935" s="5"/>
      <c r="J4935" s="5"/>
      <c r="K4935" s="5"/>
      <c r="L4935" s="5"/>
      <c r="M4935" s="5"/>
      <c r="N4935" s="5"/>
      <c r="O4935" s="82"/>
    </row>
    <row r="4936" spans="1:15" ht="18.75" customHeight="1" x14ac:dyDescent="0.15">
      <c r="A4936" s="126" t="s">
        <v>18</v>
      </c>
      <c r="B4936" s="6">
        <v>30</v>
      </c>
      <c r="C4936" s="6">
        <v>222</v>
      </c>
      <c r="D4936" s="6">
        <f>SUM(B4936:C4936)</f>
        <v>252</v>
      </c>
      <c r="E4936" s="6">
        <v>3400</v>
      </c>
      <c r="F4936" s="6">
        <v>3356</v>
      </c>
      <c r="G4936" s="6">
        <v>0</v>
      </c>
      <c r="H4936" s="6">
        <f>SUM(E4936:G4936)</f>
        <v>6756</v>
      </c>
      <c r="I4936" s="6">
        <v>20672</v>
      </c>
      <c r="J4936" s="6">
        <v>17826</v>
      </c>
      <c r="K4936" s="6">
        <f>SUM(I4936:J4936)</f>
        <v>38498</v>
      </c>
      <c r="L4936" s="6">
        <f>H4936+K4936</f>
        <v>45254</v>
      </c>
      <c r="M4936" s="7">
        <v>656</v>
      </c>
      <c r="N4936" s="7">
        <v>0</v>
      </c>
      <c r="O4936" s="88">
        <f>SUM(M4936:N4936)</f>
        <v>656</v>
      </c>
    </row>
    <row r="4937" spans="1:15" ht="18.75" customHeight="1" x14ac:dyDescent="0.15">
      <c r="A4937" s="113" t="s">
        <v>19</v>
      </c>
      <c r="B4937" s="4">
        <v>29</v>
      </c>
      <c r="C4937" s="4">
        <v>215</v>
      </c>
      <c r="D4937" s="4">
        <f>SUM(B4937:C4937)</f>
        <v>244</v>
      </c>
      <c r="E4937" s="4">
        <v>3704</v>
      </c>
      <c r="F4937" s="4">
        <v>3645</v>
      </c>
      <c r="G4937" s="4">
        <v>0</v>
      </c>
      <c r="H4937" s="4">
        <f>SUM(E4937:G4937)</f>
        <v>7349</v>
      </c>
      <c r="I4937" s="4">
        <v>17690</v>
      </c>
      <c r="J4937" s="4">
        <v>17673</v>
      </c>
      <c r="K4937" s="4">
        <f>SUM(I4937:J4937)</f>
        <v>35363</v>
      </c>
      <c r="L4937" s="4">
        <f>H4937+K4937</f>
        <v>42712</v>
      </c>
      <c r="M4937" s="5">
        <v>619</v>
      </c>
      <c r="N4937" s="4">
        <v>0</v>
      </c>
      <c r="O4937" s="82">
        <f>SUM(M4937:N4937)</f>
        <v>619</v>
      </c>
    </row>
    <row r="4938" spans="1:15" ht="18.75" customHeight="1" x14ac:dyDescent="0.15">
      <c r="A4938" s="113" t="s">
        <v>20</v>
      </c>
      <c r="B4938" s="4">
        <v>32</v>
      </c>
      <c r="C4938" s="4">
        <v>253</v>
      </c>
      <c r="D4938" s="4">
        <f>SUM(B4938:C4938)</f>
        <v>285</v>
      </c>
      <c r="E4938" s="4">
        <v>4352</v>
      </c>
      <c r="F4938" s="4">
        <v>4608</v>
      </c>
      <c r="G4938" s="4">
        <v>0</v>
      </c>
      <c r="H4938" s="4">
        <f>SUM(E4938:G4938)</f>
        <v>8960</v>
      </c>
      <c r="I4938" s="4">
        <v>23988</v>
      </c>
      <c r="J4938" s="4">
        <v>23674</v>
      </c>
      <c r="K4938" s="4">
        <f>SUM(I4938:J4938)</f>
        <v>47662</v>
      </c>
      <c r="L4938" s="4">
        <f>H4938+K4938</f>
        <v>56622</v>
      </c>
      <c r="M4938" s="5">
        <v>1039</v>
      </c>
      <c r="N4938" s="5">
        <v>0</v>
      </c>
      <c r="O4938" s="82">
        <f>SUM(M4938:N4938)</f>
        <v>1039</v>
      </c>
    </row>
    <row r="4939" spans="1:15" ht="11.25" customHeight="1" x14ac:dyDescent="0.15">
      <c r="A4939" s="113"/>
      <c r="B4939" s="5"/>
      <c r="C4939" s="5"/>
      <c r="D4939" s="5"/>
      <c r="E4939" s="5"/>
      <c r="F4939" s="5"/>
      <c r="G4939" s="5"/>
      <c r="H4939" s="5"/>
      <c r="I4939" s="5"/>
      <c r="J4939" s="5"/>
      <c r="K4939" s="5"/>
      <c r="L4939" s="5"/>
      <c r="M4939" s="5"/>
      <c r="N4939" s="5"/>
      <c r="O4939" s="82"/>
    </row>
    <row r="4940" spans="1:15" ht="18.75" customHeight="1" x14ac:dyDescent="0.15">
      <c r="A4940" s="113" t="s">
        <v>31</v>
      </c>
      <c r="B4940" s="5">
        <f>SUM(B4924:B4932,B4936:B4938)</f>
        <v>299</v>
      </c>
      <c r="C4940" s="5">
        <f>SUM(C4924:C4932,C4936:C4938)</f>
        <v>2768</v>
      </c>
      <c r="D4940" s="5">
        <f>SUM(D4924:D4932,D4936:D4938)</f>
        <v>3067</v>
      </c>
      <c r="E4940" s="5">
        <f t="shared" ref="E4940:N4940" si="1696">SUM(E4924:E4932,E4936:E4938)</f>
        <v>38838</v>
      </c>
      <c r="F4940" s="5">
        <f t="shared" si="1696"/>
        <v>39128</v>
      </c>
      <c r="G4940" s="5">
        <f t="shared" si="1696"/>
        <v>0</v>
      </c>
      <c r="H4940" s="5">
        <f t="shared" si="1696"/>
        <v>77966</v>
      </c>
      <c r="I4940" s="5">
        <f t="shared" si="1696"/>
        <v>291396</v>
      </c>
      <c r="J4940" s="5">
        <f t="shared" si="1696"/>
        <v>289201</v>
      </c>
      <c r="K4940" s="5">
        <f t="shared" si="1696"/>
        <v>580597</v>
      </c>
      <c r="L4940" s="5">
        <f t="shared" si="1696"/>
        <v>658563</v>
      </c>
      <c r="M4940" s="5">
        <f t="shared" si="1696"/>
        <v>12138</v>
      </c>
      <c r="N4940" s="5">
        <f t="shared" si="1696"/>
        <v>0</v>
      </c>
      <c r="O4940" s="82">
        <f>SUM(O4924:O4932,O4936:O4938)</f>
        <v>12138</v>
      </c>
    </row>
    <row r="4941" spans="1:15" ht="6.75" customHeight="1" thickBot="1" x14ac:dyDescent="0.2">
      <c r="A4941" s="115"/>
      <c r="B4941" s="99"/>
      <c r="C4941" s="99"/>
      <c r="D4941" s="99"/>
      <c r="E4941" s="99"/>
      <c r="F4941" s="99"/>
      <c r="G4941" s="99"/>
      <c r="H4941" s="99"/>
      <c r="I4941" s="99"/>
      <c r="J4941" s="99"/>
      <c r="K4941" s="99"/>
      <c r="L4941" s="99"/>
      <c r="M4941" s="99"/>
      <c r="N4941" s="100"/>
      <c r="O4941" s="101"/>
    </row>
    <row r="4942" spans="1:15" x14ac:dyDescent="0.15">
      <c r="A4942" s="102"/>
      <c r="B4942" s="102"/>
      <c r="C4942" s="102"/>
      <c r="D4942" s="102"/>
      <c r="E4942" s="102"/>
      <c r="F4942" s="102"/>
      <c r="G4942" s="102"/>
      <c r="H4942" s="102"/>
      <c r="I4942" s="102"/>
      <c r="J4942" s="102"/>
      <c r="K4942" s="102"/>
      <c r="L4942" s="102"/>
      <c r="M4942" s="102"/>
      <c r="N4942" s="102"/>
      <c r="O4942" s="102"/>
    </row>
    <row r="4943" spans="1:15" ht="15" thickBot="1" x14ac:dyDescent="0.2">
      <c r="A4943" s="102"/>
      <c r="B4943" s="102"/>
      <c r="C4943" s="102"/>
      <c r="D4943" s="102"/>
      <c r="E4943" s="102"/>
      <c r="F4943" s="102"/>
      <c r="G4943" s="102"/>
      <c r="H4943" s="102"/>
      <c r="I4943" s="102"/>
      <c r="J4943" s="102"/>
      <c r="K4943" s="102"/>
      <c r="L4943" s="102"/>
      <c r="M4943" s="102"/>
      <c r="N4943" s="102"/>
      <c r="O4943" s="102"/>
    </row>
    <row r="4944" spans="1:15" x14ac:dyDescent="0.15">
      <c r="A4944" s="116" t="s">
        <v>1</v>
      </c>
      <c r="B4944" s="117"/>
      <c r="C4944" s="103"/>
      <c r="D4944" s="103"/>
      <c r="E4944" s="103" t="s">
        <v>182</v>
      </c>
      <c r="F4944" s="103"/>
      <c r="G4944" s="103"/>
      <c r="H4944" s="103"/>
      <c r="I4944" s="117"/>
      <c r="J4944" s="103"/>
      <c r="K4944" s="103"/>
      <c r="L4944" s="103" t="s">
        <v>35</v>
      </c>
      <c r="M4944" s="103"/>
      <c r="N4944" s="103"/>
      <c r="O4944" s="104"/>
    </row>
    <row r="4945" spans="1:15" x14ac:dyDescent="0.15">
      <c r="A4945" s="118"/>
      <c r="B4945" s="119"/>
      <c r="C4945" s="120" t="s">
        <v>7</v>
      </c>
      <c r="D4945" s="120"/>
      <c r="E4945" s="119"/>
      <c r="F4945" s="120" t="s">
        <v>8</v>
      </c>
      <c r="G4945" s="120"/>
      <c r="H4945" s="119" t="s">
        <v>32</v>
      </c>
      <c r="I4945" s="119"/>
      <c r="J4945" s="120" t="s">
        <v>7</v>
      </c>
      <c r="K4945" s="120"/>
      <c r="L4945" s="119"/>
      <c r="M4945" s="120" t="s">
        <v>8</v>
      </c>
      <c r="N4945" s="120"/>
      <c r="O4945" s="121" t="s">
        <v>9</v>
      </c>
    </row>
    <row r="4946" spans="1:15" x14ac:dyDescent="0.15">
      <c r="A4946" s="122" t="s">
        <v>13</v>
      </c>
      <c r="B4946" s="119" t="s">
        <v>33</v>
      </c>
      <c r="C4946" s="119" t="s">
        <v>34</v>
      </c>
      <c r="D4946" s="119" t="s">
        <v>17</v>
      </c>
      <c r="E4946" s="119" t="s">
        <v>33</v>
      </c>
      <c r="F4946" s="119" t="s">
        <v>34</v>
      </c>
      <c r="G4946" s="119" t="s">
        <v>17</v>
      </c>
      <c r="H4946" s="123"/>
      <c r="I4946" s="119" t="s">
        <v>33</v>
      </c>
      <c r="J4946" s="119" t="s">
        <v>34</v>
      </c>
      <c r="K4946" s="119" t="s">
        <v>17</v>
      </c>
      <c r="L4946" s="119" t="s">
        <v>33</v>
      </c>
      <c r="M4946" s="119" t="s">
        <v>34</v>
      </c>
      <c r="N4946" s="119" t="s">
        <v>17</v>
      </c>
      <c r="O4946" s="124"/>
    </row>
    <row r="4947" spans="1:15" ht="6.75" customHeight="1" x14ac:dyDescent="0.15">
      <c r="A4947" s="125"/>
      <c r="B4947" s="119"/>
      <c r="C4947" s="119"/>
      <c r="D4947" s="119"/>
      <c r="E4947" s="141"/>
      <c r="F4947" s="119"/>
      <c r="G4947" s="119"/>
      <c r="H4947" s="119"/>
      <c r="I4947" s="119"/>
      <c r="J4947" s="119"/>
      <c r="K4947" s="119"/>
      <c r="L4947" s="141"/>
      <c r="M4947" s="119"/>
      <c r="N4947" s="119"/>
      <c r="O4947" s="121"/>
    </row>
    <row r="4948" spans="1:15" ht="18.75" customHeight="1" x14ac:dyDescent="0.15">
      <c r="A4948" s="113" t="s">
        <v>18</v>
      </c>
      <c r="B4948" s="75">
        <v>0</v>
      </c>
      <c r="C4948" s="75">
        <v>0</v>
      </c>
      <c r="D4948" s="5">
        <f t="shared" ref="D4948:D4959" si="1697">SUM(B4948:C4948)</f>
        <v>0</v>
      </c>
      <c r="E4948" s="75">
        <v>69</v>
      </c>
      <c r="F4948" s="75">
        <v>24</v>
      </c>
      <c r="G4948" s="5">
        <f t="shared" ref="G4948:G4959" si="1698">SUM(E4948:F4948)</f>
        <v>93</v>
      </c>
      <c r="H4948" s="5">
        <f t="shared" ref="H4948:H4959" si="1699">D4948+G4948</f>
        <v>93</v>
      </c>
      <c r="I4948" s="4">
        <v>0</v>
      </c>
      <c r="J4948" s="4">
        <v>0</v>
      </c>
      <c r="K4948" s="5">
        <f t="shared" ref="K4948:K4959" si="1700">SUM(I4948:J4948)</f>
        <v>0</v>
      </c>
      <c r="L4948" s="4">
        <v>6909</v>
      </c>
      <c r="M4948" s="4">
        <v>26477</v>
      </c>
      <c r="N4948" s="5">
        <f t="shared" ref="N4948:N4959" si="1701">SUM(L4948:M4948)</f>
        <v>33386</v>
      </c>
      <c r="O4948" s="82">
        <f t="shared" ref="O4948:O4959" si="1702">K4948+N4948</f>
        <v>33386</v>
      </c>
    </row>
    <row r="4949" spans="1:15" ht="18.75" customHeight="1" x14ac:dyDescent="0.15">
      <c r="A4949" s="113" t="s">
        <v>19</v>
      </c>
      <c r="B4949" s="75">
        <v>0</v>
      </c>
      <c r="C4949" s="75">
        <v>0</v>
      </c>
      <c r="D4949" s="5">
        <f t="shared" si="1697"/>
        <v>0</v>
      </c>
      <c r="E4949" s="75">
        <v>81</v>
      </c>
      <c r="F4949" s="75">
        <v>26</v>
      </c>
      <c r="G4949" s="5">
        <f t="shared" si="1698"/>
        <v>107</v>
      </c>
      <c r="H4949" s="5">
        <f t="shared" si="1699"/>
        <v>107</v>
      </c>
      <c r="I4949" s="4">
        <v>0</v>
      </c>
      <c r="J4949" s="4">
        <v>0</v>
      </c>
      <c r="K4949" s="5">
        <f t="shared" si="1700"/>
        <v>0</v>
      </c>
      <c r="L4949" s="4">
        <v>6356</v>
      </c>
      <c r="M4949" s="4">
        <v>23693</v>
      </c>
      <c r="N4949" s="5">
        <f t="shared" si="1701"/>
        <v>30049</v>
      </c>
      <c r="O4949" s="82">
        <f t="shared" si="1702"/>
        <v>30049</v>
      </c>
    </row>
    <row r="4950" spans="1:15" ht="18.75" customHeight="1" x14ac:dyDescent="0.15">
      <c r="A4950" s="113" t="s">
        <v>20</v>
      </c>
      <c r="B4950" s="75">
        <v>0</v>
      </c>
      <c r="C4950" s="75">
        <v>0</v>
      </c>
      <c r="D4950" s="5">
        <f t="shared" si="1697"/>
        <v>0</v>
      </c>
      <c r="E4950" s="75">
        <v>96</v>
      </c>
      <c r="F4950" s="75">
        <v>29</v>
      </c>
      <c r="G4950" s="5">
        <f t="shared" si="1698"/>
        <v>125</v>
      </c>
      <c r="H4950" s="5">
        <f t="shared" si="1699"/>
        <v>125</v>
      </c>
      <c r="I4950" s="4">
        <v>0</v>
      </c>
      <c r="J4950" s="4">
        <v>0</v>
      </c>
      <c r="K4950" s="5">
        <f t="shared" si="1700"/>
        <v>0</v>
      </c>
      <c r="L4950" s="4">
        <v>7084</v>
      </c>
      <c r="M4950" s="4">
        <v>29944</v>
      </c>
      <c r="N4950" s="5">
        <f t="shared" si="1701"/>
        <v>37028</v>
      </c>
      <c r="O4950" s="82">
        <f t="shared" si="1702"/>
        <v>37028</v>
      </c>
    </row>
    <row r="4951" spans="1:15" ht="18.75" customHeight="1" x14ac:dyDescent="0.15">
      <c r="A4951" s="113" t="s">
        <v>21</v>
      </c>
      <c r="B4951" s="75">
        <v>0</v>
      </c>
      <c r="C4951" s="75">
        <v>0</v>
      </c>
      <c r="D4951" s="5">
        <f t="shared" si="1697"/>
        <v>0</v>
      </c>
      <c r="E4951" s="75">
        <v>86</v>
      </c>
      <c r="F4951" s="75">
        <v>28</v>
      </c>
      <c r="G4951" s="5">
        <f t="shared" si="1698"/>
        <v>114</v>
      </c>
      <c r="H4951" s="5">
        <f t="shared" si="1699"/>
        <v>114</v>
      </c>
      <c r="I4951" s="4">
        <v>0</v>
      </c>
      <c r="J4951" s="4">
        <v>0</v>
      </c>
      <c r="K4951" s="5">
        <f t="shared" si="1700"/>
        <v>0</v>
      </c>
      <c r="L4951" s="5">
        <v>7002</v>
      </c>
      <c r="M4951" s="5">
        <v>28031</v>
      </c>
      <c r="N4951" s="5">
        <f t="shared" si="1701"/>
        <v>35033</v>
      </c>
      <c r="O4951" s="82">
        <f t="shared" si="1702"/>
        <v>35033</v>
      </c>
    </row>
    <row r="4952" spans="1:15" ht="18.75" customHeight="1" x14ac:dyDescent="0.15">
      <c r="A4952" s="113" t="s">
        <v>22</v>
      </c>
      <c r="B4952" s="75">
        <v>0</v>
      </c>
      <c r="C4952" s="75">
        <v>0</v>
      </c>
      <c r="D4952" s="5">
        <f t="shared" si="1697"/>
        <v>0</v>
      </c>
      <c r="E4952" s="75">
        <v>74</v>
      </c>
      <c r="F4952" s="75">
        <v>28</v>
      </c>
      <c r="G4952" s="5">
        <f t="shared" si="1698"/>
        <v>102</v>
      </c>
      <c r="H4952" s="5">
        <f t="shared" si="1699"/>
        <v>102</v>
      </c>
      <c r="I4952" s="4">
        <v>0</v>
      </c>
      <c r="J4952" s="4">
        <v>0</v>
      </c>
      <c r="K4952" s="5">
        <f t="shared" si="1700"/>
        <v>0</v>
      </c>
      <c r="L4952" s="4">
        <v>7140</v>
      </c>
      <c r="M4952" s="4">
        <v>25848</v>
      </c>
      <c r="N4952" s="5">
        <f t="shared" si="1701"/>
        <v>32988</v>
      </c>
      <c r="O4952" s="82">
        <f t="shared" si="1702"/>
        <v>32988</v>
      </c>
    </row>
    <row r="4953" spans="1:15" ht="18.75" customHeight="1" x14ac:dyDescent="0.15">
      <c r="A4953" s="113" t="s">
        <v>23</v>
      </c>
      <c r="B4953" s="75">
        <v>0</v>
      </c>
      <c r="C4953" s="75">
        <v>0</v>
      </c>
      <c r="D4953" s="5">
        <f t="shared" si="1697"/>
        <v>0</v>
      </c>
      <c r="E4953" s="75">
        <v>91</v>
      </c>
      <c r="F4953" s="75">
        <v>25</v>
      </c>
      <c r="G4953" s="5">
        <f t="shared" si="1698"/>
        <v>116</v>
      </c>
      <c r="H4953" s="5">
        <f t="shared" si="1699"/>
        <v>116</v>
      </c>
      <c r="I4953" s="4">
        <v>0</v>
      </c>
      <c r="J4953" s="4">
        <v>0</v>
      </c>
      <c r="K4953" s="5">
        <f t="shared" si="1700"/>
        <v>0</v>
      </c>
      <c r="L4953" s="4">
        <v>7107</v>
      </c>
      <c r="M4953" s="4">
        <v>27855</v>
      </c>
      <c r="N4953" s="5">
        <f t="shared" si="1701"/>
        <v>34962</v>
      </c>
      <c r="O4953" s="82">
        <f t="shared" si="1702"/>
        <v>34962</v>
      </c>
    </row>
    <row r="4954" spans="1:15" ht="18.75" customHeight="1" x14ac:dyDescent="0.15">
      <c r="A4954" s="113" t="s">
        <v>24</v>
      </c>
      <c r="B4954" s="75">
        <v>0</v>
      </c>
      <c r="C4954" s="75">
        <v>0</v>
      </c>
      <c r="D4954" s="5">
        <f t="shared" si="1697"/>
        <v>0</v>
      </c>
      <c r="E4954" s="75">
        <v>91</v>
      </c>
      <c r="F4954" s="75">
        <v>30</v>
      </c>
      <c r="G4954" s="5">
        <f t="shared" si="1698"/>
        <v>121</v>
      </c>
      <c r="H4954" s="5">
        <f t="shared" si="1699"/>
        <v>121</v>
      </c>
      <c r="I4954" s="4">
        <v>0</v>
      </c>
      <c r="J4954" s="4">
        <v>0</v>
      </c>
      <c r="K4954" s="5">
        <f t="shared" si="1700"/>
        <v>0</v>
      </c>
      <c r="L4954" s="4">
        <v>6703</v>
      </c>
      <c r="M4954" s="4">
        <v>26327</v>
      </c>
      <c r="N4954" s="5">
        <f t="shared" si="1701"/>
        <v>33030</v>
      </c>
      <c r="O4954" s="82">
        <f t="shared" si="1702"/>
        <v>33030</v>
      </c>
    </row>
    <row r="4955" spans="1:15" ht="18.75" customHeight="1" x14ac:dyDescent="0.15">
      <c r="A4955" s="113" t="s">
        <v>25</v>
      </c>
      <c r="B4955" s="75">
        <v>0</v>
      </c>
      <c r="C4955" s="75">
        <v>0</v>
      </c>
      <c r="D4955" s="5">
        <f t="shared" si="1697"/>
        <v>0</v>
      </c>
      <c r="E4955" s="75">
        <v>97</v>
      </c>
      <c r="F4955" s="75">
        <v>31</v>
      </c>
      <c r="G4955" s="5">
        <f t="shared" si="1698"/>
        <v>128</v>
      </c>
      <c r="H4955" s="5">
        <f t="shared" si="1699"/>
        <v>128</v>
      </c>
      <c r="I4955" s="4">
        <v>0</v>
      </c>
      <c r="J4955" s="4">
        <v>0</v>
      </c>
      <c r="K4955" s="5">
        <f t="shared" si="1700"/>
        <v>0</v>
      </c>
      <c r="L4955" s="4">
        <v>6632</v>
      </c>
      <c r="M4955" s="4">
        <v>24971</v>
      </c>
      <c r="N4955" s="5">
        <f t="shared" si="1701"/>
        <v>31603</v>
      </c>
      <c r="O4955" s="82">
        <f t="shared" si="1702"/>
        <v>31603</v>
      </c>
    </row>
    <row r="4956" spans="1:15" ht="18.75" customHeight="1" x14ac:dyDescent="0.15">
      <c r="A4956" s="113" t="s">
        <v>26</v>
      </c>
      <c r="B4956" s="75">
        <v>0</v>
      </c>
      <c r="C4956" s="75">
        <v>0</v>
      </c>
      <c r="D4956" s="5">
        <f t="shared" si="1697"/>
        <v>0</v>
      </c>
      <c r="E4956" s="75">
        <v>120</v>
      </c>
      <c r="F4956" s="75">
        <v>31</v>
      </c>
      <c r="G4956" s="5">
        <f t="shared" si="1698"/>
        <v>151</v>
      </c>
      <c r="H4956" s="5">
        <f t="shared" si="1699"/>
        <v>151</v>
      </c>
      <c r="I4956" s="4">
        <v>0</v>
      </c>
      <c r="J4956" s="4">
        <v>0</v>
      </c>
      <c r="K4956" s="5">
        <f t="shared" si="1700"/>
        <v>0</v>
      </c>
      <c r="L4956" s="4">
        <v>7336</v>
      </c>
      <c r="M4956" s="4">
        <v>25712</v>
      </c>
      <c r="N4956" s="5">
        <f t="shared" si="1701"/>
        <v>33048</v>
      </c>
      <c r="O4956" s="82">
        <f t="shared" si="1702"/>
        <v>33048</v>
      </c>
    </row>
    <row r="4957" spans="1:15" ht="18.75" customHeight="1" x14ac:dyDescent="0.15">
      <c r="A4957" s="113" t="s">
        <v>27</v>
      </c>
      <c r="B4957" s="75">
        <v>0</v>
      </c>
      <c r="C4957" s="75">
        <v>0</v>
      </c>
      <c r="D4957" s="5">
        <f t="shared" si="1697"/>
        <v>0</v>
      </c>
      <c r="E4957" s="75">
        <v>99</v>
      </c>
      <c r="F4957" s="75">
        <v>31</v>
      </c>
      <c r="G4957" s="5">
        <f t="shared" si="1698"/>
        <v>130</v>
      </c>
      <c r="H4957" s="5">
        <f t="shared" si="1699"/>
        <v>130</v>
      </c>
      <c r="I4957" s="4">
        <v>0</v>
      </c>
      <c r="J4957" s="4">
        <v>0</v>
      </c>
      <c r="K4957" s="5">
        <f t="shared" si="1700"/>
        <v>0</v>
      </c>
      <c r="L4957" s="4">
        <v>6859</v>
      </c>
      <c r="M4957" s="4">
        <v>31382</v>
      </c>
      <c r="N4957" s="5">
        <f t="shared" si="1701"/>
        <v>38241</v>
      </c>
      <c r="O4957" s="82">
        <f t="shared" si="1702"/>
        <v>38241</v>
      </c>
    </row>
    <row r="4958" spans="1:15" ht="18.75" customHeight="1" x14ac:dyDescent="0.15">
      <c r="A4958" s="113" t="s">
        <v>28</v>
      </c>
      <c r="B4958" s="75">
        <v>0</v>
      </c>
      <c r="C4958" s="75">
        <v>0</v>
      </c>
      <c r="D4958" s="5">
        <f t="shared" si="1697"/>
        <v>0</v>
      </c>
      <c r="E4958" s="75">
        <v>102</v>
      </c>
      <c r="F4958" s="75">
        <v>34</v>
      </c>
      <c r="G4958" s="5">
        <f t="shared" si="1698"/>
        <v>136</v>
      </c>
      <c r="H4958" s="5">
        <f t="shared" si="1699"/>
        <v>136</v>
      </c>
      <c r="I4958" s="4">
        <v>0</v>
      </c>
      <c r="J4958" s="4">
        <v>0</v>
      </c>
      <c r="K4958" s="5">
        <f t="shared" si="1700"/>
        <v>0</v>
      </c>
      <c r="L4958" s="4">
        <v>7178</v>
      </c>
      <c r="M4958" s="4">
        <v>29331</v>
      </c>
      <c r="N4958" s="5">
        <f t="shared" si="1701"/>
        <v>36509</v>
      </c>
      <c r="O4958" s="82">
        <f t="shared" si="1702"/>
        <v>36509</v>
      </c>
    </row>
    <row r="4959" spans="1:15" ht="18.75" customHeight="1" x14ac:dyDescent="0.15">
      <c r="A4959" s="113" t="s">
        <v>29</v>
      </c>
      <c r="B4959" s="75">
        <v>0</v>
      </c>
      <c r="C4959" s="75">
        <v>0</v>
      </c>
      <c r="D4959" s="5">
        <f t="shared" si="1697"/>
        <v>0</v>
      </c>
      <c r="E4959" s="75">
        <v>94</v>
      </c>
      <c r="F4959" s="75">
        <v>37</v>
      </c>
      <c r="G4959" s="5">
        <f t="shared" si="1698"/>
        <v>131</v>
      </c>
      <c r="H4959" s="5">
        <f t="shared" si="1699"/>
        <v>131</v>
      </c>
      <c r="I4959" s="4">
        <v>0</v>
      </c>
      <c r="J4959" s="4">
        <v>0</v>
      </c>
      <c r="K4959" s="5">
        <f t="shared" si="1700"/>
        <v>0</v>
      </c>
      <c r="L4959" s="4">
        <v>8866</v>
      </c>
      <c r="M4959" s="4">
        <v>33263</v>
      </c>
      <c r="N4959" s="5">
        <f t="shared" si="1701"/>
        <v>42129</v>
      </c>
      <c r="O4959" s="82">
        <f t="shared" si="1702"/>
        <v>42129</v>
      </c>
    </row>
    <row r="4960" spans="1:15" ht="11.25" customHeight="1" x14ac:dyDescent="0.15">
      <c r="A4960" s="113"/>
      <c r="B4960" s="5"/>
      <c r="C4960" s="5"/>
      <c r="D4960" s="5"/>
      <c r="E4960" s="5"/>
      <c r="F4960" s="5"/>
      <c r="G4960" s="5"/>
      <c r="H4960" s="5"/>
      <c r="I4960" s="5"/>
      <c r="J4960" s="5"/>
      <c r="K4960" s="5"/>
      <c r="L4960" s="5"/>
      <c r="M4960" s="5"/>
      <c r="N4960" s="5"/>
      <c r="O4960" s="82"/>
    </row>
    <row r="4961" spans="1:15" ht="18.75" customHeight="1" x14ac:dyDescent="0.15">
      <c r="A4961" s="113" t="s">
        <v>30</v>
      </c>
      <c r="B4961" s="5">
        <f t="shared" ref="B4961:J4961" si="1703">SUM(B4948:B4960)</f>
        <v>0</v>
      </c>
      <c r="C4961" s="5">
        <f t="shared" si="1703"/>
        <v>0</v>
      </c>
      <c r="D4961" s="5">
        <f t="shared" si="1703"/>
        <v>0</v>
      </c>
      <c r="E4961" s="5">
        <f t="shared" si="1703"/>
        <v>1100</v>
      </c>
      <c r="F4961" s="5">
        <f t="shared" si="1703"/>
        <v>354</v>
      </c>
      <c r="G4961" s="5">
        <f t="shared" si="1703"/>
        <v>1454</v>
      </c>
      <c r="H4961" s="5">
        <f t="shared" si="1703"/>
        <v>1454</v>
      </c>
      <c r="I4961" s="5">
        <f t="shared" si="1703"/>
        <v>0</v>
      </c>
      <c r="J4961" s="5">
        <f t="shared" si="1703"/>
        <v>0</v>
      </c>
      <c r="K4961" s="5">
        <f>SUM(K4948:K4960)</f>
        <v>0</v>
      </c>
      <c r="L4961" s="5">
        <f>SUM(L4948:L4960)</f>
        <v>85172</v>
      </c>
      <c r="M4961" s="5">
        <f>SUM(M4948:M4960)</f>
        <v>332834</v>
      </c>
      <c r="N4961" s="5">
        <f>SUM(N4948:N4960)</f>
        <v>418006</v>
      </c>
      <c r="O4961" s="82">
        <f>SUM(O4948:O4960)</f>
        <v>418006</v>
      </c>
    </row>
    <row r="4962" spans="1:15" ht="6.75" customHeight="1" x14ac:dyDescent="0.15">
      <c r="A4962" s="113"/>
      <c r="B4962" s="5"/>
      <c r="C4962" s="5"/>
      <c r="D4962" s="5"/>
      <c r="E4962" s="5"/>
      <c r="F4962" s="5"/>
      <c r="G4962" s="5"/>
      <c r="H4962" s="5"/>
      <c r="I4962" s="5"/>
      <c r="J4962" s="5"/>
      <c r="K4962" s="5"/>
      <c r="L4962" s="5"/>
      <c r="M4962" s="5"/>
      <c r="N4962" s="5"/>
      <c r="O4962" s="82"/>
    </row>
    <row r="4963" spans="1:15" ht="18.75" customHeight="1" x14ac:dyDescent="0.15">
      <c r="A4963" s="126" t="s">
        <v>18</v>
      </c>
      <c r="B4963" s="106">
        <v>0</v>
      </c>
      <c r="C4963" s="106">
        <v>0</v>
      </c>
      <c r="D4963" s="106">
        <f>SUM(B4963:C4963)</f>
        <v>0</v>
      </c>
      <c r="E4963" s="106">
        <v>87</v>
      </c>
      <c r="F4963" s="106">
        <v>24</v>
      </c>
      <c r="G4963" s="106">
        <f>SUM(E4963:F4963)</f>
        <v>111</v>
      </c>
      <c r="H4963" s="6">
        <f>D4963+G4963</f>
        <v>111</v>
      </c>
      <c r="I4963" s="6">
        <v>0</v>
      </c>
      <c r="J4963" s="6">
        <v>0</v>
      </c>
      <c r="K4963" s="6">
        <f>SUM(I4963:J4963)</f>
        <v>0</v>
      </c>
      <c r="L4963" s="6">
        <v>6675</v>
      </c>
      <c r="M4963" s="6">
        <v>28964</v>
      </c>
      <c r="N4963" s="6">
        <f>SUM(L4963:M4963)</f>
        <v>35639</v>
      </c>
      <c r="O4963" s="143">
        <f>K4963+N4963</f>
        <v>35639</v>
      </c>
    </row>
    <row r="4964" spans="1:15" ht="18.75" customHeight="1" x14ac:dyDescent="0.15">
      <c r="A4964" s="113" t="s">
        <v>19</v>
      </c>
      <c r="B4964" s="146">
        <v>0</v>
      </c>
      <c r="C4964" s="75">
        <v>0</v>
      </c>
      <c r="D4964" s="147">
        <f>SUM(B4964:C4964)</f>
        <v>0</v>
      </c>
      <c r="E4964" s="75">
        <v>79</v>
      </c>
      <c r="F4964" s="75">
        <v>23</v>
      </c>
      <c r="G4964" s="75">
        <f>SUM(E4964:F4964)</f>
        <v>102</v>
      </c>
      <c r="H4964" s="4">
        <f>D4964+G4964</f>
        <v>102</v>
      </c>
      <c r="I4964" s="4">
        <v>0</v>
      </c>
      <c r="J4964" s="4">
        <v>0</v>
      </c>
      <c r="K4964" s="4">
        <f>SUM(I4964:J4964)</f>
        <v>0</v>
      </c>
      <c r="L4964" s="4">
        <v>5657</v>
      </c>
      <c r="M4964" s="4">
        <v>23928</v>
      </c>
      <c r="N4964" s="4">
        <f>SUM(L4964:M4964)</f>
        <v>29585</v>
      </c>
      <c r="O4964" s="137">
        <f>K4964+N4964</f>
        <v>29585</v>
      </c>
    </row>
    <row r="4965" spans="1:15" ht="18.75" customHeight="1" x14ac:dyDescent="0.15">
      <c r="A4965" s="113" t="s">
        <v>20</v>
      </c>
      <c r="B4965" s="146">
        <v>0</v>
      </c>
      <c r="C4965" s="75">
        <v>0</v>
      </c>
      <c r="D4965" s="147">
        <f>SUM(B4965:C4965)</f>
        <v>0</v>
      </c>
      <c r="E4965" s="75">
        <v>92</v>
      </c>
      <c r="F4965" s="75">
        <v>27</v>
      </c>
      <c r="G4965" s="75">
        <f>SUM(E4965:F4965)</f>
        <v>119</v>
      </c>
      <c r="H4965" s="4">
        <f>D4965+G4965</f>
        <v>119</v>
      </c>
      <c r="I4965" s="4">
        <v>0</v>
      </c>
      <c r="J4965" s="4">
        <v>0</v>
      </c>
      <c r="K4965" s="4">
        <f>SUM(I4965:J4965)</f>
        <v>0</v>
      </c>
      <c r="L4965" s="4">
        <v>7199</v>
      </c>
      <c r="M4965" s="4">
        <v>30472</v>
      </c>
      <c r="N4965" s="4">
        <f>SUM(L4965:M4965)</f>
        <v>37671</v>
      </c>
      <c r="O4965" s="137">
        <f>K4965+N4965</f>
        <v>37671</v>
      </c>
    </row>
    <row r="4966" spans="1:15" ht="11.25" customHeight="1" x14ac:dyDescent="0.15">
      <c r="A4966" s="113"/>
      <c r="B4966" s="5"/>
      <c r="C4966" s="5"/>
      <c r="D4966" s="5"/>
      <c r="E4966" s="5"/>
      <c r="F4966" s="5"/>
      <c r="G4966" s="5"/>
      <c r="H4966" s="5"/>
      <c r="I4966" s="5"/>
      <c r="J4966" s="5"/>
      <c r="K4966" s="5"/>
      <c r="L4966" s="5"/>
      <c r="M4966" s="5"/>
      <c r="N4966" s="5"/>
      <c r="O4966" s="82"/>
    </row>
    <row r="4967" spans="1:15" ht="18.75" customHeight="1" x14ac:dyDescent="0.15">
      <c r="A4967" s="113" t="s">
        <v>31</v>
      </c>
      <c r="B4967" s="5">
        <f>SUM(B4951:B4959,B4963:B4965)</f>
        <v>0</v>
      </c>
      <c r="C4967" s="5">
        <f>SUM(C4951:C4959,C4963:C4965)</f>
        <v>0</v>
      </c>
      <c r="D4967" s="5">
        <f>SUM(D4951:D4959,D4963:D4965)</f>
        <v>0</v>
      </c>
      <c r="E4967" s="5">
        <f t="shared" ref="E4967:J4967" si="1704">SUM(E4951:E4959,E4963:E4965)</f>
        <v>1112</v>
      </c>
      <c r="F4967" s="5">
        <f t="shared" si="1704"/>
        <v>349</v>
      </c>
      <c r="G4967" s="5">
        <f t="shared" si="1704"/>
        <v>1461</v>
      </c>
      <c r="H4967" s="5">
        <f t="shared" si="1704"/>
        <v>1461</v>
      </c>
      <c r="I4967" s="5">
        <f t="shared" si="1704"/>
        <v>0</v>
      </c>
      <c r="J4967" s="5">
        <f t="shared" si="1704"/>
        <v>0</v>
      </c>
      <c r="K4967" s="5">
        <f>SUM(K4951:K4959,K4963:K4965)</f>
        <v>0</v>
      </c>
      <c r="L4967" s="4">
        <f>SUM(L4951:L4959,L4963:L4965)</f>
        <v>84354</v>
      </c>
      <c r="M4967" s="4">
        <f>SUM(M4951:M4959,M4963:M4965)</f>
        <v>336084</v>
      </c>
      <c r="N4967" s="4">
        <f>SUM(N4951:N4959,N4963:N4965)</f>
        <v>420438</v>
      </c>
      <c r="O4967" s="82">
        <f>SUM(O4951:O4959,O4963:O4965)</f>
        <v>420438</v>
      </c>
    </row>
    <row r="4968" spans="1:15" ht="6.75" customHeight="1" thickBot="1" x14ac:dyDescent="0.2">
      <c r="A4968" s="115"/>
      <c r="B4968" s="99"/>
      <c r="C4968" s="99"/>
      <c r="D4968" s="99"/>
      <c r="E4968" s="99"/>
      <c r="F4968" s="99"/>
      <c r="G4968" s="99"/>
      <c r="H4968" s="99"/>
      <c r="I4968" s="99"/>
      <c r="J4968" s="99"/>
      <c r="K4968" s="99"/>
      <c r="L4968" s="99"/>
      <c r="M4968" s="99"/>
      <c r="N4968" s="99"/>
      <c r="O4968" s="127"/>
    </row>
    <row r="4969" spans="1:15" ht="17.25" x14ac:dyDescent="0.15">
      <c r="A4969" s="179" t="str">
        <f>A4915</f>
        <v>平　成　２　９　年　空　港　管　理　状　況　調　書</v>
      </c>
      <c r="B4969" s="179"/>
      <c r="C4969" s="179"/>
      <c r="D4969" s="179"/>
      <c r="E4969" s="179"/>
      <c r="F4969" s="179"/>
      <c r="G4969" s="179"/>
      <c r="H4969" s="179"/>
      <c r="I4969" s="179"/>
      <c r="J4969" s="179"/>
      <c r="K4969" s="179"/>
      <c r="L4969" s="179"/>
      <c r="M4969" s="179"/>
      <c r="N4969" s="179"/>
      <c r="O4969" s="179"/>
    </row>
    <row r="4970" spans="1:15" ht="15" thickBot="1" x14ac:dyDescent="0.2">
      <c r="A4970" s="128" t="s">
        <v>0</v>
      </c>
      <c r="B4970" s="128" t="s">
        <v>39</v>
      </c>
      <c r="C4970" s="102"/>
      <c r="D4970" s="102"/>
      <c r="E4970" s="102"/>
      <c r="F4970" s="102"/>
      <c r="G4970" s="102"/>
      <c r="H4970" s="102"/>
      <c r="I4970" s="102"/>
      <c r="J4970" s="102"/>
      <c r="K4970" s="102"/>
      <c r="L4970" s="102"/>
      <c r="M4970" s="102"/>
      <c r="N4970" s="102"/>
      <c r="O4970" s="102"/>
    </row>
    <row r="4971" spans="1:15" ht="17.25" customHeight="1" x14ac:dyDescent="0.15">
      <c r="A4971" s="116" t="s">
        <v>1</v>
      </c>
      <c r="B4971" s="117"/>
      <c r="C4971" s="103" t="s">
        <v>2</v>
      </c>
      <c r="D4971" s="103"/>
      <c r="E4971" s="180" t="s">
        <v>52</v>
      </c>
      <c r="F4971" s="181"/>
      <c r="G4971" s="181"/>
      <c r="H4971" s="181"/>
      <c r="I4971" s="181"/>
      <c r="J4971" s="181"/>
      <c r="K4971" s="181"/>
      <c r="L4971" s="182"/>
      <c r="M4971" s="180" t="s">
        <v>3</v>
      </c>
      <c r="N4971" s="181"/>
      <c r="O4971" s="183"/>
    </row>
    <row r="4972" spans="1:15" ht="17.25" customHeight="1" x14ac:dyDescent="0.15">
      <c r="A4972" s="129"/>
      <c r="B4972" s="119" t="s">
        <v>4</v>
      </c>
      <c r="C4972" s="119" t="s">
        <v>5</v>
      </c>
      <c r="D4972" s="119" t="s">
        <v>6</v>
      </c>
      <c r="E4972" s="119"/>
      <c r="F4972" s="130" t="s">
        <v>7</v>
      </c>
      <c r="G4972" s="130"/>
      <c r="H4972" s="120"/>
      <c r="I4972" s="119"/>
      <c r="J4972" s="120" t="s">
        <v>8</v>
      </c>
      <c r="K4972" s="120"/>
      <c r="L4972" s="119" t="s">
        <v>9</v>
      </c>
      <c r="M4972" s="123" t="s">
        <v>10</v>
      </c>
      <c r="N4972" s="131" t="s">
        <v>11</v>
      </c>
      <c r="O4972" s="132" t="s">
        <v>12</v>
      </c>
    </row>
    <row r="4973" spans="1:15" ht="17.25" customHeight="1" x14ac:dyDescent="0.15">
      <c r="A4973" s="129" t="s">
        <v>13</v>
      </c>
      <c r="B4973" s="123"/>
      <c r="C4973" s="123"/>
      <c r="D4973" s="123"/>
      <c r="E4973" s="119" t="s">
        <v>14</v>
      </c>
      <c r="F4973" s="119" t="s">
        <v>15</v>
      </c>
      <c r="G4973" s="119" t="s">
        <v>16</v>
      </c>
      <c r="H4973" s="119" t="s">
        <v>17</v>
      </c>
      <c r="I4973" s="119" t="s">
        <v>14</v>
      </c>
      <c r="J4973" s="119" t="s">
        <v>15</v>
      </c>
      <c r="K4973" s="119" t="s">
        <v>17</v>
      </c>
      <c r="L4973" s="123"/>
      <c r="M4973" s="133"/>
      <c r="N4973" s="93"/>
      <c r="O4973" s="134"/>
    </row>
    <row r="4974" spans="1:15" ht="6.75" customHeight="1" x14ac:dyDescent="0.15">
      <c r="A4974" s="135"/>
      <c r="B4974" s="119"/>
      <c r="C4974" s="119"/>
      <c r="D4974" s="119"/>
      <c r="E4974" s="119"/>
      <c r="F4974" s="119"/>
      <c r="G4974" s="119"/>
      <c r="H4974" s="119"/>
      <c r="I4974" s="119"/>
      <c r="J4974" s="119"/>
      <c r="K4974" s="119"/>
      <c r="L4974" s="119"/>
      <c r="M4974" s="136"/>
      <c r="N4974" s="4"/>
      <c r="O4974" s="137"/>
    </row>
    <row r="4975" spans="1:15" ht="18.75" customHeight="1" x14ac:dyDescent="0.15">
      <c r="A4975" s="113" t="s">
        <v>18</v>
      </c>
      <c r="B4975" s="75">
        <v>0</v>
      </c>
      <c r="C4975" s="4">
        <v>155</v>
      </c>
      <c r="D4975" s="5">
        <f>SUM(B4975:C4975)</f>
        <v>155</v>
      </c>
      <c r="E4975" s="75">
        <v>0</v>
      </c>
      <c r="F4975" s="75">
        <v>0</v>
      </c>
      <c r="G4975" s="75">
        <v>0</v>
      </c>
      <c r="H4975" s="5">
        <f>SUM(E4975:G4975)</f>
        <v>0</v>
      </c>
      <c r="I4975" s="4">
        <v>17945</v>
      </c>
      <c r="J4975" s="4">
        <v>15587</v>
      </c>
      <c r="K4975" s="5">
        <f>SUM(I4975:J4975)</f>
        <v>33532</v>
      </c>
      <c r="L4975" s="5">
        <f>H4975+K4975</f>
        <v>33532</v>
      </c>
      <c r="M4975" s="5">
        <v>536</v>
      </c>
      <c r="N4975" s="75">
        <v>0</v>
      </c>
      <c r="O4975" s="82">
        <f>SUM(M4975:N4975)</f>
        <v>536</v>
      </c>
    </row>
    <row r="4976" spans="1:15" ht="18.75" customHeight="1" x14ac:dyDescent="0.15">
      <c r="A4976" s="113" t="s">
        <v>19</v>
      </c>
      <c r="B4976" s="75">
        <v>0</v>
      </c>
      <c r="C4976" s="4">
        <v>139</v>
      </c>
      <c r="D4976" s="5">
        <f t="shared" ref="D4976:D4986" si="1705">SUM(B4976:C4976)</f>
        <v>139</v>
      </c>
      <c r="E4976" s="75">
        <v>0</v>
      </c>
      <c r="F4976" s="75">
        <v>0</v>
      </c>
      <c r="G4976" s="75">
        <v>0</v>
      </c>
      <c r="H4976" s="5">
        <f t="shared" ref="H4976:H4986" si="1706">SUM(E4976:G4976)</f>
        <v>0</v>
      </c>
      <c r="I4976" s="4">
        <v>14430</v>
      </c>
      <c r="J4976" s="4">
        <v>14516</v>
      </c>
      <c r="K4976" s="5">
        <f t="shared" ref="K4976:K4986" si="1707">SUM(I4976:J4976)</f>
        <v>28946</v>
      </c>
      <c r="L4976" s="5">
        <f t="shared" ref="L4976:L4986" si="1708">H4976+K4976</f>
        <v>28946</v>
      </c>
      <c r="M4976" s="5">
        <v>571</v>
      </c>
      <c r="N4976" s="75">
        <v>0</v>
      </c>
      <c r="O4976" s="82">
        <f t="shared" ref="O4976:O4986" si="1709">SUM(M4976:N4976)</f>
        <v>571</v>
      </c>
    </row>
    <row r="4977" spans="1:15" ht="18.75" customHeight="1" x14ac:dyDescent="0.15">
      <c r="A4977" s="113" t="s">
        <v>20</v>
      </c>
      <c r="B4977" s="75">
        <v>0</v>
      </c>
      <c r="C4977" s="4">
        <v>161</v>
      </c>
      <c r="D4977" s="5">
        <f t="shared" si="1705"/>
        <v>161</v>
      </c>
      <c r="E4977" s="75">
        <v>0</v>
      </c>
      <c r="F4977" s="75">
        <v>0</v>
      </c>
      <c r="G4977" s="75">
        <v>0</v>
      </c>
      <c r="H4977" s="5">
        <f t="shared" si="1706"/>
        <v>0</v>
      </c>
      <c r="I4977" s="4">
        <v>19760</v>
      </c>
      <c r="J4977" s="4">
        <v>18951</v>
      </c>
      <c r="K4977" s="5">
        <f t="shared" si="1707"/>
        <v>38711</v>
      </c>
      <c r="L4977" s="5">
        <f t="shared" si="1708"/>
        <v>38711</v>
      </c>
      <c r="M4977" s="5">
        <v>689</v>
      </c>
      <c r="N4977" s="75">
        <v>0</v>
      </c>
      <c r="O4977" s="82">
        <f t="shared" si="1709"/>
        <v>689</v>
      </c>
    </row>
    <row r="4978" spans="1:15" ht="18.75" customHeight="1" x14ac:dyDescent="0.15">
      <c r="A4978" s="113" t="s">
        <v>21</v>
      </c>
      <c r="B4978" s="4">
        <v>0</v>
      </c>
      <c r="C4978" s="4">
        <v>172</v>
      </c>
      <c r="D4978" s="5">
        <f t="shared" si="1705"/>
        <v>172</v>
      </c>
      <c r="E4978" s="4">
        <v>0</v>
      </c>
      <c r="F4978" s="4">
        <v>0</v>
      </c>
      <c r="G4978" s="4">
        <v>0</v>
      </c>
      <c r="H4978" s="5">
        <f t="shared" si="1706"/>
        <v>0</v>
      </c>
      <c r="I4978" s="4">
        <v>18922</v>
      </c>
      <c r="J4978" s="4">
        <v>19559</v>
      </c>
      <c r="K4978" s="5">
        <f t="shared" si="1707"/>
        <v>38481</v>
      </c>
      <c r="L4978" s="5">
        <f t="shared" si="1708"/>
        <v>38481</v>
      </c>
      <c r="M4978" s="5">
        <v>715</v>
      </c>
      <c r="N4978" s="75">
        <v>0</v>
      </c>
      <c r="O4978" s="82">
        <f t="shared" si="1709"/>
        <v>715</v>
      </c>
    </row>
    <row r="4979" spans="1:15" ht="18.75" customHeight="1" x14ac:dyDescent="0.15">
      <c r="A4979" s="113" t="s">
        <v>22</v>
      </c>
      <c r="B4979" s="4">
        <v>0</v>
      </c>
      <c r="C4979" s="4">
        <v>186</v>
      </c>
      <c r="D4979" s="5">
        <f t="shared" si="1705"/>
        <v>186</v>
      </c>
      <c r="E4979" s="4">
        <v>0</v>
      </c>
      <c r="F4979" s="4">
        <v>0</v>
      </c>
      <c r="G4979" s="4">
        <v>0</v>
      </c>
      <c r="H4979" s="5">
        <f t="shared" si="1706"/>
        <v>0</v>
      </c>
      <c r="I4979" s="4">
        <v>21333</v>
      </c>
      <c r="J4979" s="4">
        <v>21499</v>
      </c>
      <c r="K4979" s="5">
        <f t="shared" si="1707"/>
        <v>42832</v>
      </c>
      <c r="L4979" s="5">
        <f t="shared" si="1708"/>
        <v>42832</v>
      </c>
      <c r="M4979" s="5">
        <v>856</v>
      </c>
      <c r="N4979" s="75">
        <v>0</v>
      </c>
      <c r="O4979" s="82">
        <f t="shared" si="1709"/>
        <v>856</v>
      </c>
    </row>
    <row r="4980" spans="1:15" ht="18.75" customHeight="1" x14ac:dyDescent="0.15">
      <c r="A4980" s="113" t="s">
        <v>23</v>
      </c>
      <c r="B4980" s="4">
        <v>0</v>
      </c>
      <c r="C4980" s="4">
        <v>180</v>
      </c>
      <c r="D4980" s="5">
        <f t="shared" si="1705"/>
        <v>180</v>
      </c>
      <c r="E4980" s="4">
        <v>0</v>
      </c>
      <c r="F4980" s="4">
        <v>0</v>
      </c>
      <c r="G4980" s="4">
        <v>0</v>
      </c>
      <c r="H4980" s="5">
        <f t="shared" si="1706"/>
        <v>0</v>
      </c>
      <c r="I4980" s="4">
        <v>19044</v>
      </c>
      <c r="J4980" s="4">
        <v>18094</v>
      </c>
      <c r="K4980" s="5">
        <f t="shared" si="1707"/>
        <v>37138</v>
      </c>
      <c r="L4980" s="5">
        <f t="shared" si="1708"/>
        <v>37138</v>
      </c>
      <c r="M4980" s="5">
        <v>821</v>
      </c>
      <c r="N4980" s="75">
        <v>0</v>
      </c>
      <c r="O4980" s="82">
        <f t="shared" si="1709"/>
        <v>821</v>
      </c>
    </row>
    <row r="4981" spans="1:15" ht="18.75" customHeight="1" x14ac:dyDescent="0.15">
      <c r="A4981" s="113" t="s">
        <v>24</v>
      </c>
      <c r="B4981" s="4">
        <v>0</v>
      </c>
      <c r="C4981" s="4">
        <v>186</v>
      </c>
      <c r="D4981" s="5">
        <f t="shared" si="1705"/>
        <v>186</v>
      </c>
      <c r="E4981" s="4">
        <v>0</v>
      </c>
      <c r="F4981" s="4">
        <v>0</v>
      </c>
      <c r="G4981" s="4">
        <v>0</v>
      </c>
      <c r="H4981" s="5">
        <f t="shared" si="1706"/>
        <v>0</v>
      </c>
      <c r="I4981" s="4">
        <v>20193</v>
      </c>
      <c r="J4981" s="4">
        <v>20643</v>
      </c>
      <c r="K4981" s="5">
        <f t="shared" si="1707"/>
        <v>40836</v>
      </c>
      <c r="L4981" s="5">
        <f t="shared" si="1708"/>
        <v>40836</v>
      </c>
      <c r="M4981" s="5">
        <v>782</v>
      </c>
      <c r="N4981" s="75">
        <v>0</v>
      </c>
      <c r="O4981" s="82">
        <f t="shared" si="1709"/>
        <v>782</v>
      </c>
    </row>
    <row r="4982" spans="1:15" ht="18.75" customHeight="1" x14ac:dyDescent="0.15">
      <c r="A4982" s="113" t="s">
        <v>25</v>
      </c>
      <c r="B4982" s="4">
        <v>0</v>
      </c>
      <c r="C4982" s="4">
        <v>188</v>
      </c>
      <c r="D4982" s="5">
        <f t="shared" si="1705"/>
        <v>188</v>
      </c>
      <c r="E4982" s="4">
        <v>0</v>
      </c>
      <c r="F4982" s="4">
        <v>0</v>
      </c>
      <c r="G4982" s="4">
        <v>0</v>
      </c>
      <c r="H4982" s="5">
        <f t="shared" si="1706"/>
        <v>0</v>
      </c>
      <c r="I4982" s="4">
        <v>26744</v>
      </c>
      <c r="J4982" s="4">
        <v>25917</v>
      </c>
      <c r="K4982" s="5">
        <f t="shared" si="1707"/>
        <v>52661</v>
      </c>
      <c r="L4982" s="5">
        <f t="shared" si="1708"/>
        <v>52661</v>
      </c>
      <c r="M4982" s="5">
        <v>936</v>
      </c>
      <c r="N4982" s="75">
        <v>0</v>
      </c>
      <c r="O4982" s="82">
        <f t="shared" si="1709"/>
        <v>936</v>
      </c>
    </row>
    <row r="4983" spans="1:15" ht="18.75" customHeight="1" x14ac:dyDescent="0.15">
      <c r="A4983" s="113" t="s">
        <v>26</v>
      </c>
      <c r="B4983" s="4">
        <v>0</v>
      </c>
      <c r="C4983" s="4">
        <v>176</v>
      </c>
      <c r="D4983" s="5">
        <f t="shared" si="1705"/>
        <v>176</v>
      </c>
      <c r="E4983" s="4">
        <v>0</v>
      </c>
      <c r="F4983" s="4">
        <v>0</v>
      </c>
      <c r="G4983" s="4">
        <v>0</v>
      </c>
      <c r="H4983" s="5">
        <f t="shared" si="1706"/>
        <v>0</v>
      </c>
      <c r="I4983" s="4">
        <v>20799</v>
      </c>
      <c r="J4983" s="4">
        <v>20614</v>
      </c>
      <c r="K4983" s="5">
        <f t="shared" si="1707"/>
        <v>41413</v>
      </c>
      <c r="L4983" s="5">
        <f t="shared" si="1708"/>
        <v>41413</v>
      </c>
      <c r="M4983" s="5">
        <v>759</v>
      </c>
      <c r="N4983" s="75">
        <v>0</v>
      </c>
      <c r="O4983" s="82">
        <f t="shared" si="1709"/>
        <v>759</v>
      </c>
    </row>
    <row r="4984" spans="1:15" ht="18.75" customHeight="1" x14ac:dyDescent="0.15">
      <c r="A4984" s="113" t="s">
        <v>27</v>
      </c>
      <c r="B4984" s="4">
        <v>0</v>
      </c>
      <c r="C4984" s="4">
        <v>183</v>
      </c>
      <c r="D4984" s="5">
        <f t="shared" si="1705"/>
        <v>183</v>
      </c>
      <c r="E4984" s="4">
        <v>0</v>
      </c>
      <c r="F4984" s="4">
        <v>0</v>
      </c>
      <c r="G4984" s="4">
        <v>0</v>
      </c>
      <c r="H4984" s="5">
        <f t="shared" si="1706"/>
        <v>0</v>
      </c>
      <c r="I4984" s="4">
        <v>21413</v>
      </c>
      <c r="J4984" s="4">
        <v>22039</v>
      </c>
      <c r="K4984" s="5">
        <f t="shared" si="1707"/>
        <v>43452</v>
      </c>
      <c r="L4984" s="5">
        <f t="shared" si="1708"/>
        <v>43452</v>
      </c>
      <c r="M4984" s="5">
        <v>755</v>
      </c>
      <c r="N4984" s="75">
        <v>0</v>
      </c>
      <c r="O4984" s="82">
        <f t="shared" si="1709"/>
        <v>755</v>
      </c>
    </row>
    <row r="4985" spans="1:15" ht="18.75" customHeight="1" x14ac:dyDescent="0.15">
      <c r="A4985" s="113" t="s">
        <v>28</v>
      </c>
      <c r="B4985" s="4">
        <v>0</v>
      </c>
      <c r="C4985" s="4">
        <v>179</v>
      </c>
      <c r="D4985" s="5">
        <f t="shared" si="1705"/>
        <v>179</v>
      </c>
      <c r="E4985" s="4">
        <v>0</v>
      </c>
      <c r="F4985" s="4">
        <v>0</v>
      </c>
      <c r="G4985" s="4">
        <v>0</v>
      </c>
      <c r="H4985" s="5">
        <f t="shared" si="1706"/>
        <v>0</v>
      </c>
      <c r="I4985" s="4">
        <v>22143</v>
      </c>
      <c r="J4985" s="4">
        <v>22076</v>
      </c>
      <c r="K4985" s="5">
        <f t="shared" si="1707"/>
        <v>44219</v>
      </c>
      <c r="L4985" s="5">
        <f t="shared" si="1708"/>
        <v>44219</v>
      </c>
      <c r="M4985" s="5">
        <v>742</v>
      </c>
      <c r="N4985" s="75">
        <v>0</v>
      </c>
      <c r="O4985" s="82">
        <f t="shared" si="1709"/>
        <v>742</v>
      </c>
    </row>
    <row r="4986" spans="1:15" ht="18.75" customHeight="1" x14ac:dyDescent="0.15">
      <c r="A4986" s="113" t="s">
        <v>29</v>
      </c>
      <c r="B4986" s="4">
        <v>0</v>
      </c>
      <c r="C4986" s="4">
        <v>186</v>
      </c>
      <c r="D4986" s="5">
        <f t="shared" si="1705"/>
        <v>186</v>
      </c>
      <c r="E4986" s="4">
        <v>0</v>
      </c>
      <c r="F4986" s="4">
        <v>0</v>
      </c>
      <c r="G4986" s="4">
        <v>0</v>
      </c>
      <c r="H4986" s="5">
        <f t="shared" si="1706"/>
        <v>0</v>
      </c>
      <c r="I4986" s="4">
        <v>19927</v>
      </c>
      <c r="J4986" s="4">
        <v>20856</v>
      </c>
      <c r="K4986" s="5">
        <f t="shared" si="1707"/>
        <v>40783</v>
      </c>
      <c r="L4986" s="5">
        <f t="shared" si="1708"/>
        <v>40783</v>
      </c>
      <c r="M4986" s="5">
        <v>716</v>
      </c>
      <c r="N4986" s="5">
        <v>0</v>
      </c>
      <c r="O4986" s="82">
        <f t="shared" si="1709"/>
        <v>716</v>
      </c>
    </row>
    <row r="4987" spans="1:15" ht="11.25" customHeight="1" x14ac:dyDescent="0.15">
      <c r="A4987" s="113"/>
      <c r="B4987" s="5"/>
      <c r="C4987" s="5"/>
      <c r="D4987" s="5"/>
      <c r="E4987" s="5"/>
      <c r="F4987" s="5"/>
      <c r="G4987" s="5"/>
      <c r="H4987" s="5"/>
      <c r="I4987" s="5"/>
      <c r="J4987" s="5"/>
      <c r="K4987" s="5"/>
      <c r="L4987" s="5"/>
      <c r="M4987" s="5"/>
      <c r="N4987" s="4"/>
      <c r="O4987" s="82"/>
    </row>
    <row r="4988" spans="1:15" ht="18.75" customHeight="1" x14ac:dyDescent="0.15">
      <c r="A4988" s="113" t="s">
        <v>30</v>
      </c>
      <c r="B4988" s="5">
        <f>SUM(B4975:B4986)</f>
        <v>0</v>
      </c>
      <c r="C4988" s="5">
        <f>SUM(C4975:C4986)</f>
        <v>2091</v>
      </c>
      <c r="D4988" s="5">
        <f>SUM(D4975:D4986)</f>
        <v>2091</v>
      </c>
      <c r="E4988" s="5">
        <f>SUM(E4975:E4986)</f>
        <v>0</v>
      </c>
      <c r="F4988" s="5">
        <f t="shared" ref="F4988:M4988" si="1710">SUM(F4975:F4986)</f>
        <v>0</v>
      </c>
      <c r="G4988" s="5">
        <f t="shared" si="1710"/>
        <v>0</v>
      </c>
      <c r="H4988" s="5">
        <f t="shared" si="1710"/>
        <v>0</v>
      </c>
      <c r="I4988" s="5">
        <f t="shared" si="1710"/>
        <v>242653</v>
      </c>
      <c r="J4988" s="5">
        <f t="shared" si="1710"/>
        <v>240351</v>
      </c>
      <c r="K4988" s="5">
        <f t="shared" si="1710"/>
        <v>483004</v>
      </c>
      <c r="L4988" s="5">
        <f t="shared" si="1710"/>
        <v>483004</v>
      </c>
      <c r="M4988" s="5">
        <f t="shared" si="1710"/>
        <v>8878</v>
      </c>
      <c r="N4988" s="5">
        <f>SUM(N4975:N4986)</f>
        <v>0</v>
      </c>
      <c r="O4988" s="82">
        <f>SUM(O4975:O4986)</f>
        <v>8878</v>
      </c>
    </row>
    <row r="4989" spans="1:15" ht="6.75" customHeight="1" x14ac:dyDescent="0.15">
      <c r="A4989" s="113"/>
      <c r="B4989" s="5"/>
      <c r="C4989" s="5"/>
      <c r="D4989" s="5"/>
      <c r="E4989" s="5"/>
      <c r="F4989" s="5"/>
      <c r="G4989" s="5"/>
      <c r="H4989" s="5"/>
      <c r="I4989" s="5"/>
      <c r="J4989" s="5"/>
      <c r="K4989" s="5"/>
      <c r="L4989" s="5"/>
      <c r="M4989" s="5"/>
      <c r="N4989" s="5"/>
      <c r="O4989" s="82"/>
    </row>
    <row r="4990" spans="1:15" ht="18.75" customHeight="1" x14ac:dyDescent="0.15">
      <c r="A4990" s="126" t="s">
        <v>18</v>
      </c>
      <c r="B4990" s="6">
        <v>0</v>
      </c>
      <c r="C4990" s="6">
        <v>183</v>
      </c>
      <c r="D4990" s="6">
        <f>SUM(B4990:C4990)</f>
        <v>183</v>
      </c>
      <c r="E4990" s="6">
        <v>0</v>
      </c>
      <c r="F4990" s="6">
        <v>0</v>
      </c>
      <c r="G4990" s="6">
        <v>0</v>
      </c>
      <c r="H4990" s="6">
        <f>SUM(E4990:G4990)</f>
        <v>0</v>
      </c>
      <c r="I4990" s="6">
        <v>20297</v>
      </c>
      <c r="J4990" s="6">
        <v>18485</v>
      </c>
      <c r="K4990" s="6">
        <f>SUM(I4990:J4990)</f>
        <v>38782</v>
      </c>
      <c r="L4990" s="6">
        <f>H4990+K4990</f>
        <v>38782</v>
      </c>
      <c r="M4990" s="7">
        <v>701</v>
      </c>
      <c r="N4990" s="7">
        <v>0</v>
      </c>
      <c r="O4990" s="88">
        <f>SUM(M4990:N4990)</f>
        <v>701</v>
      </c>
    </row>
    <row r="4991" spans="1:15" ht="18.75" customHeight="1" x14ac:dyDescent="0.15">
      <c r="A4991" s="113" t="s">
        <v>19</v>
      </c>
      <c r="B4991" s="4">
        <v>0</v>
      </c>
      <c r="C4991" s="4">
        <v>167</v>
      </c>
      <c r="D4991" s="4">
        <f>SUM(B4991:C4991)</f>
        <v>167</v>
      </c>
      <c r="E4991" s="4">
        <v>0</v>
      </c>
      <c r="F4991" s="4">
        <v>0</v>
      </c>
      <c r="G4991" s="4">
        <v>0</v>
      </c>
      <c r="H4991" s="4">
        <f>SUM(E4991:G4991)</f>
        <v>0</v>
      </c>
      <c r="I4991" s="4">
        <v>18608</v>
      </c>
      <c r="J4991" s="4">
        <v>18192</v>
      </c>
      <c r="K4991" s="4">
        <f>SUM(I4991:J4991)</f>
        <v>36800</v>
      </c>
      <c r="L4991" s="4">
        <f>H4991+K4991</f>
        <v>36800</v>
      </c>
      <c r="M4991" s="5">
        <v>631</v>
      </c>
      <c r="N4991" s="4">
        <v>0</v>
      </c>
      <c r="O4991" s="82">
        <f>SUM(M4991:N4991)</f>
        <v>631</v>
      </c>
    </row>
    <row r="4992" spans="1:15" ht="18.75" customHeight="1" x14ac:dyDescent="0.15">
      <c r="A4992" s="113" t="s">
        <v>20</v>
      </c>
      <c r="B4992" s="4">
        <v>0</v>
      </c>
      <c r="C4992" s="4">
        <v>186</v>
      </c>
      <c r="D4992" s="4">
        <f>SUM(B4992:C4992)</f>
        <v>186</v>
      </c>
      <c r="E4992" s="4">
        <v>0</v>
      </c>
      <c r="F4992" s="4">
        <v>0</v>
      </c>
      <c r="G4992" s="4">
        <v>0</v>
      </c>
      <c r="H4992" s="4">
        <f>SUM(E4992:G4992)</f>
        <v>0</v>
      </c>
      <c r="I4992" s="4">
        <v>23221</v>
      </c>
      <c r="J4992" s="4">
        <v>22770</v>
      </c>
      <c r="K4992" s="4">
        <f>SUM(I4992:J4992)</f>
        <v>45991</v>
      </c>
      <c r="L4992" s="4">
        <f>H4992+K4992</f>
        <v>45991</v>
      </c>
      <c r="M4992" s="5">
        <v>873</v>
      </c>
      <c r="N4992" s="5">
        <v>0</v>
      </c>
      <c r="O4992" s="82">
        <f>SUM(M4992:N4992)</f>
        <v>873</v>
      </c>
    </row>
    <row r="4993" spans="1:15" ht="11.25" customHeight="1" x14ac:dyDescent="0.15">
      <c r="A4993" s="113"/>
      <c r="B4993" s="5"/>
      <c r="C4993" s="5"/>
      <c r="D4993" s="5"/>
      <c r="E4993" s="5"/>
      <c r="F4993" s="5"/>
      <c r="G4993" s="5"/>
      <c r="H4993" s="5"/>
      <c r="I4993" s="5"/>
      <c r="J4993" s="5"/>
      <c r="K4993" s="5"/>
      <c r="L4993" s="5"/>
      <c r="M4993" s="5"/>
      <c r="N4993" s="5"/>
      <c r="O4993" s="82"/>
    </row>
    <row r="4994" spans="1:15" ht="18.75" customHeight="1" x14ac:dyDescent="0.15">
      <c r="A4994" s="113" t="s">
        <v>31</v>
      </c>
      <c r="B4994" s="5">
        <f>SUM(B4978:B4986,B4990:B4992)</f>
        <v>0</v>
      </c>
      <c r="C4994" s="5">
        <f>SUM(C4978:C4986,C4990:C4992)</f>
        <v>2172</v>
      </c>
      <c r="D4994" s="5">
        <f>SUM(D4978:D4986,D4990:D4992)</f>
        <v>2172</v>
      </c>
      <c r="E4994" s="5">
        <f t="shared" ref="E4994:N4994" si="1711">SUM(E4978:E4986,E4990:E4992)</f>
        <v>0</v>
      </c>
      <c r="F4994" s="5">
        <f t="shared" si="1711"/>
        <v>0</v>
      </c>
      <c r="G4994" s="5">
        <f t="shared" si="1711"/>
        <v>0</v>
      </c>
      <c r="H4994" s="5">
        <f t="shared" si="1711"/>
        <v>0</v>
      </c>
      <c r="I4994" s="5">
        <f t="shared" si="1711"/>
        <v>252644</v>
      </c>
      <c r="J4994" s="5">
        <f t="shared" si="1711"/>
        <v>250744</v>
      </c>
      <c r="K4994" s="5">
        <f t="shared" si="1711"/>
        <v>503388</v>
      </c>
      <c r="L4994" s="5">
        <f t="shared" si="1711"/>
        <v>503388</v>
      </c>
      <c r="M4994" s="5">
        <f t="shared" si="1711"/>
        <v>9287</v>
      </c>
      <c r="N4994" s="5">
        <f t="shared" si="1711"/>
        <v>0</v>
      </c>
      <c r="O4994" s="82">
        <f>SUM(O4978:O4986,O4990:O4992)</f>
        <v>9287</v>
      </c>
    </row>
    <row r="4995" spans="1:15" ht="6.75" customHeight="1" thickBot="1" x14ac:dyDescent="0.2">
      <c r="A4995" s="115"/>
      <c r="B4995" s="99"/>
      <c r="C4995" s="99"/>
      <c r="D4995" s="99"/>
      <c r="E4995" s="99"/>
      <c r="F4995" s="99"/>
      <c r="G4995" s="99"/>
      <c r="H4995" s="99"/>
      <c r="I4995" s="99"/>
      <c r="J4995" s="99"/>
      <c r="K4995" s="99"/>
      <c r="L4995" s="99"/>
      <c r="M4995" s="99"/>
      <c r="N4995" s="100"/>
      <c r="O4995" s="101"/>
    </row>
    <row r="4996" spans="1:15" x14ac:dyDescent="0.15">
      <c r="A4996" s="102"/>
      <c r="B4996" s="102"/>
      <c r="C4996" s="102"/>
      <c r="D4996" s="102"/>
      <c r="E4996" s="102"/>
      <c r="F4996" s="102"/>
      <c r="G4996" s="102"/>
      <c r="H4996" s="102"/>
      <c r="I4996" s="102"/>
      <c r="J4996" s="102"/>
      <c r="K4996" s="102"/>
      <c r="L4996" s="102"/>
      <c r="M4996" s="102"/>
      <c r="N4996" s="102"/>
      <c r="O4996" s="102"/>
    </row>
    <row r="4997" spans="1:15" ht="15" thickBot="1" x14ac:dyDescent="0.2">
      <c r="A4997" s="102"/>
      <c r="B4997" s="102"/>
      <c r="C4997" s="102"/>
      <c r="D4997" s="102"/>
      <c r="E4997" s="102"/>
      <c r="F4997" s="102"/>
      <c r="G4997" s="102"/>
      <c r="H4997" s="102"/>
      <c r="I4997" s="102"/>
      <c r="J4997" s="102"/>
      <c r="K4997" s="102"/>
      <c r="L4997" s="102"/>
      <c r="M4997" s="102"/>
      <c r="N4997" s="102"/>
      <c r="O4997" s="102"/>
    </row>
    <row r="4998" spans="1:15" x14ac:dyDescent="0.15">
      <c r="A4998" s="116" t="s">
        <v>1</v>
      </c>
      <c r="B4998" s="117"/>
      <c r="C4998" s="103"/>
      <c r="D4998" s="103"/>
      <c r="E4998" s="103" t="s">
        <v>182</v>
      </c>
      <c r="F4998" s="103"/>
      <c r="G4998" s="103"/>
      <c r="H4998" s="103"/>
      <c r="I4998" s="117"/>
      <c r="J4998" s="103"/>
      <c r="K4998" s="103"/>
      <c r="L4998" s="103" t="s">
        <v>35</v>
      </c>
      <c r="M4998" s="103"/>
      <c r="N4998" s="103"/>
      <c r="O4998" s="104"/>
    </row>
    <row r="4999" spans="1:15" x14ac:dyDescent="0.15">
      <c r="A4999" s="118"/>
      <c r="B4999" s="119"/>
      <c r="C4999" s="120" t="s">
        <v>7</v>
      </c>
      <c r="D4999" s="120"/>
      <c r="E4999" s="119"/>
      <c r="F4999" s="120" t="s">
        <v>8</v>
      </c>
      <c r="G4999" s="120"/>
      <c r="H4999" s="119" t="s">
        <v>32</v>
      </c>
      <c r="I4999" s="119"/>
      <c r="J4999" s="120" t="s">
        <v>7</v>
      </c>
      <c r="K4999" s="120"/>
      <c r="L4999" s="119"/>
      <c r="M4999" s="120" t="s">
        <v>8</v>
      </c>
      <c r="N4999" s="120"/>
      <c r="O4999" s="121" t="s">
        <v>9</v>
      </c>
    </row>
    <row r="5000" spans="1:15" x14ac:dyDescent="0.15">
      <c r="A5000" s="122" t="s">
        <v>13</v>
      </c>
      <c r="B5000" s="119" t="s">
        <v>33</v>
      </c>
      <c r="C5000" s="119" t="s">
        <v>34</v>
      </c>
      <c r="D5000" s="119" t="s">
        <v>17</v>
      </c>
      <c r="E5000" s="119" t="s">
        <v>33</v>
      </c>
      <c r="F5000" s="119" t="s">
        <v>34</v>
      </c>
      <c r="G5000" s="119" t="s">
        <v>17</v>
      </c>
      <c r="H5000" s="123"/>
      <c r="I5000" s="119" t="s">
        <v>33</v>
      </c>
      <c r="J5000" s="119" t="s">
        <v>34</v>
      </c>
      <c r="K5000" s="119" t="s">
        <v>17</v>
      </c>
      <c r="L5000" s="119" t="s">
        <v>33</v>
      </c>
      <c r="M5000" s="119" t="s">
        <v>34</v>
      </c>
      <c r="N5000" s="119" t="s">
        <v>17</v>
      </c>
      <c r="O5000" s="124"/>
    </row>
    <row r="5001" spans="1:15" ht="6.75" customHeight="1" x14ac:dyDescent="0.15">
      <c r="A5001" s="125"/>
      <c r="B5001" s="119"/>
      <c r="C5001" s="119"/>
      <c r="D5001" s="119"/>
      <c r="E5001" s="119"/>
      <c r="F5001" s="119"/>
      <c r="G5001" s="119"/>
      <c r="H5001" s="119"/>
      <c r="I5001" s="119"/>
      <c r="J5001" s="119"/>
      <c r="K5001" s="119"/>
      <c r="L5001" s="119"/>
      <c r="M5001" s="119"/>
      <c r="N5001" s="119"/>
      <c r="O5001" s="121"/>
    </row>
    <row r="5002" spans="1:15" ht="18.75" customHeight="1" x14ac:dyDescent="0.15">
      <c r="A5002" s="113" t="s">
        <v>18</v>
      </c>
      <c r="B5002" s="75">
        <v>0</v>
      </c>
      <c r="C5002" s="75">
        <v>0</v>
      </c>
      <c r="D5002" s="5">
        <f t="shared" ref="D5002:D5013" si="1712">SUM(B5002:C5002)</f>
        <v>0</v>
      </c>
      <c r="E5002" s="106">
        <v>16</v>
      </c>
      <c r="F5002" s="106">
        <v>2</v>
      </c>
      <c r="G5002" s="5">
        <f t="shared" ref="G5002:G5013" si="1713">SUM(E5002:F5002)</f>
        <v>18</v>
      </c>
      <c r="H5002" s="5">
        <f t="shared" ref="H5002:H5013" si="1714">D5002+G5002</f>
        <v>18</v>
      </c>
      <c r="I5002" s="75">
        <v>0</v>
      </c>
      <c r="J5002" s="75">
        <v>0</v>
      </c>
      <c r="K5002" s="5">
        <f t="shared" ref="K5002:K5013" si="1715">SUM(I5002:J5002)</f>
        <v>0</v>
      </c>
      <c r="L5002" s="6">
        <v>2912</v>
      </c>
      <c r="M5002" s="6">
        <v>9118</v>
      </c>
      <c r="N5002" s="5">
        <f t="shared" ref="N5002:N5013" si="1716">SUM(L5002:M5002)</f>
        <v>12030</v>
      </c>
      <c r="O5002" s="82">
        <f t="shared" ref="O5002:O5013" si="1717">K5002+N5002</f>
        <v>12030</v>
      </c>
    </row>
    <row r="5003" spans="1:15" ht="18.75" customHeight="1" x14ac:dyDescent="0.15">
      <c r="A5003" s="113" t="s">
        <v>19</v>
      </c>
      <c r="B5003" s="75">
        <v>0</v>
      </c>
      <c r="C5003" s="75">
        <v>0</v>
      </c>
      <c r="D5003" s="5">
        <f t="shared" si="1712"/>
        <v>0</v>
      </c>
      <c r="E5003" s="75">
        <v>14</v>
      </c>
      <c r="F5003" s="75">
        <v>2</v>
      </c>
      <c r="G5003" s="5">
        <f t="shared" si="1713"/>
        <v>16</v>
      </c>
      <c r="H5003" s="5">
        <f t="shared" si="1714"/>
        <v>16</v>
      </c>
      <c r="I5003" s="75">
        <v>0</v>
      </c>
      <c r="J5003" s="75">
        <v>0</v>
      </c>
      <c r="K5003" s="5">
        <f t="shared" si="1715"/>
        <v>0</v>
      </c>
      <c r="L5003" s="4">
        <v>2388</v>
      </c>
      <c r="M5003" s="4">
        <v>16822</v>
      </c>
      <c r="N5003" s="5">
        <f t="shared" si="1716"/>
        <v>19210</v>
      </c>
      <c r="O5003" s="82">
        <f t="shared" si="1717"/>
        <v>19210</v>
      </c>
    </row>
    <row r="5004" spans="1:15" ht="18.75" customHeight="1" x14ac:dyDescent="0.15">
      <c r="A5004" s="113" t="s">
        <v>20</v>
      </c>
      <c r="B5004" s="75">
        <v>0</v>
      </c>
      <c r="C5004" s="75">
        <v>0</v>
      </c>
      <c r="D5004" s="5">
        <f t="shared" si="1712"/>
        <v>0</v>
      </c>
      <c r="E5004" s="75">
        <v>17</v>
      </c>
      <c r="F5004" s="75">
        <v>4</v>
      </c>
      <c r="G5004" s="5">
        <f t="shared" si="1713"/>
        <v>21</v>
      </c>
      <c r="H5004" s="5">
        <f t="shared" si="1714"/>
        <v>21</v>
      </c>
      <c r="I5004" s="75">
        <v>0</v>
      </c>
      <c r="J5004" s="75">
        <v>0</v>
      </c>
      <c r="K5004" s="5">
        <f t="shared" si="1715"/>
        <v>0</v>
      </c>
      <c r="L5004" s="4">
        <v>2304</v>
      </c>
      <c r="M5004" s="4">
        <v>19018</v>
      </c>
      <c r="N5004" s="5">
        <f t="shared" si="1716"/>
        <v>21322</v>
      </c>
      <c r="O5004" s="82">
        <f t="shared" si="1717"/>
        <v>21322</v>
      </c>
    </row>
    <row r="5005" spans="1:15" ht="18.75" customHeight="1" x14ac:dyDescent="0.15">
      <c r="A5005" s="113" t="s">
        <v>21</v>
      </c>
      <c r="B5005" s="75">
        <v>0</v>
      </c>
      <c r="C5005" s="75">
        <v>0</v>
      </c>
      <c r="D5005" s="5">
        <f t="shared" si="1712"/>
        <v>0</v>
      </c>
      <c r="E5005" s="75">
        <v>13</v>
      </c>
      <c r="F5005" s="75">
        <v>3</v>
      </c>
      <c r="G5005" s="5">
        <f t="shared" si="1713"/>
        <v>16</v>
      </c>
      <c r="H5005" s="5">
        <f t="shared" si="1714"/>
        <v>16</v>
      </c>
      <c r="I5005" s="4">
        <v>0</v>
      </c>
      <c r="J5005" s="4">
        <v>0</v>
      </c>
      <c r="K5005" s="5">
        <f t="shared" si="1715"/>
        <v>0</v>
      </c>
      <c r="L5005" s="4">
        <v>2197</v>
      </c>
      <c r="M5005" s="4">
        <v>21097</v>
      </c>
      <c r="N5005" s="5">
        <f t="shared" si="1716"/>
        <v>23294</v>
      </c>
      <c r="O5005" s="82">
        <f t="shared" si="1717"/>
        <v>23294</v>
      </c>
    </row>
    <row r="5006" spans="1:15" ht="18.75" customHeight="1" x14ac:dyDescent="0.15">
      <c r="A5006" s="113" t="s">
        <v>22</v>
      </c>
      <c r="B5006" s="75">
        <v>0</v>
      </c>
      <c r="C5006" s="75">
        <v>0</v>
      </c>
      <c r="D5006" s="5">
        <f t="shared" si="1712"/>
        <v>0</v>
      </c>
      <c r="E5006" s="75">
        <v>13</v>
      </c>
      <c r="F5006" s="75">
        <v>3</v>
      </c>
      <c r="G5006" s="5">
        <f t="shared" si="1713"/>
        <v>16</v>
      </c>
      <c r="H5006" s="5">
        <f t="shared" si="1714"/>
        <v>16</v>
      </c>
      <c r="I5006" s="4">
        <v>0</v>
      </c>
      <c r="J5006" s="4">
        <v>0</v>
      </c>
      <c r="K5006" s="5">
        <f t="shared" si="1715"/>
        <v>0</v>
      </c>
      <c r="L5006" s="4">
        <v>2607</v>
      </c>
      <c r="M5006" s="4">
        <v>18988</v>
      </c>
      <c r="N5006" s="5">
        <f t="shared" si="1716"/>
        <v>21595</v>
      </c>
      <c r="O5006" s="82">
        <f t="shared" si="1717"/>
        <v>21595</v>
      </c>
    </row>
    <row r="5007" spans="1:15" ht="18.75" customHeight="1" x14ac:dyDescent="0.15">
      <c r="A5007" s="113" t="s">
        <v>23</v>
      </c>
      <c r="B5007" s="75">
        <v>0</v>
      </c>
      <c r="C5007" s="75">
        <v>0</v>
      </c>
      <c r="D5007" s="5">
        <f t="shared" si="1712"/>
        <v>0</v>
      </c>
      <c r="E5007" s="75">
        <v>18</v>
      </c>
      <c r="F5007" s="75">
        <v>4</v>
      </c>
      <c r="G5007" s="5">
        <f t="shared" si="1713"/>
        <v>22</v>
      </c>
      <c r="H5007" s="5">
        <f t="shared" si="1714"/>
        <v>22</v>
      </c>
      <c r="I5007" s="4">
        <v>0</v>
      </c>
      <c r="J5007" s="4">
        <v>0</v>
      </c>
      <c r="K5007" s="5">
        <f t="shared" si="1715"/>
        <v>0</v>
      </c>
      <c r="L5007" s="4">
        <v>3124</v>
      </c>
      <c r="M5007" s="4">
        <v>18890</v>
      </c>
      <c r="N5007" s="5">
        <f t="shared" si="1716"/>
        <v>22014</v>
      </c>
      <c r="O5007" s="82">
        <f t="shared" si="1717"/>
        <v>22014</v>
      </c>
    </row>
    <row r="5008" spans="1:15" ht="18.75" customHeight="1" x14ac:dyDescent="0.15">
      <c r="A5008" s="113" t="s">
        <v>24</v>
      </c>
      <c r="B5008" s="75">
        <v>0</v>
      </c>
      <c r="C5008" s="75">
        <v>0</v>
      </c>
      <c r="D5008" s="5">
        <f t="shared" si="1712"/>
        <v>0</v>
      </c>
      <c r="E5008" s="75">
        <v>14</v>
      </c>
      <c r="F5008" s="75">
        <v>4</v>
      </c>
      <c r="G5008" s="5">
        <f t="shared" si="1713"/>
        <v>18</v>
      </c>
      <c r="H5008" s="5">
        <f t="shared" si="1714"/>
        <v>18</v>
      </c>
      <c r="I5008" s="4">
        <v>0</v>
      </c>
      <c r="J5008" s="4">
        <v>0</v>
      </c>
      <c r="K5008" s="5">
        <f t="shared" si="1715"/>
        <v>0</v>
      </c>
      <c r="L5008" s="4">
        <v>2274</v>
      </c>
      <c r="M5008" s="4">
        <v>21501</v>
      </c>
      <c r="N5008" s="5">
        <f t="shared" si="1716"/>
        <v>23775</v>
      </c>
      <c r="O5008" s="82">
        <f t="shared" si="1717"/>
        <v>23775</v>
      </c>
    </row>
    <row r="5009" spans="1:15" ht="18.75" customHeight="1" x14ac:dyDescent="0.15">
      <c r="A5009" s="113" t="s">
        <v>25</v>
      </c>
      <c r="B5009" s="75">
        <v>0</v>
      </c>
      <c r="C5009" s="75">
        <v>0</v>
      </c>
      <c r="D5009" s="5">
        <f t="shared" si="1712"/>
        <v>0</v>
      </c>
      <c r="E5009" s="75">
        <v>16</v>
      </c>
      <c r="F5009" s="75">
        <v>5</v>
      </c>
      <c r="G5009" s="5">
        <f t="shared" si="1713"/>
        <v>21</v>
      </c>
      <c r="H5009" s="5">
        <f t="shared" si="1714"/>
        <v>21</v>
      </c>
      <c r="I5009" s="4">
        <v>0</v>
      </c>
      <c r="J5009" s="4">
        <v>0</v>
      </c>
      <c r="K5009" s="5">
        <f t="shared" si="1715"/>
        <v>0</v>
      </c>
      <c r="L5009" s="4">
        <v>3033</v>
      </c>
      <c r="M5009" s="4">
        <v>28599</v>
      </c>
      <c r="N5009" s="5">
        <f t="shared" si="1716"/>
        <v>31632</v>
      </c>
      <c r="O5009" s="82">
        <f t="shared" si="1717"/>
        <v>31632</v>
      </c>
    </row>
    <row r="5010" spans="1:15" ht="18.75" customHeight="1" x14ac:dyDescent="0.15">
      <c r="A5010" s="113" t="s">
        <v>26</v>
      </c>
      <c r="B5010" s="75">
        <v>0</v>
      </c>
      <c r="C5010" s="75">
        <v>0</v>
      </c>
      <c r="D5010" s="5">
        <f t="shared" si="1712"/>
        <v>0</v>
      </c>
      <c r="E5010" s="75">
        <v>11</v>
      </c>
      <c r="F5010" s="75">
        <v>5</v>
      </c>
      <c r="G5010" s="5">
        <f t="shared" si="1713"/>
        <v>16</v>
      </c>
      <c r="H5010" s="5">
        <f t="shared" si="1714"/>
        <v>16</v>
      </c>
      <c r="I5010" s="4">
        <v>0</v>
      </c>
      <c r="J5010" s="4">
        <v>0</v>
      </c>
      <c r="K5010" s="5">
        <f t="shared" si="1715"/>
        <v>0</v>
      </c>
      <c r="L5010" s="4">
        <v>2491</v>
      </c>
      <c r="M5010" s="4">
        <v>10247</v>
      </c>
      <c r="N5010" s="5">
        <f t="shared" si="1716"/>
        <v>12738</v>
      </c>
      <c r="O5010" s="82">
        <f t="shared" si="1717"/>
        <v>12738</v>
      </c>
    </row>
    <row r="5011" spans="1:15" ht="18.75" customHeight="1" x14ac:dyDescent="0.15">
      <c r="A5011" s="113" t="s">
        <v>27</v>
      </c>
      <c r="B5011" s="75">
        <v>0</v>
      </c>
      <c r="C5011" s="75">
        <v>0</v>
      </c>
      <c r="D5011" s="5">
        <f t="shared" si="1712"/>
        <v>0</v>
      </c>
      <c r="E5011" s="75">
        <v>8</v>
      </c>
      <c r="F5011" s="75">
        <v>4</v>
      </c>
      <c r="G5011" s="5">
        <f t="shared" si="1713"/>
        <v>12</v>
      </c>
      <c r="H5011" s="5">
        <f t="shared" si="1714"/>
        <v>12</v>
      </c>
      <c r="I5011" s="4">
        <v>0</v>
      </c>
      <c r="J5011" s="4">
        <v>0</v>
      </c>
      <c r="K5011" s="5">
        <f t="shared" si="1715"/>
        <v>0</v>
      </c>
      <c r="L5011" s="4">
        <v>3824</v>
      </c>
      <c r="M5011" s="4">
        <v>29375</v>
      </c>
      <c r="N5011" s="5">
        <f t="shared" si="1716"/>
        <v>33199</v>
      </c>
      <c r="O5011" s="82">
        <f t="shared" si="1717"/>
        <v>33199</v>
      </c>
    </row>
    <row r="5012" spans="1:15" ht="18.75" customHeight="1" x14ac:dyDescent="0.15">
      <c r="A5012" s="113" t="s">
        <v>28</v>
      </c>
      <c r="B5012" s="75">
        <v>0</v>
      </c>
      <c r="C5012" s="75">
        <v>0</v>
      </c>
      <c r="D5012" s="5">
        <f t="shared" si="1712"/>
        <v>0</v>
      </c>
      <c r="E5012" s="75">
        <v>11</v>
      </c>
      <c r="F5012" s="75">
        <v>5</v>
      </c>
      <c r="G5012" s="5">
        <f t="shared" si="1713"/>
        <v>16</v>
      </c>
      <c r="H5012" s="5">
        <f t="shared" si="1714"/>
        <v>16</v>
      </c>
      <c r="I5012" s="4">
        <v>0</v>
      </c>
      <c r="J5012" s="4">
        <v>0</v>
      </c>
      <c r="K5012" s="5">
        <f t="shared" si="1715"/>
        <v>0</v>
      </c>
      <c r="L5012" s="4">
        <v>4020</v>
      </c>
      <c r="M5012" s="4">
        <v>22185</v>
      </c>
      <c r="N5012" s="5">
        <f t="shared" si="1716"/>
        <v>26205</v>
      </c>
      <c r="O5012" s="82">
        <f t="shared" si="1717"/>
        <v>26205</v>
      </c>
    </row>
    <row r="5013" spans="1:15" ht="18.75" customHeight="1" x14ac:dyDescent="0.15">
      <c r="A5013" s="113" t="s">
        <v>29</v>
      </c>
      <c r="B5013" s="75">
        <v>0</v>
      </c>
      <c r="C5013" s="75">
        <v>0</v>
      </c>
      <c r="D5013" s="5">
        <f t="shared" si="1712"/>
        <v>0</v>
      </c>
      <c r="E5013" s="75">
        <v>10</v>
      </c>
      <c r="F5013" s="75">
        <v>5</v>
      </c>
      <c r="G5013" s="5">
        <f t="shared" si="1713"/>
        <v>15</v>
      </c>
      <c r="H5013" s="5">
        <f t="shared" si="1714"/>
        <v>15</v>
      </c>
      <c r="I5013" s="4">
        <v>0</v>
      </c>
      <c r="J5013" s="4">
        <v>0</v>
      </c>
      <c r="K5013" s="5">
        <f t="shared" si="1715"/>
        <v>0</v>
      </c>
      <c r="L5013" s="4">
        <v>4342</v>
      </c>
      <c r="M5013" s="4">
        <v>31969</v>
      </c>
      <c r="N5013" s="5">
        <f t="shared" si="1716"/>
        <v>36311</v>
      </c>
      <c r="O5013" s="82">
        <f t="shared" si="1717"/>
        <v>36311</v>
      </c>
    </row>
    <row r="5014" spans="1:15" ht="11.25" customHeight="1" x14ac:dyDescent="0.15">
      <c r="A5014" s="113"/>
      <c r="B5014" s="75"/>
      <c r="C5014" s="75"/>
      <c r="D5014" s="5"/>
      <c r="E5014" s="5"/>
      <c r="F5014" s="5"/>
      <c r="G5014" s="5"/>
      <c r="H5014" s="5"/>
      <c r="I5014" s="5"/>
      <c r="J5014" s="5"/>
      <c r="K5014" s="5"/>
      <c r="L5014" s="5"/>
      <c r="M5014" s="5"/>
      <c r="N5014" s="5"/>
      <c r="O5014" s="82"/>
    </row>
    <row r="5015" spans="1:15" ht="18.75" customHeight="1" x14ac:dyDescent="0.15">
      <c r="A5015" s="113" t="s">
        <v>30</v>
      </c>
      <c r="B5015" s="5">
        <f t="shared" ref="B5015:J5015" si="1718">SUM(B5002:B5014)</f>
        <v>0</v>
      </c>
      <c r="C5015" s="5">
        <f t="shared" si="1718"/>
        <v>0</v>
      </c>
      <c r="D5015" s="5">
        <f t="shared" si="1718"/>
        <v>0</v>
      </c>
      <c r="E5015" s="5">
        <f t="shared" si="1718"/>
        <v>161</v>
      </c>
      <c r="F5015" s="5">
        <f t="shared" si="1718"/>
        <v>46</v>
      </c>
      <c r="G5015" s="5">
        <f t="shared" si="1718"/>
        <v>207</v>
      </c>
      <c r="H5015" s="5">
        <f t="shared" si="1718"/>
        <v>207</v>
      </c>
      <c r="I5015" s="5">
        <f t="shared" si="1718"/>
        <v>0</v>
      </c>
      <c r="J5015" s="5">
        <f t="shared" si="1718"/>
        <v>0</v>
      </c>
      <c r="K5015" s="5">
        <f>SUM(K5002:K5014)</f>
        <v>0</v>
      </c>
      <c r="L5015" s="5">
        <f>SUM(L5002:L5014)</f>
        <v>35516</v>
      </c>
      <c r="M5015" s="5">
        <f>SUM(M5002:M5014)</f>
        <v>247809</v>
      </c>
      <c r="N5015" s="5">
        <f>SUM(N5002:N5014)</f>
        <v>283325</v>
      </c>
      <c r="O5015" s="82">
        <f>SUM(O5002:O5014)</f>
        <v>283325</v>
      </c>
    </row>
    <row r="5016" spans="1:15" ht="6.75" customHeight="1" x14ac:dyDescent="0.15">
      <c r="A5016" s="113"/>
      <c r="B5016" s="5"/>
      <c r="C5016" s="5"/>
      <c r="D5016" s="5"/>
      <c r="E5016" s="5"/>
      <c r="F5016" s="5"/>
      <c r="G5016" s="5"/>
      <c r="H5016" s="5"/>
      <c r="I5016" s="5"/>
      <c r="J5016" s="5"/>
      <c r="K5016" s="5"/>
      <c r="L5016" s="5"/>
      <c r="M5016" s="5"/>
      <c r="N5016" s="5"/>
      <c r="O5016" s="82"/>
    </row>
    <row r="5017" spans="1:15" ht="18.75" customHeight="1" x14ac:dyDescent="0.15">
      <c r="A5017" s="126" t="s">
        <v>18</v>
      </c>
      <c r="B5017" s="106">
        <v>0</v>
      </c>
      <c r="C5017" s="106">
        <v>0</v>
      </c>
      <c r="D5017" s="106">
        <f>SUM(B5017:C5017)</f>
        <v>0</v>
      </c>
      <c r="E5017" s="106">
        <v>11</v>
      </c>
      <c r="F5017" s="106">
        <v>15</v>
      </c>
      <c r="G5017" s="106">
        <f>SUM(E5017:F5017)</f>
        <v>26</v>
      </c>
      <c r="H5017" s="6">
        <f>D5017+G5017</f>
        <v>26</v>
      </c>
      <c r="I5017" s="6">
        <v>0</v>
      </c>
      <c r="J5017" s="6">
        <v>0</v>
      </c>
      <c r="K5017" s="6">
        <f>SUM(I5017:J5017)</f>
        <v>0</v>
      </c>
      <c r="L5017" s="6">
        <v>3238</v>
      </c>
      <c r="M5017" s="6">
        <v>17829</v>
      </c>
      <c r="N5017" s="6">
        <f>SUM(L5017:M5017)</f>
        <v>21067</v>
      </c>
      <c r="O5017" s="143">
        <f>K5017+N5017</f>
        <v>21067</v>
      </c>
    </row>
    <row r="5018" spans="1:15" ht="18.75" customHeight="1" x14ac:dyDescent="0.15">
      <c r="A5018" s="113" t="s">
        <v>19</v>
      </c>
      <c r="B5018" s="75">
        <v>0</v>
      </c>
      <c r="C5018" s="75">
        <v>0</v>
      </c>
      <c r="D5018" s="75">
        <f>SUM(B5018:C5018)</f>
        <v>0</v>
      </c>
      <c r="E5018" s="75">
        <v>9</v>
      </c>
      <c r="F5018" s="75">
        <v>11</v>
      </c>
      <c r="G5018" s="75">
        <f>SUM(E5018:F5018)</f>
        <v>20</v>
      </c>
      <c r="H5018" s="4">
        <f>D5018+G5018</f>
        <v>20</v>
      </c>
      <c r="I5018" s="4">
        <v>0</v>
      </c>
      <c r="J5018" s="4">
        <v>0</v>
      </c>
      <c r="K5018" s="4">
        <f>SUM(I5018:J5018)</f>
        <v>0</v>
      </c>
      <c r="L5018" s="4">
        <v>3184</v>
      </c>
      <c r="M5018" s="4">
        <v>20399</v>
      </c>
      <c r="N5018" s="4">
        <f>SUM(L5018:M5018)</f>
        <v>23583</v>
      </c>
      <c r="O5018" s="137">
        <f>K5018+N5018</f>
        <v>23583</v>
      </c>
    </row>
    <row r="5019" spans="1:15" ht="18.75" customHeight="1" x14ac:dyDescent="0.15">
      <c r="A5019" s="113" t="s">
        <v>20</v>
      </c>
      <c r="B5019" s="75">
        <v>0</v>
      </c>
      <c r="C5019" s="75">
        <v>0</v>
      </c>
      <c r="D5019" s="75">
        <f>SUM(B5019:C5019)</f>
        <v>0</v>
      </c>
      <c r="E5019" s="75">
        <v>9</v>
      </c>
      <c r="F5019" s="75">
        <v>5</v>
      </c>
      <c r="G5019" s="75">
        <f>SUM(E5019:F5019)</f>
        <v>14</v>
      </c>
      <c r="H5019" s="4">
        <f>D5019+G5019</f>
        <v>14</v>
      </c>
      <c r="I5019" s="4">
        <v>0</v>
      </c>
      <c r="J5019" s="4">
        <v>0</v>
      </c>
      <c r="K5019" s="4">
        <f>SUM(I5019:J5019)</f>
        <v>0</v>
      </c>
      <c r="L5019" s="4">
        <v>3349</v>
      </c>
      <c r="M5019" s="4">
        <v>27841</v>
      </c>
      <c r="N5019" s="4">
        <f>SUM(L5019:M5019)</f>
        <v>31190</v>
      </c>
      <c r="O5019" s="137">
        <f>K5019+N5019</f>
        <v>31190</v>
      </c>
    </row>
    <row r="5020" spans="1:15" ht="11.25" customHeight="1" x14ac:dyDescent="0.15">
      <c r="A5020" s="113"/>
      <c r="B5020" s="5"/>
      <c r="C5020" s="5"/>
      <c r="D5020" s="5"/>
      <c r="E5020" s="5"/>
      <c r="F5020" s="5"/>
      <c r="G5020" s="5"/>
      <c r="H5020" s="5"/>
      <c r="I5020" s="5"/>
      <c r="J5020" s="5"/>
      <c r="K5020" s="5"/>
      <c r="L5020" s="5"/>
      <c r="M5020" s="5"/>
      <c r="N5020" s="5"/>
      <c r="O5020" s="82"/>
    </row>
    <row r="5021" spans="1:15" ht="18.75" customHeight="1" x14ac:dyDescent="0.15">
      <c r="A5021" s="113" t="s">
        <v>31</v>
      </c>
      <c r="B5021" s="5">
        <f>SUM(B5005:B5013,B5017:B5019)</f>
        <v>0</v>
      </c>
      <c r="C5021" s="5">
        <f>SUM(C5005:C5013,C5017:C5019)</f>
        <v>0</v>
      </c>
      <c r="D5021" s="5">
        <f>SUM(D5005:D5013,D5017:D5019)</f>
        <v>0</v>
      </c>
      <c r="E5021" s="5">
        <f t="shared" ref="E5021:J5021" si="1719">SUM(E5005:E5013,E5017:E5019)</f>
        <v>143</v>
      </c>
      <c r="F5021" s="5">
        <f t="shared" si="1719"/>
        <v>69</v>
      </c>
      <c r="G5021" s="5">
        <f t="shared" si="1719"/>
        <v>212</v>
      </c>
      <c r="H5021" s="5">
        <f t="shared" si="1719"/>
        <v>212</v>
      </c>
      <c r="I5021" s="5">
        <f t="shared" si="1719"/>
        <v>0</v>
      </c>
      <c r="J5021" s="5">
        <f t="shared" si="1719"/>
        <v>0</v>
      </c>
      <c r="K5021" s="5">
        <f>SUM(K5005:K5013,K5017:K5019)</f>
        <v>0</v>
      </c>
      <c r="L5021" s="4">
        <f>SUM(L5005:L5013,L5017:L5019)</f>
        <v>37683</v>
      </c>
      <c r="M5021" s="4">
        <f>SUM(M5005:M5013,M5017:M5019)</f>
        <v>268920</v>
      </c>
      <c r="N5021" s="4">
        <f>SUM(N5005:N5013,N5017:N5019)</f>
        <v>306603</v>
      </c>
      <c r="O5021" s="82">
        <f>SUM(O5005:O5013,O5017:O5019)</f>
        <v>306603</v>
      </c>
    </row>
    <row r="5022" spans="1:15" ht="6.75" customHeight="1" thickBot="1" x14ac:dyDescent="0.2">
      <c r="A5022" s="115"/>
      <c r="B5022" s="99"/>
      <c r="C5022" s="99"/>
      <c r="D5022" s="99"/>
      <c r="E5022" s="99"/>
      <c r="F5022" s="99"/>
      <c r="G5022" s="99"/>
      <c r="H5022" s="99"/>
      <c r="I5022" s="99"/>
      <c r="J5022" s="99"/>
      <c r="K5022" s="99"/>
      <c r="L5022" s="99"/>
      <c r="M5022" s="99"/>
      <c r="N5022" s="99"/>
      <c r="O5022" s="127"/>
    </row>
    <row r="5023" spans="1:15" ht="17.25" x14ac:dyDescent="0.15">
      <c r="A5023" s="179" t="str">
        <f>A4969</f>
        <v>平　成　２　９　年　空　港　管　理　状　況　調　書</v>
      </c>
      <c r="B5023" s="179"/>
      <c r="C5023" s="179"/>
      <c r="D5023" s="179"/>
      <c r="E5023" s="179"/>
      <c r="F5023" s="179"/>
      <c r="G5023" s="179"/>
      <c r="H5023" s="179"/>
      <c r="I5023" s="179"/>
      <c r="J5023" s="179"/>
      <c r="K5023" s="179"/>
      <c r="L5023" s="179"/>
      <c r="M5023" s="179"/>
      <c r="N5023" s="179"/>
      <c r="O5023" s="179"/>
    </row>
    <row r="5024" spans="1:15" ht="15" thickBot="1" x14ac:dyDescent="0.2">
      <c r="A5024" s="128" t="s">
        <v>0</v>
      </c>
      <c r="B5024" s="128" t="s">
        <v>136</v>
      </c>
      <c r="C5024" s="102"/>
      <c r="D5024" s="102"/>
      <c r="E5024" s="102"/>
      <c r="F5024" s="102"/>
      <c r="G5024" s="102"/>
      <c r="H5024" s="102"/>
      <c r="I5024" s="102"/>
      <c r="J5024" s="102"/>
      <c r="K5024" s="102"/>
      <c r="L5024" s="102"/>
      <c r="M5024" s="102"/>
      <c r="N5024" s="102"/>
      <c r="O5024" s="102"/>
    </row>
    <row r="5025" spans="1:15" ht="17.25" customHeight="1" x14ac:dyDescent="0.15">
      <c r="A5025" s="116" t="s">
        <v>1</v>
      </c>
      <c r="B5025" s="117"/>
      <c r="C5025" s="103" t="s">
        <v>2</v>
      </c>
      <c r="D5025" s="103"/>
      <c r="E5025" s="180" t="s">
        <v>52</v>
      </c>
      <c r="F5025" s="181"/>
      <c r="G5025" s="181"/>
      <c r="H5025" s="181"/>
      <c r="I5025" s="181"/>
      <c r="J5025" s="181"/>
      <c r="K5025" s="181"/>
      <c r="L5025" s="182"/>
      <c r="M5025" s="180" t="s">
        <v>3</v>
      </c>
      <c r="N5025" s="181"/>
      <c r="O5025" s="183"/>
    </row>
    <row r="5026" spans="1:15" ht="17.25" customHeight="1" x14ac:dyDescent="0.15">
      <c r="A5026" s="129"/>
      <c r="B5026" s="119" t="s">
        <v>4</v>
      </c>
      <c r="C5026" s="119" t="s">
        <v>5</v>
      </c>
      <c r="D5026" s="119" t="s">
        <v>6</v>
      </c>
      <c r="E5026" s="119"/>
      <c r="F5026" s="130" t="s">
        <v>7</v>
      </c>
      <c r="G5026" s="130"/>
      <c r="H5026" s="120"/>
      <c r="I5026" s="119"/>
      <c r="J5026" s="120" t="s">
        <v>8</v>
      </c>
      <c r="K5026" s="120"/>
      <c r="L5026" s="119" t="s">
        <v>9</v>
      </c>
      <c r="M5026" s="123" t="s">
        <v>10</v>
      </c>
      <c r="N5026" s="131" t="s">
        <v>11</v>
      </c>
      <c r="O5026" s="132" t="s">
        <v>12</v>
      </c>
    </row>
    <row r="5027" spans="1:15" ht="17.25" customHeight="1" x14ac:dyDescent="0.15">
      <c r="A5027" s="129" t="s">
        <v>13</v>
      </c>
      <c r="B5027" s="123"/>
      <c r="C5027" s="123"/>
      <c r="D5027" s="123"/>
      <c r="E5027" s="119" t="s">
        <v>14</v>
      </c>
      <c r="F5027" s="119" t="s">
        <v>15</v>
      </c>
      <c r="G5027" s="119" t="s">
        <v>16</v>
      </c>
      <c r="H5027" s="119" t="s">
        <v>17</v>
      </c>
      <c r="I5027" s="119" t="s">
        <v>14</v>
      </c>
      <c r="J5027" s="119" t="s">
        <v>15</v>
      </c>
      <c r="K5027" s="119" t="s">
        <v>17</v>
      </c>
      <c r="L5027" s="123"/>
      <c r="M5027" s="133"/>
      <c r="N5027" s="93"/>
      <c r="O5027" s="134"/>
    </row>
    <row r="5028" spans="1:15" ht="6.75" customHeight="1" x14ac:dyDescent="0.15">
      <c r="A5028" s="135"/>
      <c r="B5028" s="119"/>
      <c r="C5028" s="119"/>
      <c r="D5028" s="119"/>
      <c r="E5028" s="119"/>
      <c r="F5028" s="119"/>
      <c r="G5028" s="119"/>
      <c r="H5028" s="119"/>
      <c r="I5028" s="119"/>
      <c r="J5028" s="119"/>
      <c r="K5028" s="119"/>
      <c r="L5028" s="119"/>
      <c r="M5028" s="136"/>
      <c r="N5028" s="4"/>
      <c r="O5028" s="137"/>
    </row>
    <row r="5029" spans="1:15" ht="18.75" customHeight="1" x14ac:dyDescent="0.15">
      <c r="A5029" s="113" t="s">
        <v>18</v>
      </c>
      <c r="B5029" s="4">
        <v>0</v>
      </c>
      <c r="C5029" s="4">
        <v>418</v>
      </c>
      <c r="D5029" s="5">
        <f>SUM(B5029:C5029)</f>
        <v>418</v>
      </c>
      <c r="E5029" s="4">
        <v>0</v>
      </c>
      <c r="F5029" s="4">
        <v>0</v>
      </c>
      <c r="G5029" s="4">
        <v>0</v>
      </c>
      <c r="H5029" s="5">
        <f>SUM(E5029:G5029)</f>
        <v>0</v>
      </c>
      <c r="I5029" s="4">
        <v>42931</v>
      </c>
      <c r="J5029" s="4">
        <v>35727</v>
      </c>
      <c r="K5029" s="5">
        <f>SUM(I5029:J5029)</f>
        <v>78658</v>
      </c>
      <c r="L5029" s="5">
        <f>H5029+K5029</f>
        <v>78658</v>
      </c>
      <c r="M5029" s="5">
        <v>1570</v>
      </c>
      <c r="N5029" s="5">
        <v>0</v>
      </c>
      <c r="O5029" s="82">
        <f>SUM(M5029:N5029)</f>
        <v>1570</v>
      </c>
    </row>
    <row r="5030" spans="1:15" ht="18.75" customHeight="1" x14ac:dyDescent="0.15">
      <c r="A5030" s="113" t="s">
        <v>19</v>
      </c>
      <c r="B5030" s="4">
        <v>0</v>
      </c>
      <c r="C5030" s="4">
        <v>388</v>
      </c>
      <c r="D5030" s="5">
        <f t="shared" ref="D5030:D5040" si="1720">SUM(B5030:C5030)</f>
        <v>388</v>
      </c>
      <c r="E5030" s="4">
        <v>0</v>
      </c>
      <c r="F5030" s="4">
        <v>0</v>
      </c>
      <c r="G5030" s="4">
        <v>0</v>
      </c>
      <c r="H5030" s="5">
        <f t="shared" ref="H5030:H5040" si="1721">SUM(E5030:G5030)</f>
        <v>0</v>
      </c>
      <c r="I5030" s="4">
        <v>38400</v>
      </c>
      <c r="J5030" s="4">
        <v>38192</v>
      </c>
      <c r="K5030" s="5">
        <f t="shared" ref="K5030:K5040" si="1722">SUM(I5030:J5030)</f>
        <v>76592</v>
      </c>
      <c r="L5030" s="5">
        <f t="shared" ref="L5030:L5040" si="1723">H5030+K5030</f>
        <v>76592</v>
      </c>
      <c r="M5030" s="5">
        <v>1549</v>
      </c>
      <c r="N5030" s="5">
        <v>0</v>
      </c>
      <c r="O5030" s="82">
        <f t="shared" ref="O5030:O5040" si="1724">SUM(M5030:N5030)</f>
        <v>1549</v>
      </c>
    </row>
    <row r="5031" spans="1:15" ht="18.75" customHeight="1" x14ac:dyDescent="0.15">
      <c r="A5031" s="113" t="s">
        <v>20</v>
      </c>
      <c r="B5031" s="4">
        <v>0</v>
      </c>
      <c r="C5031" s="4">
        <v>421</v>
      </c>
      <c r="D5031" s="5">
        <f t="shared" si="1720"/>
        <v>421</v>
      </c>
      <c r="E5031" s="4">
        <v>0</v>
      </c>
      <c r="F5031" s="4">
        <v>0</v>
      </c>
      <c r="G5031" s="4">
        <v>0</v>
      </c>
      <c r="H5031" s="5">
        <f t="shared" si="1721"/>
        <v>0</v>
      </c>
      <c r="I5031" s="4">
        <v>48092</v>
      </c>
      <c r="J5031" s="4">
        <v>48016</v>
      </c>
      <c r="K5031" s="5">
        <f t="shared" si="1722"/>
        <v>96108</v>
      </c>
      <c r="L5031" s="5">
        <f t="shared" si="1723"/>
        <v>96108</v>
      </c>
      <c r="M5031" s="5">
        <v>1761</v>
      </c>
      <c r="N5031" s="5">
        <v>0</v>
      </c>
      <c r="O5031" s="82">
        <f t="shared" si="1724"/>
        <v>1761</v>
      </c>
    </row>
    <row r="5032" spans="1:15" ht="18.75" customHeight="1" x14ac:dyDescent="0.15">
      <c r="A5032" s="113" t="s">
        <v>21</v>
      </c>
      <c r="B5032" s="4">
        <v>0</v>
      </c>
      <c r="C5032" s="4">
        <v>404</v>
      </c>
      <c r="D5032" s="5">
        <f>SUM(B5032:C5032)</f>
        <v>404</v>
      </c>
      <c r="E5032" s="4">
        <v>0</v>
      </c>
      <c r="F5032" s="4">
        <v>0</v>
      </c>
      <c r="G5032" s="4">
        <v>0</v>
      </c>
      <c r="H5032" s="5">
        <f t="shared" si="1721"/>
        <v>0</v>
      </c>
      <c r="I5032" s="4">
        <v>43184</v>
      </c>
      <c r="J5032" s="4">
        <v>44501</v>
      </c>
      <c r="K5032" s="5">
        <f t="shared" si="1722"/>
        <v>87685</v>
      </c>
      <c r="L5032" s="5">
        <f t="shared" si="1723"/>
        <v>87685</v>
      </c>
      <c r="M5032" s="5">
        <v>1598</v>
      </c>
      <c r="N5032" s="5">
        <v>0</v>
      </c>
      <c r="O5032" s="82">
        <f t="shared" si="1724"/>
        <v>1598</v>
      </c>
    </row>
    <row r="5033" spans="1:15" ht="18.75" customHeight="1" x14ac:dyDescent="0.15">
      <c r="A5033" s="113" t="s">
        <v>22</v>
      </c>
      <c r="B5033" s="4">
        <v>0</v>
      </c>
      <c r="C5033" s="4">
        <v>412</v>
      </c>
      <c r="D5033" s="5">
        <f t="shared" si="1720"/>
        <v>412</v>
      </c>
      <c r="E5033" s="4">
        <v>0</v>
      </c>
      <c r="F5033" s="4">
        <v>0</v>
      </c>
      <c r="G5033" s="4">
        <v>0</v>
      </c>
      <c r="H5033" s="5">
        <f t="shared" si="1721"/>
        <v>0</v>
      </c>
      <c r="I5033" s="4">
        <v>49315</v>
      </c>
      <c r="J5033" s="4">
        <v>48104</v>
      </c>
      <c r="K5033" s="5">
        <f t="shared" si="1722"/>
        <v>97419</v>
      </c>
      <c r="L5033" s="5">
        <f t="shared" si="1723"/>
        <v>97419</v>
      </c>
      <c r="M5033" s="5">
        <v>1752</v>
      </c>
      <c r="N5033" s="5">
        <v>0</v>
      </c>
      <c r="O5033" s="82">
        <f t="shared" si="1724"/>
        <v>1752</v>
      </c>
    </row>
    <row r="5034" spans="1:15" ht="18.75" customHeight="1" x14ac:dyDescent="0.15">
      <c r="A5034" s="113" t="s">
        <v>23</v>
      </c>
      <c r="B5034" s="4">
        <v>0</v>
      </c>
      <c r="C5034" s="4">
        <v>381</v>
      </c>
      <c r="D5034" s="5">
        <f t="shared" si="1720"/>
        <v>381</v>
      </c>
      <c r="E5034" s="4">
        <v>0</v>
      </c>
      <c r="F5034" s="4">
        <v>0</v>
      </c>
      <c r="G5034" s="4">
        <v>0</v>
      </c>
      <c r="H5034" s="5">
        <f t="shared" si="1721"/>
        <v>0</v>
      </c>
      <c r="I5034" s="4">
        <v>44504</v>
      </c>
      <c r="J5034" s="4">
        <v>44320</v>
      </c>
      <c r="K5034" s="5">
        <f t="shared" si="1722"/>
        <v>88824</v>
      </c>
      <c r="L5034" s="5">
        <f t="shared" si="1723"/>
        <v>88824</v>
      </c>
      <c r="M5034" s="5">
        <v>1639</v>
      </c>
      <c r="N5034" s="5">
        <v>0</v>
      </c>
      <c r="O5034" s="82">
        <f t="shared" si="1724"/>
        <v>1639</v>
      </c>
    </row>
    <row r="5035" spans="1:15" ht="18.75" customHeight="1" x14ac:dyDescent="0.15">
      <c r="A5035" s="113" t="s">
        <v>24</v>
      </c>
      <c r="B5035" s="4">
        <v>0</v>
      </c>
      <c r="C5035" s="4">
        <v>420</v>
      </c>
      <c r="D5035" s="5">
        <f t="shared" si="1720"/>
        <v>420</v>
      </c>
      <c r="E5035" s="4">
        <v>0</v>
      </c>
      <c r="F5035" s="4">
        <v>0</v>
      </c>
      <c r="G5035" s="4">
        <v>0</v>
      </c>
      <c r="H5035" s="5">
        <f t="shared" si="1721"/>
        <v>0</v>
      </c>
      <c r="I5035" s="4">
        <v>43646</v>
      </c>
      <c r="J5035" s="4">
        <v>43878</v>
      </c>
      <c r="K5035" s="5">
        <f t="shared" si="1722"/>
        <v>87524</v>
      </c>
      <c r="L5035" s="5">
        <f t="shared" si="1723"/>
        <v>87524</v>
      </c>
      <c r="M5035" s="5">
        <v>1660</v>
      </c>
      <c r="N5035" s="5">
        <v>0</v>
      </c>
      <c r="O5035" s="82">
        <f t="shared" si="1724"/>
        <v>1660</v>
      </c>
    </row>
    <row r="5036" spans="1:15" ht="18.75" customHeight="1" x14ac:dyDescent="0.15">
      <c r="A5036" s="113" t="s">
        <v>25</v>
      </c>
      <c r="B5036" s="4">
        <v>0</v>
      </c>
      <c r="C5036" s="4">
        <v>416</v>
      </c>
      <c r="D5036" s="5">
        <f t="shared" si="1720"/>
        <v>416</v>
      </c>
      <c r="E5036" s="4">
        <v>0</v>
      </c>
      <c r="F5036" s="4">
        <v>0</v>
      </c>
      <c r="G5036" s="4">
        <v>0</v>
      </c>
      <c r="H5036" s="5">
        <f t="shared" si="1721"/>
        <v>0</v>
      </c>
      <c r="I5036" s="4">
        <v>58132</v>
      </c>
      <c r="J5036" s="4">
        <v>56157</v>
      </c>
      <c r="K5036" s="5">
        <f t="shared" si="1722"/>
        <v>114289</v>
      </c>
      <c r="L5036" s="5">
        <f t="shared" si="1723"/>
        <v>114289</v>
      </c>
      <c r="M5036" s="5">
        <v>1907</v>
      </c>
      <c r="N5036" s="5">
        <v>0</v>
      </c>
      <c r="O5036" s="82">
        <f t="shared" si="1724"/>
        <v>1907</v>
      </c>
    </row>
    <row r="5037" spans="1:15" ht="18.75" customHeight="1" x14ac:dyDescent="0.15">
      <c r="A5037" s="113" t="s">
        <v>26</v>
      </c>
      <c r="B5037" s="4">
        <v>2</v>
      </c>
      <c r="C5037" s="4">
        <v>396</v>
      </c>
      <c r="D5037" s="5">
        <f t="shared" si="1720"/>
        <v>398</v>
      </c>
      <c r="E5037" s="4">
        <v>90</v>
      </c>
      <c r="F5037" s="4">
        <v>98</v>
      </c>
      <c r="G5037" s="4">
        <v>0</v>
      </c>
      <c r="H5037" s="5">
        <f t="shared" si="1721"/>
        <v>188</v>
      </c>
      <c r="I5037" s="4">
        <v>47029</v>
      </c>
      <c r="J5037" s="4">
        <v>46321</v>
      </c>
      <c r="K5037" s="5">
        <f t="shared" si="1722"/>
        <v>93350</v>
      </c>
      <c r="L5037" s="5">
        <f t="shared" si="1723"/>
        <v>93538</v>
      </c>
      <c r="M5037" s="5">
        <v>1652</v>
      </c>
      <c r="N5037" s="5">
        <v>0</v>
      </c>
      <c r="O5037" s="82">
        <f t="shared" si="1724"/>
        <v>1652</v>
      </c>
    </row>
    <row r="5038" spans="1:15" ht="18.75" customHeight="1" x14ac:dyDescent="0.15">
      <c r="A5038" s="113" t="s">
        <v>27</v>
      </c>
      <c r="B5038" s="4">
        <v>0</v>
      </c>
      <c r="C5038" s="4">
        <v>379</v>
      </c>
      <c r="D5038" s="5">
        <f t="shared" si="1720"/>
        <v>379</v>
      </c>
      <c r="E5038" s="4">
        <v>0</v>
      </c>
      <c r="F5038" s="4">
        <v>0</v>
      </c>
      <c r="G5038" s="4">
        <v>0</v>
      </c>
      <c r="H5038" s="5">
        <f t="shared" si="1721"/>
        <v>0</v>
      </c>
      <c r="I5038" s="4">
        <v>48737</v>
      </c>
      <c r="J5038" s="4">
        <v>48275</v>
      </c>
      <c r="K5038" s="5">
        <f t="shared" si="1722"/>
        <v>97012</v>
      </c>
      <c r="L5038" s="5">
        <f t="shared" si="1723"/>
        <v>97012</v>
      </c>
      <c r="M5038" s="5">
        <v>1685</v>
      </c>
      <c r="N5038" s="5">
        <v>0</v>
      </c>
      <c r="O5038" s="82">
        <f t="shared" si="1724"/>
        <v>1685</v>
      </c>
    </row>
    <row r="5039" spans="1:15" ht="18.75" customHeight="1" x14ac:dyDescent="0.15">
      <c r="A5039" s="113" t="s">
        <v>28</v>
      </c>
      <c r="B5039" s="4">
        <v>0</v>
      </c>
      <c r="C5039" s="4">
        <v>418</v>
      </c>
      <c r="D5039" s="5">
        <f t="shared" si="1720"/>
        <v>418</v>
      </c>
      <c r="E5039" s="4">
        <v>0</v>
      </c>
      <c r="F5039" s="4">
        <v>0</v>
      </c>
      <c r="G5039" s="4">
        <v>0</v>
      </c>
      <c r="H5039" s="5">
        <f t="shared" si="1721"/>
        <v>0</v>
      </c>
      <c r="I5039" s="4">
        <v>51849</v>
      </c>
      <c r="J5039" s="4">
        <v>51982</v>
      </c>
      <c r="K5039" s="5">
        <f t="shared" si="1722"/>
        <v>103831</v>
      </c>
      <c r="L5039" s="5">
        <f t="shared" si="1723"/>
        <v>103831</v>
      </c>
      <c r="M5039" s="5">
        <v>1656</v>
      </c>
      <c r="N5039" s="5">
        <v>0</v>
      </c>
      <c r="O5039" s="82">
        <f t="shared" si="1724"/>
        <v>1656</v>
      </c>
    </row>
    <row r="5040" spans="1:15" ht="18.75" customHeight="1" x14ac:dyDescent="0.15">
      <c r="A5040" s="113" t="s">
        <v>29</v>
      </c>
      <c r="B5040" s="4">
        <v>0</v>
      </c>
      <c r="C5040" s="4">
        <v>428</v>
      </c>
      <c r="D5040" s="5">
        <f t="shared" si="1720"/>
        <v>428</v>
      </c>
      <c r="E5040" s="4">
        <v>0</v>
      </c>
      <c r="F5040" s="4">
        <v>0</v>
      </c>
      <c r="G5040" s="4">
        <v>0</v>
      </c>
      <c r="H5040" s="5">
        <f t="shared" si="1721"/>
        <v>0</v>
      </c>
      <c r="I5040" s="4">
        <v>42857</v>
      </c>
      <c r="J5040" s="4">
        <v>49030</v>
      </c>
      <c r="K5040" s="5">
        <f t="shared" si="1722"/>
        <v>91887</v>
      </c>
      <c r="L5040" s="5">
        <f t="shared" si="1723"/>
        <v>91887</v>
      </c>
      <c r="M5040" s="5">
        <v>1617</v>
      </c>
      <c r="N5040" s="5">
        <v>0</v>
      </c>
      <c r="O5040" s="82">
        <f t="shared" si="1724"/>
        <v>1617</v>
      </c>
    </row>
    <row r="5041" spans="1:15" ht="11.25" customHeight="1" x14ac:dyDescent="0.15">
      <c r="A5041" s="113"/>
      <c r="B5041" s="5"/>
      <c r="C5041" s="5"/>
      <c r="D5041" s="5"/>
      <c r="E5041" s="5"/>
      <c r="F5041" s="5"/>
      <c r="G5041" s="5"/>
      <c r="H5041" s="5"/>
      <c r="I5041" s="5"/>
      <c r="J5041" s="5"/>
      <c r="K5041" s="5"/>
      <c r="L5041" s="5"/>
      <c r="M5041" s="5"/>
      <c r="N5041" s="4"/>
      <c r="O5041" s="82"/>
    </row>
    <row r="5042" spans="1:15" ht="18.75" customHeight="1" x14ac:dyDescent="0.15">
      <c r="A5042" s="113" t="s">
        <v>30</v>
      </c>
      <c r="B5042" s="5">
        <f>SUM(B5029:B5040)</f>
        <v>2</v>
      </c>
      <c r="C5042" s="5">
        <f>SUM(C5029:C5040)</f>
        <v>4881</v>
      </c>
      <c r="D5042" s="5">
        <f>SUM(D5029:D5040)</f>
        <v>4883</v>
      </c>
      <c r="E5042" s="5">
        <f>SUM(E5029:E5040)</f>
        <v>90</v>
      </c>
      <c r="F5042" s="5">
        <f t="shared" ref="F5042:M5042" si="1725">SUM(F5029:F5040)</f>
        <v>98</v>
      </c>
      <c r="G5042" s="5">
        <f t="shared" si="1725"/>
        <v>0</v>
      </c>
      <c r="H5042" s="5">
        <f t="shared" si="1725"/>
        <v>188</v>
      </c>
      <c r="I5042" s="5">
        <f t="shared" si="1725"/>
        <v>558676</v>
      </c>
      <c r="J5042" s="5">
        <f t="shared" si="1725"/>
        <v>554503</v>
      </c>
      <c r="K5042" s="5">
        <f t="shared" si="1725"/>
        <v>1113179</v>
      </c>
      <c r="L5042" s="5">
        <f t="shared" si="1725"/>
        <v>1113367</v>
      </c>
      <c r="M5042" s="5">
        <f t="shared" si="1725"/>
        <v>20046</v>
      </c>
      <c r="N5042" s="5">
        <f>SUM(N5029:N5040)</f>
        <v>0</v>
      </c>
      <c r="O5042" s="82">
        <f>SUM(O5029:O5040)</f>
        <v>20046</v>
      </c>
    </row>
    <row r="5043" spans="1:15" ht="6.75" customHeight="1" x14ac:dyDescent="0.15">
      <c r="A5043" s="113"/>
      <c r="B5043" s="5"/>
      <c r="C5043" s="5"/>
      <c r="D5043" s="5"/>
      <c r="E5043" s="5"/>
      <c r="F5043" s="5"/>
      <c r="G5043" s="5"/>
      <c r="H5043" s="5"/>
      <c r="I5043" s="5"/>
      <c r="J5043" s="5"/>
      <c r="K5043" s="5"/>
      <c r="L5043" s="5"/>
      <c r="M5043" s="5"/>
      <c r="N5043" s="5"/>
      <c r="O5043" s="82"/>
    </row>
    <row r="5044" spans="1:15" ht="18.75" customHeight="1" x14ac:dyDescent="0.15">
      <c r="A5044" s="126" t="s">
        <v>18</v>
      </c>
      <c r="B5044" s="6">
        <v>3</v>
      </c>
      <c r="C5044" s="6">
        <v>408</v>
      </c>
      <c r="D5044" s="6">
        <f>SUM(B5044:C5044)</f>
        <v>411</v>
      </c>
      <c r="E5044" s="6">
        <v>254</v>
      </c>
      <c r="F5044" s="6">
        <v>367</v>
      </c>
      <c r="G5044" s="6">
        <v>0</v>
      </c>
      <c r="H5044" s="6">
        <f>SUM(E5044:G5044)</f>
        <v>621</v>
      </c>
      <c r="I5044" s="6">
        <v>44310</v>
      </c>
      <c r="J5044" s="6">
        <v>37182</v>
      </c>
      <c r="K5044" s="6">
        <f>SUM(I5044:J5044)</f>
        <v>81492</v>
      </c>
      <c r="L5044" s="6">
        <f>H5044+K5044</f>
        <v>82113</v>
      </c>
      <c r="M5044" s="7">
        <v>1685</v>
      </c>
      <c r="N5044" s="7">
        <v>0</v>
      </c>
      <c r="O5044" s="88">
        <f>SUM(M5044:N5044)</f>
        <v>1685</v>
      </c>
    </row>
    <row r="5045" spans="1:15" ht="18.75" customHeight="1" x14ac:dyDescent="0.15">
      <c r="A5045" s="113" t="s">
        <v>19</v>
      </c>
      <c r="B5045" s="4">
        <v>10</v>
      </c>
      <c r="C5045" s="4">
        <v>360</v>
      </c>
      <c r="D5045" s="4">
        <f>SUM(B5045:C5045)</f>
        <v>370</v>
      </c>
      <c r="E5045" s="4">
        <v>1378</v>
      </c>
      <c r="F5045" s="4">
        <v>1360</v>
      </c>
      <c r="G5045" s="4">
        <v>0</v>
      </c>
      <c r="H5045" s="4">
        <f>SUM(E5045:G5045)</f>
        <v>2738</v>
      </c>
      <c r="I5045" s="4">
        <v>39631</v>
      </c>
      <c r="J5045" s="4">
        <v>40470</v>
      </c>
      <c r="K5045" s="4">
        <f>SUM(I5045:J5045)</f>
        <v>80101</v>
      </c>
      <c r="L5045" s="4">
        <f>H5045+K5045</f>
        <v>82839</v>
      </c>
      <c r="M5045" s="5">
        <v>1482</v>
      </c>
      <c r="N5045" s="4">
        <v>0</v>
      </c>
      <c r="O5045" s="82">
        <f>SUM(M5045:N5045)</f>
        <v>1482</v>
      </c>
    </row>
    <row r="5046" spans="1:15" ht="18.75" customHeight="1" x14ac:dyDescent="0.15">
      <c r="A5046" s="113" t="s">
        <v>20</v>
      </c>
      <c r="B5046" s="4">
        <v>7</v>
      </c>
      <c r="C5046" s="4">
        <v>418</v>
      </c>
      <c r="D5046" s="4">
        <f>SUM(B5046:C5046)</f>
        <v>425</v>
      </c>
      <c r="E5046" s="4">
        <v>886</v>
      </c>
      <c r="F5046" s="4">
        <v>797</v>
      </c>
      <c r="G5046" s="4">
        <v>0</v>
      </c>
      <c r="H5046" s="4">
        <f>SUM(E5046:G5046)</f>
        <v>1683</v>
      </c>
      <c r="I5046" s="4">
        <v>49175</v>
      </c>
      <c r="J5046" s="4">
        <v>49457</v>
      </c>
      <c r="K5046" s="4">
        <f>SUM(I5046:J5046)</f>
        <v>98632</v>
      </c>
      <c r="L5046" s="4">
        <f>H5046+K5046</f>
        <v>100315</v>
      </c>
      <c r="M5046" s="5">
        <v>1863</v>
      </c>
      <c r="N5046" s="5">
        <v>0</v>
      </c>
      <c r="O5046" s="82">
        <f>SUM(M5046:N5046)</f>
        <v>1863</v>
      </c>
    </row>
    <row r="5047" spans="1:15" ht="11.25" customHeight="1" x14ac:dyDescent="0.15">
      <c r="A5047" s="113"/>
      <c r="B5047" s="5"/>
      <c r="C5047" s="5"/>
      <c r="D5047" s="5"/>
      <c r="E5047" s="5"/>
      <c r="F5047" s="5"/>
      <c r="G5047" s="5"/>
      <c r="H5047" s="5"/>
      <c r="I5047" s="5"/>
      <c r="J5047" s="5"/>
      <c r="K5047" s="5"/>
      <c r="L5047" s="5"/>
      <c r="M5047" s="5"/>
      <c r="N5047" s="5"/>
      <c r="O5047" s="82"/>
    </row>
    <row r="5048" spans="1:15" ht="18.75" customHeight="1" x14ac:dyDescent="0.15">
      <c r="A5048" s="113" t="s">
        <v>31</v>
      </c>
      <c r="B5048" s="5">
        <f>SUM(B5032:B5040,B5044:B5046)</f>
        <v>22</v>
      </c>
      <c r="C5048" s="5">
        <f>SUM(C5032:C5040,C5044:C5046)</f>
        <v>4840</v>
      </c>
      <c r="D5048" s="5">
        <f>SUM(D5032:D5040,D5044:D5046)</f>
        <v>4862</v>
      </c>
      <c r="E5048" s="5">
        <f t="shared" ref="E5048:N5048" si="1726">SUM(E5032:E5040,E5044:E5046)</f>
        <v>2608</v>
      </c>
      <c r="F5048" s="5">
        <f t="shared" si="1726"/>
        <v>2622</v>
      </c>
      <c r="G5048" s="5">
        <f t="shared" si="1726"/>
        <v>0</v>
      </c>
      <c r="H5048" s="5">
        <f t="shared" si="1726"/>
        <v>5230</v>
      </c>
      <c r="I5048" s="5">
        <f t="shared" si="1726"/>
        <v>562369</v>
      </c>
      <c r="J5048" s="5">
        <f t="shared" si="1726"/>
        <v>559677</v>
      </c>
      <c r="K5048" s="5">
        <f t="shared" si="1726"/>
        <v>1122046</v>
      </c>
      <c r="L5048" s="5">
        <f t="shared" si="1726"/>
        <v>1127276</v>
      </c>
      <c r="M5048" s="5">
        <f t="shared" si="1726"/>
        <v>20196</v>
      </c>
      <c r="N5048" s="5">
        <f t="shared" si="1726"/>
        <v>0</v>
      </c>
      <c r="O5048" s="82">
        <f>SUM(O5032:O5040,O5044:O5046)</f>
        <v>20196</v>
      </c>
    </row>
    <row r="5049" spans="1:15" ht="6.75" customHeight="1" thickBot="1" x14ac:dyDescent="0.2">
      <c r="A5049" s="115"/>
      <c r="B5049" s="99"/>
      <c r="C5049" s="99"/>
      <c r="D5049" s="99"/>
      <c r="E5049" s="99"/>
      <c r="F5049" s="99"/>
      <c r="G5049" s="99"/>
      <c r="H5049" s="99"/>
      <c r="I5049" s="99"/>
      <c r="J5049" s="99"/>
      <c r="K5049" s="99"/>
      <c r="L5049" s="99"/>
      <c r="M5049" s="99"/>
      <c r="N5049" s="100"/>
      <c r="O5049" s="101"/>
    </row>
    <row r="5050" spans="1:15" x14ac:dyDescent="0.15">
      <c r="A5050" s="102"/>
      <c r="B5050" s="102"/>
      <c r="C5050" s="102"/>
      <c r="D5050" s="102"/>
      <c r="E5050" s="102"/>
      <c r="F5050" s="102"/>
      <c r="G5050" s="102"/>
      <c r="H5050" s="102"/>
      <c r="I5050" s="102"/>
      <c r="J5050" s="102"/>
      <c r="K5050" s="102"/>
      <c r="L5050" s="102"/>
      <c r="M5050" s="102"/>
      <c r="N5050" s="102"/>
      <c r="O5050" s="102"/>
    </row>
    <row r="5051" spans="1:15" ht="15" thickBot="1" x14ac:dyDescent="0.2">
      <c r="A5051" s="102"/>
      <c r="B5051" s="102"/>
      <c r="C5051" s="102"/>
      <c r="D5051" s="102"/>
      <c r="E5051" s="102"/>
      <c r="F5051" s="102"/>
      <c r="G5051" s="102"/>
      <c r="H5051" s="102"/>
      <c r="I5051" s="102"/>
      <c r="J5051" s="102"/>
      <c r="K5051" s="102"/>
      <c r="L5051" s="102"/>
      <c r="M5051" s="102"/>
      <c r="N5051" s="102"/>
      <c r="O5051" s="102"/>
    </row>
    <row r="5052" spans="1:15" x14ac:dyDescent="0.15">
      <c r="A5052" s="116" t="s">
        <v>1</v>
      </c>
      <c r="B5052" s="117"/>
      <c r="C5052" s="103"/>
      <c r="D5052" s="103"/>
      <c r="E5052" s="103" t="s">
        <v>182</v>
      </c>
      <c r="F5052" s="103"/>
      <c r="G5052" s="103"/>
      <c r="H5052" s="103"/>
      <c r="I5052" s="117"/>
      <c r="J5052" s="103"/>
      <c r="K5052" s="103"/>
      <c r="L5052" s="103" t="s">
        <v>35</v>
      </c>
      <c r="M5052" s="103"/>
      <c r="N5052" s="103"/>
      <c r="O5052" s="104"/>
    </row>
    <row r="5053" spans="1:15" x14ac:dyDescent="0.15">
      <c r="A5053" s="118"/>
      <c r="B5053" s="119"/>
      <c r="C5053" s="120" t="s">
        <v>7</v>
      </c>
      <c r="D5053" s="120"/>
      <c r="E5053" s="119"/>
      <c r="F5053" s="120" t="s">
        <v>8</v>
      </c>
      <c r="G5053" s="120"/>
      <c r="H5053" s="119" t="s">
        <v>32</v>
      </c>
      <c r="I5053" s="119"/>
      <c r="J5053" s="120" t="s">
        <v>7</v>
      </c>
      <c r="K5053" s="120"/>
      <c r="L5053" s="119"/>
      <c r="M5053" s="120" t="s">
        <v>8</v>
      </c>
      <c r="N5053" s="120"/>
      <c r="O5053" s="121" t="s">
        <v>9</v>
      </c>
    </row>
    <row r="5054" spans="1:15" x14ac:dyDescent="0.15">
      <c r="A5054" s="122" t="s">
        <v>13</v>
      </c>
      <c r="B5054" s="119" t="s">
        <v>33</v>
      </c>
      <c r="C5054" s="119" t="s">
        <v>34</v>
      </c>
      <c r="D5054" s="119" t="s">
        <v>17</v>
      </c>
      <c r="E5054" s="119" t="s">
        <v>33</v>
      </c>
      <c r="F5054" s="119" t="s">
        <v>34</v>
      </c>
      <c r="G5054" s="119" t="s">
        <v>17</v>
      </c>
      <c r="H5054" s="123"/>
      <c r="I5054" s="119" t="s">
        <v>33</v>
      </c>
      <c r="J5054" s="119" t="s">
        <v>34</v>
      </c>
      <c r="K5054" s="119" t="s">
        <v>17</v>
      </c>
      <c r="L5054" s="119" t="s">
        <v>33</v>
      </c>
      <c r="M5054" s="119" t="s">
        <v>34</v>
      </c>
      <c r="N5054" s="119" t="s">
        <v>17</v>
      </c>
      <c r="O5054" s="124"/>
    </row>
    <row r="5055" spans="1:15" ht="6.75" customHeight="1" x14ac:dyDescent="0.15">
      <c r="A5055" s="125"/>
      <c r="B5055" s="119"/>
      <c r="C5055" s="119"/>
      <c r="D5055" s="119"/>
      <c r="E5055" s="119"/>
      <c r="F5055" s="119"/>
      <c r="G5055" s="119"/>
      <c r="H5055" s="119"/>
      <c r="I5055" s="119"/>
      <c r="J5055" s="119"/>
      <c r="K5055" s="119"/>
      <c r="L5055" s="119"/>
      <c r="M5055" s="119"/>
      <c r="N5055" s="119"/>
      <c r="O5055" s="121"/>
    </row>
    <row r="5056" spans="1:15" ht="18.75" customHeight="1" x14ac:dyDescent="0.15">
      <c r="A5056" s="113" t="s">
        <v>18</v>
      </c>
      <c r="B5056" s="75">
        <v>0</v>
      </c>
      <c r="C5056" s="75">
        <v>0</v>
      </c>
      <c r="D5056" s="5">
        <f t="shared" ref="D5056:D5067" si="1727">SUM(B5056:C5056)</f>
        <v>0</v>
      </c>
      <c r="E5056" s="75">
        <v>92</v>
      </c>
      <c r="F5056" s="75">
        <v>60</v>
      </c>
      <c r="G5056" s="5">
        <f t="shared" ref="G5056:G5067" si="1728">SUM(E5056:F5056)</f>
        <v>152</v>
      </c>
      <c r="H5056" s="5">
        <f t="shared" ref="H5056:H5067" si="1729">D5056+G5056</f>
        <v>152</v>
      </c>
      <c r="I5056" s="4">
        <v>0</v>
      </c>
      <c r="J5056" s="4">
        <v>0</v>
      </c>
      <c r="K5056" s="5">
        <f t="shared" ref="K5056:K5067" si="1730">SUM(I5056:J5056)</f>
        <v>0</v>
      </c>
      <c r="L5056" s="4">
        <v>4466</v>
      </c>
      <c r="M5056" s="4">
        <v>15839</v>
      </c>
      <c r="N5056" s="5">
        <f t="shared" ref="N5056:N5067" si="1731">SUM(L5056:M5056)</f>
        <v>20305</v>
      </c>
      <c r="O5056" s="82">
        <f t="shared" ref="O5056:O5067" si="1732">K5056+N5056</f>
        <v>20305</v>
      </c>
    </row>
    <row r="5057" spans="1:15" ht="18.75" customHeight="1" x14ac:dyDescent="0.15">
      <c r="A5057" s="113" t="s">
        <v>19</v>
      </c>
      <c r="B5057" s="75">
        <v>0</v>
      </c>
      <c r="C5057" s="75">
        <v>0</v>
      </c>
      <c r="D5057" s="5">
        <f t="shared" si="1727"/>
        <v>0</v>
      </c>
      <c r="E5057" s="75">
        <v>88</v>
      </c>
      <c r="F5057" s="75">
        <v>61</v>
      </c>
      <c r="G5057" s="5">
        <f t="shared" si="1728"/>
        <v>149</v>
      </c>
      <c r="H5057" s="5">
        <f t="shared" si="1729"/>
        <v>149</v>
      </c>
      <c r="I5057" s="4">
        <v>0</v>
      </c>
      <c r="J5057" s="4">
        <v>0</v>
      </c>
      <c r="K5057" s="5">
        <f t="shared" si="1730"/>
        <v>0</v>
      </c>
      <c r="L5057" s="4">
        <v>3958</v>
      </c>
      <c r="M5057" s="4">
        <v>13928</v>
      </c>
      <c r="N5057" s="5">
        <f t="shared" si="1731"/>
        <v>17886</v>
      </c>
      <c r="O5057" s="82">
        <f t="shared" si="1732"/>
        <v>17886</v>
      </c>
    </row>
    <row r="5058" spans="1:15" ht="18.75" customHeight="1" x14ac:dyDescent="0.15">
      <c r="A5058" s="113" t="s">
        <v>20</v>
      </c>
      <c r="B5058" s="75">
        <v>0</v>
      </c>
      <c r="C5058" s="75">
        <v>0</v>
      </c>
      <c r="D5058" s="5">
        <f t="shared" si="1727"/>
        <v>0</v>
      </c>
      <c r="E5058" s="75">
        <v>121</v>
      </c>
      <c r="F5058" s="75">
        <v>78</v>
      </c>
      <c r="G5058" s="5">
        <f t="shared" si="1728"/>
        <v>199</v>
      </c>
      <c r="H5058" s="5">
        <f t="shared" si="1729"/>
        <v>199</v>
      </c>
      <c r="I5058" s="4">
        <v>0</v>
      </c>
      <c r="J5058" s="4">
        <v>0</v>
      </c>
      <c r="K5058" s="5">
        <f t="shared" si="1730"/>
        <v>0</v>
      </c>
      <c r="L5058" s="4">
        <v>4608</v>
      </c>
      <c r="M5058" s="4">
        <v>18452</v>
      </c>
      <c r="N5058" s="5">
        <f t="shared" si="1731"/>
        <v>23060</v>
      </c>
      <c r="O5058" s="82">
        <f t="shared" si="1732"/>
        <v>23060</v>
      </c>
    </row>
    <row r="5059" spans="1:15" ht="18.75" customHeight="1" x14ac:dyDescent="0.15">
      <c r="A5059" s="113" t="s">
        <v>21</v>
      </c>
      <c r="B5059" s="75">
        <v>0</v>
      </c>
      <c r="C5059" s="75">
        <v>0</v>
      </c>
      <c r="D5059" s="5">
        <f t="shared" si="1727"/>
        <v>0</v>
      </c>
      <c r="E5059" s="75">
        <v>121</v>
      </c>
      <c r="F5059" s="75">
        <v>66</v>
      </c>
      <c r="G5059" s="5">
        <f t="shared" si="1728"/>
        <v>187</v>
      </c>
      <c r="H5059" s="5">
        <f t="shared" si="1729"/>
        <v>187</v>
      </c>
      <c r="I5059" s="4">
        <v>0</v>
      </c>
      <c r="J5059" s="4">
        <v>0</v>
      </c>
      <c r="K5059" s="5">
        <f t="shared" si="1730"/>
        <v>0</v>
      </c>
      <c r="L5059" s="4">
        <v>4208</v>
      </c>
      <c r="M5059" s="4">
        <v>15456</v>
      </c>
      <c r="N5059" s="5">
        <f t="shared" si="1731"/>
        <v>19664</v>
      </c>
      <c r="O5059" s="82">
        <f t="shared" si="1732"/>
        <v>19664</v>
      </c>
    </row>
    <row r="5060" spans="1:15" ht="18.75" customHeight="1" x14ac:dyDescent="0.15">
      <c r="A5060" s="113" t="s">
        <v>22</v>
      </c>
      <c r="B5060" s="75">
        <v>0</v>
      </c>
      <c r="C5060" s="75">
        <v>0</v>
      </c>
      <c r="D5060" s="5">
        <f t="shared" si="1727"/>
        <v>0</v>
      </c>
      <c r="E5060" s="75">
        <v>93</v>
      </c>
      <c r="F5060" s="75">
        <v>62</v>
      </c>
      <c r="G5060" s="5">
        <f t="shared" si="1728"/>
        <v>155</v>
      </c>
      <c r="H5060" s="5">
        <f t="shared" si="1729"/>
        <v>155</v>
      </c>
      <c r="I5060" s="4">
        <v>0</v>
      </c>
      <c r="J5060" s="4">
        <v>0</v>
      </c>
      <c r="K5060" s="5">
        <f t="shared" si="1730"/>
        <v>0</v>
      </c>
      <c r="L5060" s="4">
        <v>4528</v>
      </c>
      <c r="M5060" s="4">
        <v>15927</v>
      </c>
      <c r="N5060" s="5">
        <f t="shared" si="1731"/>
        <v>20455</v>
      </c>
      <c r="O5060" s="82">
        <f t="shared" si="1732"/>
        <v>20455</v>
      </c>
    </row>
    <row r="5061" spans="1:15" ht="18.75" customHeight="1" x14ac:dyDescent="0.15">
      <c r="A5061" s="113" t="s">
        <v>23</v>
      </c>
      <c r="B5061" s="75">
        <v>0</v>
      </c>
      <c r="C5061" s="75">
        <v>0</v>
      </c>
      <c r="D5061" s="5">
        <f t="shared" si="1727"/>
        <v>0</v>
      </c>
      <c r="E5061" s="75">
        <v>101</v>
      </c>
      <c r="F5061" s="75">
        <v>68</v>
      </c>
      <c r="G5061" s="5">
        <f t="shared" si="1728"/>
        <v>169</v>
      </c>
      <c r="H5061" s="5">
        <f t="shared" si="1729"/>
        <v>169</v>
      </c>
      <c r="I5061" s="4">
        <v>0</v>
      </c>
      <c r="J5061" s="4">
        <v>0</v>
      </c>
      <c r="K5061" s="5">
        <f t="shared" si="1730"/>
        <v>0</v>
      </c>
      <c r="L5061" s="4">
        <v>4474</v>
      </c>
      <c r="M5061" s="4">
        <v>17436</v>
      </c>
      <c r="N5061" s="5">
        <f t="shared" si="1731"/>
        <v>21910</v>
      </c>
      <c r="O5061" s="82">
        <f t="shared" si="1732"/>
        <v>21910</v>
      </c>
    </row>
    <row r="5062" spans="1:15" ht="18.75" customHeight="1" x14ac:dyDescent="0.15">
      <c r="A5062" s="113" t="s">
        <v>24</v>
      </c>
      <c r="B5062" s="75">
        <v>0</v>
      </c>
      <c r="C5062" s="75">
        <v>0</v>
      </c>
      <c r="D5062" s="5">
        <f t="shared" si="1727"/>
        <v>0</v>
      </c>
      <c r="E5062" s="75">
        <v>107</v>
      </c>
      <c r="F5062" s="75">
        <v>79</v>
      </c>
      <c r="G5062" s="5">
        <f t="shared" si="1728"/>
        <v>186</v>
      </c>
      <c r="H5062" s="5">
        <f t="shared" si="1729"/>
        <v>186</v>
      </c>
      <c r="I5062" s="4">
        <v>0</v>
      </c>
      <c r="J5062" s="4">
        <v>0</v>
      </c>
      <c r="K5062" s="5">
        <f t="shared" si="1730"/>
        <v>0</v>
      </c>
      <c r="L5062" s="4">
        <v>4306</v>
      </c>
      <c r="M5062" s="4">
        <v>14836</v>
      </c>
      <c r="N5062" s="5">
        <f t="shared" si="1731"/>
        <v>19142</v>
      </c>
      <c r="O5062" s="82">
        <f t="shared" si="1732"/>
        <v>19142</v>
      </c>
    </row>
    <row r="5063" spans="1:15" ht="18.75" customHeight="1" x14ac:dyDescent="0.15">
      <c r="A5063" s="113" t="s">
        <v>25</v>
      </c>
      <c r="B5063" s="75">
        <v>0</v>
      </c>
      <c r="C5063" s="75">
        <v>0</v>
      </c>
      <c r="D5063" s="5">
        <f t="shared" si="1727"/>
        <v>0</v>
      </c>
      <c r="E5063" s="75">
        <v>103</v>
      </c>
      <c r="F5063" s="75">
        <v>74</v>
      </c>
      <c r="G5063" s="5">
        <f t="shared" si="1728"/>
        <v>177</v>
      </c>
      <c r="H5063" s="5">
        <f t="shared" si="1729"/>
        <v>177</v>
      </c>
      <c r="I5063" s="4">
        <v>0</v>
      </c>
      <c r="J5063" s="4">
        <v>0</v>
      </c>
      <c r="K5063" s="5">
        <f t="shared" si="1730"/>
        <v>0</v>
      </c>
      <c r="L5063" s="4">
        <v>4170</v>
      </c>
      <c r="M5063" s="4">
        <v>14438</v>
      </c>
      <c r="N5063" s="5">
        <f t="shared" si="1731"/>
        <v>18608</v>
      </c>
      <c r="O5063" s="82">
        <f t="shared" si="1732"/>
        <v>18608</v>
      </c>
    </row>
    <row r="5064" spans="1:15" ht="18.75" customHeight="1" x14ac:dyDescent="0.15">
      <c r="A5064" s="113" t="s">
        <v>26</v>
      </c>
      <c r="B5064" s="75">
        <v>0</v>
      </c>
      <c r="C5064" s="75">
        <v>0</v>
      </c>
      <c r="D5064" s="5">
        <f t="shared" si="1727"/>
        <v>0</v>
      </c>
      <c r="E5064" s="75">
        <v>97</v>
      </c>
      <c r="F5064" s="75">
        <v>84</v>
      </c>
      <c r="G5064" s="5">
        <f t="shared" si="1728"/>
        <v>181</v>
      </c>
      <c r="H5064" s="5">
        <f t="shared" si="1729"/>
        <v>181</v>
      </c>
      <c r="I5064" s="4">
        <v>0</v>
      </c>
      <c r="J5064" s="4">
        <v>0</v>
      </c>
      <c r="K5064" s="5">
        <f t="shared" si="1730"/>
        <v>0</v>
      </c>
      <c r="L5064" s="4">
        <v>5240</v>
      </c>
      <c r="M5064" s="4">
        <v>15191</v>
      </c>
      <c r="N5064" s="5">
        <f t="shared" si="1731"/>
        <v>20431</v>
      </c>
      <c r="O5064" s="82">
        <f t="shared" si="1732"/>
        <v>20431</v>
      </c>
    </row>
    <row r="5065" spans="1:15" ht="18.75" customHeight="1" x14ac:dyDescent="0.15">
      <c r="A5065" s="113" t="s">
        <v>27</v>
      </c>
      <c r="B5065" s="75">
        <v>0</v>
      </c>
      <c r="C5065" s="75">
        <v>0</v>
      </c>
      <c r="D5065" s="5">
        <f t="shared" si="1727"/>
        <v>0</v>
      </c>
      <c r="E5065" s="75">
        <v>85</v>
      </c>
      <c r="F5065" s="75">
        <v>81</v>
      </c>
      <c r="G5065" s="5">
        <f t="shared" si="1728"/>
        <v>166</v>
      </c>
      <c r="H5065" s="5">
        <f t="shared" si="1729"/>
        <v>166</v>
      </c>
      <c r="I5065" s="4">
        <v>0</v>
      </c>
      <c r="J5065" s="4">
        <v>0</v>
      </c>
      <c r="K5065" s="5">
        <f t="shared" si="1730"/>
        <v>0</v>
      </c>
      <c r="L5065" s="4">
        <v>4532</v>
      </c>
      <c r="M5065" s="4">
        <v>17714</v>
      </c>
      <c r="N5065" s="5">
        <f t="shared" si="1731"/>
        <v>22246</v>
      </c>
      <c r="O5065" s="82">
        <f t="shared" si="1732"/>
        <v>22246</v>
      </c>
    </row>
    <row r="5066" spans="1:15" ht="18.75" customHeight="1" x14ac:dyDescent="0.15">
      <c r="A5066" s="113" t="s">
        <v>28</v>
      </c>
      <c r="B5066" s="75">
        <v>0</v>
      </c>
      <c r="C5066" s="75">
        <v>0</v>
      </c>
      <c r="D5066" s="5">
        <f t="shared" si="1727"/>
        <v>0</v>
      </c>
      <c r="E5066" s="75">
        <v>82</v>
      </c>
      <c r="F5066" s="75">
        <v>71</v>
      </c>
      <c r="G5066" s="5">
        <f t="shared" si="1728"/>
        <v>153</v>
      </c>
      <c r="H5066" s="5">
        <f t="shared" si="1729"/>
        <v>153</v>
      </c>
      <c r="I5066" s="4">
        <v>0</v>
      </c>
      <c r="J5066" s="4">
        <v>0</v>
      </c>
      <c r="K5066" s="5">
        <f t="shared" si="1730"/>
        <v>0</v>
      </c>
      <c r="L5066" s="4">
        <v>4208</v>
      </c>
      <c r="M5066" s="4">
        <v>16996</v>
      </c>
      <c r="N5066" s="5">
        <f t="shared" si="1731"/>
        <v>21204</v>
      </c>
      <c r="O5066" s="82">
        <f t="shared" si="1732"/>
        <v>21204</v>
      </c>
    </row>
    <row r="5067" spans="1:15" ht="18.75" customHeight="1" x14ac:dyDescent="0.15">
      <c r="A5067" s="113" t="s">
        <v>29</v>
      </c>
      <c r="B5067" s="75">
        <v>0</v>
      </c>
      <c r="C5067" s="75">
        <v>0</v>
      </c>
      <c r="D5067" s="5">
        <f t="shared" si="1727"/>
        <v>0</v>
      </c>
      <c r="E5067" s="75">
        <v>121</v>
      </c>
      <c r="F5067" s="75">
        <v>82</v>
      </c>
      <c r="G5067" s="5">
        <f t="shared" si="1728"/>
        <v>203</v>
      </c>
      <c r="H5067" s="5">
        <f t="shared" si="1729"/>
        <v>203</v>
      </c>
      <c r="I5067" s="4">
        <v>0</v>
      </c>
      <c r="J5067" s="4">
        <v>0</v>
      </c>
      <c r="K5067" s="5">
        <f t="shared" si="1730"/>
        <v>0</v>
      </c>
      <c r="L5067" s="4">
        <v>5356</v>
      </c>
      <c r="M5067" s="4">
        <v>21115</v>
      </c>
      <c r="N5067" s="5">
        <f t="shared" si="1731"/>
        <v>26471</v>
      </c>
      <c r="O5067" s="82">
        <f t="shared" si="1732"/>
        <v>26471</v>
      </c>
    </row>
    <row r="5068" spans="1:15" ht="11.25" customHeight="1" x14ac:dyDescent="0.15">
      <c r="A5068" s="113"/>
      <c r="B5068" s="5"/>
      <c r="C5068" s="5"/>
      <c r="D5068" s="5"/>
      <c r="E5068" s="5"/>
      <c r="F5068" s="5"/>
      <c r="G5068" s="5"/>
      <c r="H5068" s="5"/>
      <c r="I5068" s="5"/>
      <c r="J5068" s="5"/>
      <c r="K5068" s="5"/>
      <c r="L5068" s="5"/>
      <c r="M5068" s="5"/>
      <c r="N5068" s="5"/>
      <c r="O5068" s="82"/>
    </row>
    <row r="5069" spans="1:15" ht="18.75" customHeight="1" x14ac:dyDescent="0.15">
      <c r="A5069" s="113" t="s">
        <v>30</v>
      </c>
      <c r="B5069" s="5">
        <f t="shared" ref="B5069:J5069" si="1733">SUM(B5056:B5068)</f>
        <v>0</v>
      </c>
      <c r="C5069" s="5">
        <f t="shared" si="1733"/>
        <v>0</v>
      </c>
      <c r="D5069" s="5">
        <f t="shared" si="1733"/>
        <v>0</v>
      </c>
      <c r="E5069" s="5">
        <f t="shared" si="1733"/>
        <v>1211</v>
      </c>
      <c r="F5069" s="5">
        <f t="shared" si="1733"/>
        <v>866</v>
      </c>
      <c r="G5069" s="5">
        <f t="shared" si="1733"/>
        <v>2077</v>
      </c>
      <c r="H5069" s="5">
        <f t="shared" si="1733"/>
        <v>2077</v>
      </c>
      <c r="I5069" s="5">
        <f t="shared" si="1733"/>
        <v>0</v>
      </c>
      <c r="J5069" s="5">
        <f t="shared" si="1733"/>
        <v>0</v>
      </c>
      <c r="K5069" s="5">
        <f>SUM(K5056:K5068)</f>
        <v>0</v>
      </c>
      <c r="L5069" s="5">
        <f>SUM(L5056:L5068)</f>
        <v>54054</v>
      </c>
      <c r="M5069" s="5">
        <f>SUM(M5056:M5068)</f>
        <v>197328</v>
      </c>
      <c r="N5069" s="5">
        <f>SUM(N5056:N5068)</f>
        <v>251382</v>
      </c>
      <c r="O5069" s="82">
        <f>SUM(O5056:O5068)</f>
        <v>251382</v>
      </c>
    </row>
    <row r="5070" spans="1:15" ht="6.75" customHeight="1" x14ac:dyDescent="0.15">
      <c r="A5070" s="113"/>
      <c r="B5070" s="5"/>
      <c r="C5070" s="5"/>
      <c r="D5070" s="5"/>
      <c r="E5070" s="5"/>
      <c r="F5070" s="5"/>
      <c r="G5070" s="5"/>
      <c r="H5070" s="5"/>
      <c r="I5070" s="5"/>
      <c r="J5070" s="5"/>
      <c r="K5070" s="5"/>
      <c r="L5070" s="5"/>
      <c r="M5070" s="5"/>
      <c r="N5070" s="5"/>
      <c r="O5070" s="82"/>
    </row>
    <row r="5071" spans="1:15" ht="18.75" customHeight="1" x14ac:dyDescent="0.15">
      <c r="A5071" s="126" t="s">
        <v>18</v>
      </c>
      <c r="B5071" s="106">
        <v>0</v>
      </c>
      <c r="C5071" s="106">
        <v>0</v>
      </c>
      <c r="D5071" s="106">
        <f>SUM(B5071:C5071)</f>
        <v>0</v>
      </c>
      <c r="E5071" s="106">
        <v>89</v>
      </c>
      <c r="F5071" s="106">
        <v>60</v>
      </c>
      <c r="G5071" s="106">
        <f>SUM(E5071:F5071)</f>
        <v>149</v>
      </c>
      <c r="H5071" s="6">
        <f>D5071+G5071</f>
        <v>149</v>
      </c>
      <c r="I5071" s="6">
        <v>0</v>
      </c>
      <c r="J5071" s="6">
        <v>0</v>
      </c>
      <c r="K5071" s="6">
        <f>SUM(I5071:J5071)</f>
        <v>0</v>
      </c>
      <c r="L5071" s="6">
        <v>4400</v>
      </c>
      <c r="M5071" s="6">
        <v>17140</v>
      </c>
      <c r="N5071" s="6">
        <f>SUM(L5071:M5071)</f>
        <v>21540</v>
      </c>
      <c r="O5071" s="143">
        <f>K5071+N5071</f>
        <v>21540</v>
      </c>
    </row>
    <row r="5072" spans="1:15" ht="18.75" customHeight="1" x14ac:dyDescent="0.15">
      <c r="A5072" s="113" t="s">
        <v>19</v>
      </c>
      <c r="B5072" s="75">
        <v>0</v>
      </c>
      <c r="C5072" s="75">
        <v>0</v>
      </c>
      <c r="D5072" s="75">
        <f>SUM(B5072:C5072)</f>
        <v>0</v>
      </c>
      <c r="E5072" s="75">
        <v>89</v>
      </c>
      <c r="F5072" s="75">
        <v>59</v>
      </c>
      <c r="G5072" s="75">
        <f>SUM(E5072:F5072)</f>
        <v>148</v>
      </c>
      <c r="H5072" s="4">
        <f>D5072+G5072</f>
        <v>148</v>
      </c>
      <c r="I5072" s="4">
        <v>0</v>
      </c>
      <c r="J5072" s="4">
        <v>0</v>
      </c>
      <c r="K5072" s="4">
        <f>SUM(I5072:J5072)</f>
        <v>0</v>
      </c>
      <c r="L5072" s="4">
        <v>3666</v>
      </c>
      <c r="M5072" s="4">
        <v>15524</v>
      </c>
      <c r="N5072" s="4">
        <f>SUM(L5072:M5072)</f>
        <v>19190</v>
      </c>
      <c r="O5072" s="137">
        <f>K5072+N5072</f>
        <v>19190</v>
      </c>
    </row>
    <row r="5073" spans="1:15" ht="18.75" customHeight="1" x14ac:dyDescent="0.15">
      <c r="A5073" s="113" t="s">
        <v>20</v>
      </c>
      <c r="B5073" s="75">
        <v>0</v>
      </c>
      <c r="C5073" s="75">
        <v>0</v>
      </c>
      <c r="D5073" s="75">
        <f>SUM(B5073:C5073)</f>
        <v>0</v>
      </c>
      <c r="E5073" s="75">
        <v>117</v>
      </c>
      <c r="F5073" s="75">
        <v>78</v>
      </c>
      <c r="G5073" s="75">
        <f>SUM(E5073:F5073)</f>
        <v>195</v>
      </c>
      <c r="H5073" s="4">
        <f>D5073+G5073</f>
        <v>195</v>
      </c>
      <c r="I5073" s="4">
        <v>0</v>
      </c>
      <c r="J5073" s="4">
        <v>0</v>
      </c>
      <c r="K5073" s="4">
        <f>SUM(I5073:J5073)</f>
        <v>0</v>
      </c>
      <c r="L5073" s="4">
        <v>4827</v>
      </c>
      <c r="M5073" s="4">
        <v>19407</v>
      </c>
      <c r="N5073" s="4">
        <f>SUM(L5073:M5073)</f>
        <v>24234</v>
      </c>
      <c r="O5073" s="137">
        <f>K5073+N5073</f>
        <v>24234</v>
      </c>
    </row>
    <row r="5074" spans="1:15" ht="11.25" customHeight="1" x14ac:dyDescent="0.15">
      <c r="A5074" s="113"/>
      <c r="B5074" s="5"/>
      <c r="C5074" s="5"/>
      <c r="D5074" s="5"/>
      <c r="E5074" s="5"/>
      <c r="F5074" s="5"/>
      <c r="G5074" s="5"/>
      <c r="H5074" s="5"/>
      <c r="I5074" s="5"/>
      <c r="J5074" s="5"/>
      <c r="K5074" s="5"/>
      <c r="L5074" s="5"/>
      <c r="M5074" s="5"/>
      <c r="N5074" s="5"/>
      <c r="O5074" s="82"/>
    </row>
    <row r="5075" spans="1:15" ht="18.75" customHeight="1" x14ac:dyDescent="0.15">
      <c r="A5075" s="113" t="s">
        <v>31</v>
      </c>
      <c r="B5075" s="5">
        <f>SUM(B5059:B5067,B5071:B5073)</f>
        <v>0</v>
      </c>
      <c r="C5075" s="5">
        <f>SUM(C5059:C5067,C5071:C5073)</f>
        <v>0</v>
      </c>
      <c r="D5075" s="5">
        <f>SUM(D5059:D5067,D5071:D5073)</f>
        <v>0</v>
      </c>
      <c r="E5075" s="5">
        <f t="shared" ref="E5075:J5075" si="1734">SUM(E5059:E5067,E5071:E5073)</f>
        <v>1205</v>
      </c>
      <c r="F5075" s="5">
        <f t="shared" si="1734"/>
        <v>864</v>
      </c>
      <c r="G5075" s="5">
        <f t="shared" si="1734"/>
        <v>2069</v>
      </c>
      <c r="H5075" s="5">
        <f t="shared" si="1734"/>
        <v>2069</v>
      </c>
      <c r="I5075" s="5">
        <f t="shared" si="1734"/>
        <v>0</v>
      </c>
      <c r="J5075" s="5">
        <f t="shared" si="1734"/>
        <v>0</v>
      </c>
      <c r="K5075" s="5">
        <f>SUM(K5059:K5067,K5071:K5073)</f>
        <v>0</v>
      </c>
      <c r="L5075" s="4">
        <f>SUM(L5059:L5067,L5071:L5073)</f>
        <v>53915</v>
      </c>
      <c r="M5075" s="4">
        <f>SUM(M5059:M5067,M5071:M5073)</f>
        <v>201180</v>
      </c>
      <c r="N5075" s="4">
        <f>SUM(N5059:N5067,N5071:N5073)</f>
        <v>255095</v>
      </c>
      <c r="O5075" s="82">
        <f>SUM(O5059:O5067,O5071:O5073)</f>
        <v>255095</v>
      </c>
    </row>
    <row r="5076" spans="1:15" ht="6.75" customHeight="1" thickBot="1" x14ac:dyDescent="0.2">
      <c r="A5076" s="115"/>
      <c r="B5076" s="99"/>
      <c r="C5076" s="99"/>
      <c r="D5076" s="99"/>
      <c r="E5076" s="99"/>
      <c r="F5076" s="99"/>
      <c r="G5076" s="99"/>
      <c r="H5076" s="99"/>
      <c r="I5076" s="99"/>
      <c r="J5076" s="99"/>
      <c r="K5076" s="99"/>
      <c r="L5076" s="99"/>
      <c r="M5076" s="99"/>
      <c r="N5076" s="99"/>
      <c r="O5076" s="127"/>
    </row>
    <row r="5077" spans="1:15" ht="17.25" x14ac:dyDescent="0.15">
      <c r="A5077" s="173" t="str">
        <f>A5023</f>
        <v>平　成　２　９　年　空　港　管　理　状　況　調　書</v>
      </c>
      <c r="B5077" s="173"/>
      <c r="C5077" s="173"/>
      <c r="D5077" s="173"/>
      <c r="E5077" s="173"/>
      <c r="F5077" s="173"/>
      <c r="G5077" s="173"/>
      <c r="H5077" s="173"/>
      <c r="I5077" s="173"/>
      <c r="J5077" s="173"/>
      <c r="K5077" s="173"/>
      <c r="L5077" s="173"/>
      <c r="M5077" s="173"/>
      <c r="N5077" s="173"/>
      <c r="O5077" s="173"/>
    </row>
    <row r="5078" spans="1:15" ht="15" thickBot="1" x14ac:dyDescent="0.2">
      <c r="A5078" s="21" t="s">
        <v>0</v>
      </c>
      <c r="B5078" s="21" t="s">
        <v>137</v>
      </c>
      <c r="C5078" s="22"/>
      <c r="D5078" s="22"/>
      <c r="E5078" s="22"/>
      <c r="F5078" s="22"/>
      <c r="G5078" s="22"/>
      <c r="H5078" s="22"/>
      <c r="I5078" s="22"/>
      <c r="J5078" s="22"/>
      <c r="K5078" s="22"/>
      <c r="L5078" s="22"/>
      <c r="M5078" s="22"/>
      <c r="N5078" s="23"/>
      <c r="O5078" s="23"/>
    </row>
    <row r="5079" spans="1:15" ht="17.25" customHeight="1" x14ac:dyDescent="0.15">
      <c r="A5079" s="24" t="s">
        <v>1</v>
      </c>
      <c r="B5079" s="25"/>
      <c r="C5079" s="26" t="s">
        <v>2</v>
      </c>
      <c r="D5079" s="26"/>
      <c r="E5079" s="174" t="s">
        <v>52</v>
      </c>
      <c r="F5079" s="175"/>
      <c r="G5079" s="175"/>
      <c r="H5079" s="175"/>
      <c r="I5079" s="175"/>
      <c r="J5079" s="175"/>
      <c r="K5079" s="175"/>
      <c r="L5079" s="176"/>
      <c r="M5079" s="174" t="s">
        <v>36</v>
      </c>
      <c r="N5079" s="175"/>
      <c r="O5079" s="177"/>
    </row>
    <row r="5080" spans="1:15" ht="17.25" customHeight="1" x14ac:dyDescent="0.15">
      <c r="A5080" s="27"/>
      <c r="B5080" s="28" t="s">
        <v>4</v>
      </c>
      <c r="C5080" s="28" t="s">
        <v>5</v>
      </c>
      <c r="D5080" s="28" t="s">
        <v>6</v>
      </c>
      <c r="E5080" s="28"/>
      <c r="F5080" s="29" t="s">
        <v>7</v>
      </c>
      <c r="G5080" s="29"/>
      <c r="H5080" s="30"/>
      <c r="I5080" s="28"/>
      <c r="J5080" s="30" t="s">
        <v>8</v>
      </c>
      <c r="K5080" s="30"/>
      <c r="L5080" s="28" t="s">
        <v>9</v>
      </c>
      <c r="M5080" s="31" t="s">
        <v>10</v>
      </c>
      <c r="N5080" s="32" t="s">
        <v>11</v>
      </c>
      <c r="O5080" s="33" t="s">
        <v>12</v>
      </c>
    </row>
    <row r="5081" spans="1:15" ht="17.25" customHeight="1" x14ac:dyDescent="0.15">
      <c r="A5081" s="27" t="s">
        <v>13</v>
      </c>
      <c r="B5081" s="31"/>
      <c r="C5081" s="31"/>
      <c r="D5081" s="31"/>
      <c r="E5081" s="28" t="s">
        <v>14</v>
      </c>
      <c r="F5081" s="28" t="s">
        <v>15</v>
      </c>
      <c r="G5081" s="28" t="s">
        <v>16</v>
      </c>
      <c r="H5081" s="28" t="s">
        <v>17</v>
      </c>
      <c r="I5081" s="28" t="s">
        <v>14</v>
      </c>
      <c r="J5081" s="28" t="s">
        <v>15</v>
      </c>
      <c r="K5081" s="28" t="s">
        <v>17</v>
      </c>
      <c r="L5081" s="31"/>
      <c r="M5081" s="40"/>
      <c r="N5081" s="41"/>
      <c r="O5081" s="42"/>
    </row>
    <row r="5082" spans="1:15" ht="6.75" customHeight="1" x14ac:dyDescent="0.15">
      <c r="A5082" s="43"/>
      <c r="B5082" s="28"/>
      <c r="C5082" s="28"/>
      <c r="D5082" s="28"/>
      <c r="E5082" s="28"/>
      <c r="F5082" s="28"/>
      <c r="G5082" s="28"/>
      <c r="H5082" s="28"/>
      <c r="I5082" s="28"/>
      <c r="J5082" s="28"/>
      <c r="K5082" s="28"/>
      <c r="L5082" s="28"/>
      <c r="M5082" s="44"/>
      <c r="N5082" s="9"/>
      <c r="O5082" s="45"/>
    </row>
    <row r="5083" spans="1:15" ht="18.75" customHeight="1" x14ac:dyDescent="0.15">
      <c r="A5083" s="14" t="s">
        <v>18</v>
      </c>
      <c r="B5083" s="1">
        <f t="shared" ref="B5083:C5094" si="1735">B4705+B4759+B4813+B4867+B4921+B5029+B4975</f>
        <v>124</v>
      </c>
      <c r="C5083" s="1">
        <f t="shared" si="1735"/>
        <v>2192</v>
      </c>
      <c r="D5083" s="1">
        <f>SUM(B5083:C5083)</f>
        <v>2316</v>
      </c>
      <c r="E5083" s="1">
        <f t="shared" ref="E5083:G5094" si="1736">E4705+E4759+E4813+E4867+E4921+E5029+E4975</f>
        <v>14319</v>
      </c>
      <c r="F5083" s="1">
        <f t="shared" si="1736"/>
        <v>16047</v>
      </c>
      <c r="G5083" s="1">
        <f t="shared" si="1736"/>
        <v>0</v>
      </c>
      <c r="H5083" s="1">
        <f>SUM(E5083:G5083)</f>
        <v>30366</v>
      </c>
      <c r="I5083" s="1">
        <f t="shared" ref="I5083:J5094" si="1737">I4705+I4759+I4813+I4867+I4921+I5029+I4975</f>
        <v>169967</v>
      </c>
      <c r="J5083" s="1">
        <f t="shared" si="1737"/>
        <v>153742</v>
      </c>
      <c r="K5083" s="1">
        <f>SUM(I5083:J5083)</f>
        <v>323709</v>
      </c>
      <c r="L5083" s="1">
        <f>H5083+K5083</f>
        <v>354075</v>
      </c>
      <c r="M5083" s="1">
        <f t="shared" ref="M5083:N5094" si="1738">M4705+M4759+M4813+M4867+M4921+M5029+M4975</f>
        <v>5987</v>
      </c>
      <c r="N5083" s="1">
        <f t="shared" si="1738"/>
        <v>0</v>
      </c>
      <c r="O5083" s="8">
        <f>SUM(M5083:N5083)</f>
        <v>5987</v>
      </c>
    </row>
    <row r="5084" spans="1:15" ht="18.75" customHeight="1" x14ac:dyDescent="0.15">
      <c r="A5084" s="14" t="s">
        <v>19</v>
      </c>
      <c r="B5084" s="1">
        <f t="shared" si="1735"/>
        <v>121</v>
      </c>
      <c r="C5084" s="1">
        <f t="shared" si="1735"/>
        <v>2077</v>
      </c>
      <c r="D5084" s="1">
        <f t="shared" ref="D5084:D5093" si="1739">SUM(B5084:C5084)</f>
        <v>2198</v>
      </c>
      <c r="E5084" s="1">
        <f t="shared" si="1736"/>
        <v>15296</v>
      </c>
      <c r="F5084" s="1">
        <f t="shared" si="1736"/>
        <v>14068</v>
      </c>
      <c r="G5084" s="1">
        <f t="shared" si="1736"/>
        <v>0</v>
      </c>
      <c r="H5084" s="1">
        <f t="shared" ref="H5084:H5094" si="1740">SUM(E5084:G5084)</f>
        <v>29364</v>
      </c>
      <c r="I5084" s="1">
        <f t="shared" si="1737"/>
        <v>157630</v>
      </c>
      <c r="J5084" s="1">
        <f t="shared" si="1737"/>
        <v>158321</v>
      </c>
      <c r="K5084" s="1">
        <f t="shared" ref="K5084:K5094" si="1741">SUM(I5084:J5084)</f>
        <v>315951</v>
      </c>
      <c r="L5084" s="1">
        <f t="shared" ref="L5084:L5094" si="1742">H5084+K5084</f>
        <v>345315</v>
      </c>
      <c r="M5084" s="1">
        <f t="shared" si="1738"/>
        <v>6141</v>
      </c>
      <c r="N5084" s="1">
        <f t="shared" si="1738"/>
        <v>1</v>
      </c>
      <c r="O5084" s="8">
        <f t="shared" ref="O5084:O5094" si="1743">SUM(M5084:N5084)</f>
        <v>6142</v>
      </c>
    </row>
    <row r="5085" spans="1:15" ht="18.75" customHeight="1" x14ac:dyDescent="0.15">
      <c r="A5085" s="14" t="s">
        <v>20</v>
      </c>
      <c r="B5085" s="1">
        <f t="shared" si="1735"/>
        <v>132</v>
      </c>
      <c r="C5085" s="1">
        <f t="shared" si="1735"/>
        <v>2418</v>
      </c>
      <c r="D5085" s="1">
        <f t="shared" si="1739"/>
        <v>2550</v>
      </c>
      <c r="E5085" s="1">
        <f t="shared" si="1736"/>
        <v>16029</v>
      </c>
      <c r="F5085" s="1">
        <f t="shared" si="1736"/>
        <v>16564</v>
      </c>
      <c r="G5085" s="1">
        <f t="shared" si="1736"/>
        <v>0</v>
      </c>
      <c r="H5085" s="1">
        <f t="shared" si="1740"/>
        <v>32593</v>
      </c>
      <c r="I5085" s="1">
        <f t="shared" si="1737"/>
        <v>207951</v>
      </c>
      <c r="J5085" s="1">
        <f t="shared" si="1737"/>
        <v>208394</v>
      </c>
      <c r="K5085" s="1">
        <f t="shared" si="1741"/>
        <v>416345</v>
      </c>
      <c r="L5085" s="1">
        <f t="shared" si="1742"/>
        <v>448938</v>
      </c>
      <c r="M5085" s="1">
        <f t="shared" si="1738"/>
        <v>7625</v>
      </c>
      <c r="N5085" s="1">
        <f t="shared" si="1738"/>
        <v>3</v>
      </c>
      <c r="O5085" s="8">
        <f t="shared" si="1743"/>
        <v>7628</v>
      </c>
    </row>
    <row r="5086" spans="1:15" ht="18.75" customHeight="1" x14ac:dyDescent="0.15">
      <c r="A5086" s="14" t="s">
        <v>21</v>
      </c>
      <c r="B5086" s="1">
        <f t="shared" si="1735"/>
        <v>148</v>
      </c>
      <c r="C5086" s="1">
        <f t="shared" si="1735"/>
        <v>2377</v>
      </c>
      <c r="D5086" s="1">
        <f t="shared" si="1739"/>
        <v>2525</v>
      </c>
      <c r="E5086" s="1">
        <f t="shared" si="1736"/>
        <v>20071</v>
      </c>
      <c r="F5086" s="1">
        <f t="shared" si="1736"/>
        <v>20620</v>
      </c>
      <c r="G5086" s="1">
        <f t="shared" si="1736"/>
        <v>0</v>
      </c>
      <c r="H5086" s="1">
        <f t="shared" si="1740"/>
        <v>40691</v>
      </c>
      <c r="I5086" s="1">
        <f t="shared" si="1737"/>
        <v>184699</v>
      </c>
      <c r="J5086" s="1">
        <f t="shared" si="1737"/>
        <v>188054</v>
      </c>
      <c r="K5086" s="1">
        <f t="shared" si="1741"/>
        <v>372753</v>
      </c>
      <c r="L5086" s="1">
        <f t="shared" si="1742"/>
        <v>413444</v>
      </c>
      <c r="M5086" s="1">
        <f t="shared" si="1738"/>
        <v>7602</v>
      </c>
      <c r="N5086" s="1">
        <f t="shared" si="1738"/>
        <v>3</v>
      </c>
      <c r="O5086" s="8">
        <f t="shared" si="1743"/>
        <v>7605</v>
      </c>
    </row>
    <row r="5087" spans="1:15" ht="18.75" customHeight="1" x14ac:dyDescent="0.15">
      <c r="A5087" s="14" t="s">
        <v>22</v>
      </c>
      <c r="B5087" s="1">
        <f t="shared" si="1735"/>
        <v>165</v>
      </c>
      <c r="C5087" s="1">
        <f t="shared" si="1735"/>
        <v>2562</v>
      </c>
      <c r="D5087" s="1">
        <f t="shared" si="1739"/>
        <v>2727</v>
      </c>
      <c r="E5087" s="1">
        <f t="shared" si="1736"/>
        <v>21024</v>
      </c>
      <c r="F5087" s="1">
        <f t="shared" si="1736"/>
        <v>20717</v>
      </c>
      <c r="G5087" s="1">
        <f t="shared" si="1736"/>
        <v>0</v>
      </c>
      <c r="H5087" s="1">
        <f t="shared" si="1740"/>
        <v>41741</v>
      </c>
      <c r="I5087" s="1">
        <f t="shared" si="1737"/>
        <v>203852</v>
      </c>
      <c r="J5087" s="1">
        <f t="shared" si="1737"/>
        <v>203451</v>
      </c>
      <c r="K5087" s="1">
        <f t="shared" si="1741"/>
        <v>407303</v>
      </c>
      <c r="L5087" s="1">
        <f t="shared" si="1742"/>
        <v>449044</v>
      </c>
      <c r="M5087" s="1">
        <f t="shared" si="1738"/>
        <v>8330</v>
      </c>
      <c r="N5087" s="1">
        <f t="shared" si="1738"/>
        <v>9</v>
      </c>
      <c r="O5087" s="8">
        <f t="shared" si="1743"/>
        <v>8339</v>
      </c>
    </row>
    <row r="5088" spans="1:15" ht="18.75" customHeight="1" x14ac:dyDescent="0.15">
      <c r="A5088" s="14" t="s">
        <v>23</v>
      </c>
      <c r="B5088" s="1">
        <f t="shared" si="1735"/>
        <v>130</v>
      </c>
      <c r="C5088" s="1">
        <f t="shared" si="1735"/>
        <v>2243</v>
      </c>
      <c r="D5088" s="1">
        <f t="shared" si="1739"/>
        <v>2373</v>
      </c>
      <c r="E5088" s="1">
        <f t="shared" si="1736"/>
        <v>13748</v>
      </c>
      <c r="F5088" s="1">
        <f t="shared" si="1736"/>
        <v>14187</v>
      </c>
      <c r="G5088" s="1">
        <f t="shared" si="1736"/>
        <v>0</v>
      </c>
      <c r="H5088" s="1">
        <f t="shared" si="1740"/>
        <v>27935</v>
      </c>
      <c r="I5088" s="1">
        <f t="shared" si="1737"/>
        <v>187305</v>
      </c>
      <c r="J5088" s="1">
        <f t="shared" si="1737"/>
        <v>185915</v>
      </c>
      <c r="K5088" s="1">
        <f t="shared" si="1741"/>
        <v>373220</v>
      </c>
      <c r="L5088" s="1">
        <f t="shared" si="1742"/>
        <v>401155</v>
      </c>
      <c r="M5088" s="1">
        <f t="shared" si="1738"/>
        <v>7649</v>
      </c>
      <c r="N5088" s="1">
        <f t="shared" si="1738"/>
        <v>5</v>
      </c>
      <c r="O5088" s="8">
        <f t="shared" si="1743"/>
        <v>7654</v>
      </c>
    </row>
    <row r="5089" spans="1:15" ht="18.75" customHeight="1" x14ac:dyDescent="0.15">
      <c r="A5089" s="14" t="s">
        <v>24</v>
      </c>
      <c r="B5089" s="1">
        <f t="shared" si="1735"/>
        <v>135</v>
      </c>
      <c r="C5089" s="1">
        <f t="shared" si="1735"/>
        <v>2484</v>
      </c>
      <c r="D5089" s="1">
        <f t="shared" si="1739"/>
        <v>2619</v>
      </c>
      <c r="E5089" s="1">
        <f t="shared" si="1736"/>
        <v>15160</v>
      </c>
      <c r="F5089" s="1">
        <f t="shared" si="1736"/>
        <v>15483</v>
      </c>
      <c r="G5089" s="1">
        <f t="shared" si="1736"/>
        <v>0</v>
      </c>
      <c r="H5089" s="1">
        <f t="shared" si="1740"/>
        <v>30643</v>
      </c>
      <c r="I5089" s="1">
        <f t="shared" si="1737"/>
        <v>199968</v>
      </c>
      <c r="J5089" s="1">
        <f t="shared" si="1737"/>
        <v>203857</v>
      </c>
      <c r="K5089" s="1">
        <f t="shared" si="1741"/>
        <v>403825</v>
      </c>
      <c r="L5089" s="1">
        <f t="shared" si="1742"/>
        <v>434468</v>
      </c>
      <c r="M5089" s="1">
        <f t="shared" si="1738"/>
        <v>7730</v>
      </c>
      <c r="N5089" s="1">
        <f t="shared" si="1738"/>
        <v>5</v>
      </c>
      <c r="O5089" s="8">
        <f t="shared" si="1743"/>
        <v>7735</v>
      </c>
    </row>
    <row r="5090" spans="1:15" ht="18.75" customHeight="1" x14ac:dyDescent="0.15">
      <c r="A5090" s="14" t="s">
        <v>25</v>
      </c>
      <c r="B5090" s="1">
        <f t="shared" si="1735"/>
        <v>123</v>
      </c>
      <c r="C5090" s="1">
        <f t="shared" si="1735"/>
        <v>2566</v>
      </c>
      <c r="D5090" s="1">
        <f t="shared" si="1739"/>
        <v>2689</v>
      </c>
      <c r="E5090" s="1">
        <f t="shared" si="1736"/>
        <v>15422</v>
      </c>
      <c r="F5090" s="1">
        <f t="shared" si="1736"/>
        <v>14531</v>
      </c>
      <c r="G5090" s="1">
        <f t="shared" si="1736"/>
        <v>0</v>
      </c>
      <c r="H5090" s="1">
        <f t="shared" si="1740"/>
        <v>29953</v>
      </c>
      <c r="I5090" s="1">
        <f t="shared" si="1737"/>
        <v>244851</v>
      </c>
      <c r="J5090" s="1">
        <f t="shared" si="1737"/>
        <v>240713</v>
      </c>
      <c r="K5090" s="1">
        <f t="shared" si="1741"/>
        <v>485564</v>
      </c>
      <c r="L5090" s="1">
        <f t="shared" si="1742"/>
        <v>515517</v>
      </c>
      <c r="M5090" s="1">
        <f t="shared" si="1738"/>
        <v>8534</v>
      </c>
      <c r="N5090" s="1">
        <f t="shared" si="1738"/>
        <v>9</v>
      </c>
      <c r="O5090" s="8">
        <f t="shared" si="1743"/>
        <v>8543</v>
      </c>
    </row>
    <row r="5091" spans="1:15" ht="18.75" customHeight="1" x14ac:dyDescent="0.15">
      <c r="A5091" s="14" t="s">
        <v>26</v>
      </c>
      <c r="B5091" s="1">
        <f t="shared" si="1735"/>
        <v>127</v>
      </c>
      <c r="C5091" s="1">
        <f t="shared" si="1735"/>
        <v>2453</v>
      </c>
      <c r="D5091" s="1">
        <f t="shared" si="1739"/>
        <v>2580</v>
      </c>
      <c r="E5091" s="1">
        <f t="shared" si="1736"/>
        <v>13173</v>
      </c>
      <c r="F5091" s="1">
        <f t="shared" si="1736"/>
        <v>14059</v>
      </c>
      <c r="G5091" s="1">
        <f t="shared" si="1736"/>
        <v>0</v>
      </c>
      <c r="H5091" s="1">
        <f t="shared" si="1740"/>
        <v>27232</v>
      </c>
      <c r="I5091" s="1">
        <f t="shared" si="1737"/>
        <v>213097</v>
      </c>
      <c r="J5091" s="1">
        <f t="shared" si="1737"/>
        <v>212864</v>
      </c>
      <c r="K5091" s="1">
        <f t="shared" si="1741"/>
        <v>425961</v>
      </c>
      <c r="L5091" s="1">
        <f t="shared" si="1742"/>
        <v>453193</v>
      </c>
      <c r="M5091" s="1">
        <f t="shared" si="1738"/>
        <v>7985</v>
      </c>
      <c r="N5091" s="1">
        <f t="shared" si="1738"/>
        <v>12</v>
      </c>
      <c r="O5091" s="8">
        <f t="shared" si="1743"/>
        <v>7997</v>
      </c>
    </row>
    <row r="5092" spans="1:15" ht="18.75" customHeight="1" x14ac:dyDescent="0.15">
      <c r="A5092" s="14" t="s">
        <v>27</v>
      </c>
      <c r="B5092" s="1">
        <f t="shared" si="1735"/>
        <v>133</v>
      </c>
      <c r="C5092" s="1">
        <f t="shared" si="1735"/>
        <v>2493</v>
      </c>
      <c r="D5092" s="1">
        <f t="shared" si="1739"/>
        <v>2626</v>
      </c>
      <c r="E5092" s="1">
        <f t="shared" si="1736"/>
        <v>17036</v>
      </c>
      <c r="F5092" s="1">
        <f t="shared" si="1736"/>
        <v>17274</v>
      </c>
      <c r="G5092" s="1">
        <f t="shared" si="1736"/>
        <v>0</v>
      </c>
      <c r="H5092" s="1">
        <f t="shared" si="1740"/>
        <v>34310</v>
      </c>
      <c r="I5092" s="1">
        <f t="shared" si="1737"/>
        <v>218876</v>
      </c>
      <c r="J5092" s="1">
        <f t="shared" si="1737"/>
        <v>220874</v>
      </c>
      <c r="K5092" s="1">
        <f t="shared" si="1741"/>
        <v>439750</v>
      </c>
      <c r="L5092" s="1">
        <f t="shared" si="1742"/>
        <v>474060</v>
      </c>
      <c r="M5092" s="1">
        <f t="shared" si="1738"/>
        <v>7992</v>
      </c>
      <c r="N5092" s="1">
        <f t="shared" si="1738"/>
        <v>16</v>
      </c>
      <c r="O5092" s="8">
        <f t="shared" si="1743"/>
        <v>8008</v>
      </c>
    </row>
    <row r="5093" spans="1:15" ht="18.75" customHeight="1" x14ac:dyDescent="0.15">
      <c r="A5093" s="14" t="s">
        <v>28</v>
      </c>
      <c r="B5093" s="1">
        <f t="shared" si="1735"/>
        <v>124</v>
      </c>
      <c r="C5093" s="1">
        <f t="shared" si="1735"/>
        <v>2336</v>
      </c>
      <c r="D5093" s="1">
        <f t="shared" si="1739"/>
        <v>2460</v>
      </c>
      <c r="E5093" s="1">
        <f t="shared" si="1736"/>
        <v>15629</v>
      </c>
      <c r="F5093" s="1">
        <f t="shared" si="1736"/>
        <v>15587</v>
      </c>
      <c r="G5093" s="1">
        <f t="shared" si="1736"/>
        <v>0</v>
      </c>
      <c r="H5093" s="1">
        <f t="shared" si="1740"/>
        <v>31216</v>
      </c>
      <c r="I5093" s="1">
        <f t="shared" si="1737"/>
        <v>222763</v>
      </c>
      <c r="J5093" s="1">
        <f t="shared" si="1737"/>
        <v>223878</v>
      </c>
      <c r="K5093" s="1">
        <f t="shared" si="1741"/>
        <v>446641</v>
      </c>
      <c r="L5093" s="1">
        <f t="shared" si="1742"/>
        <v>477857</v>
      </c>
      <c r="M5093" s="1">
        <f t="shared" si="1738"/>
        <v>7469</v>
      </c>
      <c r="N5093" s="1">
        <f t="shared" si="1738"/>
        <v>5</v>
      </c>
      <c r="O5093" s="8">
        <f t="shared" si="1743"/>
        <v>7474</v>
      </c>
    </row>
    <row r="5094" spans="1:15" ht="18.75" customHeight="1" x14ac:dyDescent="0.15">
      <c r="A5094" s="14" t="s">
        <v>29</v>
      </c>
      <c r="B5094" s="1">
        <f t="shared" si="1735"/>
        <v>127</v>
      </c>
      <c r="C5094" s="1">
        <f t="shared" si="1735"/>
        <v>2351</v>
      </c>
      <c r="D5094" s="1">
        <f>SUM(B5094:C5094)</f>
        <v>2478</v>
      </c>
      <c r="E5094" s="1">
        <f t="shared" si="1736"/>
        <v>13877</v>
      </c>
      <c r="F5094" s="1">
        <f t="shared" si="1736"/>
        <v>13417</v>
      </c>
      <c r="G5094" s="1">
        <f t="shared" si="1736"/>
        <v>0</v>
      </c>
      <c r="H5094" s="1">
        <f t="shared" si="1740"/>
        <v>27294</v>
      </c>
      <c r="I5094" s="1">
        <f t="shared" si="1737"/>
        <v>185396</v>
      </c>
      <c r="J5094" s="1">
        <f t="shared" si="1737"/>
        <v>197337</v>
      </c>
      <c r="K5094" s="1">
        <f t="shared" si="1741"/>
        <v>382733</v>
      </c>
      <c r="L5094" s="1">
        <f t="shared" si="1742"/>
        <v>410027</v>
      </c>
      <c r="M5094" s="1">
        <f t="shared" si="1738"/>
        <v>6695</v>
      </c>
      <c r="N5094" s="1">
        <f t="shared" si="1738"/>
        <v>1</v>
      </c>
      <c r="O5094" s="8">
        <f t="shared" si="1743"/>
        <v>6696</v>
      </c>
    </row>
    <row r="5095" spans="1:15" ht="11.25" customHeight="1" x14ac:dyDescent="0.15">
      <c r="A5095" s="15"/>
      <c r="B5095" s="1"/>
      <c r="C5095" s="1"/>
      <c r="D5095" s="1"/>
      <c r="E5095" s="1"/>
      <c r="F5095" s="1"/>
      <c r="G5095" s="1"/>
      <c r="H5095" s="1"/>
      <c r="I5095" s="1"/>
      <c r="J5095" s="1"/>
      <c r="K5095" s="1"/>
      <c r="L5095" s="1"/>
      <c r="M5095" s="1"/>
      <c r="N5095" s="1"/>
      <c r="O5095" s="8"/>
    </row>
    <row r="5096" spans="1:15" ht="18.75" customHeight="1" x14ac:dyDescent="0.15">
      <c r="A5096" s="15" t="s">
        <v>60</v>
      </c>
      <c r="B5096" s="1">
        <f t="shared" ref="B5096:O5096" si="1744">SUM(B5083:B5095)</f>
        <v>1589</v>
      </c>
      <c r="C5096" s="1">
        <f t="shared" si="1744"/>
        <v>28552</v>
      </c>
      <c r="D5096" s="1">
        <f t="shared" si="1744"/>
        <v>30141</v>
      </c>
      <c r="E5096" s="1">
        <f t="shared" si="1744"/>
        <v>190784</v>
      </c>
      <c r="F5096" s="1">
        <f t="shared" si="1744"/>
        <v>192554</v>
      </c>
      <c r="G5096" s="1">
        <f t="shared" si="1744"/>
        <v>0</v>
      </c>
      <c r="H5096" s="1">
        <f t="shared" si="1744"/>
        <v>383338</v>
      </c>
      <c r="I5096" s="1">
        <f t="shared" si="1744"/>
        <v>2396355</v>
      </c>
      <c r="J5096" s="1">
        <f t="shared" si="1744"/>
        <v>2397400</v>
      </c>
      <c r="K5096" s="1">
        <f t="shared" si="1744"/>
        <v>4793755</v>
      </c>
      <c r="L5096" s="1">
        <f t="shared" si="1744"/>
        <v>5177093</v>
      </c>
      <c r="M5096" s="1">
        <f t="shared" si="1744"/>
        <v>89739</v>
      </c>
      <c r="N5096" s="1">
        <f t="shared" si="1744"/>
        <v>69</v>
      </c>
      <c r="O5096" s="8">
        <f t="shared" si="1744"/>
        <v>89808</v>
      </c>
    </row>
    <row r="5097" spans="1:15" ht="6.75" customHeight="1" x14ac:dyDescent="0.15">
      <c r="A5097" s="15"/>
      <c r="B5097" s="2"/>
      <c r="C5097" s="2"/>
      <c r="D5097" s="2"/>
      <c r="E5097" s="2"/>
      <c r="F5097" s="2"/>
      <c r="G5097" s="2"/>
      <c r="H5097" s="1"/>
      <c r="I5097" s="2"/>
      <c r="J5097" s="2"/>
      <c r="K5097" s="2"/>
      <c r="L5097" s="2"/>
      <c r="M5097" s="2"/>
      <c r="N5097" s="2"/>
      <c r="O5097" s="87"/>
    </row>
    <row r="5098" spans="1:15" ht="18.75" customHeight="1" x14ac:dyDescent="0.15">
      <c r="A5098" s="16" t="s">
        <v>18</v>
      </c>
      <c r="B5098" s="1">
        <f t="shared" ref="B5098:C5100" si="1745">B4720+B4774+B4828+B4882+B4936+B5044+B4990</f>
        <v>130</v>
      </c>
      <c r="C5098" s="1">
        <f t="shared" si="1745"/>
        <v>2136</v>
      </c>
      <c r="D5098" s="1">
        <f>SUM(B5098:C5098)</f>
        <v>2266</v>
      </c>
      <c r="E5098" s="1">
        <f t="shared" ref="E5098:G5100" si="1746">E4720+E4774+E4828+E4882+E4936+E5044+E4990</f>
        <v>13729</v>
      </c>
      <c r="F5098" s="1">
        <f t="shared" si="1746"/>
        <v>15060</v>
      </c>
      <c r="G5098" s="1">
        <f t="shared" si="1746"/>
        <v>0</v>
      </c>
      <c r="H5098" s="17">
        <f>SUM(E5098:G5098)</f>
        <v>28789</v>
      </c>
      <c r="I5098" s="1">
        <f t="shared" ref="I5098:J5100" si="1747">I4720+I4774+I4828+I4882+I4936+I5044+I4990</f>
        <v>171305</v>
      </c>
      <c r="J5098" s="1">
        <f t="shared" si="1747"/>
        <v>158364</v>
      </c>
      <c r="K5098" s="1">
        <f>SUM(I5098:J5098)</f>
        <v>329669</v>
      </c>
      <c r="L5098" s="1">
        <f>H5098+K5098</f>
        <v>358458</v>
      </c>
      <c r="M5098" s="1">
        <f t="shared" ref="M5098:N5100" si="1748">M4720+M4774+M4828+M4882+M4936+M5044+M4990</f>
        <v>6572</v>
      </c>
      <c r="N5098" s="1">
        <f t="shared" si="1748"/>
        <v>0</v>
      </c>
      <c r="O5098" s="8">
        <f>SUM(M5098:N5098)</f>
        <v>6572</v>
      </c>
    </row>
    <row r="5099" spans="1:15" ht="18.75" customHeight="1" x14ac:dyDescent="0.15">
      <c r="A5099" s="14" t="s">
        <v>19</v>
      </c>
      <c r="B5099" s="1">
        <f t="shared" si="1745"/>
        <v>124</v>
      </c>
      <c r="C5099" s="1">
        <f t="shared" si="1745"/>
        <v>1990</v>
      </c>
      <c r="D5099" s="1">
        <f>SUM(B5099:C5099)</f>
        <v>2114</v>
      </c>
      <c r="E5099" s="1">
        <f t="shared" si="1746"/>
        <v>17150</v>
      </c>
      <c r="F5099" s="1">
        <f t="shared" si="1746"/>
        <v>16549</v>
      </c>
      <c r="G5099" s="1">
        <f t="shared" si="1746"/>
        <v>0</v>
      </c>
      <c r="H5099" s="1">
        <f>SUM(E5099:G5099)</f>
        <v>33699</v>
      </c>
      <c r="I5099" s="1">
        <f t="shared" si="1747"/>
        <v>155007</v>
      </c>
      <c r="J5099" s="1">
        <f t="shared" si="1747"/>
        <v>157450</v>
      </c>
      <c r="K5099" s="1">
        <f>SUM(I5099:J5099)</f>
        <v>312457</v>
      </c>
      <c r="L5099" s="1">
        <f>H5099+K5099</f>
        <v>346156</v>
      </c>
      <c r="M5099" s="1">
        <f t="shared" si="1748"/>
        <v>5892</v>
      </c>
      <c r="N5099" s="1">
        <f t="shared" si="1748"/>
        <v>1</v>
      </c>
      <c r="O5099" s="8">
        <f>SUM(M5099:N5099)</f>
        <v>5893</v>
      </c>
    </row>
    <row r="5100" spans="1:15" ht="18.75" customHeight="1" x14ac:dyDescent="0.15">
      <c r="A5100" s="14" t="s">
        <v>20</v>
      </c>
      <c r="B5100" s="1">
        <f t="shared" si="1745"/>
        <v>159</v>
      </c>
      <c r="C5100" s="1">
        <f t="shared" si="1745"/>
        <v>2461</v>
      </c>
      <c r="D5100" s="1">
        <f>SUM(B5100:C5100)</f>
        <v>2620</v>
      </c>
      <c r="E5100" s="1">
        <f t="shared" si="1746"/>
        <v>19793</v>
      </c>
      <c r="F5100" s="1">
        <f t="shared" si="1746"/>
        <v>20265</v>
      </c>
      <c r="G5100" s="1">
        <f t="shared" si="1746"/>
        <v>0</v>
      </c>
      <c r="H5100" s="1">
        <f>SUM(E5100:G5100)</f>
        <v>40058</v>
      </c>
      <c r="I5100" s="1">
        <f t="shared" si="1747"/>
        <v>209227</v>
      </c>
      <c r="J5100" s="1">
        <f t="shared" si="1747"/>
        <v>210012</v>
      </c>
      <c r="K5100" s="1">
        <f>SUM(I5100:J5100)</f>
        <v>419239</v>
      </c>
      <c r="L5100" s="1">
        <f>H5100+K5100</f>
        <v>459297</v>
      </c>
      <c r="M5100" s="1">
        <f t="shared" si="1748"/>
        <v>8488</v>
      </c>
      <c r="N5100" s="1">
        <f t="shared" si="1748"/>
        <v>1</v>
      </c>
      <c r="O5100" s="8">
        <f>SUM(M5100:N5100)</f>
        <v>8489</v>
      </c>
    </row>
    <row r="5101" spans="1:15" ht="11.25" customHeight="1" x14ac:dyDescent="0.15">
      <c r="A5101" s="15"/>
      <c r="B5101" s="1"/>
      <c r="C5101" s="1"/>
      <c r="D5101" s="1"/>
      <c r="E5101" s="1"/>
      <c r="F5101" s="1"/>
      <c r="G5101" s="1"/>
      <c r="H5101" s="1"/>
      <c r="I5101" s="1"/>
      <c r="J5101" s="1"/>
      <c r="K5101" s="1"/>
      <c r="L5101" s="1"/>
      <c r="M5101" s="1"/>
      <c r="N5101" s="1"/>
      <c r="O5101" s="8"/>
    </row>
    <row r="5102" spans="1:15" ht="18.75" customHeight="1" x14ac:dyDescent="0.15">
      <c r="A5102" s="15" t="s">
        <v>31</v>
      </c>
      <c r="B5102" s="1">
        <f t="shared" ref="B5102:O5102" si="1749">SUM(B5086:B5094,B5098:B5100)</f>
        <v>1625</v>
      </c>
      <c r="C5102" s="1">
        <f t="shared" si="1749"/>
        <v>28452</v>
      </c>
      <c r="D5102" s="1">
        <f t="shared" si="1749"/>
        <v>30077</v>
      </c>
      <c r="E5102" s="1">
        <f t="shared" si="1749"/>
        <v>195812</v>
      </c>
      <c r="F5102" s="1">
        <f t="shared" si="1749"/>
        <v>197749</v>
      </c>
      <c r="G5102" s="1">
        <f t="shared" si="1749"/>
        <v>0</v>
      </c>
      <c r="H5102" s="1">
        <f t="shared" si="1749"/>
        <v>393561</v>
      </c>
      <c r="I5102" s="1">
        <f t="shared" si="1749"/>
        <v>2396346</v>
      </c>
      <c r="J5102" s="1">
        <f t="shared" si="1749"/>
        <v>2402769</v>
      </c>
      <c r="K5102" s="1">
        <f t="shared" si="1749"/>
        <v>4799115</v>
      </c>
      <c r="L5102" s="1">
        <f t="shared" si="1749"/>
        <v>5192676</v>
      </c>
      <c r="M5102" s="1">
        <f t="shared" si="1749"/>
        <v>90938</v>
      </c>
      <c r="N5102" s="1">
        <f t="shared" si="1749"/>
        <v>67</v>
      </c>
      <c r="O5102" s="8">
        <f t="shared" si="1749"/>
        <v>91005</v>
      </c>
    </row>
    <row r="5103" spans="1:15" ht="6.75" customHeight="1" thickBot="1" x14ac:dyDescent="0.2">
      <c r="A5103" s="19"/>
      <c r="B5103" s="3"/>
      <c r="C5103" s="3"/>
      <c r="D5103" s="3"/>
      <c r="E5103" s="3"/>
      <c r="F5103" s="3"/>
      <c r="G5103" s="3"/>
      <c r="H5103" s="3"/>
      <c r="I5103" s="3"/>
      <c r="J5103" s="3"/>
      <c r="K5103" s="3"/>
      <c r="L5103" s="3"/>
      <c r="M5103" s="3"/>
      <c r="N5103" s="47"/>
      <c r="O5103" s="48"/>
    </row>
    <row r="5104" spans="1:15" x14ac:dyDescent="0.15">
      <c r="A5104" s="22"/>
      <c r="B5104" s="22"/>
      <c r="C5104" s="22"/>
      <c r="D5104" s="22"/>
      <c r="E5104" s="22"/>
      <c r="F5104" s="22"/>
      <c r="G5104" s="22"/>
      <c r="H5104" s="22"/>
      <c r="I5104" s="22"/>
      <c r="J5104" s="22"/>
      <c r="K5104" s="22"/>
      <c r="L5104" s="22"/>
      <c r="M5104" s="22"/>
      <c r="N5104" s="23"/>
      <c r="O5104" s="23"/>
    </row>
    <row r="5105" spans="1:15" ht="15" thickBot="1" x14ac:dyDescent="0.2">
      <c r="A5105" s="22"/>
      <c r="B5105" s="22"/>
      <c r="C5105" s="22"/>
      <c r="D5105" s="22"/>
      <c r="E5105" s="22"/>
      <c r="F5105" s="22"/>
      <c r="G5105" s="22"/>
      <c r="H5105" s="22"/>
      <c r="I5105" s="22"/>
      <c r="J5105" s="22"/>
      <c r="K5105" s="22"/>
      <c r="L5105" s="22"/>
      <c r="M5105" s="22"/>
      <c r="N5105" s="23"/>
      <c r="O5105" s="23"/>
    </row>
    <row r="5106" spans="1:15" x14ac:dyDescent="0.15">
      <c r="A5106" s="24" t="s">
        <v>1</v>
      </c>
      <c r="B5106" s="25"/>
      <c r="C5106" s="26"/>
      <c r="D5106" s="26"/>
      <c r="E5106" s="26" t="s">
        <v>50</v>
      </c>
      <c r="F5106" s="26"/>
      <c r="G5106" s="26"/>
      <c r="H5106" s="26"/>
      <c r="I5106" s="25"/>
      <c r="J5106" s="26"/>
      <c r="K5106" s="26"/>
      <c r="L5106" s="26" t="s">
        <v>35</v>
      </c>
      <c r="M5106" s="26"/>
      <c r="N5106" s="49"/>
      <c r="O5106" s="50"/>
    </row>
    <row r="5107" spans="1:15" x14ac:dyDescent="0.15">
      <c r="A5107" s="51"/>
      <c r="B5107" s="28"/>
      <c r="C5107" s="30" t="s">
        <v>7</v>
      </c>
      <c r="D5107" s="30"/>
      <c r="E5107" s="28"/>
      <c r="F5107" s="30" t="s">
        <v>8</v>
      </c>
      <c r="G5107" s="30"/>
      <c r="H5107" s="28" t="s">
        <v>32</v>
      </c>
      <c r="I5107" s="28"/>
      <c r="J5107" s="30" t="s">
        <v>7</v>
      </c>
      <c r="K5107" s="30"/>
      <c r="L5107" s="28"/>
      <c r="M5107" s="30" t="s">
        <v>8</v>
      </c>
      <c r="N5107" s="52"/>
      <c r="O5107" s="53" t="s">
        <v>9</v>
      </c>
    </row>
    <row r="5108" spans="1:15" x14ac:dyDescent="0.15">
      <c r="A5108" s="54" t="s">
        <v>13</v>
      </c>
      <c r="B5108" s="28" t="s">
        <v>33</v>
      </c>
      <c r="C5108" s="28" t="s">
        <v>34</v>
      </c>
      <c r="D5108" s="28" t="s">
        <v>17</v>
      </c>
      <c r="E5108" s="28" t="s">
        <v>33</v>
      </c>
      <c r="F5108" s="28" t="s">
        <v>34</v>
      </c>
      <c r="G5108" s="28" t="s">
        <v>17</v>
      </c>
      <c r="H5108" s="31"/>
      <c r="I5108" s="28" t="s">
        <v>33</v>
      </c>
      <c r="J5108" s="28" t="s">
        <v>34</v>
      </c>
      <c r="K5108" s="28" t="s">
        <v>17</v>
      </c>
      <c r="L5108" s="28" t="s">
        <v>33</v>
      </c>
      <c r="M5108" s="28" t="s">
        <v>34</v>
      </c>
      <c r="N5108" s="55" t="s">
        <v>17</v>
      </c>
      <c r="O5108" s="56"/>
    </row>
    <row r="5109" spans="1:15" ht="6.75" customHeight="1" x14ac:dyDescent="0.15">
      <c r="A5109" s="57"/>
      <c r="B5109" s="28"/>
      <c r="C5109" s="28"/>
      <c r="D5109" s="28"/>
      <c r="E5109" s="28"/>
      <c r="F5109" s="28"/>
      <c r="G5109" s="28"/>
      <c r="H5109" s="28"/>
      <c r="I5109" s="28"/>
      <c r="J5109" s="28"/>
      <c r="K5109" s="28"/>
      <c r="L5109" s="28"/>
      <c r="M5109" s="28"/>
      <c r="N5109" s="55"/>
      <c r="O5109" s="53"/>
    </row>
    <row r="5110" spans="1:15" ht="18.75" customHeight="1" x14ac:dyDescent="0.15">
      <c r="A5110" s="14" t="s">
        <v>18</v>
      </c>
      <c r="B5110" s="1">
        <f t="shared" ref="B5110:C5121" si="1750">B4732+B4786+B4840+B4894+B4948+B5056+B5002</f>
        <v>421</v>
      </c>
      <c r="C5110" s="1">
        <f t="shared" si="1750"/>
        <v>551</v>
      </c>
      <c r="D5110" s="1">
        <f>SUM(B5110:C5110)</f>
        <v>972</v>
      </c>
      <c r="E5110" s="1">
        <f t="shared" ref="E5110:F5121" si="1751">E4732+E4786+E4840+E4894+E4948+E5056+E5002</f>
        <v>330</v>
      </c>
      <c r="F5110" s="1">
        <f t="shared" si="1751"/>
        <v>172</v>
      </c>
      <c r="G5110" s="1">
        <f>SUM(E5110:F5110)</f>
        <v>502</v>
      </c>
      <c r="H5110" s="1">
        <f>D5110+G5110</f>
        <v>1474</v>
      </c>
      <c r="I5110" s="1">
        <f t="shared" ref="I5110:J5121" si="1752">I4732+I4786+I4840+I4894+I4948+I5056+I5002</f>
        <v>0</v>
      </c>
      <c r="J5110" s="1">
        <f t="shared" si="1752"/>
        <v>0</v>
      </c>
      <c r="K5110" s="1">
        <f>SUM(I5110:J5110)</f>
        <v>0</v>
      </c>
      <c r="L5110" s="1">
        <f t="shared" ref="L5110:M5121" si="1753">L4732+L4786+L4840+L4894+L4948+L5056+L5002</f>
        <v>47851</v>
      </c>
      <c r="M5110" s="1">
        <f t="shared" si="1753"/>
        <v>129048</v>
      </c>
      <c r="N5110" s="1">
        <f>SUM(L5110:M5110)</f>
        <v>176899</v>
      </c>
      <c r="O5110" s="8">
        <f>N5110+K5110</f>
        <v>176899</v>
      </c>
    </row>
    <row r="5111" spans="1:15" ht="18.75" customHeight="1" x14ac:dyDescent="0.15">
      <c r="A5111" s="14" t="s">
        <v>19</v>
      </c>
      <c r="B5111" s="1">
        <f t="shared" si="1750"/>
        <v>690</v>
      </c>
      <c r="C5111" s="1">
        <f t="shared" si="1750"/>
        <v>621</v>
      </c>
      <c r="D5111" s="1">
        <f t="shared" ref="D5111:D5121" si="1754">SUM(B5111:C5111)</f>
        <v>1311</v>
      </c>
      <c r="E5111" s="1">
        <f t="shared" si="1751"/>
        <v>339</v>
      </c>
      <c r="F5111" s="1">
        <f t="shared" si="1751"/>
        <v>176</v>
      </c>
      <c r="G5111" s="1">
        <f t="shared" ref="G5111:G5121" si="1755">SUM(E5111:F5111)</f>
        <v>515</v>
      </c>
      <c r="H5111" s="1">
        <f t="shared" ref="H5111:H5121" si="1756">D5111+G5111</f>
        <v>1826</v>
      </c>
      <c r="I5111" s="1">
        <f t="shared" si="1752"/>
        <v>0</v>
      </c>
      <c r="J5111" s="1">
        <f t="shared" si="1752"/>
        <v>0</v>
      </c>
      <c r="K5111" s="1">
        <f t="shared" ref="K5111:K5121" si="1757">SUM(I5111:J5111)</f>
        <v>0</v>
      </c>
      <c r="L5111" s="1">
        <f t="shared" si="1753"/>
        <v>41196</v>
      </c>
      <c r="M5111" s="1">
        <f t="shared" si="1753"/>
        <v>119415</v>
      </c>
      <c r="N5111" s="1">
        <f t="shared" ref="N5111:N5121" si="1758">SUM(L5111:M5111)</f>
        <v>160611</v>
      </c>
      <c r="O5111" s="8">
        <f t="shared" ref="O5111:O5121" si="1759">N5111+K5111</f>
        <v>160611</v>
      </c>
    </row>
    <row r="5112" spans="1:15" ht="18.75" customHeight="1" x14ac:dyDescent="0.15">
      <c r="A5112" s="14" t="s">
        <v>20</v>
      </c>
      <c r="B5112" s="1">
        <f t="shared" si="1750"/>
        <v>687</v>
      </c>
      <c r="C5112" s="1">
        <f t="shared" si="1750"/>
        <v>799</v>
      </c>
      <c r="D5112" s="1">
        <f t="shared" si="1754"/>
        <v>1486</v>
      </c>
      <c r="E5112" s="1">
        <f t="shared" si="1751"/>
        <v>409</v>
      </c>
      <c r="F5112" s="1">
        <f t="shared" si="1751"/>
        <v>244</v>
      </c>
      <c r="G5112" s="1">
        <f t="shared" si="1755"/>
        <v>653</v>
      </c>
      <c r="H5112" s="1">
        <f t="shared" si="1756"/>
        <v>2139</v>
      </c>
      <c r="I5112" s="1">
        <f t="shared" si="1752"/>
        <v>0</v>
      </c>
      <c r="J5112" s="1">
        <f t="shared" si="1752"/>
        <v>0</v>
      </c>
      <c r="K5112" s="1">
        <f t="shared" si="1757"/>
        <v>0</v>
      </c>
      <c r="L5112" s="1">
        <f t="shared" si="1753"/>
        <v>49241</v>
      </c>
      <c r="M5112" s="1">
        <f t="shared" si="1753"/>
        <v>144971</v>
      </c>
      <c r="N5112" s="1">
        <f t="shared" si="1758"/>
        <v>194212</v>
      </c>
      <c r="O5112" s="8">
        <f t="shared" si="1759"/>
        <v>194212</v>
      </c>
    </row>
    <row r="5113" spans="1:15" ht="18.75" customHeight="1" x14ac:dyDescent="0.15">
      <c r="A5113" s="14" t="s">
        <v>21</v>
      </c>
      <c r="B5113" s="1">
        <f t="shared" si="1750"/>
        <v>653</v>
      </c>
      <c r="C5113" s="1">
        <f t="shared" si="1750"/>
        <v>578</v>
      </c>
      <c r="D5113" s="1">
        <f t="shared" si="1754"/>
        <v>1231</v>
      </c>
      <c r="E5113" s="1">
        <f t="shared" si="1751"/>
        <v>355</v>
      </c>
      <c r="F5113" s="1">
        <f t="shared" si="1751"/>
        <v>210</v>
      </c>
      <c r="G5113" s="1">
        <f t="shared" si="1755"/>
        <v>565</v>
      </c>
      <c r="H5113" s="1">
        <f t="shared" si="1756"/>
        <v>1796</v>
      </c>
      <c r="I5113" s="1">
        <f t="shared" si="1752"/>
        <v>0</v>
      </c>
      <c r="J5113" s="1">
        <f t="shared" si="1752"/>
        <v>0</v>
      </c>
      <c r="K5113" s="1">
        <f t="shared" si="1757"/>
        <v>0</v>
      </c>
      <c r="L5113" s="1">
        <f t="shared" si="1753"/>
        <v>43109</v>
      </c>
      <c r="M5113" s="1">
        <f t="shared" si="1753"/>
        <v>136650</v>
      </c>
      <c r="N5113" s="1">
        <f t="shared" si="1758"/>
        <v>179759</v>
      </c>
      <c r="O5113" s="8">
        <f t="shared" si="1759"/>
        <v>179759</v>
      </c>
    </row>
    <row r="5114" spans="1:15" ht="18.75" customHeight="1" x14ac:dyDescent="0.15">
      <c r="A5114" s="14" t="s">
        <v>22</v>
      </c>
      <c r="B5114" s="1">
        <f t="shared" si="1750"/>
        <v>558</v>
      </c>
      <c r="C5114" s="1">
        <f t="shared" si="1750"/>
        <v>561</v>
      </c>
      <c r="D5114" s="1">
        <f t="shared" si="1754"/>
        <v>1119</v>
      </c>
      <c r="E5114" s="1">
        <f t="shared" si="1751"/>
        <v>277</v>
      </c>
      <c r="F5114" s="1">
        <f t="shared" si="1751"/>
        <v>165</v>
      </c>
      <c r="G5114" s="1">
        <f t="shared" si="1755"/>
        <v>442</v>
      </c>
      <c r="H5114" s="1">
        <f t="shared" si="1756"/>
        <v>1561</v>
      </c>
      <c r="I5114" s="1">
        <f t="shared" si="1752"/>
        <v>0</v>
      </c>
      <c r="J5114" s="1">
        <f t="shared" si="1752"/>
        <v>0</v>
      </c>
      <c r="K5114" s="1">
        <f t="shared" si="1757"/>
        <v>0</v>
      </c>
      <c r="L5114" s="1">
        <f t="shared" si="1753"/>
        <v>39128</v>
      </c>
      <c r="M5114" s="1">
        <f t="shared" si="1753"/>
        <v>107306</v>
      </c>
      <c r="N5114" s="1">
        <f t="shared" si="1758"/>
        <v>146434</v>
      </c>
      <c r="O5114" s="8">
        <f t="shared" si="1759"/>
        <v>146434</v>
      </c>
    </row>
    <row r="5115" spans="1:15" ht="18.75" customHeight="1" x14ac:dyDescent="0.15">
      <c r="A5115" s="14" t="s">
        <v>23</v>
      </c>
      <c r="B5115" s="1">
        <f t="shared" si="1750"/>
        <v>713</v>
      </c>
      <c r="C5115" s="1">
        <f t="shared" si="1750"/>
        <v>500</v>
      </c>
      <c r="D5115" s="1">
        <f t="shared" si="1754"/>
        <v>1213</v>
      </c>
      <c r="E5115" s="1">
        <f t="shared" si="1751"/>
        <v>308</v>
      </c>
      <c r="F5115" s="1">
        <f t="shared" si="1751"/>
        <v>164</v>
      </c>
      <c r="G5115" s="1">
        <f t="shared" si="1755"/>
        <v>472</v>
      </c>
      <c r="H5115" s="1">
        <f t="shared" si="1756"/>
        <v>1685</v>
      </c>
      <c r="I5115" s="1">
        <f t="shared" si="1752"/>
        <v>0</v>
      </c>
      <c r="J5115" s="1">
        <f t="shared" si="1752"/>
        <v>0</v>
      </c>
      <c r="K5115" s="1">
        <f t="shared" si="1757"/>
        <v>0</v>
      </c>
      <c r="L5115" s="1">
        <f t="shared" si="1753"/>
        <v>36329</v>
      </c>
      <c r="M5115" s="1">
        <f t="shared" si="1753"/>
        <v>104265</v>
      </c>
      <c r="N5115" s="1">
        <f t="shared" si="1758"/>
        <v>140594</v>
      </c>
      <c r="O5115" s="8">
        <f t="shared" si="1759"/>
        <v>140594</v>
      </c>
    </row>
    <row r="5116" spans="1:15" ht="18.75" customHeight="1" x14ac:dyDescent="0.15">
      <c r="A5116" s="14" t="s">
        <v>24</v>
      </c>
      <c r="B5116" s="1">
        <f t="shared" si="1750"/>
        <v>701</v>
      </c>
      <c r="C5116" s="1">
        <f t="shared" si="1750"/>
        <v>683</v>
      </c>
      <c r="D5116" s="1">
        <f t="shared" si="1754"/>
        <v>1384</v>
      </c>
      <c r="E5116" s="1">
        <f t="shared" si="1751"/>
        <v>326</v>
      </c>
      <c r="F5116" s="1">
        <f t="shared" si="1751"/>
        <v>207</v>
      </c>
      <c r="G5116" s="1">
        <f t="shared" si="1755"/>
        <v>533</v>
      </c>
      <c r="H5116" s="1">
        <f t="shared" si="1756"/>
        <v>1917</v>
      </c>
      <c r="I5116" s="1">
        <f t="shared" si="1752"/>
        <v>0</v>
      </c>
      <c r="J5116" s="1">
        <f t="shared" si="1752"/>
        <v>0</v>
      </c>
      <c r="K5116" s="1">
        <f t="shared" si="1757"/>
        <v>0</v>
      </c>
      <c r="L5116" s="1">
        <f t="shared" si="1753"/>
        <v>44177</v>
      </c>
      <c r="M5116" s="1">
        <f t="shared" si="1753"/>
        <v>133518</v>
      </c>
      <c r="N5116" s="1">
        <f t="shared" si="1758"/>
        <v>177695</v>
      </c>
      <c r="O5116" s="8">
        <f t="shared" si="1759"/>
        <v>177695</v>
      </c>
    </row>
    <row r="5117" spans="1:15" ht="18.75" customHeight="1" x14ac:dyDescent="0.15">
      <c r="A5117" s="14" t="s">
        <v>25</v>
      </c>
      <c r="B5117" s="1">
        <f t="shared" si="1750"/>
        <v>650</v>
      </c>
      <c r="C5117" s="1">
        <f t="shared" si="1750"/>
        <v>692</v>
      </c>
      <c r="D5117" s="1">
        <f t="shared" si="1754"/>
        <v>1342</v>
      </c>
      <c r="E5117" s="1">
        <f t="shared" si="1751"/>
        <v>328</v>
      </c>
      <c r="F5117" s="1">
        <f t="shared" si="1751"/>
        <v>212</v>
      </c>
      <c r="G5117" s="1">
        <f t="shared" si="1755"/>
        <v>540</v>
      </c>
      <c r="H5117" s="1">
        <f t="shared" si="1756"/>
        <v>1882</v>
      </c>
      <c r="I5117" s="1">
        <f t="shared" si="1752"/>
        <v>0</v>
      </c>
      <c r="J5117" s="1">
        <f t="shared" si="1752"/>
        <v>0</v>
      </c>
      <c r="K5117" s="1">
        <f t="shared" si="1757"/>
        <v>0</v>
      </c>
      <c r="L5117" s="1">
        <f t="shared" si="1753"/>
        <v>45456</v>
      </c>
      <c r="M5117" s="1">
        <f t="shared" si="1753"/>
        <v>143218</v>
      </c>
      <c r="N5117" s="1">
        <f t="shared" si="1758"/>
        <v>188674</v>
      </c>
      <c r="O5117" s="8">
        <f t="shared" si="1759"/>
        <v>188674</v>
      </c>
    </row>
    <row r="5118" spans="1:15" ht="18.75" customHeight="1" x14ac:dyDescent="0.15">
      <c r="A5118" s="14" t="s">
        <v>26</v>
      </c>
      <c r="B5118" s="1">
        <f t="shared" si="1750"/>
        <v>800</v>
      </c>
      <c r="C5118" s="1">
        <f t="shared" si="1750"/>
        <v>798</v>
      </c>
      <c r="D5118" s="1">
        <f t="shared" si="1754"/>
        <v>1598</v>
      </c>
      <c r="E5118" s="1">
        <f t="shared" si="1751"/>
        <v>358</v>
      </c>
      <c r="F5118" s="1">
        <f t="shared" si="1751"/>
        <v>234</v>
      </c>
      <c r="G5118" s="1">
        <f t="shared" si="1755"/>
        <v>592</v>
      </c>
      <c r="H5118" s="1">
        <f t="shared" si="1756"/>
        <v>2190</v>
      </c>
      <c r="I5118" s="1">
        <f t="shared" si="1752"/>
        <v>0</v>
      </c>
      <c r="J5118" s="1">
        <f t="shared" si="1752"/>
        <v>0</v>
      </c>
      <c r="K5118" s="1">
        <f t="shared" si="1757"/>
        <v>0</v>
      </c>
      <c r="L5118" s="1">
        <f t="shared" si="1753"/>
        <v>46069</v>
      </c>
      <c r="M5118" s="1">
        <f t="shared" si="1753"/>
        <v>121592</v>
      </c>
      <c r="N5118" s="1">
        <f t="shared" si="1758"/>
        <v>167661</v>
      </c>
      <c r="O5118" s="8">
        <f t="shared" si="1759"/>
        <v>167661</v>
      </c>
    </row>
    <row r="5119" spans="1:15" ht="18.75" customHeight="1" x14ac:dyDescent="0.15">
      <c r="A5119" s="14" t="s">
        <v>27</v>
      </c>
      <c r="B5119" s="1">
        <f t="shared" si="1750"/>
        <v>761</v>
      </c>
      <c r="C5119" s="1">
        <f t="shared" si="1750"/>
        <v>787</v>
      </c>
      <c r="D5119" s="1">
        <f t="shared" si="1754"/>
        <v>1548</v>
      </c>
      <c r="E5119" s="1">
        <f t="shared" si="1751"/>
        <v>357</v>
      </c>
      <c r="F5119" s="1">
        <f t="shared" si="1751"/>
        <v>257</v>
      </c>
      <c r="G5119" s="1">
        <f t="shared" si="1755"/>
        <v>614</v>
      </c>
      <c r="H5119" s="1">
        <f t="shared" si="1756"/>
        <v>2162</v>
      </c>
      <c r="I5119" s="1">
        <f t="shared" si="1752"/>
        <v>0</v>
      </c>
      <c r="J5119" s="1">
        <f t="shared" si="1752"/>
        <v>0</v>
      </c>
      <c r="K5119" s="1">
        <f t="shared" si="1757"/>
        <v>0</v>
      </c>
      <c r="L5119" s="1">
        <f t="shared" si="1753"/>
        <v>47549</v>
      </c>
      <c r="M5119" s="1">
        <f t="shared" si="1753"/>
        <v>158222</v>
      </c>
      <c r="N5119" s="1">
        <f t="shared" si="1758"/>
        <v>205771</v>
      </c>
      <c r="O5119" s="8">
        <f t="shared" si="1759"/>
        <v>205771</v>
      </c>
    </row>
    <row r="5120" spans="1:15" ht="18.75" customHeight="1" x14ac:dyDescent="0.15">
      <c r="A5120" s="14" t="s">
        <v>28</v>
      </c>
      <c r="B5120" s="1">
        <f t="shared" si="1750"/>
        <v>788</v>
      </c>
      <c r="C5120" s="1">
        <f t="shared" si="1750"/>
        <v>949</v>
      </c>
      <c r="D5120" s="1">
        <f t="shared" si="1754"/>
        <v>1737</v>
      </c>
      <c r="E5120" s="1">
        <f t="shared" si="1751"/>
        <v>336</v>
      </c>
      <c r="F5120" s="1">
        <f t="shared" si="1751"/>
        <v>230</v>
      </c>
      <c r="G5120" s="1">
        <f t="shared" si="1755"/>
        <v>566</v>
      </c>
      <c r="H5120" s="1">
        <f t="shared" si="1756"/>
        <v>2303</v>
      </c>
      <c r="I5120" s="1">
        <f t="shared" si="1752"/>
        <v>0</v>
      </c>
      <c r="J5120" s="1">
        <f t="shared" si="1752"/>
        <v>0</v>
      </c>
      <c r="K5120" s="1">
        <f t="shared" si="1757"/>
        <v>0</v>
      </c>
      <c r="L5120" s="1">
        <f t="shared" si="1753"/>
        <v>48572</v>
      </c>
      <c r="M5120" s="1">
        <f t="shared" si="1753"/>
        <v>152204</v>
      </c>
      <c r="N5120" s="1">
        <f t="shared" si="1758"/>
        <v>200776</v>
      </c>
      <c r="O5120" s="8">
        <f t="shared" si="1759"/>
        <v>200776</v>
      </c>
    </row>
    <row r="5121" spans="1:15" ht="18.75" customHeight="1" x14ac:dyDescent="0.15">
      <c r="A5121" s="14" t="s">
        <v>29</v>
      </c>
      <c r="B5121" s="1">
        <f t="shared" si="1750"/>
        <v>875</v>
      </c>
      <c r="C5121" s="1">
        <f t="shared" si="1750"/>
        <v>711</v>
      </c>
      <c r="D5121" s="1">
        <f t="shared" si="1754"/>
        <v>1586</v>
      </c>
      <c r="E5121" s="1">
        <f t="shared" si="1751"/>
        <v>386</v>
      </c>
      <c r="F5121" s="1">
        <f t="shared" si="1751"/>
        <v>258</v>
      </c>
      <c r="G5121" s="1">
        <f t="shared" si="1755"/>
        <v>644</v>
      </c>
      <c r="H5121" s="1">
        <f t="shared" si="1756"/>
        <v>2230</v>
      </c>
      <c r="I5121" s="1">
        <f t="shared" si="1752"/>
        <v>0</v>
      </c>
      <c r="J5121" s="1">
        <f t="shared" si="1752"/>
        <v>0</v>
      </c>
      <c r="K5121" s="1">
        <f t="shared" si="1757"/>
        <v>0</v>
      </c>
      <c r="L5121" s="1">
        <f t="shared" si="1753"/>
        <v>57871</v>
      </c>
      <c r="M5121" s="1">
        <f t="shared" si="1753"/>
        <v>197502</v>
      </c>
      <c r="N5121" s="1">
        <f t="shared" si="1758"/>
        <v>255373</v>
      </c>
      <c r="O5121" s="8">
        <f t="shared" si="1759"/>
        <v>255373</v>
      </c>
    </row>
    <row r="5122" spans="1:15" ht="11.25" customHeight="1" x14ac:dyDescent="0.15">
      <c r="A5122" s="15"/>
      <c r="B5122" s="1"/>
      <c r="C5122" s="1"/>
      <c r="D5122" s="1"/>
      <c r="E5122" s="1"/>
      <c r="F5122" s="1"/>
      <c r="G5122" s="1"/>
      <c r="H5122" s="1"/>
      <c r="I5122" s="1"/>
      <c r="J5122" s="1"/>
      <c r="K5122" s="1"/>
      <c r="L5122" s="1"/>
      <c r="M5122" s="1"/>
      <c r="N5122" s="1"/>
      <c r="O5122" s="8"/>
    </row>
    <row r="5123" spans="1:15" ht="18.75" customHeight="1" x14ac:dyDescent="0.15">
      <c r="A5123" s="15" t="s">
        <v>30</v>
      </c>
      <c r="B5123" s="1">
        <f>SUM(B5110:B5122)</f>
        <v>8297</v>
      </c>
      <c r="C5123" s="1">
        <f>SUM(C5110:C5122)</f>
        <v>8230</v>
      </c>
      <c r="D5123" s="1">
        <f>SUM(D5110:D5122)</f>
        <v>16527</v>
      </c>
      <c r="E5123" s="1">
        <f t="shared" ref="E5123:M5123" si="1760">SUM(E5110:E5122)</f>
        <v>4109</v>
      </c>
      <c r="F5123" s="1">
        <f t="shared" si="1760"/>
        <v>2529</v>
      </c>
      <c r="G5123" s="1">
        <f>SUM(G5110:G5122)</f>
        <v>6638</v>
      </c>
      <c r="H5123" s="1">
        <f t="shared" si="1760"/>
        <v>23165</v>
      </c>
      <c r="I5123" s="1">
        <f t="shared" si="1760"/>
        <v>0</v>
      </c>
      <c r="J5123" s="1">
        <f t="shared" si="1760"/>
        <v>0</v>
      </c>
      <c r="K5123" s="1">
        <f>SUM(K5110:K5122)</f>
        <v>0</v>
      </c>
      <c r="L5123" s="1">
        <f t="shared" si="1760"/>
        <v>546548</v>
      </c>
      <c r="M5123" s="1">
        <f t="shared" si="1760"/>
        <v>1647911</v>
      </c>
      <c r="N5123" s="1">
        <f>SUM(N5110:N5122)</f>
        <v>2194459</v>
      </c>
      <c r="O5123" s="8">
        <f>SUM(O5110:O5122)</f>
        <v>2194459</v>
      </c>
    </row>
    <row r="5124" spans="1:15" ht="6.75" customHeight="1" x14ac:dyDescent="0.15">
      <c r="A5124" s="15"/>
      <c r="B5124" s="2"/>
      <c r="C5124" s="2"/>
      <c r="D5124" s="2"/>
      <c r="E5124" s="2"/>
      <c r="F5124" s="2"/>
      <c r="G5124" s="2"/>
      <c r="H5124" s="2"/>
      <c r="I5124" s="2"/>
      <c r="J5124" s="2"/>
      <c r="K5124" s="2"/>
      <c r="L5124" s="2"/>
      <c r="M5124" s="2"/>
      <c r="N5124" s="2"/>
      <c r="O5124" s="87"/>
    </row>
    <row r="5125" spans="1:15" ht="18.75" customHeight="1" x14ac:dyDescent="0.15">
      <c r="A5125" s="16" t="s">
        <v>18</v>
      </c>
      <c r="B5125" s="1">
        <f t="shared" ref="B5125:C5127" si="1761">B4747+B4801+B4855+B4909+B4963+B5071+B5017</f>
        <v>715</v>
      </c>
      <c r="C5125" s="1">
        <f t="shared" si="1761"/>
        <v>631</v>
      </c>
      <c r="D5125" s="1">
        <f>SUM(B5125:C5125)</f>
        <v>1346</v>
      </c>
      <c r="E5125" s="1">
        <f t="shared" ref="E5125:F5127" si="1762">E4747+E4801+E4855+E4909+E4963+E5071+E5017</f>
        <v>305</v>
      </c>
      <c r="F5125" s="1">
        <f t="shared" si="1762"/>
        <v>201</v>
      </c>
      <c r="G5125" s="1">
        <f>SUM(E5125:F5125)</f>
        <v>506</v>
      </c>
      <c r="H5125" s="1">
        <f>D5125+G5125</f>
        <v>1852</v>
      </c>
      <c r="I5125" s="1">
        <f t="shared" ref="I5125:J5127" si="1763">I4747+I4801+I4855+I4909+I4963+I5071+I5017</f>
        <v>0</v>
      </c>
      <c r="J5125" s="1">
        <f t="shared" si="1763"/>
        <v>0</v>
      </c>
      <c r="K5125" s="1">
        <f>SUM(I5125:J5125)</f>
        <v>0</v>
      </c>
      <c r="L5125" s="1">
        <f t="shared" ref="L5125:M5127" si="1764">L4747+L4801+L4855+L4909+L4963+L5071+L5017</f>
        <v>44720</v>
      </c>
      <c r="M5125" s="1">
        <f t="shared" si="1764"/>
        <v>144847</v>
      </c>
      <c r="N5125" s="1">
        <f>SUM(L5125:M5125)</f>
        <v>189567</v>
      </c>
      <c r="O5125" s="8">
        <f>N5125+K5125</f>
        <v>189567</v>
      </c>
    </row>
    <row r="5126" spans="1:15" ht="18.75" customHeight="1" x14ac:dyDescent="0.15">
      <c r="A5126" s="14" t="s">
        <v>19</v>
      </c>
      <c r="B5126" s="1">
        <f t="shared" si="1761"/>
        <v>222</v>
      </c>
      <c r="C5126" s="1">
        <f t="shared" si="1761"/>
        <v>280</v>
      </c>
      <c r="D5126" s="1">
        <f>SUM(B5126:C5126)</f>
        <v>502</v>
      </c>
      <c r="E5126" s="1">
        <f t="shared" si="1762"/>
        <v>287</v>
      </c>
      <c r="F5126" s="1">
        <f t="shared" si="1762"/>
        <v>186</v>
      </c>
      <c r="G5126" s="1">
        <f>SUM(E5126:F5126)</f>
        <v>473</v>
      </c>
      <c r="H5126" s="1">
        <f>D5126+G5126</f>
        <v>975</v>
      </c>
      <c r="I5126" s="1">
        <f t="shared" si="1763"/>
        <v>0</v>
      </c>
      <c r="J5126" s="1">
        <f t="shared" si="1763"/>
        <v>0</v>
      </c>
      <c r="K5126" s="1">
        <f>SUM(I5126:J5126)</f>
        <v>0</v>
      </c>
      <c r="L5126" s="1">
        <f t="shared" si="1764"/>
        <v>36357</v>
      </c>
      <c r="M5126" s="1">
        <f t="shared" si="1764"/>
        <v>123282</v>
      </c>
      <c r="N5126" s="1">
        <f>SUM(L5126:M5126)</f>
        <v>159639</v>
      </c>
      <c r="O5126" s="8">
        <f>N5126+K5126</f>
        <v>159639</v>
      </c>
    </row>
    <row r="5127" spans="1:15" ht="18.75" customHeight="1" x14ac:dyDescent="0.15">
      <c r="A5127" s="14" t="s">
        <v>20</v>
      </c>
      <c r="B5127" s="1">
        <f t="shared" si="1761"/>
        <v>912</v>
      </c>
      <c r="C5127" s="1">
        <f t="shared" si="1761"/>
        <v>635</v>
      </c>
      <c r="D5127" s="1">
        <f>SUM(B5127:C5127)</f>
        <v>1547</v>
      </c>
      <c r="E5127" s="1">
        <f t="shared" si="1762"/>
        <v>362</v>
      </c>
      <c r="F5127" s="1">
        <f t="shared" si="1762"/>
        <v>225</v>
      </c>
      <c r="G5127" s="1">
        <f>SUM(E5127:F5127)</f>
        <v>587</v>
      </c>
      <c r="H5127" s="1">
        <f>D5127+G5127</f>
        <v>2134</v>
      </c>
      <c r="I5127" s="1">
        <f t="shared" si="1763"/>
        <v>0</v>
      </c>
      <c r="J5127" s="1">
        <f t="shared" si="1763"/>
        <v>0</v>
      </c>
      <c r="K5127" s="1">
        <f>SUM(I5127:J5127)</f>
        <v>0</v>
      </c>
      <c r="L5127" s="1">
        <f t="shared" si="1764"/>
        <v>48315</v>
      </c>
      <c r="M5127" s="1">
        <f t="shared" si="1764"/>
        <v>161879</v>
      </c>
      <c r="N5127" s="1">
        <f>SUM(L5127:M5127)</f>
        <v>210194</v>
      </c>
      <c r="O5127" s="8">
        <f>N5127+K5127</f>
        <v>210194</v>
      </c>
    </row>
    <row r="5128" spans="1:15" ht="11.25" customHeight="1" x14ac:dyDescent="0.15">
      <c r="A5128" s="15"/>
      <c r="B5128" s="1"/>
      <c r="C5128" s="1"/>
      <c r="D5128" s="1"/>
      <c r="E5128" s="1"/>
      <c r="F5128" s="1"/>
      <c r="G5128" s="1"/>
      <c r="H5128" s="1"/>
      <c r="I5128" s="1"/>
      <c r="J5128" s="1"/>
      <c r="K5128" s="1"/>
      <c r="L5128" s="1"/>
      <c r="M5128" s="1"/>
      <c r="N5128" s="1"/>
      <c r="O5128" s="8"/>
    </row>
    <row r="5129" spans="1:15" ht="18.75" customHeight="1" x14ac:dyDescent="0.15">
      <c r="A5129" s="15" t="s">
        <v>31</v>
      </c>
      <c r="B5129" s="1">
        <f>SUM(B5113:B5121,B5125:B5127)</f>
        <v>8348</v>
      </c>
      <c r="C5129" s="1">
        <f>SUM(C5113:C5121,C5125:C5127)</f>
        <v>7805</v>
      </c>
      <c r="D5129" s="1">
        <f>SUM(D5113:D5121,D5125:D5127)</f>
        <v>16153</v>
      </c>
      <c r="E5129" s="1">
        <f t="shared" ref="E5129:N5129" si="1765">SUM(E5113:E5121,E5125:E5127)</f>
        <v>3985</v>
      </c>
      <c r="F5129" s="1">
        <f t="shared" si="1765"/>
        <v>2549</v>
      </c>
      <c r="G5129" s="1">
        <f>SUM(G5113:G5121,G5125:G5127)</f>
        <v>6534</v>
      </c>
      <c r="H5129" s="1">
        <f>SUM(H5113:H5121,H5125:H5127)</f>
        <v>22687</v>
      </c>
      <c r="I5129" s="1">
        <f t="shared" si="1765"/>
        <v>0</v>
      </c>
      <c r="J5129" s="1">
        <f t="shared" si="1765"/>
        <v>0</v>
      </c>
      <c r="K5129" s="1">
        <f t="shared" si="1765"/>
        <v>0</v>
      </c>
      <c r="L5129" s="1">
        <f t="shared" si="1765"/>
        <v>537652</v>
      </c>
      <c r="M5129" s="1">
        <f t="shared" si="1765"/>
        <v>1684485</v>
      </c>
      <c r="N5129" s="1">
        <f t="shared" si="1765"/>
        <v>2222137</v>
      </c>
      <c r="O5129" s="8">
        <f>SUM(O5113:O5121,O5125:O5127)</f>
        <v>2222137</v>
      </c>
    </row>
    <row r="5130" spans="1:15" ht="6.75" customHeight="1" thickBot="1" x14ac:dyDescent="0.2">
      <c r="A5130" s="19"/>
      <c r="B5130" s="3"/>
      <c r="C5130" s="3"/>
      <c r="D5130" s="3"/>
      <c r="E5130" s="3"/>
      <c r="F5130" s="3"/>
      <c r="G5130" s="3"/>
      <c r="H5130" s="3"/>
      <c r="I5130" s="3"/>
      <c r="J5130" s="3"/>
      <c r="K5130" s="3"/>
      <c r="L5130" s="3"/>
      <c r="M5130" s="3"/>
      <c r="N5130" s="3"/>
      <c r="O5130" s="20"/>
    </row>
    <row r="5131" spans="1:15" ht="17.25" x14ac:dyDescent="0.15">
      <c r="A5131" s="173" t="str">
        <f>A5077</f>
        <v>平　成　２　９　年　空　港　管　理　状　況　調　書</v>
      </c>
      <c r="B5131" s="173"/>
      <c r="C5131" s="173"/>
      <c r="D5131" s="173"/>
      <c r="E5131" s="173"/>
      <c r="F5131" s="173"/>
      <c r="G5131" s="173"/>
      <c r="H5131" s="173"/>
      <c r="I5131" s="173"/>
      <c r="J5131" s="173"/>
      <c r="K5131" s="173"/>
      <c r="L5131" s="173"/>
      <c r="M5131" s="173"/>
      <c r="N5131" s="173"/>
      <c r="O5131" s="173"/>
    </row>
    <row r="5132" spans="1:15" ht="15" thickBot="1" x14ac:dyDescent="0.2">
      <c r="A5132" s="21" t="s">
        <v>0</v>
      </c>
      <c r="B5132" s="21" t="s">
        <v>209</v>
      </c>
      <c r="C5132" s="22"/>
      <c r="D5132" s="22"/>
      <c r="E5132" s="22"/>
      <c r="F5132" s="22"/>
      <c r="G5132" s="22"/>
      <c r="H5132" s="22"/>
      <c r="I5132" s="22"/>
      <c r="J5132" s="22"/>
      <c r="K5132" s="22"/>
      <c r="L5132" s="22"/>
      <c r="M5132" s="22"/>
      <c r="N5132" s="23"/>
      <c r="O5132" s="23"/>
    </row>
    <row r="5133" spans="1:15" ht="17.25" customHeight="1" x14ac:dyDescent="0.15">
      <c r="A5133" s="24" t="s">
        <v>1</v>
      </c>
      <c r="B5133" s="25"/>
      <c r="C5133" s="26" t="s">
        <v>2</v>
      </c>
      <c r="D5133" s="26"/>
      <c r="E5133" s="174" t="s">
        <v>38</v>
      </c>
      <c r="F5133" s="175"/>
      <c r="G5133" s="175"/>
      <c r="H5133" s="175"/>
      <c r="I5133" s="175"/>
      <c r="J5133" s="175"/>
      <c r="K5133" s="175"/>
      <c r="L5133" s="176"/>
      <c r="M5133" s="174" t="s">
        <v>36</v>
      </c>
      <c r="N5133" s="175"/>
      <c r="O5133" s="177"/>
    </row>
    <row r="5134" spans="1:15" ht="17.25" customHeight="1" x14ac:dyDescent="0.15">
      <c r="A5134" s="27"/>
      <c r="B5134" s="28" t="s">
        <v>4</v>
      </c>
      <c r="C5134" s="28" t="s">
        <v>5</v>
      </c>
      <c r="D5134" s="28" t="s">
        <v>6</v>
      </c>
      <c r="E5134" s="28"/>
      <c r="F5134" s="29" t="s">
        <v>7</v>
      </c>
      <c r="G5134" s="29"/>
      <c r="H5134" s="30"/>
      <c r="I5134" s="28"/>
      <c r="J5134" s="30" t="s">
        <v>8</v>
      </c>
      <c r="K5134" s="30"/>
      <c r="L5134" s="28" t="s">
        <v>9</v>
      </c>
      <c r="M5134" s="31" t="s">
        <v>10</v>
      </c>
      <c r="N5134" s="32" t="s">
        <v>11</v>
      </c>
      <c r="O5134" s="33" t="s">
        <v>12</v>
      </c>
    </row>
    <row r="5135" spans="1:15" ht="17.25" customHeight="1" x14ac:dyDescent="0.15">
      <c r="A5135" s="27" t="s">
        <v>13</v>
      </c>
      <c r="B5135" s="31"/>
      <c r="C5135" s="31"/>
      <c r="D5135" s="31"/>
      <c r="E5135" s="28" t="s">
        <v>14</v>
      </c>
      <c r="F5135" s="28" t="s">
        <v>15</v>
      </c>
      <c r="G5135" s="28" t="s">
        <v>16</v>
      </c>
      <c r="H5135" s="28" t="s">
        <v>17</v>
      </c>
      <c r="I5135" s="28" t="s">
        <v>14</v>
      </c>
      <c r="J5135" s="28" t="s">
        <v>15</v>
      </c>
      <c r="K5135" s="28" t="s">
        <v>17</v>
      </c>
      <c r="L5135" s="31"/>
      <c r="M5135" s="40"/>
      <c r="N5135" s="41"/>
      <c r="O5135" s="42"/>
    </row>
    <row r="5136" spans="1:15" ht="6.75" customHeight="1" x14ac:dyDescent="0.15">
      <c r="A5136" s="43"/>
      <c r="B5136" s="28"/>
      <c r="C5136" s="28"/>
      <c r="D5136" s="28"/>
      <c r="E5136" s="28"/>
      <c r="F5136" s="28"/>
      <c r="G5136" s="28"/>
      <c r="H5136" s="28"/>
      <c r="I5136" s="28"/>
      <c r="J5136" s="28"/>
      <c r="K5136" s="28"/>
      <c r="L5136" s="28"/>
      <c r="M5136" s="148"/>
      <c r="N5136" s="9"/>
      <c r="O5136" s="45"/>
    </row>
    <row r="5137" spans="1:15" ht="18.75" customHeight="1" x14ac:dyDescent="0.15">
      <c r="A5137" s="14" t="s">
        <v>18</v>
      </c>
      <c r="B5137" s="1">
        <v>0</v>
      </c>
      <c r="C5137" s="1">
        <v>583</v>
      </c>
      <c r="D5137" s="1">
        <f>SUM(B5137:C5137)</f>
        <v>583</v>
      </c>
      <c r="E5137" s="1">
        <v>0</v>
      </c>
      <c r="F5137" s="1">
        <v>0</v>
      </c>
      <c r="G5137" s="1">
        <v>0</v>
      </c>
      <c r="H5137" s="1">
        <f>SUM(E5137:G5137)</f>
        <v>0</v>
      </c>
      <c r="I5137" s="1">
        <v>3613</v>
      </c>
      <c r="J5137" s="1">
        <v>4668</v>
      </c>
      <c r="K5137" s="1">
        <f>SUM(I5137:J5137)</f>
        <v>8281</v>
      </c>
      <c r="L5137" s="1">
        <f>H5137+K5137</f>
        <v>8281</v>
      </c>
      <c r="M5137" s="1">
        <v>127</v>
      </c>
      <c r="N5137" s="1">
        <v>9</v>
      </c>
      <c r="O5137" s="8">
        <f>SUM(M5137:N5137)</f>
        <v>136</v>
      </c>
    </row>
    <row r="5138" spans="1:15" ht="18.75" customHeight="1" x14ac:dyDescent="0.15">
      <c r="A5138" s="14" t="s">
        <v>19</v>
      </c>
      <c r="B5138" s="1">
        <v>0</v>
      </c>
      <c r="C5138" s="1">
        <v>506</v>
      </c>
      <c r="D5138" s="1">
        <f>SUM(B5138:C5138)</f>
        <v>506</v>
      </c>
      <c r="E5138" s="1">
        <v>0</v>
      </c>
      <c r="F5138" s="1">
        <v>0</v>
      </c>
      <c r="G5138" s="1">
        <v>0</v>
      </c>
      <c r="H5138" s="1">
        <f>SUM(E5138:G5138)</f>
        <v>0</v>
      </c>
      <c r="I5138" s="1">
        <v>3294</v>
      </c>
      <c r="J5138" s="1">
        <v>4264</v>
      </c>
      <c r="K5138" s="1">
        <f>SUM(I5138:J5138)</f>
        <v>7558</v>
      </c>
      <c r="L5138" s="1">
        <f>H5138+K5138</f>
        <v>7558</v>
      </c>
      <c r="M5138" s="1">
        <v>104</v>
      </c>
      <c r="N5138" s="9">
        <v>8</v>
      </c>
      <c r="O5138" s="8">
        <f>SUM(M5138:N5138)</f>
        <v>112</v>
      </c>
    </row>
    <row r="5139" spans="1:15" ht="18.75" customHeight="1" x14ac:dyDescent="0.15">
      <c r="A5139" s="14" t="s">
        <v>20</v>
      </c>
      <c r="B5139" s="1">
        <v>0</v>
      </c>
      <c r="C5139" s="1">
        <v>635</v>
      </c>
      <c r="D5139" s="1">
        <f>SUM(B5139:C5139)</f>
        <v>635</v>
      </c>
      <c r="E5139" s="1">
        <v>0</v>
      </c>
      <c r="F5139" s="1">
        <v>0</v>
      </c>
      <c r="G5139" s="1">
        <v>0</v>
      </c>
      <c r="H5139" s="1">
        <f>SUM(E5139:G5139)</f>
        <v>0</v>
      </c>
      <c r="I5139" s="1">
        <v>3801</v>
      </c>
      <c r="J5139" s="1">
        <v>5301</v>
      </c>
      <c r="K5139" s="1">
        <f>SUM(I5139:J5139)</f>
        <v>9102</v>
      </c>
      <c r="L5139" s="1">
        <f>H5139+K5139</f>
        <v>9102</v>
      </c>
      <c r="M5139" s="1">
        <v>122</v>
      </c>
      <c r="N5139" s="9">
        <v>13</v>
      </c>
      <c r="O5139" s="8">
        <f>SUM(M5139:N5139)</f>
        <v>135</v>
      </c>
    </row>
    <row r="5140" spans="1:15" ht="18.75" customHeight="1" x14ac:dyDescent="0.15">
      <c r="A5140" s="14" t="s">
        <v>21</v>
      </c>
      <c r="B5140" s="1">
        <v>0</v>
      </c>
      <c r="C5140" s="1">
        <v>607</v>
      </c>
      <c r="D5140" s="1">
        <f t="shared" ref="D5140:D5148" si="1766">SUM(B5140:C5140)</f>
        <v>607</v>
      </c>
      <c r="E5140" s="1">
        <v>0</v>
      </c>
      <c r="F5140" s="1">
        <v>0</v>
      </c>
      <c r="G5140" s="1">
        <v>0</v>
      </c>
      <c r="H5140" s="1">
        <f t="shared" ref="H5140:H5148" si="1767">SUM(E5140:G5140)</f>
        <v>0</v>
      </c>
      <c r="I5140" s="1">
        <v>3201</v>
      </c>
      <c r="J5140" s="1">
        <v>3822</v>
      </c>
      <c r="K5140" s="1">
        <f t="shared" ref="K5140:K5148" si="1768">SUM(I5140:J5140)</f>
        <v>7023</v>
      </c>
      <c r="L5140" s="1">
        <f t="shared" ref="L5140:L5148" si="1769">H5140+K5140</f>
        <v>7023</v>
      </c>
      <c r="M5140" s="34">
        <v>108</v>
      </c>
      <c r="N5140" s="34">
        <v>14</v>
      </c>
      <c r="O5140" s="8">
        <f t="shared" ref="O5140:O5148" si="1770">SUM(M5140:N5140)</f>
        <v>122</v>
      </c>
    </row>
    <row r="5141" spans="1:15" ht="18.75" customHeight="1" x14ac:dyDescent="0.15">
      <c r="A5141" s="14" t="s">
        <v>22</v>
      </c>
      <c r="B5141" s="1">
        <v>0</v>
      </c>
      <c r="C5141" s="1">
        <v>627</v>
      </c>
      <c r="D5141" s="1">
        <f t="shared" si="1766"/>
        <v>627</v>
      </c>
      <c r="E5141" s="1">
        <v>0</v>
      </c>
      <c r="F5141" s="1">
        <v>0</v>
      </c>
      <c r="G5141" s="1">
        <v>0</v>
      </c>
      <c r="H5141" s="1">
        <f t="shared" si="1767"/>
        <v>0</v>
      </c>
      <c r="I5141" s="1">
        <v>3603</v>
      </c>
      <c r="J5141" s="1">
        <v>4674</v>
      </c>
      <c r="K5141" s="1">
        <f t="shared" si="1768"/>
        <v>8277</v>
      </c>
      <c r="L5141" s="1">
        <f t="shared" si="1769"/>
        <v>8277</v>
      </c>
      <c r="M5141" s="34">
        <v>121</v>
      </c>
      <c r="N5141" s="34">
        <v>12</v>
      </c>
      <c r="O5141" s="8">
        <f t="shared" si="1770"/>
        <v>133</v>
      </c>
    </row>
    <row r="5142" spans="1:15" ht="18.75" customHeight="1" x14ac:dyDescent="0.15">
      <c r="A5142" s="14" t="s">
        <v>23</v>
      </c>
      <c r="B5142" s="1">
        <v>0</v>
      </c>
      <c r="C5142" s="1">
        <v>576</v>
      </c>
      <c r="D5142" s="1">
        <f t="shared" si="1766"/>
        <v>576</v>
      </c>
      <c r="E5142" s="1">
        <v>0</v>
      </c>
      <c r="F5142" s="1">
        <v>0</v>
      </c>
      <c r="G5142" s="1">
        <v>0</v>
      </c>
      <c r="H5142" s="1">
        <f t="shared" si="1767"/>
        <v>0</v>
      </c>
      <c r="I5142" s="1">
        <v>3408</v>
      </c>
      <c r="J5142" s="1">
        <v>4209</v>
      </c>
      <c r="K5142" s="1">
        <f t="shared" si="1768"/>
        <v>7617</v>
      </c>
      <c r="L5142" s="1">
        <f t="shared" si="1769"/>
        <v>7617</v>
      </c>
      <c r="M5142" s="34">
        <v>102</v>
      </c>
      <c r="N5142" s="34">
        <v>10</v>
      </c>
      <c r="O5142" s="8">
        <f t="shared" si="1770"/>
        <v>112</v>
      </c>
    </row>
    <row r="5143" spans="1:15" ht="18.75" customHeight="1" x14ac:dyDescent="0.15">
      <c r="A5143" s="14" t="s">
        <v>24</v>
      </c>
      <c r="B5143" s="1">
        <v>0</v>
      </c>
      <c r="C5143" s="1">
        <v>631</v>
      </c>
      <c r="D5143" s="1">
        <f t="shared" si="1766"/>
        <v>631</v>
      </c>
      <c r="E5143" s="1">
        <v>0</v>
      </c>
      <c r="F5143" s="1">
        <v>0</v>
      </c>
      <c r="G5143" s="1">
        <v>0</v>
      </c>
      <c r="H5143" s="1">
        <f t="shared" si="1767"/>
        <v>0</v>
      </c>
      <c r="I5143" s="1">
        <v>4224</v>
      </c>
      <c r="J5143" s="1">
        <v>5073</v>
      </c>
      <c r="K5143" s="1">
        <f t="shared" si="1768"/>
        <v>9297</v>
      </c>
      <c r="L5143" s="1">
        <f t="shared" si="1769"/>
        <v>9297</v>
      </c>
      <c r="M5143" s="34">
        <v>122</v>
      </c>
      <c r="N5143" s="34">
        <v>10</v>
      </c>
      <c r="O5143" s="8">
        <f t="shared" si="1770"/>
        <v>132</v>
      </c>
    </row>
    <row r="5144" spans="1:15" ht="18.75" customHeight="1" x14ac:dyDescent="0.15">
      <c r="A5144" s="14" t="s">
        <v>25</v>
      </c>
      <c r="B5144" s="1">
        <v>0</v>
      </c>
      <c r="C5144" s="1">
        <v>579</v>
      </c>
      <c r="D5144" s="1">
        <f t="shared" si="1766"/>
        <v>579</v>
      </c>
      <c r="E5144" s="1">
        <v>0</v>
      </c>
      <c r="F5144" s="1">
        <v>0</v>
      </c>
      <c r="G5144" s="1">
        <v>0</v>
      </c>
      <c r="H5144" s="1">
        <f t="shared" si="1767"/>
        <v>0</v>
      </c>
      <c r="I5144" s="1">
        <v>5211</v>
      </c>
      <c r="J5144" s="1">
        <v>6413</v>
      </c>
      <c r="K5144" s="1">
        <f t="shared" si="1768"/>
        <v>11624</v>
      </c>
      <c r="L5144" s="1">
        <f t="shared" si="1769"/>
        <v>11624</v>
      </c>
      <c r="M5144" s="34">
        <v>115</v>
      </c>
      <c r="N5144" s="34">
        <v>8</v>
      </c>
      <c r="O5144" s="8">
        <f t="shared" si="1770"/>
        <v>123</v>
      </c>
    </row>
    <row r="5145" spans="1:15" ht="18.75" customHeight="1" x14ac:dyDescent="0.15">
      <c r="A5145" s="14" t="s">
        <v>26</v>
      </c>
      <c r="B5145" s="1">
        <v>0</v>
      </c>
      <c r="C5145" s="1">
        <v>617</v>
      </c>
      <c r="D5145" s="1">
        <f t="shared" si="1766"/>
        <v>617</v>
      </c>
      <c r="E5145" s="1">
        <v>0</v>
      </c>
      <c r="F5145" s="1">
        <v>0</v>
      </c>
      <c r="G5145" s="1">
        <v>0</v>
      </c>
      <c r="H5145" s="1">
        <f t="shared" si="1767"/>
        <v>0</v>
      </c>
      <c r="I5145" s="1">
        <v>3647</v>
      </c>
      <c r="J5145" s="1">
        <v>4752</v>
      </c>
      <c r="K5145" s="1">
        <f t="shared" si="1768"/>
        <v>8399</v>
      </c>
      <c r="L5145" s="1">
        <f t="shared" si="1769"/>
        <v>8399</v>
      </c>
      <c r="M5145" s="34">
        <v>117</v>
      </c>
      <c r="N5145" s="34">
        <v>15</v>
      </c>
      <c r="O5145" s="8">
        <f t="shared" si="1770"/>
        <v>132</v>
      </c>
    </row>
    <row r="5146" spans="1:15" ht="18.75" customHeight="1" x14ac:dyDescent="0.15">
      <c r="A5146" s="14" t="s">
        <v>27</v>
      </c>
      <c r="B5146" s="1">
        <v>0</v>
      </c>
      <c r="C5146" s="1">
        <v>573</v>
      </c>
      <c r="D5146" s="1">
        <f t="shared" si="1766"/>
        <v>573</v>
      </c>
      <c r="E5146" s="1">
        <v>0</v>
      </c>
      <c r="F5146" s="1">
        <v>0</v>
      </c>
      <c r="G5146" s="1">
        <v>0</v>
      </c>
      <c r="H5146" s="1">
        <f t="shared" si="1767"/>
        <v>0</v>
      </c>
      <c r="I5146" s="1">
        <v>3197</v>
      </c>
      <c r="J5146" s="1">
        <v>3967</v>
      </c>
      <c r="K5146" s="1">
        <f t="shared" si="1768"/>
        <v>7164</v>
      </c>
      <c r="L5146" s="1">
        <f t="shared" si="1769"/>
        <v>7164</v>
      </c>
      <c r="M5146" s="34">
        <v>117</v>
      </c>
      <c r="N5146" s="34">
        <v>13</v>
      </c>
      <c r="O5146" s="8">
        <f t="shared" si="1770"/>
        <v>130</v>
      </c>
    </row>
    <row r="5147" spans="1:15" ht="18.75" customHeight="1" x14ac:dyDescent="0.15">
      <c r="A5147" s="14" t="s">
        <v>28</v>
      </c>
      <c r="B5147" s="1">
        <v>0</v>
      </c>
      <c r="C5147" s="1">
        <v>687</v>
      </c>
      <c r="D5147" s="1">
        <f t="shared" si="1766"/>
        <v>687</v>
      </c>
      <c r="E5147" s="1">
        <v>0</v>
      </c>
      <c r="F5147" s="1">
        <v>0</v>
      </c>
      <c r="G5147" s="1">
        <v>0</v>
      </c>
      <c r="H5147" s="1">
        <f t="shared" si="1767"/>
        <v>0</v>
      </c>
      <c r="I5147" s="1">
        <v>4086</v>
      </c>
      <c r="J5147" s="1">
        <v>5336</v>
      </c>
      <c r="K5147" s="1">
        <f t="shared" si="1768"/>
        <v>9422</v>
      </c>
      <c r="L5147" s="1">
        <f t="shared" si="1769"/>
        <v>9422</v>
      </c>
      <c r="M5147" s="34">
        <v>121</v>
      </c>
      <c r="N5147" s="34">
        <v>19</v>
      </c>
      <c r="O5147" s="8">
        <f t="shared" si="1770"/>
        <v>140</v>
      </c>
    </row>
    <row r="5148" spans="1:15" ht="18.75" customHeight="1" x14ac:dyDescent="0.15">
      <c r="A5148" s="14" t="s">
        <v>29</v>
      </c>
      <c r="B5148" s="1">
        <v>0</v>
      </c>
      <c r="C5148" s="1">
        <v>729</v>
      </c>
      <c r="D5148" s="1">
        <f t="shared" si="1766"/>
        <v>729</v>
      </c>
      <c r="E5148" s="1">
        <v>0</v>
      </c>
      <c r="F5148" s="1">
        <v>0</v>
      </c>
      <c r="G5148" s="1">
        <v>0</v>
      </c>
      <c r="H5148" s="1">
        <f t="shared" si="1767"/>
        <v>0</v>
      </c>
      <c r="I5148" s="1">
        <v>3888</v>
      </c>
      <c r="J5148" s="1">
        <v>5077</v>
      </c>
      <c r="K5148" s="1">
        <f t="shared" si="1768"/>
        <v>8965</v>
      </c>
      <c r="L5148" s="1">
        <f t="shared" si="1769"/>
        <v>8965</v>
      </c>
      <c r="M5148" s="34">
        <v>164</v>
      </c>
      <c r="N5148" s="34">
        <v>17</v>
      </c>
      <c r="O5148" s="8">
        <f t="shared" si="1770"/>
        <v>181</v>
      </c>
    </row>
    <row r="5149" spans="1:15" ht="11.25" customHeight="1" x14ac:dyDescent="0.15">
      <c r="A5149" s="15"/>
      <c r="B5149" s="1"/>
      <c r="C5149" s="1"/>
      <c r="D5149" s="1"/>
      <c r="E5149" s="1"/>
      <c r="F5149" s="1"/>
      <c r="G5149" s="1"/>
      <c r="H5149" s="1"/>
      <c r="I5149" s="1"/>
      <c r="J5149" s="1"/>
      <c r="K5149" s="1"/>
      <c r="L5149" s="1"/>
      <c r="M5149" s="9"/>
      <c r="N5149" s="9"/>
      <c r="O5149" s="8"/>
    </row>
    <row r="5150" spans="1:15" ht="18.75" customHeight="1" x14ac:dyDescent="0.15">
      <c r="A5150" s="15" t="s">
        <v>60</v>
      </c>
      <c r="B5150" s="1">
        <f>SUM(B5137:B5148)</f>
        <v>0</v>
      </c>
      <c r="C5150" s="1">
        <f>SUM(C5137:C5149)</f>
        <v>7350</v>
      </c>
      <c r="D5150" s="1">
        <f>SUM(D5137:D5148)</f>
        <v>7350</v>
      </c>
      <c r="E5150" s="1">
        <f>SUM(E5137:E5148)</f>
        <v>0</v>
      </c>
      <c r="F5150" s="1">
        <f t="shared" ref="F5150:M5150" si="1771">SUM(F5137:F5148)</f>
        <v>0</v>
      </c>
      <c r="G5150" s="1">
        <f t="shared" si="1771"/>
        <v>0</v>
      </c>
      <c r="H5150" s="1">
        <f t="shared" si="1771"/>
        <v>0</v>
      </c>
      <c r="I5150" s="1">
        <f t="shared" si="1771"/>
        <v>45173</v>
      </c>
      <c r="J5150" s="1">
        <f t="shared" si="1771"/>
        <v>57556</v>
      </c>
      <c r="K5150" s="1">
        <f t="shared" si="1771"/>
        <v>102729</v>
      </c>
      <c r="L5150" s="1">
        <f t="shared" si="1771"/>
        <v>102729</v>
      </c>
      <c r="M5150" s="1">
        <f t="shared" si="1771"/>
        <v>1440</v>
      </c>
      <c r="N5150" s="9">
        <f>SUM(N5137:N5148)</f>
        <v>148</v>
      </c>
      <c r="O5150" s="8">
        <f>SUM(O5137:O5148)</f>
        <v>1588</v>
      </c>
    </row>
    <row r="5151" spans="1:15" ht="6.75" customHeight="1" x14ac:dyDescent="0.15">
      <c r="A5151" s="15"/>
      <c r="B5151" s="1"/>
      <c r="C5151" s="1"/>
      <c r="D5151" s="1"/>
      <c r="E5151" s="1"/>
      <c r="F5151" s="1"/>
      <c r="G5151" s="1"/>
      <c r="H5151" s="1"/>
      <c r="I5151" s="1"/>
      <c r="J5151" s="1"/>
      <c r="K5151" s="1"/>
      <c r="L5151" s="1"/>
      <c r="M5151" s="1"/>
      <c r="N5151" s="1"/>
      <c r="O5151" s="8"/>
    </row>
    <row r="5152" spans="1:15" ht="18.75" customHeight="1" x14ac:dyDescent="0.15">
      <c r="A5152" s="16" t="s">
        <v>18</v>
      </c>
      <c r="B5152" s="17">
        <v>0</v>
      </c>
      <c r="C5152" s="17">
        <v>622</v>
      </c>
      <c r="D5152" s="17">
        <f t="shared" ref="D5152:D5154" si="1772">SUM(B5152:C5152)</f>
        <v>622</v>
      </c>
      <c r="E5152" s="17">
        <v>0</v>
      </c>
      <c r="F5152" s="17">
        <v>0</v>
      </c>
      <c r="G5152" s="17">
        <v>0</v>
      </c>
      <c r="H5152" s="12">
        <f t="shared" ref="H5152:H5154" si="1773">SUM(E5152:G5152)</f>
        <v>0</v>
      </c>
      <c r="I5152" s="12">
        <v>3689</v>
      </c>
      <c r="J5152" s="12">
        <v>4616</v>
      </c>
      <c r="K5152" s="12">
        <f t="shared" ref="K5152:K5154" si="1774">SUM(I5152:J5152)</f>
        <v>8305</v>
      </c>
      <c r="L5152" s="12">
        <f t="shared" ref="L5152:L5154" si="1775">H5152+K5152</f>
        <v>8305</v>
      </c>
      <c r="M5152" s="12">
        <v>139</v>
      </c>
      <c r="N5152" s="12">
        <v>11</v>
      </c>
      <c r="O5152" s="18">
        <f t="shared" ref="O5152:O5154" si="1776">SUM(M5152:N5152)</f>
        <v>150</v>
      </c>
    </row>
    <row r="5153" spans="1:15" ht="18.75" customHeight="1" x14ac:dyDescent="0.15">
      <c r="A5153" s="14" t="s">
        <v>19</v>
      </c>
      <c r="B5153" s="1">
        <v>0</v>
      </c>
      <c r="C5153" s="1">
        <v>554</v>
      </c>
      <c r="D5153" s="1">
        <f t="shared" si="1772"/>
        <v>554</v>
      </c>
      <c r="E5153" s="1">
        <v>0</v>
      </c>
      <c r="F5153" s="1">
        <v>0</v>
      </c>
      <c r="G5153" s="1">
        <v>0</v>
      </c>
      <c r="H5153" s="13">
        <f t="shared" si="1773"/>
        <v>0</v>
      </c>
      <c r="I5153" s="13">
        <v>3377</v>
      </c>
      <c r="J5153" s="13">
        <v>4402</v>
      </c>
      <c r="K5153" s="13">
        <f t="shared" si="1774"/>
        <v>7779</v>
      </c>
      <c r="L5153" s="13">
        <f t="shared" si="1775"/>
        <v>7779</v>
      </c>
      <c r="M5153" s="13">
        <v>112</v>
      </c>
      <c r="N5153" s="46">
        <v>8</v>
      </c>
      <c r="O5153" s="8">
        <f t="shared" si="1776"/>
        <v>120</v>
      </c>
    </row>
    <row r="5154" spans="1:15" ht="18.75" customHeight="1" x14ac:dyDescent="0.15">
      <c r="A5154" s="14" t="s">
        <v>20</v>
      </c>
      <c r="B5154" s="1">
        <v>0</v>
      </c>
      <c r="C5154" s="1">
        <v>610</v>
      </c>
      <c r="D5154" s="1">
        <f t="shared" si="1772"/>
        <v>610</v>
      </c>
      <c r="E5154" s="1">
        <v>0</v>
      </c>
      <c r="F5154" s="1">
        <v>0</v>
      </c>
      <c r="G5154" s="1">
        <v>0</v>
      </c>
      <c r="H5154" s="13">
        <f t="shared" si="1773"/>
        <v>0</v>
      </c>
      <c r="I5154" s="13">
        <v>3703</v>
      </c>
      <c r="J5154" s="13">
        <v>5084</v>
      </c>
      <c r="K5154" s="13">
        <f t="shared" si="1774"/>
        <v>8787</v>
      </c>
      <c r="L5154" s="13">
        <f t="shared" si="1775"/>
        <v>8787</v>
      </c>
      <c r="M5154" s="13">
        <v>120</v>
      </c>
      <c r="N5154" s="46">
        <v>12</v>
      </c>
      <c r="O5154" s="8">
        <f t="shared" si="1776"/>
        <v>132</v>
      </c>
    </row>
    <row r="5155" spans="1:15" ht="11.25" customHeight="1" x14ac:dyDescent="0.15">
      <c r="A5155" s="15"/>
      <c r="B5155" s="1"/>
      <c r="C5155" s="1"/>
      <c r="D5155" s="1"/>
      <c r="E5155" s="1"/>
      <c r="F5155" s="1"/>
      <c r="G5155" s="1"/>
      <c r="H5155" s="1"/>
      <c r="I5155" s="1"/>
      <c r="J5155" s="1"/>
      <c r="K5155" s="1"/>
      <c r="L5155" s="1"/>
      <c r="M5155" s="1"/>
      <c r="N5155" s="1"/>
      <c r="O5155" s="8"/>
    </row>
    <row r="5156" spans="1:15" ht="18.75" customHeight="1" x14ac:dyDescent="0.15">
      <c r="A5156" s="15" t="s">
        <v>31</v>
      </c>
      <c r="B5156" s="1">
        <f>SUM(B5140:B5148,B5152:B5154)</f>
        <v>0</v>
      </c>
      <c r="C5156" s="1">
        <f>SUM(C5140:C5148,C5152:C5154)</f>
        <v>7412</v>
      </c>
      <c r="D5156" s="1">
        <f>SUM(D5140:D5148,D5152:D5154)</f>
        <v>7412</v>
      </c>
      <c r="E5156" s="1">
        <f t="shared" ref="E5156:K5156" si="1777">SUM(E5140:E5148,E5152:E5154)</f>
        <v>0</v>
      </c>
      <c r="F5156" s="1">
        <f t="shared" si="1777"/>
        <v>0</v>
      </c>
      <c r="G5156" s="1">
        <f t="shared" si="1777"/>
        <v>0</v>
      </c>
      <c r="H5156" s="1">
        <f t="shared" si="1777"/>
        <v>0</v>
      </c>
      <c r="I5156" s="1">
        <f t="shared" si="1777"/>
        <v>45234</v>
      </c>
      <c r="J5156" s="1">
        <f t="shared" si="1777"/>
        <v>57425</v>
      </c>
      <c r="K5156" s="1">
        <f t="shared" si="1777"/>
        <v>102659</v>
      </c>
      <c r="L5156" s="1">
        <f>SUM(L5140:L5148,L5152:L5154)</f>
        <v>102659</v>
      </c>
      <c r="M5156" s="1">
        <f>SUM(M5140:M5148,M5152:M5154)</f>
        <v>1458</v>
      </c>
      <c r="N5156" s="1">
        <f>SUM(N5140:N5148,N5152:N5154)</f>
        <v>149</v>
      </c>
      <c r="O5156" s="8">
        <f>SUM(O5140:O5148,O5152:O5154)</f>
        <v>1607</v>
      </c>
    </row>
    <row r="5157" spans="1:15" ht="6.75" customHeight="1" thickBot="1" x14ac:dyDescent="0.2">
      <c r="A5157" s="19"/>
      <c r="B5157" s="3"/>
      <c r="C5157" s="3"/>
      <c r="D5157" s="3"/>
      <c r="E5157" s="3"/>
      <c r="F5157" s="3"/>
      <c r="G5157" s="3"/>
      <c r="H5157" s="3"/>
      <c r="I5157" s="3"/>
      <c r="J5157" s="3"/>
      <c r="K5157" s="3"/>
      <c r="L5157" s="3"/>
      <c r="M5157" s="3"/>
      <c r="N5157" s="47"/>
      <c r="O5157" s="48"/>
    </row>
    <row r="5158" spans="1:15" x14ac:dyDescent="0.15">
      <c r="A5158" s="22"/>
      <c r="B5158" s="22"/>
      <c r="C5158" s="22"/>
      <c r="D5158" s="22"/>
      <c r="E5158" s="22"/>
      <c r="F5158" s="22"/>
      <c r="G5158" s="22"/>
      <c r="H5158" s="22"/>
      <c r="I5158" s="22"/>
      <c r="J5158" s="22"/>
      <c r="K5158" s="22"/>
      <c r="L5158" s="22"/>
      <c r="M5158" s="22"/>
      <c r="N5158" s="23"/>
      <c r="O5158" s="23"/>
    </row>
    <row r="5159" spans="1:15" ht="15" thickBot="1" x14ac:dyDescent="0.2">
      <c r="A5159" s="22"/>
      <c r="B5159" s="22"/>
      <c r="C5159" s="22"/>
      <c r="D5159" s="22"/>
      <c r="E5159" s="22"/>
      <c r="F5159" s="22"/>
      <c r="G5159" s="22"/>
      <c r="H5159" s="22"/>
      <c r="I5159" s="22"/>
      <c r="J5159" s="22"/>
      <c r="K5159" s="22"/>
      <c r="L5159" s="22"/>
      <c r="M5159" s="22"/>
      <c r="N5159" s="23"/>
      <c r="O5159" s="23"/>
    </row>
    <row r="5160" spans="1:15" x14ac:dyDescent="0.15">
      <c r="A5160" s="24" t="s">
        <v>1</v>
      </c>
      <c r="B5160" s="25"/>
      <c r="C5160" s="26"/>
      <c r="D5160" s="26"/>
      <c r="E5160" s="26" t="s">
        <v>50</v>
      </c>
      <c r="F5160" s="26"/>
      <c r="G5160" s="26"/>
      <c r="H5160" s="26"/>
      <c r="I5160" s="25"/>
      <c r="J5160" s="26"/>
      <c r="K5160" s="26"/>
      <c r="L5160" s="26" t="s">
        <v>35</v>
      </c>
      <c r="M5160" s="26"/>
      <c r="N5160" s="49"/>
      <c r="O5160" s="50"/>
    </row>
    <row r="5161" spans="1:15" x14ac:dyDescent="0.15">
      <c r="A5161" s="51"/>
      <c r="B5161" s="28"/>
      <c r="C5161" s="30" t="s">
        <v>7</v>
      </c>
      <c r="D5161" s="30"/>
      <c r="E5161" s="28"/>
      <c r="F5161" s="30" t="s">
        <v>8</v>
      </c>
      <c r="G5161" s="30"/>
      <c r="H5161" s="28" t="s">
        <v>32</v>
      </c>
      <c r="I5161" s="28"/>
      <c r="J5161" s="30" t="s">
        <v>7</v>
      </c>
      <c r="K5161" s="30"/>
      <c r="L5161" s="28"/>
      <c r="M5161" s="30" t="s">
        <v>8</v>
      </c>
      <c r="N5161" s="52"/>
      <c r="O5161" s="53" t="s">
        <v>9</v>
      </c>
    </row>
    <row r="5162" spans="1:15" x14ac:dyDescent="0.15">
      <c r="A5162" s="54" t="s">
        <v>13</v>
      </c>
      <c r="B5162" s="28" t="s">
        <v>33</v>
      </c>
      <c r="C5162" s="28" t="s">
        <v>34</v>
      </c>
      <c r="D5162" s="28" t="s">
        <v>17</v>
      </c>
      <c r="E5162" s="28" t="s">
        <v>33</v>
      </c>
      <c r="F5162" s="28" t="s">
        <v>34</v>
      </c>
      <c r="G5162" s="28" t="s">
        <v>17</v>
      </c>
      <c r="H5162" s="31"/>
      <c r="I5162" s="28" t="s">
        <v>33</v>
      </c>
      <c r="J5162" s="28" t="s">
        <v>34</v>
      </c>
      <c r="K5162" s="28" t="s">
        <v>17</v>
      </c>
      <c r="L5162" s="28" t="s">
        <v>33</v>
      </c>
      <c r="M5162" s="28" t="s">
        <v>34</v>
      </c>
      <c r="N5162" s="55" t="s">
        <v>17</v>
      </c>
      <c r="O5162" s="56"/>
    </row>
    <row r="5163" spans="1:15" ht="6.75" customHeight="1" x14ac:dyDescent="0.15">
      <c r="A5163" s="57"/>
      <c r="B5163" s="28"/>
      <c r="C5163" s="28"/>
      <c r="D5163" s="28"/>
      <c r="E5163" s="28"/>
      <c r="F5163" s="28"/>
      <c r="G5163" s="28"/>
      <c r="H5163" s="28"/>
      <c r="I5163" s="28"/>
      <c r="J5163" s="28"/>
      <c r="K5163" s="28"/>
      <c r="L5163" s="28"/>
      <c r="M5163" s="28"/>
      <c r="N5163" s="55"/>
      <c r="O5163" s="53"/>
    </row>
    <row r="5164" spans="1:15" ht="18.75" customHeight="1" x14ac:dyDescent="0.15">
      <c r="A5164" s="14" t="s">
        <v>18</v>
      </c>
      <c r="B5164" s="1">
        <v>0</v>
      </c>
      <c r="C5164" s="1">
        <v>0</v>
      </c>
      <c r="D5164" s="1">
        <f>SUM(B5164:C5164)</f>
        <v>0</v>
      </c>
      <c r="E5164" s="1">
        <v>3</v>
      </c>
      <c r="F5164" s="1">
        <v>1</v>
      </c>
      <c r="G5164" s="1">
        <f>SUM(E5164:F5164)</f>
        <v>4</v>
      </c>
      <c r="H5164" s="1">
        <f>D5164+G5164</f>
        <v>4</v>
      </c>
      <c r="I5164" s="1">
        <v>0</v>
      </c>
      <c r="J5164" s="1">
        <v>0</v>
      </c>
      <c r="K5164" s="1">
        <f>SUM(I5164:J5164)</f>
        <v>0</v>
      </c>
      <c r="L5164" s="1">
        <v>0</v>
      </c>
      <c r="M5164" s="1">
        <v>0</v>
      </c>
      <c r="N5164" s="1">
        <f>SUM(L5164:M5164)</f>
        <v>0</v>
      </c>
      <c r="O5164" s="8">
        <f>K5164+N5164</f>
        <v>0</v>
      </c>
    </row>
    <row r="5165" spans="1:15" ht="18.75" customHeight="1" x14ac:dyDescent="0.15">
      <c r="A5165" s="14" t="s">
        <v>19</v>
      </c>
      <c r="B5165" s="1">
        <v>0</v>
      </c>
      <c r="C5165" s="1">
        <v>0</v>
      </c>
      <c r="D5165" s="1">
        <f>SUM(B5165:C5165)</f>
        <v>0</v>
      </c>
      <c r="E5165" s="1">
        <v>3</v>
      </c>
      <c r="F5165" s="1">
        <v>1</v>
      </c>
      <c r="G5165" s="1">
        <f>SUM(E5165:F5165)</f>
        <v>4</v>
      </c>
      <c r="H5165" s="1">
        <f>D5165+G5165</f>
        <v>4</v>
      </c>
      <c r="I5165" s="1">
        <v>0</v>
      </c>
      <c r="J5165" s="1">
        <v>0</v>
      </c>
      <c r="K5165" s="1">
        <f>SUM(I5165:J5165)</f>
        <v>0</v>
      </c>
      <c r="L5165" s="1">
        <v>0</v>
      </c>
      <c r="M5165" s="9">
        <v>0</v>
      </c>
      <c r="N5165" s="1">
        <f>SUM(L5165:M5165)</f>
        <v>0</v>
      </c>
      <c r="O5165" s="8">
        <f>K5165+N5165</f>
        <v>0</v>
      </c>
    </row>
    <row r="5166" spans="1:15" ht="18.75" customHeight="1" x14ac:dyDescent="0.15">
      <c r="A5166" s="14" t="s">
        <v>20</v>
      </c>
      <c r="B5166" s="1">
        <v>0</v>
      </c>
      <c r="C5166" s="1">
        <v>0</v>
      </c>
      <c r="D5166" s="1">
        <f>SUM(B5166:C5166)</f>
        <v>0</v>
      </c>
      <c r="E5166" s="1">
        <v>3</v>
      </c>
      <c r="F5166" s="1">
        <v>1</v>
      </c>
      <c r="G5166" s="1">
        <f>SUM(E5166:F5166)</f>
        <v>4</v>
      </c>
      <c r="H5166" s="1">
        <f>D5166+G5166</f>
        <v>4</v>
      </c>
      <c r="I5166" s="1">
        <v>0</v>
      </c>
      <c r="J5166" s="1">
        <v>0</v>
      </c>
      <c r="K5166" s="1">
        <f>SUM(I5166:J5166)</f>
        <v>0</v>
      </c>
      <c r="L5166" s="1">
        <v>0</v>
      </c>
      <c r="M5166" s="1">
        <v>0</v>
      </c>
      <c r="N5166" s="1">
        <f>SUM(L5166:M5166)</f>
        <v>0</v>
      </c>
      <c r="O5166" s="8">
        <f>K5166+N5166</f>
        <v>0</v>
      </c>
    </row>
    <row r="5167" spans="1:15" ht="18.75" customHeight="1" x14ac:dyDescent="0.15">
      <c r="A5167" s="14" t="s">
        <v>21</v>
      </c>
      <c r="B5167" s="1">
        <v>0</v>
      </c>
      <c r="C5167" s="1">
        <v>0</v>
      </c>
      <c r="D5167" s="1">
        <f t="shared" ref="D5167:D5175" si="1778">SUM(B5167:C5167)</f>
        <v>0</v>
      </c>
      <c r="E5167" s="1">
        <v>3</v>
      </c>
      <c r="F5167" s="1">
        <v>1</v>
      </c>
      <c r="G5167" s="1">
        <f t="shared" ref="G5167:G5175" si="1779">SUM(E5167:F5167)</f>
        <v>4</v>
      </c>
      <c r="H5167" s="1">
        <f t="shared" ref="H5167:H5175" si="1780">D5167+G5167</f>
        <v>4</v>
      </c>
      <c r="I5167" s="1">
        <v>0</v>
      </c>
      <c r="J5167" s="1">
        <v>0</v>
      </c>
      <c r="K5167" s="1">
        <f t="shared" ref="K5167:K5175" si="1781">SUM(I5167:J5167)</f>
        <v>0</v>
      </c>
      <c r="L5167" s="1">
        <v>0</v>
      </c>
      <c r="M5167" s="1">
        <v>0</v>
      </c>
      <c r="N5167" s="1">
        <f t="shared" ref="N5167:N5175" si="1782">SUM(L5167:M5167)</f>
        <v>0</v>
      </c>
      <c r="O5167" s="8">
        <f t="shared" ref="O5167:O5175" si="1783">K5167+N5167</f>
        <v>0</v>
      </c>
    </row>
    <row r="5168" spans="1:15" ht="18.75" customHeight="1" x14ac:dyDescent="0.15">
      <c r="A5168" s="14" t="s">
        <v>22</v>
      </c>
      <c r="B5168" s="1">
        <v>0</v>
      </c>
      <c r="C5168" s="1">
        <v>0</v>
      </c>
      <c r="D5168" s="1">
        <f t="shared" si="1778"/>
        <v>0</v>
      </c>
      <c r="E5168" s="1">
        <v>3</v>
      </c>
      <c r="F5168" s="1">
        <v>1</v>
      </c>
      <c r="G5168" s="1">
        <f t="shared" si="1779"/>
        <v>4</v>
      </c>
      <c r="H5168" s="1">
        <f t="shared" si="1780"/>
        <v>4</v>
      </c>
      <c r="I5168" s="1">
        <v>0</v>
      </c>
      <c r="J5168" s="1">
        <v>0</v>
      </c>
      <c r="K5168" s="1">
        <f t="shared" si="1781"/>
        <v>0</v>
      </c>
      <c r="L5168" s="1">
        <v>0</v>
      </c>
      <c r="M5168" s="1">
        <v>0</v>
      </c>
      <c r="N5168" s="1">
        <f t="shared" si="1782"/>
        <v>0</v>
      </c>
      <c r="O5168" s="8">
        <f t="shared" si="1783"/>
        <v>0</v>
      </c>
    </row>
    <row r="5169" spans="1:15" ht="18.75" customHeight="1" x14ac:dyDescent="0.15">
      <c r="A5169" s="14" t="s">
        <v>23</v>
      </c>
      <c r="B5169" s="1">
        <v>0</v>
      </c>
      <c r="C5169" s="1">
        <v>0</v>
      </c>
      <c r="D5169" s="1">
        <f t="shared" si="1778"/>
        <v>0</v>
      </c>
      <c r="E5169" s="1">
        <v>3</v>
      </c>
      <c r="F5169" s="1">
        <v>1</v>
      </c>
      <c r="G5169" s="1">
        <f t="shared" si="1779"/>
        <v>4</v>
      </c>
      <c r="H5169" s="1">
        <f t="shared" si="1780"/>
        <v>4</v>
      </c>
      <c r="I5169" s="1">
        <v>0</v>
      </c>
      <c r="J5169" s="1">
        <v>0</v>
      </c>
      <c r="K5169" s="1">
        <f t="shared" si="1781"/>
        <v>0</v>
      </c>
      <c r="L5169" s="1">
        <v>0</v>
      </c>
      <c r="M5169" s="1">
        <v>0</v>
      </c>
      <c r="N5169" s="1">
        <f t="shared" si="1782"/>
        <v>0</v>
      </c>
      <c r="O5169" s="8">
        <f t="shared" si="1783"/>
        <v>0</v>
      </c>
    </row>
    <row r="5170" spans="1:15" ht="18.75" customHeight="1" x14ac:dyDescent="0.15">
      <c r="A5170" s="14" t="s">
        <v>24</v>
      </c>
      <c r="B5170" s="1">
        <v>0</v>
      </c>
      <c r="C5170" s="1">
        <v>0</v>
      </c>
      <c r="D5170" s="1">
        <f t="shared" si="1778"/>
        <v>0</v>
      </c>
      <c r="E5170" s="1">
        <v>3</v>
      </c>
      <c r="F5170" s="1">
        <v>1</v>
      </c>
      <c r="G5170" s="1">
        <f t="shared" si="1779"/>
        <v>4</v>
      </c>
      <c r="H5170" s="1">
        <f t="shared" si="1780"/>
        <v>4</v>
      </c>
      <c r="I5170" s="1">
        <v>0</v>
      </c>
      <c r="J5170" s="1">
        <v>0</v>
      </c>
      <c r="K5170" s="1">
        <f t="shared" si="1781"/>
        <v>0</v>
      </c>
      <c r="L5170" s="1">
        <v>0</v>
      </c>
      <c r="M5170" s="1">
        <v>0</v>
      </c>
      <c r="N5170" s="1">
        <f t="shared" si="1782"/>
        <v>0</v>
      </c>
      <c r="O5170" s="8">
        <f t="shared" si="1783"/>
        <v>0</v>
      </c>
    </row>
    <row r="5171" spans="1:15" ht="18.75" customHeight="1" x14ac:dyDescent="0.15">
      <c r="A5171" s="14" t="s">
        <v>25</v>
      </c>
      <c r="B5171" s="1">
        <v>0</v>
      </c>
      <c r="C5171" s="1">
        <v>0</v>
      </c>
      <c r="D5171" s="1">
        <f t="shared" si="1778"/>
        <v>0</v>
      </c>
      <c r="E5171" s="1">
        <v>3</v>
      </c>
      <c r="F5171" s="1">
        <v>1</v>
      </c>
      <c r="G5171" s="1">
        <f t="shared" si="1779"/>
        <v>4</v>
      </c>
      <c r="H5171" s="1">
        <f t="shared" si="1780"/>
        <v>4</v>
      </c>
      <c r="I5171" s="1">
        <v>0</v>
      </c>
      <c r="J5171" s="1">
        <v>0</v>
      </c>
      <c r="K5171" s="1">
        <f t="shared" si="1781"/>
        <v>0</v>
      </c>
      <c r="L5171" s="1">
        <v>0</v>
      </c>
      <c r="M5171" s="1">
        <v>0</v>
      </c>
      <c r="N5171" s="1">
        <f t="shared" si="1782"/>
        <v>0</v>
      </c>
      <c r="O5171" s="8">
        <f t="shared" si="1783"/>
        <v>0</v>
      </c>
    </row>
    <row r="5172" spans="1:15" ht="18.75" customHeight="1" x14ac:dyDescent="0.15">
      <c r="A5172" s="14" t="s">
        <v>26</v>
      </c>
      <c r="B5172" s="1">
        <v>0</v>
      </c>
      <c r="C5172" s="1">
        <v>0</v>
      </c>
      <c r="D5172" s="1">
        <f t="shared" si="1778"/>
        <v>0</v>
      </c>
      <c r="E5172" s="1">
        <v>3</v>
      </c>
      <c r="F5172" s="1">
        <v>0</v>
      </c>
      <c r="G5172" s="1">
        <f t="shared" si="1779"/>
        <v>3</v>
      </c>
      <c r="H5172" s="1">
        <f t="shared" si="1780"/>
        <v>3</v>
      </c>
      <c r="I5172" s="1">
        <v>0</v>
      </c>
      <c r="J5172" s="1">
        <v>0</v>
      </c>
      <c r="K5172" s="1">
        <f t="shared" si="1781"/>
        <v>0</v>
      </c>
      <c r="L5172" s="1">
        <v>0</v>
      </c>
      <c r="M5172" s="1">
        <v>0</v>
      </c>
      <c r="N5172" s="1">
        <f t="shared" si="1782"/>
        <v>0</v>
      </c>
      <c r="O5172" s="8">
        <f t="shared" si="1783"/>
        <v>0</v>
      </c>
    </row>
    <row r="5173" spans="1:15" ht="18.75" customHeight="1" x14ac:dyDescent="0.15">
      <c r="A5173" s="14" t="s">
        <v>27</v>
      </c>
      <c r="B5173" s="1">
        <v>0</v>
      </c>
      <c r="C5173" s="1">
        <v>0</v>
      </c>
      <c r="D5173" s="1">
        <f t="shared" si="1778"/>
        <v>0</v>
      </c>
      <c r="E5173" s="1">
        <v>3</v>
      </c>
      <c r="F5173" s="1">
        <v>1</v>
      </c>
      <c r="G5173" s="1">
        <f t="shared" si="1779"/>
        <v>4</v>
      </c>
      <c r="H5173" s="1">
        <f t="shared" si="1780"/>
        <v>4</v>
      </c>
      <c r="I5173" s="1">
        <v>0</v>
      </c>
      <c r="J5173" s="1">
        <v>0</v>
      </c>
      <c r="K5173" s="1">
        <f t="shared" si="1781"/>
        <v>0</v>
      </c>
      <c r="L5173" s="1">
        <v>0</v>
      </c>
      <c r="M5173" s="1">
        <v>0</v>
      </c>
      <c r="N5173" s="1">
        <f t="shared" si="1782"/>
        <v>0</v>
      </c>
      <c r="O5173" s="8">
        <f t="shared" si="1783"/>
        <v>0</v>
      </c>
    </row>
    <row r="5174" spans="1:15" ht="18.75" customHeight="1" x14ac:dyDescent="0.15">
      <c r="A5174" s="14" t="s">
        <v>28</v>
      </c>
      <c r="B5174" s="1">
        <v>0</v>
      </c>
      <c r="C5174" s="1">
        <v>0</v>
      </c>
      <c r="D5174" s="1">
        <f t="shared" si="1778"/>
        <v>0</v>
      </c>
      <c r="E5174" s="1">
        <v>3</v>
      </c>
      <c r="F5174" s="1">
        <v>1</v>
      </c>
      <c r="G5174" s="1">
        <f t="shared" si="1779"/>
        <v>4</v>
      </c>
      <c r="H5174" s="1">
        <f t="shared" si="1780"/>
        <v>4</v>
      </c>
      <c r="I5174" s="1">
        <v>0</v>
      </c>
      <c r="J5174" s="1">
        <v>0</v>
      </c>
      <c r="K5174" s="1">
        <f t="shared" si="1781"/>
        <v>0</v>
      </c>
      <c r="L5174" s="1">
        <v>0</v>
      </c>
      <c r="M5174" s="1">
        <v>0</v>
      </c>
      <c r="N5174" s="1">
        <f t="shared" si="1782"/>
        <v>0</v>
      </c>
      <c r="O5174" s="8">
        <f t="shared" si="1783"/>
        <v>0</v>
      </c>
    </row>
    <row r="5175" spans="1:15" ht="18.75" customHeight="1" x14ac:dyDescent="0.15">
      <c r="A5175" s="14" t="s">
        <v>29</v>
      </c>
      <c r="B5175" s="1">
        <v>0</v>
      </c>
      <c r="C5175" s="1">
        <v>0</v>
      </c>
      <c r="D5175" s="1">
        <f t="shared" si="1778"/>
        <v>0</v>
      </c>
      <c r="E5175" s="1">
        <v>3</v>
      </c>
      <c r="F5175" s="1">
        <v>1</v>
      </c>
      <c r="G5175" s="1">
        <f t="shared" si="1779"/>
        <v>4</v>
      </c>
      <c r="H5175" s="1">
        <f t="shared" si="1780"/>
        <v>4</v>
      </c>
      <c r="I5175" s="1">
        <v>0</v>
      </c>
      <c r="J5175" s="1">
        <v>0</v>
      </c>
      <c r="K5175" s="1">
        <f t="shared" si="1781"/>
        <v>0</v>
      </c>
      <c r="L5175" s="1">
        <v>0</v>
      </c>
      <c r="M5175" s="1">
        <v>0</v>
      </c>
      <c r="N5175" s="1">
        <f t="shared" si="1782"/>
        <v>0</v>
      </c>
      <c r="O5175" s="8">
        <f t="shared" si="1783"/>
        <v>0</v>
      </c>
    </row>
    <row r="5176" spans="1:15" ht="11.25" customHeight="1" x14ac:dyDescent="0.15">
      <c r="A5176" s="15"/>
      <c r="B5176" s="1"/>
      <c r="C5176" s="1"/>
      <c r="D5176" s="1"/>
      <c r="E5176" s="1"/>
      <c r="F5176" s="1"/>
      <c r="G5176" s="1"/>
      <c r="H5176" s="1"/>
      <c r="I5176" s="1"/>
      <c r="J5176" s="1"/>
      <c r="K5176" s="1"/>
      <c r="L5176" s="1"/>
      <c r="M5176" s="1"/>
      <c r="N5176" s="1"/>
      <c r="O5176" s="8"/>
    </row>
    <row r="5177" spans="1:15" ht="18.75" customHeight="1" x14ac:dyDescent="0.15">
      <c r="A5177" s="15" t="s">
        <v>30</v>
      </c>
      <c r="B5177" s="1">
        <f t="shared" ref="B5177:J5177" si="1784">SUM(B5164:B5176)</f>
        <v>0</v>
      </c>
      <c r="C5177" s="1">
        <f t="shared" si="1784"/>
        <v>0</v>
      </c>
      <c r="D5177" s="1">
        <f t="shared" si="1784"/>
        <v>0</v>
      </c>
      <c r="E5177" s="1">
        <f t="shared" si="1784"/>
        <v>36</v>
      </c>
      <c r="F5177" s="1">
        <f t="shared" si="1784"/>
        <v>11</v>
      </c>
      <c r="G5177" s="1">
        <f t="shared" si="1784"/>
        <v>47</v>
      </c>
      <c r="H5177" s="1">
        <f t="shared" si="1784"/>
        <v>47</v>
      </c>
      <c r="I5177" s="1">
        <f t="shared" si="1784"/>
        <v>0</v>
      </c>
      <c r="J5177" s="1">
        <f t="shared" si="1784"/>
        <v>0</v>
      </c>
      <c r="K5177" s="1">
        <f>SUM(K5164:K5176)</f>
        <v>0</v>
      </c>
      <c r="L5177" s="1">
        <f>SUM(L5164:L5176)</f>
        <v>0</v>
      </c>
      <c r="M5177" s="1">
        <f t="shared" ref="M5177" si="1785">SUM(M5164:M5176)</f>
        <v>0</v>
      </c>
      <c r="N5177" s="1">
        <f>SUM(N5164:N5176)</f>
        <v>0</v>
      </c>
      <c r="O5177" s="8">
        <f>SUM(O5164:O5176)</f>
        <v>0</v>
      </c>
    </row>
    <row r="5178" spans="1:15" ht="6.75" customHeight="1" x14ac:dyDescent="0.15">
      <c r="A5178" s="15"/>
      <c r="B5178" s="1"/>
      <c r="C5178" s="1"/>
      <c r="D5178" s="1"/>
      <c r="E5178" s="1"/>
      <c r="F5178" s="1"/>
      <c r="G5178" s="1"/>
      <c r="H5178" s="1"/>
      <c r="I5178" s="1"/>
      <c r="J5178" s="1"/>
      <c r="K5178" s="1"/>
      <c r="L5178" s="1"/>
      <c r="M5178" s="1"/>
      <c r="N5178" s="1"/>
      <c r="O5178" s="8"/>
    </row>
    <row r="5179" spans="1:15" ht="18.75" customHeight="1" x14ac:dyDescent="0.15">
      <c r="A5179" s="16" t="s">
        <v>18</v>
      </c>
      <c r="B5179" s="17">
        <v>0</v>
      </c>
      <c r="C5179" s="17">
        <v>0</v>
      </c>
      <c r="D5179" s="17">
        <f>SUM(B5179:C5179)</f>
        <v>0</v>
      </c>
      <c r="E5179" s="17">
        <v>3</v>
      </c>
      <c r="F5179" s="17">
        <v>1</v>
      </c>
      <c r="G5179" s="17">
        <f>SUM(E5179:F5179)</f>
        <v>4</v>
      </c>
      <c r="H5179" s="17">
        <f>D5179+G5179</f>
        <v>4</v>
      </c>
      <c r="I5179" s="17">
        <v>0</v>
      </c>
      <c r="J5179" s="17">
        <v>0</v>
      </c>
      <c r="K5179" s="17">
        <f>SUM(I5179:J5179)</f>
        <v>0</v>
      </c>
      <c r="L5179" s="17">
        <v>0</v>
      </c>
      <c r="M5179" s="17">
        <v>0</v>
      </c>
      <c r="N5179" s="17">
        <f>SUM(L5179:M5179)</f>
        <v>0</v>
      </c>
      <c r="O5179" s="18">
        <f>K5179+N5179</f>
        <v>0</v>
      </c>
    </row>
    <row r="5180" spans="1:15" ht="18.75" customHeight="1" x14ac:dyDescent="0.15">
      <c r="A5180" s="14" t="s">
        <v>19</v>
      </c>
      <c r="B5180" s="1">
        <v>0</v>
      </c>
      <c r="C5180" s="1">
        <v>0</v>
      </c>
      <c r="D5180" s="1">
        <f>SUM(B5180:C5180)</f>
        <v>0</v>
      </c>
      <c r="E5180" s="1">
        <v>3</v>
      </c>
      <c r="F5180" s="1">
        <v>0</v>
      </c>
      <c r="G5180" s="1">
        <f>SUM(E5180:F5180)</f>
        <v>3</v>
      </c>
      <c r="H5180" s="1">
        <f>D5180+G5180</f>
        <v>3</v>
      </c>
      <c r="I5180" s="1">
        <v>0</v>
      </c>
      <c r="J5180" s="1">
        <v>0</v>
      </c>
      <c r="K5180" s="1">
        <f>SUM(I5180:J5180)</f>
        <v>0</v>
      </c>
      <c r="L5180" s="1">
        <v>0</v>
      </c>
      <c r="M5180" s="9">
        <v>0</v>
      </c>
      <c r="N5180" s="1">
        <f>SUM(L5180:M5180)</f>
        <v>0</v>
      </c>
      <c r="O5180" s="8">
        <f>K5180+N5180</f>
        <v>0</v>
      </c>
    </row>
    <row r="5181" spans="1:15" ht="18.75" customHeight="1" x14ac:dyDescent="0.15">
      <c r="A5181" s="14" t="s">
        <v>20</v>
      </c>
      <c r="B5181" s="1">
        <v>0</v>
      </c>
      <c r="C5181" s="1">
        <v>0</v>
      </c>
      <c r="D5181" s="1">
        <f>SUM(B5181:C5181)</f>
        <v>0</v>
      </c>
      <c r="E5181" s="1">
        <v>3</v>
      </c>
      <c r="F5181" s="1">
        <v>1</v>
      </c>
      <c r="G5181" s="1">
        <f>SUM(E5181:F5181)</f>
        <v>4</v>
      </c>
      <c r="H5181" s="1">
        <f>D5181+G5181</f>
        <v>4</v>
      </c>
      <c r="I5181" s="1">
        <v>0</v>
      </c>
      <c r="J5181" s="1">
        <v>0</v>
      </c>
      <c r="K5181" s="1">
        <f>SUM(I5181:J5181)</f>
        <v>0</v>
      </c>
      <c r="L5181" s="1">
        <v>0</v>
      </c>
      <c r="M5181" s="1">
        <v>0</v>
      </c>
      <c r="N5181" s="1">
        <f>SUM(L5181:M5181)</f>
        <v>0</v>
      </c>
      <c r="O5181" s="8">
        <f>K5181+N5181</f>
        <v>0</v>
      </c>
    </row>
    <row r="5182" spans="1:15" ht="11.25" customHeight="1" x14ac:dyDescent="0.15">
      <c r="A5182" s="15"/>
      <c r="B5182" s="1"/>
      <c r="C5182" s="1"/>
      <c r="D5182" s="1"/>
      <c r="E5182" s="1"/>
      <c r="F5182" s="1"/>
      <c r="G5182" s="1"/>
      <c r="H5182" s="1"/>
      <c r="I5182" s="1"/>
      <c r="J5182" s="1"/>
      <c r="K5182" s="1"/>
      <c r="L5182" s="1"/>
      <c r="M5182" s="1"/>
      <c r="N5182" s="1"/>
      <c r="O5182" s="8"/>
    </row>
    <row r="5183" spans="1:15" ht="18.75" customHeight="1" x14ac:dyDescent="0.15">
      <c r="A5183" s="15" t="s">
        <v>31</v>
      </c>
      <c r="B5183" s="1">
        <f>SUM(B5167:B5175,B5179:B5181)</f>
        <v>0</v>
      </c>
      <c r="C5183" s="1">
        <f>SUM(C5167:C5175,C5179:C5181)</f>
        <v>0</v>
      </c>
      <c r="D5183" s="1">
        <f>SUM(D5167:D5175,D5179:D5181)</f>
        <v>0</v>
      </c>
      <c r="E5183" s="1">
        <f t="shared" ref="E5183:J5183" si="1786">SUM(E5167:E5175,E5179:E5181)</f>
        <v>36</v>
      </c>
      <c r="F5183" s="1">
        <f t="shared" si="1786"/>
        <v>10</v>
      </c>
      <c r="G5183" s="1">
        <f t="shared" si="1786"/>
        <v>46</v>
      </c>
      <c r="H5183" s="1">
        <f t="shared" si="1786"/>
        <v>46</v>
      </c>
      <c r="I5183" s="1">
        <f t="shared" si="1786"/>
        <v>0</v>
      </c>
      <c r="J5183" s="1">
        <f t="shared" si="1786"/>
        <v>0</v>
      </c>
      <c r="K5183" s="1">
        <f>SUM(K5167:K5175,K5179:K5181)</f>
        <v>0</v>
      </c>
      <c r="L5183" s="9">
        <f>SUM(L5167:L5175,L5179:L5181)</f>
        <v>0</v>
      </c>
      <c r="M5183" s="9">
        <f>SUM(M5167:M5175,M5179:M5181)</f>
        <v>0</v>
      </c>
      <c r="N5183" s="9">
        <f>SUM(N5167:N5175,N5179:N5181)</f>
        <v>0</v>
      </c>
      <c r="O5183" s="8">
        <f>SUM(O5167:O5175,O5179:O5181)</f>
        <v>0</v>
      </c>
    </row>
    <row r="5184" spans="1:15" ht="6.75" customHeight="1" thickBot="1" x14ac:dyDescent="0.2">
      <c r="A5184" s="19"/>
      <c r="B5184" s="3"/>
      <c r="C5184" s="3"/>
      <c r="D5184" s="3"/>
      <c r="E5184" s="3"/>
      <c r="F5184" s="3"/>
      <c r="G5184" s="3"/>
      <c r="H5184" s="3"/>
      <c r="I5184" s="3"/>
      <c r="J5184" s="3"/>
      <c r="K5184" s="3"/>
      <c r="L5184" s="3"/>
      <c r="M5184" s="3"/>
      <c r="N5184" s="3"/>
      <c r="O5184" s="20"/>
    </row>
    <row r="5185" spans="1:15" ht="17.25" x14ac:dyDescent="0.15">
      <c r="A5185" s="173" t="str">
        <f>A5131</f>
        <v>平　成　２　９　年　空　港　管　理　状　況　調　書</v>
      </c>
      <c r="B5185" s="173"/>
      <c r="C5185" s="173"/>
      <c r="D5185" s="173"/>
      <c r="E5185" s="173"/>
      <c r="F5185" s="173"/>
      <c r="G5185" s="173"/>
      <c r="H5185" s="173"/>
      <c r="I5185" s="173"/>
      <c r="J5185" s="173"/>
      <c r="K5185" s="173"/>
      <c r="L5185" s="173"/>
      <c r="M5185" s="173"/>
      <c r="N5185" s="173"/>
      <c r="O5185" s="173"/>
    </row>
    <row r="5186" spans="1:15" ht="15" thickBot="1" x14ac:dyDescent="0.2">
      <c r="A5186" s="21" t="s">
        <v>138</v>
      </c>
      <c r="B5186" s="21" t="s">
        <v>139</v>
      </c>
      <c r="C5186" s="22"/>
      <c r="D5186" s="22"/>
      <c r="E5186" s="22"/>
      <c r="F5186" s="22"/>
      <c r="G5186" s="22"/>
      <c r="H5186" s="22"/>
      <c r="I5186" s="22"/>
      <c r="J5186" s="22"/>
      <c r="K5186" s="22"/>
      <c r="L5186" s="22"/>
      <c r="M5186" s="22"/>
      <c r="N5186" s="23"/>
      <c r="O5186" s="23"/>
    </row>
    <row r="5187" spans="1:15" ht="17.25" customHeight="1" x14ac:dyDescent="0.15">
      <c r="A5187" s="24" t="s">
        <v>1</v>
      </c>
      <c r="B5187" s="25"/>
      <c r="C5187" s="26" t="s">
        <v>2</v>
      </c>
      <c r="D5187" s="26"/>
      <c r="E5187" s="174" t="s">
        <v>52</v>
      </c>
      <c r="F5187" s="175"/>
      <c r="G5187" s="175"/>
      <c r="H5187" s="175"/>
      <c r="I5187" s="175"/>
      <c r="J5187" s="175"/>
      <c r="K5187" s="175"/>
      <c r="L5187" s="176"/>
      <c r="M5187" s="174" t="s">
        <v>3</v>
      </c>
      <c r="N5187" s="175"/>
      <c r="O5187" s="177"/>
    </row>
    <row r="5188" spans="1:15" ht="17.25" customHeight="1" x14ac:dyDescent="0.15">
      <c r="A5188" s="27"/>
      <c r="B5188" s="28" t="s">
        <v>4</v>
      </c>
      <c r="C5188" s="28" t="s">
        <v>5</v>
      </c>
      <c r="D5188" s="28" t="s">
        <v>6</v>
      </c>
      <c r="E5188" s="28"/>
      <c r="F5188" s="29" t="s">
        <v>7</v>
      </c>
      <c r="G5188" s="29"/>
      <c r="H5188" s="30"/>
      <c r="I5188" s="28"/>
      <c r="J5188" s="30" t="s">
        <v>8</v>
      </c>
      <c r="K5188" s="30"/>
      <c r="L5188" s="28" t="s">
        <v>9</v>
      </c>
      <c r="M5188" s="31" t="s">
        <v>10</v>
      </c>
      <c r="N5188" s="32" t="s">
        <v>11</v>
      </c>
      <c r="O5188" s="33" t="s">
        <v>12</v>
      </c>
    </row>
    <row r="5189" spans="1:15" ht="17.25" customHeight="1" x14ac:dyDescent="0.15">
      <c r="A5189" s="129" t="s">
        <v>13</v>
      </c>
      <c r="B5189" s="123"/>
      <c r="C5189" s="123"/>
      <c r="D5189" s="123"/>
      <c r="E5189" s="119" t="s">
        <v>14</v>
      </c>
      <c r="F5189" s="119" t="s">
        <v>15</v>
      </c>
      <c r="G5189" s="119" t="s">
        <v>16</v>
      </c>
      <c r="H5189" s="119" t="s">
        <v>17</v>
      </c>
      <c r="I5189" s="119" t="s">
        <v>14</v>
      </c>
      <c r="J5189" s="119" t="s">
        <v>15</v>
      </c>
      <c r="K5189" s="119" t="s">
        <v>17</v>
      </c>
      <c r="L5189" s="123"/>
      <c r="M5189" s="133"/>
      <c r="N5189" s="93"/>
      <c r="O5189" s="134"/>
    </row>
    <row r="5190" spans="1:15" ht="6.75" customHeight="1" x14ac:dyDescent="0.15">
      <c r="A5190" s="135"/>
      <c r="B5190" s="119"/>
      <c r="C5190" s="119"/>
      <c r="D5190" s="119"/>
      <c r="E5190" s="119"/>
      <c r="F5190" s="119"/>
      <c r="G5190" s="141"/>
      <c r="H5190" s="119"/>
      <c r="I5190" s="119"/>
      <c r="J5190" s="119"/>
      <c r="K5190" s="119"/>
      <c r="L5190" s="119"/>
      <c r="M5190" s="136"/>
      <c r="N5190" s="4"/>
      <c r="O5190" s="137"/>
    </row>
    <row r="5191" spans="1:15" ht="18.75" customHeight="1" x14ac:dyDescent="0.15">
      <c r="A5191" s="113" t="s">
        <v>18</v>
      </c>
      <c r="B5191" s="4">
        <v>4</v>
      </c>
      <c r="C5191" s="4">
        <v>1780</v>
      </c>
      <c r="D5191" s="5">
        <f>SUM(B5191:C5191)</f>
        <v>1784</v>
      </c>
      <c r="E5191" s="4">
        <v>29</v>
      </c>
      <c r="F5191" s="4">
        <v>18</v>
      </c>
      <c r="G5191" s="4">
        <v>0</v>
      </c>
      <c r="H5191" s="5">
        <f>SUM(E5191:G5191)</f>
        <v>47</v>
      </c>
      <c r="I5191" s="4">
        <v>27718</v>
      </c>
      <c r="J5191" s="4">
        <v>31277</v>
      </c>
      <c r="K5191" s="5">
        <f>SUM(I5191:J5191)</f>
        <v>58995</v>
      </c>
      <c r="L5191" s="5">
        <f>H5191+K5191</f>
        <v>59042</v>
      </c>
      <c r="M5191" s="5">
        <v>2655</v>
      </c>
      <c r="N5191" s="4">
        <v>11</v>
      </c>
      <c r="O5191" s="82">
        <f>SUM(M5191:N5191)</f>
        <v>2666</v>
      </c>
    </row>
    <row r="5192" spans="1:15" ht="18.75" customHeight="1" x14ac:dyDescent="0.15">
      <c r="A5192" s="113" t="s">
        <v>19</v>
      </c>
      <c r="B5192" s="4">
        <v>4</v>
      </c>
      <c r="C5192" s="4">
        <v>1791</v>
      </c>
      <c r="D5192" s="5">
        <f t="shared" ref="D5192:D5202" si="1787">SUM(B5192:C5192)</f>
        <v>1795</v>
      </c>
      <c r="E5192" s="4">
        <v>16</v>
      </c>
      <c r="F5192" s="4">
        <v>18</v>
      </c>
      <c r="G5192" s="4">
        <v>0</v>
      </c>
      <c r="H5192" s="5">
        <f t="shared" ref="H5192:H5202" si="1788">SUM(E5192:G5192)</f>
        <v>34</v>
      </c>
      <c r="I5192" s="4">
        <v>29748</v>
      </c>
      <c r="J5192" s="4">
        <v>30374</v>
      </c>
      <c r="K5192" s="5">
        <f t="shared" ref="K5192:K5202" si="1789">SUM(I5192:J5192)</f>
        <v>60122</v>
      </c>
      <c r="L5192" s="5">
        <f t="shared" ref="L5192:L5202" si="1790">H5192+K5192</f>
        <v>60156</v>
      </c>
      <c r="M5192" s="5">
        <v>2432</v>
      </c>
      <c r="N5192" s="5">
        <v>6</v>
      </c>
      <c r="O5192" s="82">
        <f t="shared" ref="O5192:O5202" si="1791">SUM(M5192:N5192)</f>
        <v>2438</v>
      </c>
    </row>
    <row r="5193" spans="1:15" ht="18.75" customHeight="1" x14ac:dyDescent="0.15">
      <c r="A5193" s="113" t="s">
        <v>20</v>
      </c>
      <c r="B5193" s="4">
        <v>9</v>
      </c>
      <c r="C5193" s="4">
        <v>2143</v>
      </c>
      <c r="D5193" s="5">
        <f t="shared" si="1787"/>
        <v>2152</v>
      </c>
      <c r="E5193" s="4">
        <v>44</v>
      </c>
      <c r="F5193" s="4">
        <v>45</v>
      </c>
      <c r="G5193" s="4">
        <v>0</v>
      </c>
      <c r="H5193" s="5">
        <f t="shared" si="1788"/>
        <v>89</v>
      </c>
      <c r="I5193" s="4">
        <v>41102</v>
      </c>
      <c r="J5193" s="4">
        <v>41494</v>
      </c>
      <c r="K5193" s="5">
        <f t="shared" si="1789"/>
        <v>82596</v>
      </c>
      <c r="L5193" s="5">
        <f t="shared" si="1790"/>
        <v>82685</v>
      </c>
      <c r="M5193" s="5">
        <v>3108</v>
      </c>
      <c r="N5193" s="5">
        <v>12</v>
      </c>
      <c r="O5193" s="82">
        <f t="shared" si="1791"/>
        <v>3120</v>
      </c>
    </row>
    <row r="5194" spans="1:15" ht="18.75" customHeight="1" x14ac:dyDescent="0.15">
      <c r="A5194" s="113" t="s">
        <v>21</v>
      </c>
      <c r="B5194" s="4">
        <v>7</v>
      </c>
      <c r="C5194" s="4">
        <v>1870</v>
      </c>
      <c r="D5194" s="5">
        <f t="shared" si="1787"/>
        <v>1877</v>
      </c>
      <c r="E5194" s="4">
        <v>33</v>
      </c>
      <c r="F5194" s="4">
        <v>30</v>
      </c>
      <c r="G5194" s="4">
        <v>0</v>
      </c>
      <c r="H5194" s="5">
        <f t="shared" si="1788"/>
        <v>63</v>
      </c>
      <c r="I5194" s="4">
        <v>33942</v>
      </c>
      <c r="J5194" s="4">
        <v>32550</v>
      </c>
      <c r="K5194" s="5">
        <f t="shared" si="1789"/>
        <v>66492</v>
      </c>
      <c r="L5194" s="5">
        <f t="shared" si="1790"/>
        <v>66555</v>
      </c>
      <c r="M5194" s="5">
        <v>2612</v>
      </c>
      <c r="N5194" s="5">
        <v>12</v>
      </c>
      <c r="O5194" s="82">
        <f t="shared" si="1791"/>
        <v>2624</v>
      </c>
    </row>
    <row r="5195" spans="1:15" ht="18.75" customHeight="1" x14ac:dyDescent="0.15">
      <c r="A5195" s="113" t="s">
        <v>22</v>
      </c>
      <c r="B5195" s="4">
        <v>10</v>
      </c>
      <c r="C5195" s="4">
        <v>1837</v>
      </c>
      <c r="D5195" s="5">
        <f t="shared" si="1787"/>
        <v>1847</v>
      </c>
      <c r="E5195" s="4">
        <v>18</v>
      </c>
      <c r="F5195" s="4">
        <v>39</v>
      </c>
      <c r="G5195" s="4">
        <v>0</v>
      </c>
      <c r="H5195" s="5">
        <f t="shared" si="1788"/>
        <v>57</v>
      </c>
      <c r="I5195" s="4">
        <v>39402</v>
      </c>
      <c r="J5195" s="4">
        <v>41005</v>
      </c>
      <c r="K5195" s="5">
        <f t="shared" si="1789"/>
        <v>80407</v>
      </c>
      <c r="L5195" s="5">
        <f t="shared" si="1790"/>
        <v>80464</v>
      </c>
      <c r="M5195" s="5">
        <v>2686</v>
      </c>
      <c r="N5195" s="5">
        <v>16</v>
      </c>
      <c r="O5195" s="82">
        <f t="shared" si="1791"/>
        <v>2702</v>
      </c>
    </row>
    <row r="5196" spans="1:15" ht="18.75" customHeight="1" x14ac:dyDescent="0.15">
      <c r="A5196" s="113" t="s">
        <v>23</v>
      </c>
      <c r="B5196" s="4">
        <v>4</v>
      </c>
      <c r="C5196" s="4">
        <v>1783</v>
      </c>
      <c r="D5196" s="5">
        <f t="shared" si="1787"/>
        <v>1787</v>
      </c>
      <c r="E5196" s="4">
        <v>24</v>
      </c>
      <c r="F5196" s="4">
        <v>23</v>
      </c>
      <c r="G5196" s="4">
        <v>0</v>
      </c>
      <c r="H5196" s="5">
        <f t="shared" si="1788"/>
        <v>47</v>
      </c>
      <c r="I5196" s="4">
        <v>37225</v>
      </c>
      <c r="J5196" s="4">
        <v>36945</v>
      </c>
      <c r="K5196" s="5">
        <f t="shared" si="1789"/>
        <v>74170</v>
      </c>
      <c r="L5196" s="5">
        <f t="shared" si="1790"/>
        <v>74217</v>
      </c>
      <c r="M5196" s="5">
        <v>2677</v>
      </c>
      <c r="N5196" s="5">
        <v>9</v>
      </c>
      <c r="O5196" s="82">
        <f t="shared" si="1791"/>
        <v>2686</v>
      </c>
    </row>
    <row r="5197" spans="1:15" ht="18.75" customHeight="1" x14ac:dyDescent="0.15">
      <c r="A5197" s="113" t="s">
        <v>24</v>
      </c>
      <c r="B5197" s="4">
        <v>3</v>
      </c>
      <c r="C5197" s="4">
        <v>1799</v>
      </c>
      <c r="D5197" s="5">
        <f t="shared" si="1787"/>
        <v>1802</v>
      </c>
      <c r="E5197" s="4">
        <v>26</v>
      </c>
      <c r="F5197" s="4">
        <v>10</v>
      </c>
      <c r="G5197" s="4">
        <v>0</v>
      </c>
      <c r="H5197" s="5">
        <f t="shared" si="1788"/>
        <v>36</v>
      </c>
      <c r="I5197" s="4">
        <v>40301</v>
      </c>
      <c r="J5197" s="4">
        <v>39487</v>
      </c>
      <c r="K5197" s="5">
        <f t="shared" si="1789"/>
        <v>79788</v>
      </c>
      <c r="L5197" s="5">
        <f t="shared" si="1790"/>
        <v>79824</v>
      </c>
      <c r="M5197" s="5">
        <v>2639</v>
      </c>
      <c r="N5197" s="5">
        <v>5</v>
      </c>
      <c r="O5197" s="82">
        <f t="shared" si="1791"/>
        <v>2644</v>
      </c>
    </row>
    <row r="5198" spans="1:15" ht="18.75" customHeight="1" x14ac:dyDescent="0.15">
      <c r="A5198" s="113" t="s">
        <v>25</v>
      </c>
      <c r="B5198" s="4">
        <v>10</v>
      </c>
      <c r="C5198" s="4">
        <v>1901</v>
      </c>
      <c r="D5198" s="5">
        <f t="shared" si="1787"/>
        <v>1911</v>
      </c>
      <c r="E5198" s="4">
        <v>35</v>
      </c>
      <c r="F5198" s="4">
        <v>28</v>
      </c>
      <c r="G5198" s="4">
        <v>0</v>
      </c>
      <c r="H5198" s="5">
        <f t="shared" si="1788"/>
        <v>63</v>
      </c>
      <c r="I5198" s="4">
        <v>46174</v>
      </c>
      <c r="J5198" s="4">
        <v>46397</v>
      </c>
      <c r="K5198" s="5">
        <f t="shared" si="1789"/>
        <v>92571</v>
      </c>
      <c r="L5198" s="5">
        <f t="shared" si="1790"/>
        <v>92634</v>
      </c>
      <c r="M5198" s="5">
        <v>2646</v>
      </c>
      <c r="N5198" s="5">
        <v>8</v>
      </c>
      <c r="O5198" s="82">
        <f t="shared" si="1791"/>
        <v>2654</v>
      </c>
    </row>
    <row r="5199" spans="1:15" ht="18.75" customHeight="1" x14ac:dyDescent="0.15">
      <c r="A5199" s="113" t="s">
        <v>26</v>
      </c>
      <c r="B5199" s="4">
        <v>6</v>
      </c>
      <c r="C5199" s="4">
        <v>1772</v>
      </c>
      <c r="D5199" s="5">
        <f t="shared" si="1787"/>
        <v>1778</v>
      </c>
      <c r="E5199" s="4">
        <v>25</v>
      </c>
      <c r="F5199" s="4">
        <v>21</v>
      </c>
      <c r="G5199" s="4">
        <v>0</v>
      </c>
      <c r="H5199" s="5">
        <f t="shared" si="1788"/>
        <v>46</v>
      </c>
      <c r="I5199" s="4">
        <v>37782</v>
      </c>
      <c r="J5199" s="4">
        <v>37463</v>
      </c>
      <c r="K5199" s="5">
        <f t="shared" si="1789"/>
        <v>75245</v>
      </c>
      <c r="L5199" s="5">
        <f t="shared" si="1790"/>
        <v>75291</v>
      </c>
      <c r="M5199" s="5">
        <v>2688</v>
      </c>
      <c r="N5199" s="5">
        <v>7</v>
      </c>
      <c r="O5199" s="82">
        <f t="shared" si="1791"/>
        <v>2695</v>
      </c>
    </row>
    <row r="5200" spans="1:15" ht="18.75" customHeight="1" x14ac:dyDescent="0.15">
      <c r="A5200" s="113" t="s">
        <v>27</v>
      </c>
      <c r="B5200" s="4">
        <v>6</v>
      </c>
      <c r="C5200" s="4">
        <v>1748</v>
      </c>
      <c r="D5200" s="5">
        <f t="shared" si="1787"/>
        <v>1754</v>
      </c>
      <c r="E5200" s="4">
        <v>26</v>
      </c>
      <c r="F5200" s="4">
        <v>26</v>
      </c>
      <c r="G5200" s="4">
        <v>0</v>
      </c>
      <c r="H5200" s="5">
        <f t="shared" si="1788"/>
        <v>52</v>
      </c>
      <c r="I5200" s="4">
        <v>42087</v>
      </c>
      <c r="J5200" s="4">
        <v>41857</v>
      </c>
      <c r="K5200" s="5">
        <f t="shared" si="1789"/>
        <v>83944</v>
      </c>
      <c r="L5200" s="5">
        <f t="shared" si="1790"/>
        <v>83996</v>
      </c>
      <c r="M5200" s="5">
        <v>2545</v>
      </c>
      <c r="N5200" s="5">
        <v>6</v>
      </c>
      <c r="O5200" s="82">
        <f t="shared" si="1791"/>
        <v>2551</v>
      </c>
    </row>
    <row r="5201" spans="1:15" ht="18.75" customHeight="1" x14ac:dyDescent="0.15">
      <c r="A5201" s="113" t="s">
        <v>28</v>
      </c>
      <c r="B5201" s="4">
        <v>6</v>
      </c>
      <c r="C5201" s="4">
        <v>1903</v>
      </c>
      <c r="D5201" s="5">
        <f t="shared" si="1787"/>
        <v>1909</v>
      </c>
      <c r="E5201" s="4">
        <v>25</v>
      </c>
      <c r="F5201" s="4">
        <v>15</v>
      </c>
      <c r="G5201" s="4">
        <v>0</v>
      </c>
      <c r="H5201" s="5">
        <f t="shared" si="1788"/>
        <v>40</v>
      </c>
      <c r="I5201" s="4">
        <v>38979</v>
      </c>
      <c r="J5201" s="4">
        <v>39575</v>
      </c>
      <c r="K5201" s="5">
        <f t="shared" si="1789"/>
        <v>78554</v>
      </c>
      <c r="L5201" s="5">
        <f t="shared" si="1790"/>
        <v>78594</v>
      </c>
      <c r="M5201" s="5">
        <v>2665</v>
      </c>
      <c r="N5201" s="5">
        <v>8</v>
      </c>
      <c r="O5201" s="82">
        <f t="shared" si="1791"/>
        <v>2673</v>
      </c>
    </row>
    <row r="5202" spans="1:15" ht="18.75" customHeight="1" x14ac:dyDescent="0.15">
      <c r="A5202" s="113" t="s">
        <v>29</v>
      </c>
      <c r="B5202" s="4">
        <v>3</v>
      </c>
      <c r="C5202" s="4">
        <v>1791</v>
      </c>
      <c r="D5202" s="5">
        <f t="shared" si="1787"/>
        <v>1794</v>
      </c>
      <c r="E5202" s="4">
        <v>4</v>
      </c>
      <c r="F5202" s="4">
        <v>13</v>
      </c>
      <c r="G5202" s="4">
        <v>0</v>
      </c>
      <c r="H5202" s="5">
        <f t="shared" si="1788"/>
        <v>17</v>
      </c>
      <c r="I5202" s="4">
        <v>35955</v>
      </c>
      <c r="J5202" s="4">
        <v>32636</v>
      </c>
      <c r="K5202" s="5">
        <f t="shared" si="1789"/>
        <v>68591</v>
      </c>
      <c r="L5202" s="5">
        <f t="shared" si="1790"/>
        <v>68608</v>
      </c>
      <c r="M5202" s="5">
        <v>2632</v>
      </c>
      <c r="N5202" s="5">
        <v>10</v>
      </c>
      <c r="O5202" s="82">
        <f t="shared" si="1791"/>
        <v>2642</v>
      </c>
    </row>
    <row r="5203" spans="1:15" ht="11.25" customHeight="1" x14ac:dyDescent="0.15">
      <c r="A5203" s="113"/>
      <c r="B5203" s="5"/>
      <c r="C5203" s="5"/>
      <c r="D5203" s="5"/>
      <c r="E5203" s="5"/>
      <c r="F5203" s="5"/>
      <c r="G5203" s="5"/>
      <c r="H5203" s="5"/>
      <c r="I5203" s="5"/>
      <c r="J5203" s="5"/>
      <c r="K5203" s="5"/>
      <c r="L5203" s="5"/>
      <c r="M5203" s="5"/>
      <c r="N5203" s="4"/>
      <c r="O5203" s="82"/>
    </row>
    <row r="5204" spans="1:15" ht="18.75" customHeight="1" x14ac:dyDescent="0.15">
      <c r="A5204" s="113" t="s">
        <v>30</v>
      </c>
      <c r="B5204" s="5">
        <f>SUM(B5191:B5202)</f>
        <v>72</v>
      </c>
      <c r="C5204" s="5">
        <f>SUM(C5191:C5202)</f>
        <v>22118</v>
      </c>
      <c r="D5204" s="5">
        <f>SUM(D5191:D5202)</f>
        <v>22190</v>
      </c>
      <c r="E5204" s="5">
        <f>SUM(E5191:E5202)</f>
        <v>305</v>
      </c>
      <c r="F5204" s="5">
        <f t="shared" ref="F5204:M5204" si="1792">SUM(F5191:F5202)</f>
        <v>286</v>
      </c>
      <c r="G5204" s="5">
        <f t="shared" si="1792"/>
        <v>0</v>
      </c>
      <c r="H5204" s="5">
        <f t="shared" si="1792"/>
        <v>591</v>
      </c>
      <c r="I5204" s="5">
        <f t="shared" si="1792"/>
        <v>450415</v>
      </c>
      <c r="J5204" s="5">
        <f t="shared" si="1792"/>
        <v>451060</v>
      </c>
      <c r="K5204" s="5">
        <f t="shared" si="1792"/>
        <v>901475</v>
      </c>
      <c r="L5204" s="5">
        <f t="shared" si="1792"/>
        <v>902066</v>
      </c>
      <c r="M5204" s="5">
        <f t="shared" si="1792"/>
        <v>31985</v>
      </c>
      <c r="N5204" s="5">
        <f>SUM(N5191:N5202)</f>
        <v>110</v>
      </c>
      <c r="O5204" s="82">
        <f>SUM(O5191:O5202)</f>
        <v>32095</v>
      </c>
    </row>
    <row r="5205" spans="1:15" ht="6.75" customHeight="1" x14ac:dyDescent="0.15">
      <c r="A5205" s="113"/>
      <c r="B5205" s="5"/>
      <c r="C5205" s="5"/>
      <c r="D5205" s="5"/>
      <c r="E5205" s="5"/>
      <c r="F5205" s="5"/>
      <c r="G5205" s="5"/>
      <c r="H5205" s="5"/>
      <c r="I5205" s="5"/>
      <c r="J5205" s="5"/>
      <c r="K5205" s="5"/>
      <c r="L5205" s="5"/>
      <c r="M5205" s="5"/>
      <c r="N5205" s="5"/>
      <c r="O5205" s="82"/>
    </row>
    <row r="5206" spans="1:15" ht="18.75" customHeight="1" x14ac:dyDescent="0.15">
      <c r="A5206" s="126" t="s">
        <v>18</v>
      </c>
      <c r="B5206" s="6">
        <v>5</v>
      </c>
      <c r="C5206" s="6">
        <v>1688</v>
      </c>
      <c r="D5206" s="6">
        <f>SUM(B5206:C5206)</f>
        <v>1693</v>
      </c>
      <c r="E5206" s="6">
        <v>20</v>
      </c>
      <c r="F5206" s="6">
        <v>31</v>
      </c>
      <c r="G5206" s="6">
        <v>0</v>
      </c>
      <c r="H5206" s="6">
        <f>SUM(E5206:G5206)</f>
        <v>51</v>
      </c>
      <c r="I5206" s="6">
        <v>28867</v>
      </c>
      <c r="J5206" s="6">
        <v>33030</v>
      </c>
      <c r="K5206" s="6">
        <f>SUM(I5206:J5206)</f>
        <v>61897</v>
      </c>
      <c r="L5206" s="6">
        <f>H5206+K5206</f>
        <v>61948</v>
      </c>
      <c r="M5206" s="7">
        <v>2585</v>
      </c>
      <c r="N5206" s="7">
        <v>7</v>
      </c>
      <c r="O5206" s="88">
        <f>SUM(M5206:N5206)</f>
        <v>2592</v>
      </c>
    </row>
    <row r="5207" spans="1:15" ht="18.75" customHeight="1" x14ac:dyDescent="0.15">
      <c r="A5207" s="113" t="s">
        <v>19</v>
      </c>
      <c r="B5207" s="4">
        <v>8</v>
      </c>
      <c r="C5207" s="4">
        <v>1708</v>
      </c>
      <c r="D5207" s="4">
        <f>SUM(B5207:C5207)</f>
        <v>1716</v>
      </c>
      <c r="E5207" s="4">
        <v>17</v>
      </c>
      <c r="F5207" s="4">
        <v>27</v>
      </c>
      <c r="G5207" s="4">
        <v>0</v>
      </c>
      <c r="H5207" s="4">
        <f>SUM(E5207:G5207)</f>
        <v>44</v>
      </c>
      <c r="I5207" s="4">
        <v>30199</v>
      </c>
      <c r="J5207" s="4">
        <v>30347</v>
      </c>
      <c r="K5207" s="4">
        <f>SUM(I5207:J5207)</f>
        <v>60546</v>
      </c>
      <c r="L5207" s="4">
        <f>H5207+K5207</f>
        <v>60590</v>
      </c>
      <c r="M5207" s="5">
        <v>2543</v>
      </c>
      <c r="N5207" s="4">
        <v>7</v>
      </c>
      <c r="O5207" s="82">
        <f>SUM(M5207:N5207)</f>
        <v>2550</v>
      </c>
    </row>
    <row r="5208" spans="1:15" ht="18.75" customHeight="1" x14ac:dyDescent="0.15">
      <c r="A5208" s="113" t="s">
        <v>20</v>
      </c>
      <c r="B5208" s="4">
        <v>11</v>
      </c>
      <c r="C5208" s="4">
        <v>1915</v>
      </c>
      <c r="D5208" s="4">
        <f>SUM(B5208:C5208)</f>
        <v>1926</v>
      </c>
      <c r="E5208" s="4">
        <v>56</v>
      </c>
      <c r="F5208" s="4">
        <v>46</v>
      </c>
      <c r="G5208" s="4">
        <v>0</v>
      </c>
      <c r="H5208" s="4">
        <f>SUM(E5208:G5208)</f>
        <v>102</v>
      </c>
      <c r="I5208" s="4">
        <v>39019</v>
      </c>
      <c r="J5208" s="4">
        <v>39293</v>
      </c>
      <c r="K5208" s="4">
        <f>SUM(I5208:J5208)</f>
        <v>78312</v>
      </c>
      <c r="L5208" s="4">
        <f>H5208+K5208</f>
        <v>78414</v>
      </c>
      <c r="M5208" s="5">
        <v>2721</v>
      </c>
      <c r="N5208" s="5">
        <v>11</v>
      </c>
      <c r="O5208" s="82">
        <f>SUM(M5208:N5208)</f>
        <v>2732</v>
      </c>
    </row>
    <row r="5209" spans="1:15" ht="11.25" customHeight="1" x14ac:dyDescent="0.15">
      <c r="A5209" s="113"/>
      <c r="B5209" s="5"/>
      <c r="C5209" s="5"/>
      <c r="D5209" s="5"/>
      <c r="E5209" s="5"/>
      <c r="F5209" s="5"/>
      <c r="G5209" s="5"/>
      <c r="H5209" s="5"/>
      <c r="I5209" s="5"/>
      <c r="J5209" s="5"/>
      <c r="K5209" s="5"/>
      <c r="L5209" s="5"/>
      <c r="M5209" s="5"/>
      <c r="N5209" s="5"/>
      <c r="O5209" s="82"/>
    </row>
    <row r="5210" spans="1:15" ht="18.75" customHeight="1" x14ac:dyDescent="0.15">
      <c r="A5210" s="113" t="s">
        <v>31</v>
      </c>
      <c r="B5210" s="5">
        <f>SUM(B5194:B5202,B5206:B5208)</f>
        <v>79</v>
      </c>
      <c r="C5210" s="5">
        <f>SUM(C5194:C5202,C5206:C5208)</f>
        <v>21715</v>
      </c>
      <c r="D5210" s="5">
        <f>SUM(D5194:D5202,D5206:D5208)</f>
        <v>21794</v>
      </c>
      <c r="E5210" s="5">
        <f t="shared" ref="E5210:N5210" si="1793">SUM(E5194:E5202,E5206:E5208)</f>
        <v>309</v>
      </c>
      <c r="F5210" s="5">
        <f t="shared" si="1793"/>
        <v>309</v>
      </c>
      <c r="G5210" s="5">
        <f t="shared" si="1793"/>
        <v>0</v>
      </c>
      <c r="H5210" s="5">
        <f t="shared" si="1793"/>
        <v>618</v>
      </c>
      <c r="I5210" s="5">
        <f t="shared" si="1793"/>
        <v>449932</v>
      </c>
      <c r="J5210" s="5">
        <f t="shared" si="1793"/>
        <v>450585</v>
      </c>
      <c r="K5210" s="5">
        <f t="shared" si="1793"/>
        <v>900517</v>
      </c>
      <c r="L5210" s="5">
        <f t="shared" si="1793"/>
        <v>901135</v>
      </c>
      <c r="M5210" s="5">
        <f t="shared" si="1793"/>
        <v>31639</v>
      </c>
      <c r="N5210" s="5">
        <f t="shared" si="1793"/>
        <v>106</v>
      </c>
      <c r="O5210" s="82">
        <f>SUM(O5194:O5202,O5206:O5208)</f>
        <v>31745</v>
      </c>
    </row>
    <row r="5211" spans="1:15" ht="6.75" customHeight="1" thickBot="1" x14ac:dyDescent="0.2">
      <c r="A5211" s="115"/>
      <c r="B5211" s="99"/>
      <c r="C5211" s="99"/>
      <c r="D5211" s="99"/>
      <c r="E5211" s="99"/>
      <c r="F5211" s="99"/>
      <c r="G5211" s="99"/>
      <c r="H5211" s="99"/>
      <c r="I5211" s="99"/>
      <c r="J5211" s="99"/>
      <c r="K5211" s="99"/>
      <c r="L5211" s="99"/>
      <c r="M5211" s="99"/>
      <c r="N5211" s="100"/>
      <c r="O5211" s="101"/>
    </row>
    <row r="5212" spans="1:15" x14ac:dyDescent="0.15">
      <c r="A5212" s="102"/>
      <c r="B5212" s="102"/>
      <c r="C5212" s="102"/>
      <c r="D5212" s="102"/>
      <c r="E5212" s="102"/>
      <c r="F5212" s="102"/>
      <c r="G5212" s="102"/>
      <c r="H5212" s="102"/>
      <c r="I5212" s="102"/>
      <c r="J5212" s="102"/>
      <c r="K5212" s="102"/>
      <c r="L5212" s="102"/>
      <c r="M5212" s="102"/>
      <c r="N5212" s="102"/>
      <c r="O5212" s="102"/>
    </row>
    <row r="5213" spans="1:15" ht="15" thickBot="1" x14ac:dyDescent="0.2">
      <c r="A5213" s="102"/>
      <c r="B5213" s="102"/>
      <c r="C5213" s="102"/>
      <c r="D5213" s="102"/>
      <c r="E5213" s="102"/>
      <c r="F5213" s="102"/>
      <c r="G5213" s="102"/>
      <c r="H5213" s="102"/>
      <c r="I5213" s="102"/>
      <c r="J5213" s="102"/>
      <c r="K5213" s="102"/>
      <c r="L5213" s="102"/>
      <c r="M5213" s="102"/>
      <c r="N5213" s="102"/>
      <c r="O5213" s="102"/>
    </row>
    <row r="5214" spans="1:15" x14ac:dyDescent="0.15">
      <c r="A5214" s="116" t="s">
        <v>1</v>
      </c>
      <c r="B5214" s="117"/>
      <c r="C5214" s="103"/>
      <c r="D5214" s="103"/>
      <c r="E5214" s="103" t="s">
        <v>182</v>
      </c>
      <c r="F5214" s="103"/>
      <c r="G5214" s="103"/>
      <c r="H5214" s="103"/>
      <c r="I5214" s="117"/>
      <c r="J5214" s="103"/>
      <c r="K5214" s="103"/>
      <c r="L5214" s="103" t="s">
        <v>35</v>
      </c>
      <c r="M5214" s="103"/>
      <c r="N5214" s="103"/>
      <c r="O5214" s="104"/>
    </row>
    <row r="5215" spans="1:15" x14ac:dyDescent="0.15">
      <c r="A5215" s="118"/>
      <c r="B5215" s="119"/>
      <c r="C5215" s="120" t="s">
        <v>7</v>
      </c>
      <c r="D5215" s="120"/>
      <c r="E5215" s="119"/>
      <c r="F5215" s="120" t="s">
        <v>8</v>
      </c>
      <c r="G5215" s="120"/>
      <c r="H5215" s="119" t="s">
        <v>32</v>
      </c>
      <c r="I5215" s="119"/>
      <c r="J5215" s="120" t="s">
        <v>7</v>
      </c>
      <c r="K5215" s="120"/>
      <c r="L5215" s="119"/>
      <c r="M5215" s="120" t="s">
        <v>8</v>
      </c>
      <c r="N5215" s="120"/>
      <c r="O5215" s="121" t="s">
        <v>9</v>
      </c>
    </row>
    <row r="5216" spans="1:15" x14ac:dyDescent="0.15">
      <c r="A5216" s="122" t="s">
        <v>13</v>
      </c>
      <c r="B5216" s="119" t="s">
        <v>33</v>
      </c>
      <c r="C5216" s="119" t="s">
        <v>34</v>
      </c>
      <c r="D5216" s="119" t="s">
        <v>17</v>
      </c>
      <c r="E5216" s="119" t="s">
        <v>33</v>
      </c>
      <c r="F5216" s="119" t="s">
        <v>34</v>
      </c>
      <c r="G5216" s="119" t="s">
        <v>17</v>
      </c>
      <c r="H5216" s="123"/>
      <c r="I5216" s="119" t="s">
        <v>33</v>
      </c>
      <c r="J5216" s="119" t="s">
        <v>34</v>
      </c>
      <c r="K5216" s="119" t="s">
        <v>17</v>
      </c>
      <c r="L5216" s="119" t="s">
        <v>33</v>
      </c>
      <c r="M5216" s="119" t="s">
        <v>34</v>
      </c>
      <c r="N5216" s="119" t="s">
        <v>17</v>
      </c>
      <c r="O5216" s="124"/>
    </row>
    <row r="5217" spans="1:15" ht="6.75" customHeight="1" x14ac:dyDescent="0.15">
      <c r="A5217" s="125"/>
      <c r="B5217" s="119"/>
      <c r="C5217" s="119"/>
      <c r="D5217" s="119"/>
      <c r="E5217" s="119"/>
      <c r="F5217" s="119"/>
      <c r="G5217" s="119"/>
      <c r="H5217" s="119"/>
      <c r="I5217" s="119"/>
      <c r="J5217" s="119"/>
      <c r="K5217" s="119"/>
      <c r="L5217" s="119"/>
      <c r="M5217" s="119"/>
      <c r="N5217" s="119"/>
      <c r="O5217" s="121"/>
    </row>
    <row r="5218" spans="1:15" ht="18.75" customHeight="1" x14ac:dyDescent="0.15">
      <c r="A5218" s="113" t="s">
        <v>18</v>
      </c>
      <c r="B5218" s="75">
        <v>0</v>
      </c>
      <c r="C5218" s="75">
        <v>0</v>
      </c>
      <c r="D5218" s="5">
        <f t="shared" ref="D5218:D5229" si="1794">SUM(B5218:C5218)</f>
        <v>0</v>
      </c>
      <c r="E5218" s="75">
        <v>0</v>
      </c>
      <c r="F5218" s="75">
        <v>0</v>
      </c>
      <c r="G5218" s="5">
        <f t="shared" ref="G5218:G5229" si="1795">SUM(E5218:F5218)</f>
        <v>0</v>
      </c>
      <c r="H5218" s="5">
        <f t="shared" ref="H5218:H5229" si="1796">D5218+G5218</f>
        <v>0</v>
      </c>
      <c r="I5218" s="75">
        <v>0</v>
      </c>
      <c r="J5218" s="75">
        <v>0</v>
      </c>
      <c r="K5218" s="5">
        <f t="shared" ref="K5218:K5229" si="1797">SUM(I5218:J5218)</f>
        <v>0</v>
      </c>
      <c r="L5218" s="75">
        <v>0</v>
      </c>
      <c r="M5218" s="75">
        <v>0</v>
      </c>
      <c r="N5218" s="5">
        <f>SUM(L5218:M5218)</f>
        <v>0</v>
      </c>
      <c r="O5218" s="82">
        <f t="shared" ref="O5218:O5229" si="1798">K5218+N5218</f>
        <v>0</v>
      </c>
    </row>
    <row r="5219" spans="1:15" ht="18.75" customHeight="1" x14ac:dyDescent="0.15">
      <c r="A5219" s="113" t="s">
        <v>19</v>
      </c>
      <c r="B5219" s="75">
        <v>0</v>
      </c>
      <c r="C5219" s="75">
        <v>0</v>
      </c>
      <c r="D5219" s="5">
        <f t="shared" si="1794"/>
        <v>0</v>
      </c>
      <c r="E5219" s="75">
        <v>0</v>
      </c>
      <c r="F5219" s="75">
        <v>0</v>
      </c>
      <c r="G5219" s="5">
        <f t="shared" si="1795"/>
        <v>0</v>
      </c>
      <c r="H5219" s="5">
        <f t="shared" si="1796"/>
        <v>0</v>
      </c>
      <c r="I5219" s="75">
        <v>0</v>
      </c>
      <c r="J5219" s="75">
        <v>0</v>
      </c>
      <c r="K5219" s="5">
        <f t="shared" si="1797"/>
        <v>0</v>
      </c>
      <c r="L5219" s="75">
        <v>0</v>
      </c>
      <c r="M5219" s="75">
        <v>0</v>
      </c>
      <c r="N5219" s="5">
        <f t="shared" ref="N5219:N5228" si="1799">SUM(L5219:M5219)</f>
        <v>0</v>
      </c>
      <c r="O5219" s="82">
        <f t="shared" si="1798"/>
        <v>0</v>
      </c>
    </row>
    <row r="5220" spans="1:15" ht="18.75" customHeight="1" x14ac:dyDescent="0.15">
      <c r="A5220" s="113" t="s">
        <v>20</v>
      </c>
      <c r="B5220" s="75">
        <v>0</v>
      </c>
      <c r="C5220" s="75">
        <v>0</v>
      </c>
      <c r="D5220" s="5">
        <f t="shared" si="1794"/>
        <v>0</v>
      </c>
      <c r="E5220" s="75">
        <v>0</v>
      </c>
      <c r="F5220" s="75">
        <v>0</v>
      </c>
      <c r="G5220" s="5">
        <f t="shared" si="1795"/>
        <v>0</v>
      </c>
      <c r="H5220" s="5">
        <f t="shared" si="1796"/>
        <v>0</v>
      </c>
      <c r="I5220" s="75">
        <v>0</v>
      </c>
      <c r="J5220" s="75">
        <v>0</v>
      </c>
      <c r="K5220" s="5">
        <f t="shared" si="1797"/>
        <v>0</v>
      </c>
      <c r="L5220" s="75">
        <v>0</v>
      </c>
      <c r="M5220" s="75">
        <v>0</v>
      </c>
      <c r="N5220" s="5">
        <f t="shared" si="1799"/>
        <v>0</v>
      </c>
      <c r="O5220" s="82">
        <f t="shared" si="1798"/>
        <v>0</v>
      </c>
    </row>
    <row r="5221" spans="1:15" ht="18.75" customHeight="1" x14ac:dyDescent="0.15">
      <c r="A5221" s="113" t="s">
        <v>21</v>
      </c>
      <c r="B5221" s="75">
        <v>0</v>
      </c>
      <c r="C5221" s="75">
        <v>0</v>
      </c>
      <c r="D5221" s="5">
        <f t="shared" si="1794"/>
        <v>0</v>
      </c>
      <c r="E5221" s="75">
        <v>0</v>
      </c>
      <c r="F5221" s="75">
        <v>0</v>
      </c>
      <c r="G5221" s="5">
        <f t="shared" si="1795"/>
        <v>0</v>
      </c>
      <c r="H5221" s="5">
        <f t="shared" si="1796"/>
        <v>0</v>
      </c>
      <c r="I5221" s="4">
        <v>0</v>
      </c>
      <c r="J5221" s="4">
        <v>0</v>
      </c>
      <c r="K5221" s="5">
        <f t="shared" si="1797"/>
        <v>0</v>
      </c>
      <c r="L5221" s="4">
        <v>0</v>
      </c>
      <c r="M5221" s="4">
        <v>0</v>
      </c>
      <c r="N5221" s="5">
        <f t="shared" si="1799"/>
        <v>0</v>
      </c>
      <c r="O5221" s="82">
        <f t="shared" si="1798"/>
        <v>0</v>
      </c>
    </row>
    <row r="5222" spans="1:15" ht="18.75" customHeight="1" x14ac:dyDescent="0.15">
      <c r="A5222" s="113" t="s">
        <v>22</v>
      </c>
      <c r="B5222" s="75">
        <v>0</v>
      </c>
      <c r="C5222" s="75">
        <v>0</v>
      </c>
      <c r="D5222" s="5">
        <f t="shared" si="1794"/>
        <v>0</v>
      </c>
      <c r="E5222" s="75">
        <v>0</v>
      </c>
      <c r="F5222" s="75">
        <v>0</v>
      </c>
      <c r="G5222" s="5">
        <f t="shared" si="1795"/>
        <v>0</v>
      </c>
      <c r="H5222" s="5">
        <f t="shared" si="1796"/>
        <v>0</v>
      </c>
      <c r="I5222" s="4">
        <v>0</v>
      </c>
      <c r="J5222" s="4">
        <v>0</v>
      </c>
      <c r="K5222" s="5">
        <f t="shared" si="1797"/>
        <v>0</v>
      </c>
      <c r="L5222" s="4">
        <v>0</v>
      </c>
      <c r="M5222" s="4">
        <v>0</v>
      </c>
      <c r="N5222" s="5">
        <f t="shared" si="1799"/>
        <v>0</v>
      </c>
      <c r="O5222" s="82">
        <f t="shared" si="1798"/>
        <v>0</v>
      </c>
    </row>
    <row r="5223" spans="1:15" ht="18.75" customHeight="1" x14ac:dyDescent="0.15">
      <c r="A5223" s="113" t="s">
        <v>23</v>
      </c>
      <c r="B5223" s="75">
        <v>0</v>
      </c>
      <c r="C5223" s="75">
        <v>0</v>
      </c>
      <c r="D5223" s="5">
        <f t="shared" si="1794"/>
        <v>0</v>
      </c>
      <c r="E5223" s="75">
        <v>0</v>
      </c>
      <c r="F5223" s="75">
        <v>0</v>
      </c>
      <c r="G5223" s="5">
        <f t="shared" si="1795"/>
        <v>0</v>
      </c>
      <c r="H5223" s="5">
        <f t="shared" si="1796"/>
        <v>0</v>
      </c>
      <c r="I5223" s="4">
        <v>0</v>
      </c>
      <c r="J5223" s="4">
        <v>0</v>
      </c>
      <c r="K5223" s="5">
        <f t="shared" si="1797"/>
        <v>0</v>
      </c>
      <c r="L5223" s="4">
        <v>0</v>
      </c>
      <c r="M5223" s="4">
        <v>0</v>
      </c>
      <c r="N5223" s="5">
        <f t="shared" si="1799"/>
        <v>0</v>
      </c>
      <c r="O5223" s="82">
        <f t="shared" si="1798"/>
        <v>0</v>
      </c>
    </row>
    <row r="5224" spans="1:15" ht="18.75" customHeight="1" x14ac:dyDescent="0.15">
      <c r="A5224" s="113" t="s">
        <v>24</v>
      </c>
      <c r="B5224" s="75">
        <v>0</v>
      </c>
      <c r="C5224" s="75">
        <v>0</v>
      </c>
      <c r="D5224" s="5">
        <f t="shared" si="1794"/>
        <v>0</v>
      </c>
      <c r="E5224" s="75">
        <v>0</v>
      </c>
      <c r="F5224" s="75">
        <v>0</v>
      </c>
      <c r="G5224" s="5">
        <f t="shared" si="1795"/>
        <v>0</v>
      </c>
      <c r="H5224" s="5">
        <f t="shared" si="1796"/>
        <v>0</v>
      </c>
      <c r="I5224" s="4">
        <v>0</v>
      </c>
      <c r="J5224" s="4">
        <v>0</v>
      </c>
      <c r="K5224" s="5">
        <f t="shared" si="1797"/>
        <v>0</v>
      </c>
      <c r="L5224" s="4">
        <v>0</v>
      </c>
      <c r="M5224" s="4">
        <v>0</v>
      </c>
      <c r="N5224" s="5">
        <f t="shared" si="1799"/>
        <v>0</v>
      </c>
      <c r="O5224" s="82">
        <f t="shared" si="1798"/>
        <v>0</v>
      </c>
    </row>
    <row r="5225" spans="1:15" ht="18.75" customHeight="1" x14ac:dyDescent="0.15">
      <c r="A5225" s="113" t="s">
        <v>25</v>
      </c>
      <c r="B5225" s="75">
        <v>0</v>
      </c>
      <c r="C5225" s="75">
        <v>0</v>
      </c>
      <c r="D5225" s="5">
        <f t="shared" si="1794"/>
        <v>0</v>
      </c>
      <c r="E5225" s="75">
        <v>0</v>
      </c>
      <c r="F5225" s="75">
        <v>0</v>
      </c>
      <c r="G5225" s="5">
        <f t="shared" si="1795"/>
        <v>0</v>
      </c>
      <c r="H5225" s="5">
        <f t="shared" si="1796"/>
        <v>0</v>
      </c>
      <c r="I5225" s="4">
        <v>0</v>
      </c>
      <c r="J5225" s="4">
        <v>0</v>
      </c>
      <c r="K5225" s="5">
        <f t="shared" si="1797"/>
        <v>0</v>
      </c>
      <c r="L5225" s="4">
        <v>0</v>
      </c>
      <c r="M5225" s="4">
        <v>0</v>
      </c>
      <c r="N5225" s="5">
        <f t="shared" si="1799"/>
        <v>0</v>
      </c>
      <c r="O5225" s="82">
        <f t="shared" si="1798"/>
        <v>0</v>
      </c>
    </row>
    <row r="5226" spans="1:15" ht="18.75" customHeight="1" x14ac:dyDescent="0.15">
      <c r="A5226" s="113" t="s">
        <v>26</v>
      </c>
      <c r="B5226" s="75">
        <v>0</v>
      </c>
      <c r="C5226" s="75">
        <v>0</v>
      </c>
      <c r="D5226" s="5">
        <f t="shared" si="1794"/>
        <v>0</v>
      </c>
      <c r="E5226" s="75">
        <v>0</v>
      </c>
      <c r="F5226" s="75">
        <v>0</v>
      </c>
      <c r="G5226" s="5">
        <f t="shared" si="1795"/>
        <v>0</v>
      </c>
      <c r="H5226" s="5">
        <f t="shared" si="1796"/>
        <v>0</v>
      </c>
      <c r="I5226" s="4">
        <v>0</v>
      </c>
      <c r="J5226" s="4">
        <v>0</v>
      </c>
      <c r="K5226" s="5">
        <f t="shared" si="1797"/>
        <v>0</v>
      </c>
      <c r="L5226" s="4">
        <v>0</v>
      </c>
      <c r="M5226" s="4">
        <v>0</v>
      </c>
      <c r="N5226" s="5">
        <f t="shared" si="1799"/>
        <v>0</v>
      </c>
      <c r="O5226" s="82">
        <f t="shared" si="1798"/>
        <v>0</v>
      </c>
    </row>
    <row r="5227" spans="1:15" ht="18.75" customHeight="1" x14ac:dyDescent="0.15">
      <c r="A5227" s="113" t="s">
        <v>27</v>
      </c>
      <c r="B5227" s="75">
        <v>0</v>
      </c>
      <c r="C5227" s="75">
        <v>0</v>
      </c>
      <c r="D5227" s="5">
        <f t="shared" si="1794"/>
        <v>0</v>
      </c>
      <c r="E5227" s="75">
        <v>0</v>
      </c>
      <c r="F5227" s="75">
        <v>0</v>
      </c>
      <c r="G5227" s="5">
        <f t="shared" si="1795"/>
        <v>0</v>
      </c>
      <c r="H5227" s="5">
        <f t="shared" si="1796"/>
        <v>0</v>
      </c>
      <c r="I5227" s="4">
        <v>0</v>
      </c>
      <c r="J5227" s="4">
        <v>0</v>
      </c>
      <c r="K5227" s="5">
        <f t="shared" si="1797"/>
        <v>0</v>
      </c>
      <c r="L5227" s="4">
        <v>0</v>
      </c>
      <c r="M5227" s="4">
        <v>0</v>
      </c>
      <c r="N5227" s="5">
        <f t="shared" si="1799"/>
        <v>0</v>
      </c>
      <c r="O5227" s="82">
        <f t="shared" si="1798"/>
        <v>0</v>
      </c>
    </row>
    <row r="5228" spans="1:15" ht="18.75" customHeight="1" x14ac:dyDescent="0.15">
      <c r="A5228" s="113" t="s">
        <v>28</v>
      </c>
      <c r="B5228" s="75">
        <v>0</v>
      </c>
      <c r="C5228" s="75">
        <v>0</v>
      </c>
      <c r="D5228" s="5">
        <f t="shared" si="1794"/>
        <v>0</v>
      </c>
      <c r="E5228" s="75">
        <v>0</v>
      </c>
      <c r="F5228" s="75">
        <v>0</v>
      </c>
      <c r="G5228" s="5">
        <f t="shared" si="1795"/>
        <v>0</v>
      </c>
      <c r="H5228" s="5">
        <f t="shared" si="1796"/>
        <v>0</v>
      </c>
      <c r="I5228" s="4">
        <v>0</v>
      </c>
      <c r="J5228" s="4">
        <v>0</v>
      </c>
      <c r="K5228" s="5">
        <f t="shared" si="1797"/>
        <v>0</v>
      </c>
      <c r="L5228" s="4">
        <v>0</v>
      </c>
      <c r="M5228" s="4">
        <v>0</v>
      </c>
      <c r="N5228" s="5">
        <f t="shared" si="1799"/>
        <v>0</v>
      </c>
      <c r="O5228" s="82">
        <f t="shared" si="1798"/>
        <v>0</v>
      </c>
    </row>
    <row r="5229" spans="1:15" ht="18.75" customHeight="1" x14ac:dyDescent="0.15">
      <c r="A5229" s="113" t="s">
        <v>29</v>
      </c>
      <c r="B5229" s="75">
        <v>0</v>
      </c>
      <c r="C5229" s="75">
        <v>0</v>
      </c>
      <c r="D5229" s="5">
        <f t="shared" si="1794"/>
        <v>0</v>
      </c>
      <c r="E5229" s="75">
        <v>0</v>
      </c>
      <c r="F5229" s="75">
        <v>0</v>
      </c>
      <c r="G5229" s="5">
        <f t="shared" si="1795"/>
        <v>0</v>
      </c>
      <c r="H5229" s="5">
        <f t="shared" si="1796"/>
        <v>0</v>
      </c>
      <c r="I5229" s="4">
        <v>0</v>
      </c>
      <c r="J5229" s="4">
        <v>0</v>
      </c>
      <c r="K5229" s="5">
        <f t="shared" si="1797"/>
        <v>0</v>
      </c>
      <c r="L5229" s="4">
        <v>0</v>
      </c>
      <c r="M5229" s="4">
        <v>0</v>
      </c>
      <c r="N5229" s="5">
        <f>SUM(L5229:M5229)</f>
        <v>0</v>
      </c>
      <c r="O5229" s="82">
        <f t="shared" si="1798"/>
        <v>0</v>
      </c>
    </row>
    <row r="5230" spans="1:15" ht="11.25" customHeight="1" x14ac:dyDescent="0.15">
      <c r="A5230" s="113"/>
      <c r="B5230" s="5"/>
      <c r="C5230" s="5"/>
      <c r="D5230" s="5"/>
      <c r="E5230" s="5"/>
      <c r="F5230" s="5"/>
      <c r="G5230" s="5"/>
      <c r="H5230" s="5"/>
      <c r="I5230" s="5"/>
      <c r="J5230" s="5"/>
      <c r="K5230" s="5"/>
      <c r="L5230" s="5"/>
      <c r="M5230" s="5"/>
      <c r="N5230" s="5"/>
      <c r="O5230" s="82"/>
    </row>
    <row r="5231" spans="1:15" ht="18.75" customHeight="1" x14ac:dyDescent="0.15">
      <c r="A5231" s="113" t="s">
        <v>30</v>
      </c>
      <c r="B5231" s="5">
        <f t="shared" ref="B5231:J5231" si="1800">SUM(B5218:B5230)</f>
        <v>0</v>
      </c>
      <c r="C5231" s="5">
        <f t="shared" si="1800"/>
        <v>0</v>
      </c>
      <c r="D5231" s="5">
        <f t="shared" si="1800"/>
        <v>0</v>
      </c>
      <c r="E5231" s="5">
        <f t="shared" si="1800"/>
        <v>0</v>
      </c>
      <c r="F5231" s="5">
        <f t="shared" si="1800"/>
        <v>0</v>
      </c>
      <c r="G5231" s="5">
        <f t="shared" si="1800"/>
        <v>0</v>
      </c>
      <c r="H5231" s="5">
        <f t="shared" si="1800"/>
        <v>0</v>
      </c>
      <c r="I5231" s="5">
        <f t="shared" si="1800"/>
        <v>0</v>
      </c>
      <c r="J5231" s="5">
        <f t="shared" si="1800"/>
        <v>0</v>
      </c>
      <c r="K5231" s="5">
        <f>SUM(K5218:K5230)</f>
        <v>0</v>
      </c>
      <c r="L5231" s="5">
        <f>SUM(L5218:L5230)</f>
        <v>0</v>
      </c>
      <c r="M5231" s="5">
        <f>SUM(M5218:M5230)</f>
        <v>0</v>
      </c>
      <c r="N5231" s="5">
        <f>SUM(N5218:N5230)</f>
        <v>0</v>
      </c>
      <c r="O5231" s="82">
        <f>SUM(O5218:O5230)</f>
        <v>0</v>
      </c>
    </row>
    <row r="5232" spans="1:15" ht="6.75" customHeight="1" x14ac:dyDescent="0.15">
      <c r="A5232" s="113"/>
      <c r="B5232" s="5"/>
      <c r="C5232" s="5"/>
      <c r="D5232" s="5"/>
      <c r="E5232" s="5"/>
      <c r="F5232" s="5"/>
      <c r="G5232" s="5"/>
      <c r="H5232" s="5"/>
      <c r="I5232" s="5"/>
      <c r="J5232" s="5"/>
      <c r="K5232" s="5"/>
      <c r="L5232" s="5"/>
      <c r="M5232" s="5"/>
      <c r="N5232" s="5"/>
      <c r="O5232" s="82"/>
    </row>
    <row r="5233" spans="1:15" ht="18.75" customHeight="1" x14ac:dyDescent="0.15">
      <c r="A5233" s="126" t="s">
        <v>18</v>
      </c>
      <c r="B5233" s="106">
        <v>0</v>
      </c>
      <c r="C5233" s="106">
        <v>0</v>
      </c>
      <c r="D5233" s="106">
        <f>SUM(B5233:C5233)</f>
        <v>0</v>
      </c>
      <c r="E5233" s="106">
        <v>0</v>
      </c>
      <c r="F5233" s="106">
        <v>0</v>
      </c>
      <c r="G5233" s="106">
        <f>SUM(E5233:F5233)</f>
        <v>0</v>
      </c>
      <c r="H5233" s="6">
        <f>D5233+G5233</f>
        <v>0</v>
      </c>
      <c r="I5233" s="6">
        <v>0</v>
      </c>
      <c r="J5233" s="6">
        <v>0</v>
      </c>
      <c r="K5233" s="6">
        <f>SUM(I5233:J5233)</f>
        <v>0</v>
      </c>
      <c r="L5233" s="6">
        <v>0</v>
      </c>
      <c r="M5233" s="6">
        <v>0</v>
      </c>
      <c r="N5233" s="6">
        <f>SUM(L5233:M5233)</f>
        <v>0</v>
      </c>
      <c r="O5233" s="143">
        <f>K5233+N5233</f>
        <v>0</v>
      </c>
    </row>
    <row r="5234" spans="1:15" ht="18.75" customHeight="1" x14ac:dyDescent="0.15">
      <c r="A5234" s="113" t="s">
        <v>19</v>
      </c>
      <c r="B5234" s="75">
        <v>0</v>
      </c>
      <c r="C5234" s="75">
        <v>0</v>
      </c>
      <c r="D5234" s="75">
        <f>SUM(B5234:C5234)</f>
        <v>0</v>
      </c>
      <c r="E5234" s="75">
        <v>0</v>
      </c>
      <c r="F5234" s="75">
        <v>0</v>
      </c>
      <c r="G5234" s="75">
        <f>SUM(E5234:F5234)</f>
        <v>0</v>
      </c>
      <c r="H5234" s="4">
        <f>D5234+G5234</f>
        <v>0</v>
      </c>
      <c r="I5234" s="4">
        <v>0</v>
      </c>
      <c r="J5234" s="4">
        <v>0</v>
      </c>
      <c r="K5234" s="4">
        <f>SUM(I5234:J5234)</f>
        <v>0</v>
      </c>
      <c r="L5234" s="4">
        <v>0</v>
      </c>
      <c r="M5234" s="4">
        <v>0</v>
      </c>
      <c r="N5234" s="4">
        <f>SUM(L5234:M5234)</f>
        <v>0</v>
      </c>
      <c r="O5234" s="137">
        <f>K5234+N5234</f>
        <v>0</v>
      </c>
    </row>
    <row r="5235" spans="1:15" ht="18.75" customHeight="1" x14ac:dyDescent="0.15">
      <c r="A5235" s="113" t="s">
        <v>20</v>
      </c>
      <c r="B5235" s="75">
        <v>0</v>
      </c>
      <c r="C5235" s="75">
        <v>0</v>
      </c>
      <c r="D5235" s="75">
        <f>SUM(B5235:C5235)</f>
        <v>0</v>
      </c>
      <c r="E5235" s="75">
        <v>0</v>
      </c>
      <c r="F5235" s="75">
        <v>0</v>
      </c>
      <c r="G5235" s="75">
        <f>SUM(E5235:F5235)</f>
        <v>0</v>
      </c>
      <c r="H5235" s="4">
        <f>D5235+G5235</f>
        <v>0</v>
      </c>
      <c r="I5235" s="4">
        <v>0</v>
      </c>
      <c r="J5235" s="4">
        <v>0</v>
      </c>
      <c r="K5235" s="4">
        <f>SUM(I5235:J5235)</f>
        <v>0</v>
      </c>
      <c r="L5235" s="4">
        <v>0</v>
      </c>
      <c r="M5235" s="4">
        <v>0</v>
      </c>
      <c r="N5235" s="4">
        <f>SUM(L5235:M5235)</f>
        <v>0</v>
      </c>
      <c r="O5235" s="137">
        <f>K5235+N5235</f>
        <v>0</v>
      </c>
    </row>
    <row r="5236" spans="1:15" ht="11.25" customHeight="1" x14ac:dyDescent="0.15">
      <c r="A5236" s="113"/>
      <c r="B5236" s="5"/>
      <c r="C5236" s="5"/>
      <c r="D5236" s="5"/>
      <c r="E5236" s="5"/>
      <c r="F5236" s="5"/>
      <c r="G5236" s="5"/>
      <c r="H5236" s="5"/>
      <c r="I5236" s="5"/>
      <c r="J5236" s="5"/>
      <c r="K5236" s="5"/>
      <c r="L5236" s="5"/>
      <c r="M5236" s="5"/>
      <c r="N5236" s="5"/>
      <c r="O5236" s="82"/>
    </row>
    <row r="5237" spans="1:15" ht="18.75" customHeight="1" x14ac:dyDescent="0.15">
      <c r="A5237" s="113" t="s">
        <v>31</v>
      </c>
      <c r="B5237" s="5">
        <f>SUM(B5221:B5229,B5233:B5235)</f>
        <v>0</v>
      </c>
      <c r="C5237" s="5">
        <f>SUM(C5221:C5229,C5233:C5235)</f>
        <v>0</v>
      </c>
      <c r="D5237" s="5">
        <f>SUM(D5221:D5229,D5233:D5235)</f>
        <v>0</v>
      </c>
      <c r="E5237" s="5">
        <f t="shared" ref="E5237:J5237" si="1801">SUM(E5221:E5229,E5233:E5235)</f>
        <v>0</v>
      </c>
      <c r="F5237" s="5">
        <f t="shared" si="1801"/>
        <v>0</v>
      </c>
      <c r="G5237" s="5">
        <f t="shared" si="1801"/>
        <v>0</v>
      </c>
      <c r="H5237" s="5">
        <f t="shared" si="1801"/>
        <v>0</v>
      </c>
      <c r="I5237" s="5">
        <f t="shared" si="1801"/>
        <v>0</v>
      </c>
      <c r="J5237" s="5">
        <f t="shared" si="1801"/>
        <v>0</v>
      </c>
      <c r="K5237" s="5">
        <f>SUM(K5221:K5229,K5233:K5235)</f>
        <v>0</v>
      </c>
      <c r="L5237" s="4">
        <f>SUM(L5221:L5229,L5233:L5235)</f>
        <v>0</v>
      </c>
      <c r="M5237" s="4">
        <f>SUM(M5221:M5229,M5233:M5235)</f>
        <v>0</v>
      </c>
      <c r="N5237" s="4">
        <f>SUM(N5221:N5229,N5233:N5235)</f>
        <v>0</v>
      </c>
      <c r="O5237" s="82">
        <f>SUM(O5221:O5229,O5233:O5235)</f>
        <v>0</v>
      </c>
    </row>
    <row r="5238" spans="1:15" ht="6.75" customHeight="1" thickBot="1" x14ac:dyDescent="0.2">
      <c r="A5238" s="115"/>
      <c r="B5238" s="99"/>
      <c r="C5238" s="99"/>
      <c r="D5238" s="99"/>
      <c r="E5238" s="99"/>
      <c r="F5238" s="99"/>
      <c r="G5238" s="99"/>
      <c r="H5238" s="99"/>
      <c r="I5238" s="99"/>
      <c r="J5238" s="99"/>
      <c r="K5238" s="99"/>
      <c r="L5238" s="99"/>
      <c r="M5238" s="99"/>
      <c r="N5238" s="99"/>
      <c r="O5238" s="127"/>
    </row>
    <row r="5239" spans="1:15" ht="17.25" x14ac:dyDescent="0.15">
      <c r="A5239" s="179" t="str">
        <f>A5185</f>
        <v>平　成　２　９　年　空　港　管　理　状　況　調　書</v>
      </c>
      <c r="B5239" s="179"/>
      <c r="C5239" s="179"/>
      <c r="D5239" s="179"/>
      <c r="E5239" s="179"/>
      <c r="F5239" s="179"/>
      <c r="G5239" s="179"/>
      <c r="H5239" s="179"/>
      <c r="I5239" s="179"/>
      <c r="J5239" s="179"/>
      <c r="K5239" s="179"/>
      <c r="L5239" s="179"/>
      <c r="M5239" s="179"/>
      <c r="N5239" s="179"/>
      <c r="O5239" s="179"/>
    </row>
    <row r="5240" spans="1:15" ht="15" thickBot="1" x14ac:dyDescent="0.2">
      <c r="A5240" s="128" t="s">
        <v>0</v>
      </c>
      <c r="B5240" s="128" t="s">
        <v>140</v>
      </c>
      <c r="C5240" s="102"/>
      <c r="D5240" s="102"/>
      <c r="E5240" s="102"/>
      <c r="F5240" s="102"/>
      <c r="G5240" s="102"/>
      <c r="H5240" s="102"/>
      <c r="I5240" s="102"/>
      <c r="J5240" s="102"/>
      <c r="K5240" s="102"/>
      <c r="L5240" s="102"/>
      <c r="M5240" s="102"/>
      <c r="N5240" s="102"/>
      <c r="O5240" s="102"/>
    </row>
    <row r="5241" spans="1:15" ht="17.25" customHeight="1" x14ac:dyDescent="0.15">
      <c r="A5241" s="116" t="s">
        <v>1</v>
      </c>
      <c r="B5241" s="117"/>
      <c r="C5241" s="103" t="s">
        <v>2</v>
      </c>
      <c r="D5241" s="103"/>
      <c r="E5241" s="180" t="s">
        <v>52</v>
      </c>
      <c r="F5241" s="181"/>
      <c r="G5241" s="181"/>
      <c r="H5241" s="181"/>
      <c r="I5241" s="181"/>
      <c r="J5241" s="181"/>
      <c r="K5241" s="181"/>
      <c r="L5241" s="182"/>
      <c r="M5241" s="180" t="s">
        <v>3</v>
      </c>
      <c r="N5241" s="181"/>
      <c r="O5241" s="183"/>
    </row>
    <row r="5242" spans="1:15" ht="17.25" customHeight="1" x14ac:dyDescent="0.15">
      <c r="A5242" s="129"/>
      <c r="B5242" s="119" t="s">
        <v>4</v>
      </c>
      <c r="C5242" s="119" t="s">
        <v>5</v>
      </c>
      <c r="D5242" s="119" t="s">
        <v>6</v>
      </c>
      <c r="E5242" s="119"/>
      <c r="F5242" s="130" t="s">
        <v>7</v>
      </c>
      <c r="G5242" s="130"/>
      <c r="H5242" s="120"/>
      <c r="I5242" s="119"/>
      <c r="J5242" s="120" t="s">
        <v>8</v>
      </c>
      <c r="K5242" s="120"/>
      <c r="L5242" s="119" t="s">
        <v>9</v>
      </c>
      <c r="M5242" s="123" t="s">
        <v>10</v>
      </c>
      <c r="N5242" s="131" t="s">
        <v>11</v>
      </c>
      <c r="O5242" s="132" t="s">
        <v>12</v>
      </c>
    </row>
    <row r="5243" spans="1:15" ht="17.25" customHeight="1" x14ac:dyDescent="0.15">
      <c r="A5243" s="129" t="s">
        <v>13</v>
      </c>
      <c r="B5243" s="123"/>
      <c r="C5243" s="123"/>
      <c r="D5243" s="123"/>
      <c r="E5243" s="119" t="s">
        <v>14</v>
      </c>
      <c r="F5243" s="119" t="s">
        <v>15</v>
      </c>
      <c r="G5243" s="119" t="s">
        <v>16</v>
      </c>
      <c r="H5243" s="119" t="s">
        <v>17</v>
      </c>
      <c r="I5243" s="119" t="s">
        <v>14</v>
      </c>
      <c r="J5243" s="119" t="s">
        <v>15</v>
      </c>
      <c r="K5243" s="119" t="s">
        <v>17</v>
      </c>
      <c r="L5243" s="123"/>
      <c r="M5243" s="133"/>
      <c r="N5243" s="93"/>
      <c r="O5243" s="134"/>
    </row>
    <row r="5244" spans="1:15" ht="6.75" customHeight="1" x14ac:dyDescent="0.15">
      <c r="A5244" s="135"/>
      <c r="B5244" s="119"/>
      <c r="C5244" s="119"/>
      <c r="D5244" s="119"/>
      <c r="E5244" s="119"/>
      <c r="F5244" s="119"/>
      <c r="G5244" s="119"/>
      <c r="H5244" s="119"/>
      <c r="I5244" s="119"/>
      <c r="J5244" s="119"/>
      <c r="K5244" s="119"/>
      <c r="L5244" s="119"/>
      <c r="M5244" s="136"/>
      <c r="N5244" s="4"/>
      <c r="O5244" s="137"/>
    </row>
    <row r="5245" spans="1:15" ht="18.75" customHeight="1" x14ac:dyDescent="0.15">
      <c r="A5245" s="113" t="s">
        <v>18</v>
      </c>
      <c r="B5245" s="4">
        <v>0</v>
      </c>
      <c r="C5245" s="4">
        <v>63</v>
      </c>
      <c r="D5245" s="5">
        <f>SUM(B5245:C5245)</f>
        <v>63</v>
      </c>
      <c r="E5245" s="4">
        <v>0</v>
      </c>
      <c r="F5245" s="4">
        <v>0</v>
      </c>
      <c r="G5245" s="4">
        <v>0</v>
      </c>
      <c r="H5245" s="5">
        <f>SUM(E5245:G5245)</f>
        <v>0</v>
      </c>
      <c r="I5245" s="4">
        <v>944</v>
      </c>
      <c r="J5245" s="4">
        <v>845</v>
      </c>
      <c r="K5245" s="5">
        <f>SUM(I5245:J5245)</f>
        <v>1789</v>
      </c>
      <c r="L5245" s="5">
        <f>H5245+K5245</f>
        <v>1789</v>
      </c>
      <c r="M5245" s="5">
        <v>11</v>
      </c>
      <c r="N5245" s="4">
        <v>0</v>
      </c>
      <c r="O5245" s="82">
        <f>SUM(M5245:N5245)</f>
        <v>11</v>
      </c>
    </row>
    <row r="5246" spans="1:15" ht="18.75" customHeight="1" x14ac:dyDescent="0.15">
      <c r="A5246" s="113" t="s">
        <v>19</v>
      </c>
      <c r="B5246" s="4">
        <v>0</v>
      </c>
      <c r="C5246" s="4">
        <v>89</v>
      </c>
      <c r="D5246" s="5">
        <f t="shared" ref="D5246:D5256" si="1802">SUM(B5246:C5246)</f>
        <v>89</v>
      </c>
      <c r="E5246" s="4">
        <v>0</v>
      </c>
      <c r="F5246" s="4">
        <v>0</v>
      </c>
      <c r="G5246" s="4">
        <v>0</v>
      </c>
      <c r="H5246" s="5">
        <f t="shared" ref="H5246:H5256" si="1803">SUM(E5246:G5246)</f>
        <v>0</v>
      </c>
      <c r="I5246" s="4">
        <v>788</v>
      </c>
      <c r="J5246" s="4">
        <v>773</v>
      </c>
      <c r="K5246" s="5">
        <f t="shared" ref="K5246:K5256" si="1804">SUM(I5246:J5246)</f>
        <v>1561</v>
      </c>
      <c r="L5246" s="5">
        <f t="shared" ref="L5246:L5256" si="1805">H5246+K5246</f>
        <v>1561</v>
      </c>
      <c r="M5246" s="5">
        <v>10</v>
      </c>
      <c r="N5246" s="5">
        <v>1</v>
      </c>
      <c r="O5246" s="82">
        <f t="shared" ref="O5246:O5256" si="1806">SUM(M5246:N5246)</f>
        <v>11</v>
      </c>
    </row>
    <row r="5247" spans="1:15" ht="18.75" customHeight="1" x14ac:dyDescent="0.15">
      <c r="A5247" s="113" t="s">
        <v>20</v>
      </c>
      <c r="B5247" s="4">
        <v>0</v>
      </c>
      <c r="C5247" s="4">
        <v>224</v>
      </c>
      <c r="D5247" s="5">
        <f t="shared" si="1802"/>
        <v>224</v>
      </c>
      <c r="E5247" s="4">
        <v>0</v>
      </c>
      <c r="F5247" s="4">
        <v>0</v>
      </c>
      <c r="G5247" s="4">
        <v>0</v>
      </c>
      <c r="H5247" s="5">
        <f t="shared" si="1803"/>
        <v>0</v>
      </c>
      <c r="I5247" s="4">
        <v>1481</v>
      </c>
      <c r="J5247" s="4">
        <v>1424</v>
      </c>
      <c r="K5247" s="5">
        <f t="shared" si="1804"/>
        <v>2905</v>
      </c>
      <c r="L5247" s="5">
        <f t="shared" si="1805"/>
        <v>2905</v>
      </c>
      <c r="M5247" s="5">
        <v>13</v>
      </c>
      <c r="N5247" s="5">
        <v>5</v>
      </c>
      <c r="O5247" s="82">
        <f t="shared" si="1806"/>
        <v>18</v>
      </c>
    </row>
    <row r="5248" spans="1:15" ht="18.75" customHeight="1" x14ac:dyDescent="0.15">
      <c r="A5248" s="113" t="s">
        <v>21</v>
      </c>
      <c r="B5248" s="4">
        <v>0</v>
      </c>
      <c r="C5248" s="4">
        <v>200</v>
      </c>
      <c r="D5248" s="5">
        <f t="shared" si="1802"/>
        <v>200</v>
      </c>
      <c r="E5248" s="4">
        <v>0</v>
      </c>
      <c r="F5248" s="4">
        <v>0</v>
      </c>
      <c r="G5248" s="4">
        <v>0</v>
      </c>
      <c r="H5248" s="5">
        <f t="shared" si="1803"/>
        <v>0</v>
      </c>
      <c r="I5248" s="4">
        <v>1386</v>
      </c>
      <c r="J5248" s="4">
        <v>1318</v>
      </c>
      <c r="K5248" s="5">
        <f t="shared" si="1804"/>
        <v>2704</v>
      </c>
      <c r="L5248" s="5">
        <f t="shared" si="1805"/>
        <v>2704</v>
      </c>
      <c r="M5248" s="5">
        <v>19</v>
      </c>
      <c r="N5248" s="5">
        <v>3</v>
      </c>
      <c r="O5248" s="82">
        <f t="shared" si="1806"/>
        <v>22</v>
      </c>
    </row>
    <row r="5249" spans="1:15" ht="18.75" customHeight="1" x14ac:dyDescent="0.15">
      <c r="A5249" s="113" t="s">
        <v>22</v>
      </c>
      <c r="B5249" s="4">
        <v>0</v>
      </c>
      <c r="C5249" s="4">
        <v>283</v>
      </c>
      <c r="D5249" s="5">
        <f t="shared" si="1802"/>
        <v>283</v>
      </c>
      <c r="E5249" s="4">
        <v>0</v>
      </c>
      <c r="F5249" s="4">
        <v>0</v>
      </c>
      <c r="G5249" s="4">
        <v>0</v>
      </c>
      <c r="H5249" s="5">
        <f t="shared" si="1803"/>
        <v>0</v>
      </c>
      <c r="I5249" s="4">
        <v>1574</v>
      </c>
      <c r="J5249" s="4">
        <v>1555</v>
      </c>
      <c r="K5249" s="5">
        <f t="shared" si="1804"/>
        <v>3129</v>
      </c>
      <c r="L5249" s="5">
        <f t="shared" si="1805"/>
        <v>3129</v>
      </c>
      <c r="M5249" s="5">
        <v>15</v>
      </c>
      <c r="N5249" s="5">
        <v>6</v>
      </c>
      <c r="O5249" s="82">
        <f t="shared" si="1806"/>
        <v>21</v>
      </c>
    </row>
    <row r="5250" spans="1:15" ht="18.75" customHeight="1" x14ac:dyDescent="0.15">
      <c r="A5250" s="113" t="s">
        <v>23</v>
      </c>
      <c r="B5250" s="4">
        <v>0</v>
      </c>
      <c r="C5250" s="4">
        <v>191</v>
      </c>
      <c r="D5250" s="5">
        <f t="shared" si="1802"/>
        <v>191</v>
      </c>
      <c r="E5250" s="4">
        <v>0</v>
      </c>
      <c r="F5250" s="4">
        <v>0</v>
      </c>
      <c r="G5250" s="4">
        <v>0</v>
      </c>
      <c r="H5250" s="5">
        <f t="shared" si="1803"/>
        <v>0</v>
      </c>
      <c r="I5250" s="4">
        <v>1546</v>
      </c>
      <c r="J5250" s="4">
        <v>1540</v>
      </c>
      <c r="K5250" s="5">
        <f t="shared" si="1804"/>
        <v>3086</v>
      </c>
      <c r="L5250" s="5">
        <f t="shared" si="1805"/>
        <v>3086</v>
      </c>
      <c r="M5250" s="5">
        <v>13</v>
      </c>
      <c r="N5250" s="5">
        <v>4</v>
      </c>
      <c r="O5250" s="82">
        <f t="shared" si="1806"/>
        <v>17</v>
      </c>
    </row>
    <row r="5251" spans="1:15" ht="18.75" customHeight="1" x14ac:dyDescent="0.15">
      <c r="A5251" s="113" t="s">
        <v>24</v>
      </c>
      <c r="B5251" s="4">
        <v>0</v>
      </c>
      <c r="C5251" s="4">
        <v>224</v>
      </c>
      <c r="D5251" s="5">
        <f t="shared" si="1802"/>
        <v>224</v>
      </c>
      <c r="E5251" s="4">
        <v>0</v>
      </c>
      <c r="F5251" s="4">
        <v>0</v>
      </c>
      <c r="G5251" s="4">
        <v>0</v>
      </c>
      <c r="H5251" s="5">
        <f t="shared" si="1803"/>
        <v>0</v>
      </c>
      <c r="I5251" s="4">
        <v>1338</v>
      </c>
      <c r="J5251" s="4">
        <v>1381</v>
      </c>
      <c r="K5251" s="5">
        <f t="shared" si="1804"/>
        <v>2719</v>
      </c>
      <c r="L5251" s="5">
        <f t="shared" si="1805"/>
        <v>2719</v>
      </c>
      <c r="M5251" s="5">
        <v>15</v>
      </c>
      <c r="N5251" s="5">
        <v>5</v>
      </c>
      <c r="O5251" s="82">
        <f t="shared" si="1806"/>
        <v>20</v>
      </c>
    </row>
    <row r="5252" spans="1:15" ht="18.75" customHeight="1" x14ac:dyDescent="0.15">
      <c r="A5252" s="113" t="s">
        <v>25</v>
      </c>
      <c r="B5252" s="4">
        <v>0</v>
      </c>
      <c r="C5252" s="4">
        <v>310</v>
      </c>
      <c r="D5252" s="5">
        <f t="shared" si="1802"/>
        <v>310</v>
      </c>
      <c r="E5252" s="4">
        <v>0</v>
      </c>
      <c r="F5252" s="4">
        <v>0</v>
      </c>
      <c r="G5252" s="4">
        <v>0</v>
      </c>
      <c r="H5252" s="5">
        <f t="shared" si="1803"/>
        <v>0</v>
      </c>
      <c r="I5252" s="4">
        <v>1463</v>
      </c>
      <c r="J5252" s="4">
        <v>1569</v>
      </c>
      <c r="K5252" s="5">
        <f t="shared" si="1804"/>
        <v>3032</v>
      </c>
      <c r="L5252" s="5">
        <f t="shared" si="1805"/>
        <v>3032</v>
      </c>
      <c r="M5252" s="5">
        <v>16</v>
      </c>
      <c r="N5252" s="5">
        <v>7</v>
      </c>
      <c r="O5252" s="82">
        <f t="shared" si="1806"/>
        <v>23</v>
      </c>
    </row>
    <row r="5253" spans="1:15" ht="18.75" customHeight="1" x14ac:dyDescent="0.15">
      <c r="A5253" s="113" t="s">
        <v>26</v>
      </c>
      <c r="B5253" s="4">
        <v>0</v>
      </c>
      <c r="C5253" s="4">
        <v>258</v>
      </c>
      <c r="D5253" s="5">
        <f t="shared" si="1802"/>
        <v>258</v>
      </c>
      <c r="E5253" s="4">
        <v>0</v>
      </c>
      <c r="F5253" s="4">
        <v>0</v>
      </c>
      <c r="G5253" s="4">
        <v>0</v>
      </c>
      <c r="H5253" s="5">
        <f t="shared" si="1803"/>
        <v>0</v>
      </c>
      <c r="I5253" s="4">
        <v>1464</v>
      </c>
      <c r="J5253" s="4">
        <v>1442</v>
      </c>
      <c r="K5253" s="5">
        <f t="shared" si="1804"/>
        <v>2906</v>
      </c>
      <c r="L5253" s="5">
        <f t="shared" si="1805"/>
        <v>2906</v>
      </c>
      <c r="M5253" s="5">
        <v>16</v>
      </c>
      <c r="N5253" s="5">
        <v>6</v>
      </c>
      <c r="O5253" s="82">
        <f t="shared" si="1806"/>
        <v>22</v>
      </c>
    </row>
    <row r="5254" spans="1:15" ht="18.75" customHeight="1" x14ac:dyDescent="0.15">
      <c r="A5254" s="113" t="s">
        <v>27</v>
      </c>
      <c r="B5254" s="4">
        <v>0</v>
      </c>
      <c r="C5254" s="4">
        <v>224</v>
      </c>
      <c r="D5254" s="5">
        <f t="shared" si="1802"/>
        <v>224</v>
      </c>
      <c r="E5254" s="4">
        <v>0</v>
      </c>
      <c r="F5254" s="4">
        <v>0</v>
      </c>
      <c r="G5254" s="4">
        <v>0</v>
      </c>
      <c r="H5254" s="5">
        <f t="shared" si="1803"/>
        <v>0</v>
      </c>
      <c r="I5254" s="4">
        <v>1527</v>
      </c>
      <c r="J5254" s="4">
        <v>1521</v>
      </c>
      <c r="K5254" s="5">
        <f t="shared" si="1804"/>
        <v>3048</v>
      </c>
      <c r="L5254" s="5">
        <f t="shared" si="1805"/>
        <v>3048</v>
      </c>
      <c r="M5254" s="5">
        <v>16</v>
      </c>
      <c r="N5254" s="5">
        <v>4</v>
      </c>
      <c r="O5254" s="82">
        <f t="shared" si="1806"/>
        <v>20</v>
      </c>
    </row>
    <row r="5255" spans="1:15" ht="18.75" customHeight="1" x14ac:dyDescent="0.15">
      <c r="A5255" s="113" t="s">
        <v>28</v>
      </c>
      <c r="B5255" s="4">
        <v>0</v>
      </c>
      <c r="C5255" s="4">
        <v>206</v>
      </c>
      <c r="D5255" s="5">
        <f t="shared" si="1802"/>
        <v>206</v>
      </c>
      <c r="E5255" s="4">
        <v>0</v>
      </c>
      <c r="F5255" s="4">
        <v>0</v>
      </c>
      <c r="G5255" s="4">
        <v>0</v>
      </c>
      <c r="H5255" s="5">
        <f t="shared" si="1803"/>
        <v>0</v>
      </c>
      <c r="I5255" s="4">
        <v>1560</v>
      </c>
      <c r="J5255" s="4">
        <v>1523</v>
      </c>
      <c r="K5255" s="5">
        <f t="shared" si="1804"/>
        <v>3083</v>
      </c>
      <c r="L5255" s="5">
        <f t="shared" si="1805"/>
        <v>3083</v>
      </c>
      <c r="M5255" s="5">
        <v>14</v>
      </c>
      <c r="N5255" s="5">
        <v>3</v>
      </c>
      <c r="O5255" s="82">
        <f t="shared" si="1806"/>
        <v>17</v>
      </c>
    </row>
    <row r="5256" spans="1:15" ht="18.75" customHeight="1" x14ac:dyDescent="0.15">
      <c r="A5256" s="113" t="s">
        <v>29</v>
      </c>
      <c r="B5256" s="4">
        <v>0</v>
      </c>
      <c r="C5256" s="4">
        <v>125</v>
      </c>
      <c r="D5256" s="5">
        <f t="shared" si="1802"/>
        <v>125</v>
      </c>
      <c r="E5256" s="4">
        <v>0</v>
      </c>
      <c r="F5256" s="4">
        <v>0</v>
      </c>
      <c r="G5256" s="4">
        <v>0</v>
      </c>
      <c r="H5256" s="5">
        <f t="shared" si="1803"/>
        <v>0</v>
      </c>
      <c r="I5256" s="4">
        <v>1063</v>
      </c>
      <c r="J5256" s="4">
        <v>1275</v>
      </c>
      <c r="K5256" s="5">
        <f t="shared" si="1804"/>
        <v>2338</v>
      </c>
      <c r="L5256" s="5">
        <f t="shared" si="1805"/>
        <v>2338</v>
      </c>
      <c r="M5256" s="5">
        <v>13</v>
      </c>
      <c r="N5256" s="5">
        <v>1</v>
      </c>
      <c r="O5256" s="82">
        <f t="shared" si="1806"/>
        <v>14</v>
      </c>
    </row>
    <row r="5257" spans="1:15" ht="11.25" customHeight="1" x14ac:dyDescent="0.15">
      <c r="A5257" s="113"/>
      <c r="B5257" s="5"/>
      <c r="C5257" s="5"/>
      <c r="D5257" s="5"/>
      <c r="E5257" s="5"/>
      <c r="F5257" s="5"/>
      <c r="G5257" s="5"/>
      <c r="H5257" s="5"/>
      <c r="I5257" s="5"/>
      <c r="J5257" s="5"/>
      <c r="K5257" s="5"/>
      <c r="L5257" s="5"/>
      <c r="M5257" s="5"/>
      <c r="N5257" s="4"/>
      <c r="O5257" s="82"/>
    </row>
    <row r="5258" spans="1:15" ht="18.75" customHeight="1" x14ac:dyDescent="0.15">
      <c r="A5258" s="113" t="s">
        <v>30</v>
      </c>
      <c r="B5258" s="5">
        <f>SUM(B5245:B5256)</f>
        <v>0</v>
      </c>
      <c r="C5258" s="5">
        <f>SUM(C5245:C5256)</f>
        <v>2397</v>
      </c>
      <c r="D5258" s="5">
        <f>SUM(D5245:D5256)</f>
        <v>2397</v>
      </c>
      <c r="E5258" s="5">
        <f>SUM(E5245:E5256)</f>
        <v>0</v>
      </c>
      <c r="F5258" s="5">
        <f t="shared" ref="F5258:M5258" si="1807">SUM(F5245:F5256)</f>
        <v>0</v>
      </c>
      <c r="G5258" s="5">
        <f t="shared" si="1807"/>
        <v>0</v>
      </c>
      <c r="H5258" s="5">
        <f t="shared" si="1807"/>
        <v>0</v>
      </c>
      <c r="I5258" s="5">
        <f t="shared" si="1807"/>
        <v>16134</v>
      </c>
      <c r="J5258" s="5">
        <f t="shared" si="1807"/>
        <v>16166</v>
      </c>
      <c r="K5258" s="5">
        <f t="shared" si="1807"/>
        <v>32300</v>
      </c>
      <c r="L5258" s="5">
        <f t="shared" si="1807"/>
        <v>32300</v>
      </c>
      <c r="M5258" s="5">
        <f t="shared" si="1807"/>
        <v>171</v>
      </c>
      <c r="N5258" s="5">
        <f>SUM(N5245:N5256)</f>
        <v>45</v>
      </c>
      <c r="O5258" s="82">
        <f>SUM(O5245:O5256)</f>
        <v>216</v>
      </c>
    </row>
    <row r="5259" spans="1:15" ht="6.75" customHeight="1" x14ac:dyDescent="0.15">
      <c r="A5259" s="113"/>
      <c r="B5259" s="5"/>
      <c r="C5259" s="5"/>
      <c r="D5259" s="5"/>
      <c r="E5259" s="5"/>
      <c r="F5259" s="5"/>
      <c r="G5259" s="5"/>
      <c r="H5259" s="5"/>
      <c r="I5259" s="5"/>
      <c r="J5259" s="5"/>
      <c r="K5259" s="5"/>
      <c r="L5259" s="5"/>
      <c r="M5259" s="5"/>
      <c r="N5259" s="5"/>
      <c r="O5259" s="82"/>
    </row>
    <row r="5260" spans="1:15" ht="18.75" customHeight="1" x14ac:dyDescent="0.15">
      <c r="A5260" s="126" t="s">
        <v>18</v>
      </c>
      <c r="B5260" s="6">
        <v>0</v>
      </c>
      <c r="C5260" s="6">
        <v>68</v>
      </c>
      <c r="D5260" s="6">
        <f>SUM(B5260:C5260)</f>
        <v>68</v>
      </c>
      <c r="E5260" s="6">
        <v>0</v>
      </c>
      <c r="F5260" s="6">
        <v>0</v>
      </c>
      <c r="G5260" s="6">
        <v>0</v>
      </c>
      <c r="H5260" s="6">
        <f>SUM(E5260:G5260)</f>
        <v>0</v>
      </c>
      <c r="I5260" s="6">
        <v>844</v>
      </c>
      <c r="J5260" s="6">
        <v>708</v>
      </c>
      <c r="K5260" s="6">
        <f>SUM(I5260:J5260)</f>
        <v>1552</v>
      </c>
      <c r="L5260" s="6">
        <f>H5260+K5260</f>
        <v>1552</v>
      </c>
      <c r="M5260" s="7">
        <v>8</v>
      </c>
      <c r="N5260" s="7">
        <v>0</v>
      </c>
      <c r="O5260" s="88">
        <f>SUM(M5260:N5260)</f>
        <v>8</v>
      </c>
    </row>
    <row r="5261" spans="1:15" ht="18.75" customHeight="1" x14ac:dyDescent="0.15">
      <c r="A5261" s="113" t="s">
        <v>19</v>
      </c>
      <c r="B5261" s="4">
        <v>0</v>
      </c>
      <c r="C5261" s="4">
        <v>65</v>
      </c>
      <c r="D5261" s="4">
        <f>SUM(B5261:C5261)</f>
        <v>65</v>
      </c>
      <c r="E5261" s="4">
        <v>0</v>
      </c>
      <c r="F5261" s="4">
        <v>0</v>
      </c>
      <c r="G5261" s="4">
        <v>0</v>
      </c>
      <c r="H5261" s="4">
        <f>SUM(E5261:G5261)</f>
        <v>0</v>
      </c>
      <c r="I5261" s="4">
        <v>768</v>
      </c>
      <c r="J5261" s="4">
        <v>786</v>
      </c>
      <c r="K5261" s="4">
        <f>SUM(I5261:J5261)</f>
        <v>1554</v>
      </c>
      <c r="L5261" s="4">
        <f>H5261+K5261</f>
        <v>1554</v>
      </c>
      <c r="M5261" s="5">
        <v>10</v>
      </c>
      <c r="N5261" s="4">
        <v>0</v>
      </c>
      <c r="O5261" s="82">
        <f>SUM(M5261:N5261)</f>
        <v>10</v>
      </c>
    </row>
    <row r="5262" spans="1:15" ht="18.75" customHeight="1" x14ac:dyDescent="0.15">
      <c r="A5262" s="113" t="s">
        <v>20</v>
      </c>
      <c r="B5262" s="4">
        <v>0</v>
      </c>
      <c r="C5262" s="4">
        <v>194</v>
      </c>
      <c r="D5262" s="4">
        <f>SUM(B5262:C5262)</f>
        <v>194</v>
      </c>
      <c r="E5262" s="4">
        <v>0</v>
      </c>
      <c r="F5262" s="4">
        <v>0</v>
      </c>
      <c r="G5262" s="4">
        <v>0</v>
      </c>
      <c r="H5262" s="4">
        <f>SUM(E5262:G5262)</f>
        <v>0</v>
      </c>
      <c r="I5262" s="4">
        <v>1437</v>
      </c>
      <c r="J5262" s="4">
        <v>1379</v>
      </c>
      <c r="K5262" s="4">
        <f>SUM(I5262:J5262)</f>
        <v>2816</v>
      </c>
      <c r="L5262" s="4">
        <f>H5262+K5262</f>
        <v>2816</v>
      </c>
      <c r="M5262" s="5">
        <v>14</v>
      </c>
      <c r="N5262" s="5">
        <v>3</v>
      </c>
      <c r="O5262" s="82">
        <f>SUM(M5262:N5262)</f>
        <v>17</v>
      </c>
    </row>
    <row r="5263" spans="1:15" ht="11.25" customHeight="1" x14ac:dyDescent="0.15">
      <c r="A5263" s="113"/>
      <c r="B5263" s="5"/>
      <c r="C5263" s="5"/>
      <c r="D5263" s="5"/>
      <c r="E5263" s="5"/>
      <c r="F5263" s="5"/>
      <c r="G5263" s="5"/>
      <c r="H5263" s="5"/>
      <c r="I5263" s="5"/>
      <c r="J5263" s="5"/>
      <c r="K5263" s="5"/>
      <c r="L5263" s="5"/>
      <c r="M5263" s="5"/>
      <c r="N5263" s="5"/>
      <c r="O5263" s="82"/>
    </row>
    <row r="5264" spans="1:15" ht="18.75" customHeight="1" x14ac:dyDescent="0.15">
      <c r="A5264" s="113" t="s">
        <v>31</v>
      </c>
      <c r="B5264" s="5">
        <f>SUM(B5248:B5256,B5260:B5262)</f>
        <v>0</v>
      </c>
      <c r="C5264" s="5">
        <f>SUM(C5248:C5256,C5260:C5262)</f>
        <v>2348</v>
      </c>
      <c r="D5264" s="5">
        <f>SUM(D5248:D5256,D5260:D5262)</f>
        <v>2348</v>
      </c>
      <c r="E5264" s="5">
        <f t="shared" ref="E5264:N5264" si="1808">SUM(E5248:E5256,E5260:E5262)</f>
        <v>0</v>
      </c>
      <c r="F5264" s="5">
        <f t="shared" si="1808"/>
        <v>0</v>
      </c>
      <c r="G5264" s="5">
        <f t="shared" si="1808"/>
        <v>0</v>
      </c>
      <c r="H5264" s="5">
        <f t="shared" si="1808"/>
        <v>0</v>
      </c>
      <c r="I5264" s="5">
        <f t="shared" si="1808"/>
        <v>15970</v>
      </c>
      <c r="J5264" s="5">
        <f t="shared" si="1808"/>
        <v>15997</v>
      </c>
      <c r="K5264" s="5">
        <f t="shared" si="1808"/>
        <v>31967</v>
      </c>
      <c r="L5264" s="5">
        <f t="shared" si="1808"/>
        <v>31967</v>
      </c>
      <c r="M5264" s="5">
        <f t="shared" si="1808"/>
        <v>169</v>
      </c>
      <c r="N5264" s="5">
        <f t="shared" si="1808"/>
        <v>42</v>
      </c>
      <c r="O5264" s="82">
        <f>SUM(O5248:O5256,O5260:O5262)</f>
        <v>211</v>
      </c>
    </row>
    <row r="5265" spans="1:15" ht="6.75" customHeight="1" thickBot="1" x14ac:dyDescent="0.2">
      <c r="A5265" s="115"/>
      <c r="B5265" s="99"/>
      <c r="C5265" s="99"/>
      <c r="D5265" s="99"/>
      <c r="E5265" s="99"/>
      <c r="F5265" s="99"/>
      <c r="G5265" s="99"/>
      <c r="H5265" s="99"/>
      <c r="I5265" s="99"/>
      <c r="J5265" s="99"/>
      <c r="K5265" s="99"/>
      <c r="L5265" s="99"/>
      <c r="M5265" s="99"/>
      <c r="N5265" s="100"/>
      <c r="O5265" s="101"/>
    </row>
    <row r="5266" spans="1:15" x14ac:dyDescent="0.15">
      <c r="A5266" s="102"/>
      <c r="B5266" s="102"/>
      <c r="C5266" s="102"/>
      <c r="D5266" s="102"/>
      <c r="E5266" s="102"/>
      <c r="F5266" s="102"/>
      <c r="G5266" s="102"/>
      <c r="H5266" s="102"/>
      <c r="I5266" s="102"/>
      <c r="J5266" s="102"/>
      <c r="K5266" s="102"/>
      <c r="L5266" s="102"/>
      <c r="M5266" s="102"/>
      <c r="N5266" s="102"/>
      <c r="O5266" s="102"/>
    </row>
    <row r="5267" spans="1:15" ht="15" thickBot="1" x14ac:dyDescent="0.2">
      <c r="A5267" s="102"/>
      <c r="B5267" s="102"/>
      <c r="C5267" s="102"/>
      <c r="D5267" s="102"/>
      <c r="E5267" s="102"/>
      <c r="F5267" s="102"/>
      <c r="G5267" s="102"/>
      <c r="H5267" s="102"/>
      <c r="I5267" s="102"/>
      <c r="J5267" s="102"/>
      <c r="K5267" s="102"/>
      <c r="L5267" s="102"/>
      <c r="M5267" s="102"/>
      <c r="N5267" s="102"/>
      <c r="O5267" s="102"/>
    </row>
    <row r="5268" spans="1:15" x14ac:dyDescent="0.15">
      <c r="A5268" s="116" t="s">
        <v>1</v>
      </c>
      <c r="B5268" s="117"/>
      <c r="C5268" s="103"/>
      <c r="D5268" s="103"/>
      <c r="E5268" s="103" t="s">
        <v>127</v>
      </c>
      <c r="F5268" s="103"/>
      <c r="G5268" s="103"/>
      <c r="H5268" s="103"/>
      <c r="I5268" s="117"/>
      <c r="J5268" s="103"/>
      <c r="K5268" s="103"/>
      <c r="L5268" s="103" t="s">
        <v>35</v>
      </c>
      <c r="M5268" s="103"/>
      <c r="N5268" s="103"/>
      <c r="O5268" s="104"/>
    </row>
    <row r="5269" spans="1:15" x14ac:dyDescent="0.15">
      <c r="A5269" s="118"/>
      <c r="B5269" s="119"/>
      <c r="C5269" s="120" t="s">
        <v>7</v>
      </c>
      <c r="D5269" s="120"/>
      <c r="E5269" s="119"/>
      <c r="F5269" s="120" t="s">
        <v>8</v>
      </c>
      <c r="G5269" s="120"/>
      <c r="H5269" s="119" t="s">
        <v>32</v>
      </c>
      <c r="I5269" s="119"/>
      <c r="J5269" s="120" t="s">
        <v>7</v>
      </c>
      <c r="K5269" s="120"/>
      <c r="L5269" s="119"/>
      <c r="M5269" s="120" t="s">
        <v>8</v>
      </c>
      <c r="N5269" s="120"/>
      <c r="O5269" s="121" t="s">
        <v>9</v>
      </c>
    </row>
    <row r="5270" spans="1:15" x14ac:dyDescent="0.15">
      <c r="A5270" s="122" t="s">
        <v>13</v>
      </c>
      <c r="B5270" s="119" t="s">
        <v>33</v>
      </c>
      <c r="C5270" s="119" t="s">
        <v>34</v>
      </c>
      <c r="D5270" s="119" t="s">
        <v>17</v>
      </c>
      <c r="E5270" s="119" t="s">
        <v>33</v>
      </c>
      <c r="F5270" s="119" t="s">
        <v>34</v>
      </c>
      <c r="G5270" s="119" t="s">
        <v>17</v>
      </c>
      <c r="H5270" s="123"/>
      <c r="I5270" s="119" t="s">
        <v>33</v>
      </c>
      <c r="J5270" s="119" t="s">
        <v>34</v>
      </c>
      <c r="K5270" s="119" t="s">
        <v>17</v>
      </c>
      <c r="L5270" s="119" t="s">
        <v>33</v>
      </c>
      <c r="M5270" s="119" t="s">
        <v>34</v>
      </c>
      <c r="N5270" s="119" t="s">
        <v>17</v>
      </c>
      <c r="O5270" s="124"/>
    </row>
    <row r="5271" spans="1:15" ht="6.75" customHeight="1" x14ac:dyDescent="0.15">
      <c r="A5271" s="125"/>
      <c r="B5271" s="119"/>
      <c r="C5271" s="119"/>
      <c r="D5271" s="119"/>
      <c r="E5271" s="119"/>
      <c r="F5271" s="119"/>
      <c r="G5271" s="119"/>
      <c r="H5271" s="119"/>
      <c r="I5271" s="119"/>
      <c r="J5271" s="119"/>
      <c r="K5271" s="119"/>
      <c r="L5271" s="119"/>
      <c r="M5271" s="119"/>
      <c r="N5271" s="119"/>
      <c r="O5271" s="121"/>
    </row>
    <row r="5272" spans="1:15" ht="18.75" customHeight="1" x14ac:dyDescent="0.15">
      <c r="A5272" s="113" t="s">
        <v>18</v>
      </c>
      <c r="B5272" s="75">
        <v>0</v>
      </c>
      <c r="C5272" s="75">
        <v>0</v>
      </c>
      <c r="D5272" s="5">
        <f t="shared" ref="D5272:D5283" si="1809">SUM(B5272:C5272)</f>
        <v>0</v>
      </c>
      <c r="E5272" s="75">
        <v>0</v>
      </c>
      <c r="F5272" s="75">
        <v>0</v>
      </c>
      <c r="G5272" s="5">
        <f t="shared" ref="G5272:G5283" si="1810">SUM(E5272:F5272)</f>
        <v>0</v>
      </c>
      <c r="H5272" s="5">
        <f t="shared" ref="H5272:H5283" si="1811">D5272+G5272</f>
        <v>0</v>
      </c>
      <c r="I5272" s="75">
        <v>0</v>
      </c>
      <c r="J5272" s="75">
        <v>0</v>
      </c>
      <c r="K5272" s="5">
        <f t="shared" ref="K5272:K5283" si="1812">SUM(I5272:J5272)</f>
        <v>0</v>
      </c>
      <c r="L5272" s="75">
        <v>0</v>
      </c>
      <c r="M5272" s="75">
        <v>0</v>
      </c>
      <c r="N5272" s="5">
        <f t="shared" ref="N5272:N5283" si="1813">SUM(L5272:M5272)</f>
        <v>0</v>
      </c>
      <c r="O5272" s="82">
        <f t="shared" ref="O5272:O5283" si="1814">K5272+N5272</f>
        <v>0</v>
      </c>
    </row>
    <row r="5273" spans="1:15" ht="18.75" customHeight="1" x14ac:dyDescent="0.15">
      <c r="A5273" s="113" t="s">
        <v>19</v>
      </c>
      <c r="B5273" s="75">
        <v>0</v>
      </c>
      <c r="C5273" s="75">
        <v>0</v>
      </c>
      <c r="D5273" s="5">
        <f t="shared" si="1809"/>
        <v>0</v>
      </c>
      <c r="E5273" s="75">
        <v>0</v>
      </c>
      <c r="F5273" s="75">
        <v>0</v>
      </c>
      <c r="G5273" s="5">
        <f t="shared" si="1810"/>
        <v>0</v>
      </c>
      <c r="H5273" s="5">
        <f t="shared" si="1811"/>
        <v>0</v>
      </c>
      <c r="I5273" s="75">
        <v>0</v>
      </c>
      <c r="J5273" s="75">
        <v>0</v>
      </c>
      <c r="K5273" s="5">
        <f t="shared" si="1812"/>
        <v>0</v>
      </c>
      <c r="L5273" s="75">
        <v>0</v>
      </c>
      <c r="M5273" s="75">
        <v>0</v>
      </c>
      <c r="N5273" s="5">
        <f t="shared" si="1813"/>
        <v>0</v>
      </c>
      <c r="O5273" s="82">
        <f t="shared" si="1814"/>
        <v>0</v>
      </c>
    </row>
    <row r="5274" spans="1:15" ht="18.75" customHeight="1" x14ac:dyDescent="0.15">
      <c r="A5274" s="113" t="s">
        <v>20</v>
      </c>
      <c r="B5274" s="75">
        <v>0</v>
      </c>
      <c r="C5274" s="75">
        <v>0</v>
      </c>
      <c r="D5274" s="5">
        <f t="shared" si="1809"/>
        <v>0</v>
      </c>
      <c r="E5274" s="75">
        <v>0</v>
      </c>
      <c r="F5274" s="75">
        <v>0</v>
      </c>
      <c r="G5274" s="5">
        <f t="shared" si="1810"/>
        <v>0</v>
      </c>
      <c r="H5274" s="5">
        <f t="shared" si="1811"/>
        <v>0</v>
      </c>
      <c r="I5274" s="75">
        <v>0</v>
      </c>
      <c r="J5274" s="75">
        <v>0</v>
      </c>
      <c r="K5274" s="5">
        <f t="shared" si="1812"/>
        <v>0</v>
      </c>
      <c r="L5274" s="75">
        <v>0</v>
      </c>
      <c r="M5274" s="75">
        <v>0</v>
      </c>
      <c r="N5274" s="5">
        <f t="shared" si="1813"/>
        <v>0</v>
      </c>
      <c r="O5274" s="82">
        <f t="shared" si="1814"/>
        <v>0</v>
      </c>
    </row>
    <row r="5275" spans="1:15" ht="18.75" customHeight="1" x14ac:dyDescent="0.15">
      <c r="A5275" s="113" t="s">
        <v>21</v>
      </c>
      <c r="B5275" s="75">
        <v>0</v>
      </c>
      <c r="C5275" s="75">
        <v>0</v>
      </c>
      <c r="D5275" s="5">
        <f t="shared" si="1809"/>
        <v>0</v>
      </c>
      <c r="E5275" s="75">
        <v>0</v>
      </c>
      <c r="F5275" s="75">
        <v>0</v>
      </c>
      <c r="G5275" s="5">
        <f t="shared" si="1810"/>
        <v>0</v>
      </c>
      <c r="H5275" s="5">
        <f t="shared" si="1811"/>
        <v>0</v>
      </c>
      <c r="I5275" s="4">
        <v>0</v>
      </c>
      <c r="J5275" s="4">
        <v>0</v>
      </c>
      <c r="K5275" s="5">
        <f t="shared" si="1812"/>
        <v>0</v>
      </c>
      <c r="L5275" s="4">
        <v>0</v>
      </c>
      <c r="M5275" s="4">
        <v>0</v>
      </c>
      <c r="N5275" s="5">
        <f t="shared" si="1813"/>
        <v>0</v>
      </c>
      <c r="O5275" s="82">
        <f t="shared" si="1814"/>
        <v>0</v>
      </c>
    </row>
    <row r="5276" spans="1:15" ht="18.75" customHeight="1" x14ac:dyDescent="0.15">
      <c r="A5276" s="113" t="s">
        <v>22</v>
      </c>
      <c r="B5276" s="75">
        <v>0</v>
      </c>
      <c r="C5276" s="75">
        <v>0</v>
      </c>
      <c r="D5276" s="5">
        <f t="shared" si="1809"/>
        <v>0</v>
      </c>
      <c r="E5276" s="75">
        <v>0</v>
      </c>
      <c r="F5276" s="75">
        <v>0</v>
      </c>
      <c r="G5276" s="5">
        <f t="shared" si="1810"/>
        <v>0</v>
      </c>
      <c r="H5276" s="5">
        <f t="shared" si="1811"/>
        <v>0</v>
      </c>
      <c r="I5276" s="4">
        <v>0</v>
      </c>
      <c r="J5276" s="4">
        <v>0</v>
      </c>
      <c r="K5276" s="5">
        <f t="shared" si="1812"/>
        <v>0</v>
      </c>
      <c r="L5276" s="4">
        <v>0</v>
      </c>
      <c r="M5276" s="4">
        <v>0</v>
      </c>
      <c r="N5276" s="5">
        <f t="shared" si="1813"/>
        <v>0</v>
      </c>
      <c r="O5276" s="82">
        <f t="shared" si="1814"/>
        <v>0</v>
      </c>
    </row>
    <row r="5277" spans="1:15" ht="18.75" customHeight="1" x14ac:dyDescent="0.15">
      <c r="A5277" s="113" t="s">
        <v>23</v>
      </c>
      <c r="B5277" s="75">
        <v>0</v>
      </c>
      <c r="C5277" s="75">
        <v>0</v>
      </c>
      <c r="D5277" s="5">
        <f t="shared" si="1809"/>
        <v>0</v>
      </c>
      <c r="E5277" s="75">
        <v>0</v>
      </c>
      <c r="F5277" s="75">
        <v>0</v>
      </c>
      <c r="G5277" s="5">
        <f t="shared" si="1810"/>
        <v>0</v>
      </c>
      <c r="H5277" s="5">
        <f t="shared" si="1811"/>
        <v>0</v>
      </c>
      <c r="I5277" s="4">
        <v>0</v>
      </c>
      <c r="J5277" s="4">
        <v>0</v>
      </c>
      <c r="K5277" s="5">
        <f t="shared" si="1812"/>
        <v>0</v>
      </c>
      <c r="L5277" s="4">
        <v>0</v>
      </c>
      <c r="M5277" s="4">
        <v>0</v>
      </c>
      <c r="N5277" s="5">
        <f t="shared" si="1813"/>
        <v>0</v>
      </c>
      <c r="O5277" s="82">
        <f t="shared" si="1814"/>
        <v>0</v>
      </c>
    </row>
    <row r="5278" spans="1:15" ht="18.75" customHeight="1" x14ac:dyDescent="0.15">
      <c r="A5278" s="113" t="s">
        <v>24</v>
      </c>
      <c r="B5278" s="75">
        <v>0</v>
      </c>
      <c r="C5278" s="75">
        <v>0</v>
      </c>
      <c r="D5278" s="5">
        <f t="shared" si="1809"/>
        <v>0</v>
      </c>
      <c r="E5278" s="75">
        <v>0</v>
      </c>
      <c r="F5278" s="75">
        <v>0</v>
      </c>
      <c r="G5278" s="5">
        <f t="shared" si="1810"/>
        <v>0</v>
      </c>
      <c r="H5278" s="5">
        <f t="shared" si="1811"/>
        <v>0</v>
      </c>
      <c r="I5278" s="4">
        <v>0</v>
      </c>
      <c r="J5278" s="4">
        <v>0</v>
      </c>
      <c r="K5278" s="5">
        <f t="shared" si="1812"/>
        <v>0</v>
      </c>
      <c r="L5278" s="4">
        <v>0</v>
      </c>
      <c r="M5278" s="4">
        <v>0</v>
      </c>
      <c r="N5278" s="5">
        <f t="shared" si="1813"/>
        <v>0</v>
      </c>
      <c r="O5278" s="82">
        <f t="shared" si="1814"/>
        <v>0</v>
      </c>
    </row>
    <row r="5279" spans="1:15" ht="18.75" customHeight="1" x14ac:dyDescent="0.15">
      <c r="A5279" s="113" t="s">
        <v>25</v>
      </c>
      <c r="B5279" s="75">
        <v>0</v>
      </c>
      <c r="C5279" s="75">
        <v>0</v>
      </c>
      <c r="D5279" s="5">
        <f t="shared" si="1809"/>
        <v>0</v>
      </c>
      <c r="E5279" s="75">
        <v>0</v>
      </c>
      <c r="F5279" s="75">
        <v>0</v>
      </c>
      <c r="G5279" s="5">
        <f t="shared" si="1810"/>
        <v>0</v>
      </c>
      <c r="H5279" s="5">
        <f t="shared" si="1811"/>
        <v>0</v>
      </c>
      <c r="I5279" s="4">
        <v>0</v>
      </c>
      <c r="J5279" s="4">
        <v>0</v>
      </c>
      <c r="K5279" s="5">
        <f t="shared" si="1812"/>
        <v>0</v>
      </c>
      <c r="L5279" s="4">
        <v>0</v>
      </c>
      <c r="M5279" s="4">
        <v>0</v>
      </c>
      <c r="N5279" s="5">
        <f t="shared" si="1813"/>
        <v>0</v>
      </c>
      <c r="O5279" s="82">
        <f t="shared" si="1814"/>
        <v>0</v>
      </c>
    </row>
    <row r="5280" spans="1:15" ht="18.75" customHeight="1" x14ac:dyDescent="0.15">
      <c r="A5280" s="113" t="s">
        <v>26</v>
      </c>
      <c r="B5280" s="75">
        <v>0</v>
      </c>
      <c r="C5280" s="75">
        <v>0</v>
      </c>
      <c r="D5280" s="5">
        <f t="shared" si="1809"/>
        <v>0</v>
      </c>
      <c r="E5280" s="75">
        <v>0</v>
      </c>
      <c r="F5280" s="75">
        <v>0</v>
      </c>
      <c r="G5280" s="5">
        <f t="shared" si="1810"/>
        <v>0</v>
      </c>
      <c r="H5280" s="5">
        <f t="shared" si="1811"/>
        <v>0</v>
      </c>
      <c r="I5280" s="4">
        <v>0</v>
      </c>
      <c r="J5280" s="4">
        <v>0</v>
      </c>
      <c r="K5280" s="5">
        <f t="shared" si="1812"/>
        <v>0</v>
      </c>
      <c r="L5280" s="4">
        <v>0</v>
      </c>
      <c r="M5280" s="4">
        <v>0</v>
      </c>
      <c r="N5280" s="5">
        <f t="shared" si="1813"/>
        <v>0</v>
      </c>
      <c r="O5280" s="82">
        <f t="shared" si="1814"/>
        <v>0</v>
      </c>
    </row>
    <row r="5281" spans="1:15" ht="18.75" customHeight="1" x14ac:dyDescent="0.15">
      <c r="A5281" s="113" t="s">
        <v>27</v>
      </c>
      <c r="B5281" s="75">
        <v>0</v>
      </c>
      <c r="C5281" s="75">
        <v>0</v>
      </c>
      <c r="D5281" s="5">
        <f t="shared" si="1809"/>
        <v>0</v>
      </c>
      <c r="E5281" s="75">
        <v>0</v>
      </c>
      <c r="F5281" s="75">
        <v>0</v>
      </c>
      <c r="G5281" s="5">
        <f t="shared" si="1810"/>
        <v>0</v>
      </c>
      <c r="H5281" s="5">
        <f t="shared" si="1811"/>
        <v>0</v>
      </c>
      <c r="I5281" s="4">
        <v>0</v>
      </c>
      <c r="J5281" s="4">
        <v>0</v>
      </c>
      <c r="K5281" s="5">
        <f t="shared" si="1812"/>
        <v>0</v>
      </c>
      <c r="L5281" s="4">
        <v>0</v>
      </c>
      <c r="M5281" s="4">
        <v>0</v>
      </c>
      <c r="N5281" s="5">
        <f t="shared" si="1813"/>
        <v>0</v>
      </c>
      <c r="O5281" s="82">
        <f t="shared" si="1814"/>
        <v>0</v>
      </c>
    </row>
    <row r="5282" spans="1:15" ht="18.75" customHeight="1" x14ac:dyDescent="0.15">
      <c r="A5282" s="113" t="s">
        <v>28</v>
      </c>
      <c r="B5282" s="75">
        <v>0</v>
      </c>
      <c r="C5282" s="75">
        <v>0</v>
      </c>
      <c r="D5282" s="5">
        <f t="shared" si="1809"/>
        <v>0</v>
      </c>
      <c r="E5282" s="75">
        <v>0</v>
      </c>
      <c r="F5282" s="75">
        <v>0</v>
      </c>
      <c r="G5282" s="5">
        <f t="shared" si="1810"/>
        <v>0</v>
      </c>
      <c r="H5282" s="5">
        <f t="shared" si="1811"/>
        <v>0</v>
      </c>
      <c r="I5282" s="4">
        <v>0</v>
      </c>
      <c r="J5282" s="4">
        <v>0</v>
      </c>
      <c r="K5282" s="5">
        <f t="shared" si="1812"/>
        <v>0</v>
      </c>
      <c r="L5282" s="4">
        <v>0</v>
      </c>
      <c r="M5282" s="4">
        <v>0</v>
      </c>
      <c r="N5282" s="5">
        <f t="shared" si="1813"/>
        <v>0</v>
      </c>
      <c r="O5282" s="82">
        <f t="shared" si="1814"/>
        <v>0</v>
      </c>
    </row>
    <row r="5283" spans="1:15" ht="18.75" customHeight="1" x14ac:dyDescent="0.15">
      <c r="A5283" s="113" t="s">
        <v>29</v>
      </c>
      <c r="B5283" s="75">
        <v>0</v>
      </c>
      <c r="C5283" s="75">
        <v>0</v>
      </c>
      <c r="D5283" s="5">
        <f t="shared" si="1809"/>
        <v>0</v>
      </c>
      <c r="E5283" s="75">
        <v>0</v>
      </c>
      <c r="F5283" s="75">
        <v>0</v>
      </c>
      <c r="G5283" s="5">
        <f t="shared" si="1810"/>
        <v>0</v>
      </c>
      <c r="H5283" s="5">
        <f t="shared" si="1811"/>
        <v>0</v>
      </c>
      <c r="I5283" s="4">
        <v>0</v>
      </c>
      <c r="J5283" s="4">
        <v>0</v>
      </c>
      <c r="K5283" s="5">
        <f t="shared" si="1812"/>
        <v>0</v>
      </c>
      <c r="L5283" s="4">
        <v>0</v>
      </c>
      <c r="M5283" s="4">
        <v>0</v>
      </c>
      <c r="N5283" s="5">
        <f t="shared" si="1813"/>
        <v>0</v>
      </c>
      <c r="O5283" s="82">
        <f t="shared" si="1814"/>
        <v>0</v>
      </c>
    </row>
    <row r="5284" spans="1:15" ht="11.25" customHeight="1" x14ac:dyDescent="0.15">
      <c r="A5284" s="113"/>
      <c r="B5284" s="5"/>
      <c r="C5284" s="5"/>
      <c r="D5284" s="5"/>
      <c r="E5284" s="5"/>
      <c r="F5284" s="5"/>
      <c r="G5284" s="5"/>
      <c r="H5284" s="5"/>
      <c r="I5284" s="5"/>
      <c r="J5284" s="5"/>
      <c r="K5284" s="5"/>
      <c r="L5284" s="5"/>
      <c r="M5284" s="5"/>
      <c r="N5284" s="5"/>
      <c r="O5284" s="82"/>
    </row>
    <row r="5285" spans="1:15" ht="18.75" customHeight="1" x14ac:dyDescent="0.15">
      <c r="A5285" s="113" t="s">
        <v>30</v>
      </c>
      <c r="B5285" s="5">
        <f t="shared" ref="B5285:J5285" si="1815">SUM(B5272:B5284)</f>
        <v>0</v>
      </c>
      <c r="C5285" s="5">
        <f t="shared" si="1815"/>
        <v>0</v>
      </c>
      <c r="D5285" s="5">
        <f t="shared" si="1815"/>
        <v>0</v>
      </c>
      <c r="E5285" s="5">
        <f t="shared" si="1815"/>
        <v>0</v>
      </c>
      <c r="F5285" s="5">
        <f>SUM(F5272:F5284)</f>
        <v>0</v>
      </c>
      <c r="G5285" s="5">
        <f t="shared" si="1815"/>
        <v>0</v>
      </c>
      <c r="H5285" s="5">
        <f t="shared" si="1815"/>
        <v>0</v>
      </c>
      <c r="I5285" s="5">
        <f t="shared" si="1815"/>
        <v>0</v>
      </c>
      <c r="J5285" s="5">
        <f t="shared" si="1815"/>
        <v>0</v>
      </c>
      <c r="K5285" s="5">
        <f>SUM(K5272:K5284)</f>
        <v>0</v>
      </c>
      <c r="L5285" s="5">
        <f>SUM(L5272:L5284)</f>
        <v>0</v>
      </c>
      <c r="M5285" s="5">
        <f>SUM(M5272:M5284)</f>
        <v>0</v>
      </c>
      <c r="N5285" s="5">
        <f>SUM(N5272:N5284)</f>
        <v>0</v>
      </c>
      <c r="O5285" s="82">
        <f>SUM(O5272:O5284)</f>
        <v>0</v>
      </c>
    </row>
    <row r="5286" spans="1:15" ht="6.75" customHeight="1" x14ac:dyDescent="0.15">
      <c r="A5286" s="113"/>
      <c r="B5286" s="5"/>
      <c r="C5286" s="5"/>
      <c r="D5286" s="5"/>
      <c r="E5286" s="5"/>
      <c r="F5286" s="5"/>
      <c r="G5286" s="5"/>
      <c r="H5286" s="5"/>
      <c r="I5286" s="5"/>
      <c r="J5286" s="5"/>
      <c r="K5286" s="5"/>
      <c r="L5286" s="5"/>
      <c r="M5286" s="5"/>
      <c r="N5286" s="5"/>
      <c r="O5286" s="82"/>
    </row>
    <row r="5287" spans="1:15" ht="18.75" customHeight="1" x14ac:dyDescent="0.15">
      <c r="A5287" s="126" t="s">
        <v>18</v>
      </c>
      <c r="B5287" s="106">
        <v>0</v>
      </c>
      <c r="C5287" s="106">
        <v>0</v>
      </c>
      <c r="D5287" s="106">
        <f>SUM(B5287:C5287)</f>
        <v>0</v>
      </c>
      <c r="E5287" s="106">
        <v>0</v>
      </c>
      <c r="F5287" s="106">
        <v>0</v>
      </c>
      <c r="G5287" s="106">
        <f>SUM(E5287:F5287)</f>
        <v>0</v>
      </c>
      <c r="H5287" s="6">
        <f>D5287+G5287</f>
        <v>0</v>
      </c>
      <c r="I5287" s="6">
        <v>0</v>
      </c>
      <c r="J5287" s="6">
        <v>0</v>
      </c>
      <c r="K5287" s="6">
        <f>SUM(I5287:J5287)</f>
        <v>0</v>
      </c>
      <c r="L5287" s="6">
        <v>0</v>
      </c>
      <c r="M5287" s="6">
        <v>0</v>
      </c>
      <c r="N5287" s="6">
        <f>SUM(L5287:M5287)</f>
        <v>0</v>
      </c>
      <c r="O5287" s="143">
        <f>K5287+N5287</f>
        <v>0</v>
      </c>
    </row>
    <row r="5288" spans="1:15" ht="18.75" customHeight="1" x14ac:dyDescent="0.15">
      <c r="A5288" s="113" t="s">
        <v>19</v>
      </c>
      <c r="B5288" s="75">
        <v>0</v>
      </c>
      <c r="C5288" s="75">
        <v>0</v>
      </c>
      <c r="D5288" s="75">
        <f>SUM(B5288:C5288)</f>
        <v>0</v>
      </c>
      <c r="E5288" s="75">
        <v>0</v>
      </c>
      <c r="F5288" s="75">
        <v>0</v>
      </c>
      <c r="G5288" s="75">
        <f>SUM(E5288:F5288)</f>
        <v>0</v>
      </c>
      <c r="H5288" s="4">
        <f>D5288+G5288</f>
        <v>0</v>
      </c>
      <c r="I5288" s="4">
        <v>0</v>
      </c>
      <c r="J5288" s="4">
        <v>0</v>
      </c>
      <c r="K5288" s="4">
        <f>SUM(I5288:J5288)</f>
        <v>0</v>
      </c>
      <c r="L5288" s="4">
        <v>0</v>
      </c>
      <c r="M5288" s="4">
        <v>0</v>
      </c>
      <c r="N5288" s="4">
        <f>SUM(L5288:M5288)</f>
        <v>0</v>
      </c>
      <c r="O5288" s="137">
        <f>K5288+N5288</f>
        <v>0</v>
      </c>
    </row>
    <row r="5289" spans="1:15" ht="18.75" customHeight="1" x14ac:dyDescent="0.15">
      <c r="A5289" s="113" t="s">
        <v>20</v>
      </c>
      <c r="B5289" s="75">
        <v>0</v>
      </c>
      <c r="C5289" s="75">
        <v>0</v>
      </c>
      <c r="D5289" s="75">
        <f>SUM(B5289:C5289)</f>
        <v>0</v>
      </c>
      <c r="E5289" s="75">
        <v>0</v>
      </c>
      <c r="F5289" s="75">
        <v>0</v>
      </c>
      <c r="G5289" s="75">
        <f>SUM(E5289:F5289)</f>
        <v>0</v>
      </c>
      <c r="H5289" s="4">
        <f>D5289+G5289</f>
        <v>0</v>
      </c>
      <c r="I5289" s="4">
        <v>0</v>
      </c>
      <c r="J5289" s="4">
        <v>0</v>
      </c>
      <c r="K5289" s="4">
        <f>SUM(I5289:J5289)</f>
        <v>0</v>
      </c>
      <c r="L5289" s="4">
        <v>0</v>
      </c>
      <c r="M5289" s="4">
        <v>0</v>
      </c>
      <c r="N5289" s="4">
        <f>SUM(L5289:M5289)</f>
        <v>0</v>
      </c>
      <c r="O5289" s="137">
        <f>K5289+N5289</f>
        <v>0</v>
      </c>
    </row>
    <row r="5290" spans="1:15" ht="11.25" customHeight="1" x14ac:dyDescent="0.15">
      <c r="A5290" s="113"/>
      <c r="B5290" s="5"/>
      <c r="C5290" s="5"/>
      <c r="D5290" s="5"/>
      <c r="E5290" s="5"/>
      <c r="F5290" s="5"/>
      <c r="G5290" s="5"/>
      <c r="H5290" s="5"/>
      <c r="I5290" s="5"/>
      <c r="J5290" s="5"/>
      <c r="K5290" s="5"/>
      <c r="L5290" s="5"/>
      <c r="M5290" s="5"/>
      <c r="N5290" s="5"/>
      <c r="O5290" s="82"/>
    </row>
    <row r="5291" spans="1:15" ht="18.75" customHeight="1" x14ac:dyDescent="0.15">
      <c r="A5291" s="113" t="s">
        <v>31</v>
      </c>
      <c r="B5291" s="5">
        <f>SUM(B5275:B5283,B5287:B5289)</f>
        <v>0</v>
      </c>
      <c r="C5291" s="5">
        <f>SUM(C5275:C5283,C5287:C5289)</f>
        <v>0</v>
      </c>
      <c r="D5291" s="5">
        <f>SUM(D5275:D5283,D5287:D5289)</f>
        <v>0</v>
      </c>
      <c r="E5291" s="5">
        <f t="shared" ref="E5291:J5291" si="1816">SUM(E5275:E5283,E5287:E5289)</f>
        <v>0</v>
      </c>
      <c r="F5291" s="5">
        <f t="shared" si="1816"/>
        <v>0</v>
      </c>
      <c r="G5291" s="5">
        <f t="shared" si="1816"/>
        <v>0</v>
      </c>
      <c r="H5291" s="5">
        <f t="shared" si="1816"/>
        <v>0</v>
      </c>
      <c r="I5291" s="5">
        <f t="shared" si="1816"/>
        <v>0</v>
      </c>
      <c r="J5291" s="5">
        <f t="shared" si="1816"/>
        <v>0</v>
      </c>
      <c r="K5291" s="5">
        <f>SUM(K5275:K5283,K5287:K5289)</f>
        <v>0</v>
      </c>
      <c r="L5291" s="4">
        <f>SUM(L5275:L5283,L5287:L5289)</f>
        <v>0</v>
      </c>
      <c r="M5291" s="4">
        <f>SUM(M5275:M5283,M5287:M5289)</f>
        <v>0</v>
      </c>
      <c r="N5291" s="4">
        <f>SUM(N5275:N5283,N5287:N5289)</f>
        <v>0</v>
      </c>
      <c r="O5291" s="82">
        <f>SUM(O5275:O5283,O5287:O5289)</f>
        <v>0</v>
      </c>
    </row>
    <row r="5292" spans="1:15" ht="6.75" customHeight="1" thickBot="1" x14ac:dyDescent="0.2">
      <c r="A5292" s="115"/>
      <c r="B5292" s="99"/>
      <c r="C5292" s="99"/>
      <c r="D5292" s="99"/>
      <c r="E5292" s="99"/>
      <c r="F5292" s="99"/>
      <c r="G5292" s="99"/>
      <c r="H5292" s="99"/>
      <c r="I5292" s="99"/>
      <c r="J5292" s="99"/>
      <c r="K5292" s="99"/>
      <c r="L5292" s="99"/>
      <c r="M5292" s="99"/>
      <c r="N5292" s="99"/>
      <c r="O5292" s="127"/>
    </row>
    <row r="5293" spans="1:15" ht="17.25" x14ac:dyDescent="0.15">
      <c r="A5293" s="179" t="str">
        <f>A5239</f>
        <v>平　成　２　９　年　空　港　管　理　状　況　調　書</v>
      </c>
      <c r="B5293" s="179"/>
      <c r="C5293" s="179"/>
      <c r="D5293" s="179"/>
      <c r="E5293" s="179"/>
      <c r="F5293" s="179"/>
      <c r="G5293" s="179"/>
      <c r="H5293" s="179"/>
      <c r="I5293" s="179"/>
      <c r="J5293" s="179"/>
      <c r="K5293" s="179"/>
      <c r="L5293" s="179"/>
      <c r="M5293" s="179"/>
      <c r="N5293" s="179"/>
      <c r="O5293" s="179"/>
    </row>
    <row r="5294" spans="1:15" ht="15" thickBot="1" x14ac:dyDescent="0.2">
      <c r="A5294" s="128" t="s">
        <v>0</v>
      </c>
      <c r="B5294" s="128" t="s">
        <v>141</v>
      </c>
      <c r="C5294" s="102"/>
      <c r="D5294" s="102"/>
      <c r="E5294" s="102"/>
      <c r="F5294" s="102"/>
      <c r="G5294" s="102"/>
      <c r="H5294" s="102"/>
      <c r="I5294" s="102"/>
      <c r="J5294" s="102"/>
      <c r="K5294" s="102"/>
      <c r="L5294" s="102"/>
      <c r="M5294" s="102"/>
      <c r="N5294" s="102"/>
      <c r="O5294" s="102"/>
    </row>
    <row r="5295" spans="1:15" ht="17.25" customHeight="1" x14ac:dyDescent="0.15">
      <c r="A5295" s="116" t="s">
        <v>1</v>
      </c>
      <c r="B5295" s="117"/>
      <c r="C5295" s="103" t="s">
        <v>2</v>
      </c>
      <c r="D5295" s="103"/>
      <c r="E5295" s="180" t="s">
        <v>52</v>
      </c>
      <c r="F5295" s="181"/>
      <c r="G5295" s="181"/>
      <c r="H5295" s="181"/>
      <c r="I5295" s="181"/>
      <c r="J5295" s="181"/>
      <c r="K5295" s="181"/>
      <c r="L5295" s="182"/>
      <c r="M5295" s="180" t="s">
        <v>3</v>
      </c>
      <c r="N5295" s="181"/>
      <c r="O5295" s="183"/>
    </row>
    <row r="5296" spans="1:15" ht="17.25" customHeight="1" x14ac:dyDescent="0.15">
      <c r="A5296" s="129"/>
      <c r="B5296" s="119" t="s">
        <v>4</v>
      </c>
      <c r="C5296" s="119" t="s">
        <v>5</v>
      </c>
      <c r="D5296" s="119" t="s">
        <v>6</v>
      </c>
      <c r="E5296" s="119"/>
      <c r="F5296" s="130" t="s">
        <v>7</v>
      </c>
      <c r="G5296" s="130"/>
      <c r="H5296" s="120"/>
      <c r="I5296" s="119"/>
      <c r="J5296" s="120" t="s">
        <v>8</v>
      </c>
      <c r="K5296" s="120"/>
      <c r="L5296" s="119" t="s">
        <v>9</v>
      </c>
      <c r="M5296" s="123" t="s">
        <v>10</v>
      </c>
      <c r="N5296" s="131" t="s">
        <v>11</v>
      </c>
      <c r="O5296" s="132" t="s">
        <v>12</v>
      </c>
    </row>
    <row r="5297" spans="1:15" ht="17.25" customHeight="1" x14ac:dyDescent="0.15">
      <c r="A5297" s="129" t="s">
        <v>13</v>
      </c>
      <c r="B5297" s="123"/>
      <c r="C5297" s="123"/>
      <c r="D5297" s="123"/>
      <c r="E5297" s="119" t="s">
        <v>14</v>
      </c>
      <c r="F5297" s="119" t="s">
        <v>15</v>
      </c>
      <c r="G5297" s="119" t="s">
        <v>16</v>
      </c>
      <c r="H5297" s="119" t="s">
        <v>17</v>
      </c>
      <c r="I5297" s="119" t="s">
        <v>14</v>
      </c>
      <c r="J5297" s="119" t="s">
        <v>15</v>
      </c>
      <c r="K5297" s="119" t="s">
        <v>17</v>
      </c>
      <c r="L5297" s="123"/>
      <c r="M5297" s="133"/>
      <c r="N5297" s="93"/>
      <c r="O5297" s="134"/>
    </row>
    <row r="5298" spans="1:15" ht="6.75" customHeight="1" x14ac:dyDescent="0.15">
      <c r="A5298" s="135"/>
      <c r="B5298" s="119"/>
      <c r="C5298" s="119"/>
      <c r="D5298" s="119"/>
      <c r="E5298" s="119"/>
      <c r="F5298" s="119"/>
      <c r="G5298" s="119"/>
      <c r="H5298" s="119"/>
      <c r="I5298" s="119"/>
      <c r="J5298" s="119"/>
      <c r="K5298" s="119"/>
      <c r="L5298" s="119"/>
      <c r="M5298" s="136"/>
      <c r="N5298" s="4"/>
      <c r="O5298" s="137"/>
    </row>
    <row r="5299" spans="1:15" ht="18.75" customHeight="1" x14ac:dyDescent="0.15">
      <c r="A5299" s="113" t="s">
        <v>18</v>
      </c>
      <c r="B5299" s="4">
        <v>0</v>
      </c>
      <c r="C5299" s="4">
        <v>262</v>
      </c>
      <c r="D5299" s="5">
        <f>SUM(B5299:C5299)</f>
        <v>262</v>
      </c>
      <c r="E5299" s="4">
        <v>0</v>
      </c>
      <c r="F5299" s="4">
        <v>0</v>
      </c>
      <c r="G5299" s="4">
        <v>0</v>
      </c>
      <c r="H5299" s="5">
        <f>SUM(E5299:G5299)</f>
        <v>0</v>
      </c>
      <c r="I5299" s="4">
        <v>0</v>
      </c>
      <c r="J5299" s="4">
        <v>0</v>
      </c>
      <c r="K5299" s="5">
        <f>SUM(I5299:J5299)</f>
        <v>0</v>
      </c>
      <c r="L5299" s="5">
        <f>H5299+K5299</f>
        <v>0</v>
      </c>
      <c r="M5299" s="5">
        <v>33</v>
      </c>
      <c r="N5299" s="4">
        <v>9</v>
      </c>
      <c r="O5299" s="82">
        <f>SUM(M5299:N5299)</f>
        <v>42</v>
      </c>
    </row>
    <row r="5300" spans="1:15" ht="18.75" customHeight="1" x14ac:dyDescent="0.15">
      <c r="A5300" s="113" t="s">
        <v>19</v>
      </c>
      <c r="B5300" s="4">
        <v>0</v>
      </c>
      <c r="C5300" s="4">
        <v>271</v>
      </c>
      <c r="D5300" s="5">
        <f t="shared" ref="D5300:D5310" si="1817">SUM(B5300:C5300)</f>
        <v>271</v>
      </c>
      <c r="E5300" s="4">
        <v>0</v>
      </c>
      <c r="F5300" s="4">
        <v>0</v>
      </c>
      <c r="G5300" s="4">
        <v>0</v>
      </c>
      <c r="H5300" s="5">
        <f t="shared" ref="H5300:H5310" si="1818">SUM(E5300:G5300)</f>
        <v>0</v>
      </c>
      <c r="I5300" s="4">
        <v>0</v>
      </c>
      <c r="J5300" s="4">
        <v>0</v>
      </c>
      <c r="K5300" s="5">
        <f t="shared" ref="K5300:K5301" si="1819">SUM(I5300:J5300)</f>
        <v>0</v>
      </c>
      <c r="L5300" s="5">
        <f t="shared" ref="L5300:L5310" si="1820">H5300+K5300</f>
        <v>0</v>
      </c>
      <c r="M5300" s="5">
        <v>35</v>
      </c>
      <c r="N5300" s="5">
        <v>8</v>
      </c>
      <c r="O5300" s="82">
        <f t="shared" ref="O5300:O5310" si="1821">SUM(M5300:N5300)</f>
        <v>43</v>
      </c>
    </row>
    <row r="5301" spans="1:15" ht="18.75" customHeight="1" x14ac:dyDescent="0.15">
      <c r="A5301" s="113" t="s">
        <v>20</v>
      </c>
      <c r="B5301" s="4">
        <v>0</v>
      </c>
      <c r="C5301" s="4">
        <v>311</v>
      </c>
      <c r="D5301" s="5">
        <f t="shared" si="1817"/>
        <v>311</v>
      </c>
      <c r="E5301" s="4">
        <v>0</v>
      </c>
      <c r="F5301" s="4">
        <v>0</v>
      </c>
      <c r="G5301" s="4">
        <v>0</v>
      </c>
      <c r="H5301" s="5">
        <f t="shared" si="1818"/>
        <v>0</v>
      </c>
      <c r="I5301" s="4">
        <v>0</v>
      </c>
      <c r="J5301" s="4">
        <v>0</v>
      </c>
      <c r="K5301" s="5">
        <f t="shared" si="1819"/>
        <v>0</v>
      </c>
      <c r="L5301" s="5">
        <f t="shared" si="1820"/>
        <v>0</v>
      </c>
      <c r="M5301" s="5">
        <v>31</v>
      </c>
      <c r="N5301" s="5">
        <v>10</v>
      </c>
      <c r="O5301" s="82">
        <f t="shared" si="1821"/>
        <v>41</v>
      </c>
    </row>
    <row r="5302" spans="1:15" ht="18.75" customHeight="1" x14ac:dyDescent="0.15">
      <c r="A5302" s="113" t="s">
        <v>21</v>
      </c>
      <c r="B5302" s="4">
        <v>0</v>
      </c>
      <c r="C5302" s="4">
        <v>305</v>
      </c>
      <c r="D5302" s="5">
        <f t="shared" si="1817"/>
        <v>305</v>
      </c>
      <c r="E5302" s="4">
        <v>0</v>
      </c>
      <c r="F5302" s="4">
        <v>0</v>
      </c>
      <c r="G5302" s="4">
        <v>0</v>
      </c>
      <c r="H5302" s="5">
        <f t="shared" si="1818"/>
        <v>0</v>
      </c>
      <c r="I5302" s="4">
        <v>0</v>
      </c>
      <c r="J5302" s="4">
        <v>0</v>
      </c>
      <c r="K5302" s="5">
        <v>0</v>
      </c>
      <c r="L5302" s="5">
        <f t="shared" si="1820"/>
        <v>0</v>
      </c>
      <c r="M5302" s="5">
        <v>33</v>
      </c>
      <c r="N5302" s="5">
        <v>10</v>
      </c>
      <c r="O5302" s="82">
        <f t="shared" si="1821"/>
        <v>43</v>
      </c>
    </row>
    <row r="5303" spans="1:15" ht="18.75" customHeight="1" x14ac:dyDescent="0.15">
      <c r="A5303" s="113" t="s">
        <v>22</v>
      </c>
      <c r="B5303" s="4">
        <v>0</v>
      </c>
      <c r="C5303" s="4">
        <v>324</v>
      </c>
      <c r="D5303" s="5">
        <f t="shared" si="1817"/>
        <v>324</v>
      </c>
      <c r="E5303" s="4">
        <v>0</v>
      </c>
      <c r="F5303" s="4">
        <v>0</v>
      </c>
      <c r="G5303" s="4">
        <v>0</v>
      </c>
      <c r="H5303" s="5">
        <f t="shared" si="1818"/>
        <v>0</v>
      </c>
      <c r="I5303" s="4">
        <v>0</v>
      </c>
      <c r="J5303" s="4">
        <v>0</v>
      </c>
      <c r="K5303" s="5">
        <v>0</v>
      </c>
      <c r="L5303" s="5">
        <f t="shared" si="1820"/>
        <v>0</v>
      </c>
      <c r="M5303" s="5">
        <v>38</v>
      </c>
      <c r="N5303" s="5">
        <v>12</v>
      </c>
      <c r="O5303" s="82">
        <f t="shared" si="1821"/>
        <v>50</v>
      </c>
    </row>
    <row r="5304" spans="1:15" ht="18.75" customHeight="1" x14ac:dyDescent="0.15">
      <c r="A5304" s="113" t="s">
        <v>23</v>
      </c>
      <c r="B5304" s="4">
        <v>0</v>
      </c>
      <c r="C5304" s="4">
        <v>294</v>
      </c>
      <c r="D5304" s="5">
        <f t="shared" si="1817"/>
        <v>294</v>
      </c>
      <c r="E5304" s="4">
        <v>0</v>
      </c>
      <c r="F5304" s="4">
        <v>0</v>
      </c>
      <c r="G5304" s="4">
        <v>0</v>
      </c>
      <c r="H5304" s="5">
        <f t="shared" si="1818"/>
        <v>0</v>
      </c>
      <c r="I5304" s="4">
        <v>0</v>
      </c>
      <c r="J5304" s="4">
        <v>0</v>
      </c>
      <c r="K5304" s="5">
        <v>0</v>
      </c>
      <c r="L5304" s="5">
        <f t="shared" si="1820"/>
        <v>0</v>
      </c>
      <c r="M5304" s="5">
        <v>34</v>
      </c>
      <c r="N5304" s="5">
        <v>14</v>
      </c>
      <c r="O5304" s="82">
        <f t="shared" si="1821"/>
        <v>48</v>
      </c>
    </row>
    <row r="5305" spans="1:15" ht="18.75" customHeight="1" x14ac:dyDescent="0.15">
      <c r="A5305" s="113" t="s">
        <v>24</v>
      </c>
      <c r="B5305" s="4">
        <v>0</v>
      </c>
      <c r="C5305" s="4">
        <v>280</v>
      </c>
      <c r="D5305" s="5">
        <f t="shared" si="1817"/>
        <v>280</v>
      </c>
      <c r="E5305" s="4">
        <v>0</v>
      </c>
      <c r="F5305" s="4">
        <v>0</v>
      </c>
      <c r="G5305" s="4">
        <v>0</v>
      </c>
      <c r="H5305" s="5">
        <f t="shared" si="1818"/>
        <v>0</v>
      </c>
      <c r="I5305" s="4">
        <v>0</v>
      </c>
      <c r="J5305" s="4">
        <v>0</v>
      </c>
      <c r="K5305" s="5">
        <v>0</v>
      </c>
      <c r="L5305" s="5">
        <f t="shared" si="1820"/>
        <v>0</v>
      </c>
      <c r="M5305" s="5">
        <v>42</v>
      </c>
      <c r="N5305" s="5">
        <v>13</v>
      </c>
      <c r="O5305" s="82">
        <f t="shared" si="1821"/>
        <v>55</v>
      </c>
    </row>
    <row r="5306" spans="1:15" ht="18.75" customHeight="1" x14ac:dyDescent="0.15">
      <c r="A5306" s="113" t="s">
        <v>25</v>
      </c>
      <c r="B5306" s="4">
        <v>0</v>
      </c>
      <c r="C5306" s="4">
        <v>314</v>
      </c>
      <c r="D5306" s="5">
        <f t="shared" si="1817"/>
        <v>314</v>
      </c>
      <c r="E5306" s="4">
        <v>0</v>
      </c>
      <c r="F5306" s="4">
        <v>0</v>
      </c>
      <c r="G5306" s="4">
        <v>0</v>
      </c>
      <c r="H5306" s="5">
        <f t="shared" si="1818"/>
        <v>0</v>
      </c>
      <c r="I5306" s="4">
        <v>0</v>
      </c>
      <c r="J5306" s="4">
        <v>0</v>
      </c>
      <c r="K5306" s="5">
        <v>0</v>
      </c>
      <c r="L5306" s="5">
        <f t="shared" si="1820"/>
        <v>0</v>
      </c>
      <c r="M5306" s="5">
        <v>41</v>
      </c>
      <c r="N5306" s="5">
        <v>16</v>
      </c>
      <c r="O5306" s="82">
        <f t="shared" si="1821"/>
        <v>57</v>
      </c>
    </row>
    <row r="5307" spans="1:15" ht="18.75" customHeight="1" x14ac:dyDescent="0.15">
      <c r="A5307" s="113" t="s">
        <v>26</v>
      </c>
      <c r="B5307" s="4">
        <v>0</v>
      </c>
      <c r="C5307" s="4">
        <v>305</v>
      </c>
      <c r="D5307" s="5">
        <f t="shared" si="1817"/>
        <v>305</v>
      </c>
      <c r="E5307" s="4">
        <v>0</v>
      </c>
      <c r="F5307" s="4">
        <v>0</v>
      </c>
      <c r="G5307" s="4">
        <v>0</v>
      </c>
      <c r="H5307" s="5">
        <f t="shared" si="1818"/>
        <v>0</v>
      </c>
      <c r="I5307" s="4">
        <v>0</v>
      </c>
      <c r="J5307" s="4">
        <v>0</v>
      </c>
      <c r="K5307" s="5">
        <v>0</v>
      </c>
      <c r="L5307" s="5">
        <f t="shared" si="1820"/>
        <v>0</v>
      </c>
      <c r="M5307" s="5">
        <v>18</v>
      </c>
      <c r="N5307" s="5">
        <v>16</v>
      </c>
      <c r="O5307" s="82">
        <f t="shared" si="1821"/>
        <v>34</v>
      </c>
    </row>
    <row r="5308" spans="1:15" ht="18.75" customHeight="1" x14ac:dyDescent="0.15">
      <c r="A5308" s="113" t="s">
        <v>27</v>
      </c>
      <c r="B5308" s="4">
        <v>0</v>
      </c>
      <c r="C5308" s="4">
        <v>291</v>
      </c>
      <c r="D5308" s="5">
        <f t="shared" si="1817"/>
        <v>291</v>
      </c>
      <c r="E5308" s="4">
        <v>0</v>
      </c>
      <c r="F5308" s="4">
        <v>0</v>
      </c>
      <c r="G5308" s="4">
        <v>0</v>
      </c>
      <c r="H5308" s="5">
        <f t="shared" si="1818"/>
        <v>0</v>
      </c>
      <c r="I5308" s="4">
        <v>0</v>
      </c>
      <c r="J5308" s="4">
        <v>0</v>
      </c>
      <c r="K5308" s="5">
        <v>0</v>
      </c>
      <c r="L5308" s="5">
        <f t="shared" si="1820"/>
        <v>0</v>
      </c>
      <c r="M5308" s="5">
        <v>36</v>
      </c>
      <c r="N5308" s="5">
        <v>11</v>
      </c>
      <c r="O5308" s="82">
        <f t="shared" si="1821"/>
        <v>47</v>
      </c>
    </row>
    <row r="5309" spans="1:15" ht="18.75" customHeight="1" x14ac:dyDescent="0.15">
      <c r="A5309" s="113" t="s">
        <v>28</v>
      </c>
      <c r="B5309" s="4">
        <v>0</v>
      </c>
      <c r="C5309" s="4">
        <v>380</v>
      </c>
      <c r="D5309" s="5">
        <f t="shared" si="1817"/>
        <v>380</v>
      </c>
      <c r="E5309" s="4">
        <v>0</v>
      </c>
      <c r="F5309" s="4">
        <v>0</v>
      </c>
      <c r="G5309" s="4">
        <v>0</v>
      </c>
      <c r="H5309" s="5">
        <f t="shared" si="1818"/>
        <v>0</v>
      </c>
      <c r="I5309" s="4">
        <v>0</v>
      </c>
      <c r="J5309" s="4">
        <v>0</v>
      </c>
      <c r="K5309" s="5">
        <v>0</v>
      </c>
      <c r="L5309" s="5">
        <f t="shared" si="1820"/>
        <v>0</v>
      </c>
      <c r="M5309" s="5">
        <v>33</v>
      </c>
      <c r="N5309" s="5">
        <v>14</v>
      </c>
      <c r="O5309" s="82">
        <f t="shared" si="1821"/>
        <v>47</v>
      </c>
    </row>
    <row r="5310" spans="1:15" ht="18.75" customHeight="1" x14ac:dyDescent="0.15">
      <c r="A5310" s="113" t="s">
        <v>29</v>
      </c>
      <c r="B5310" s="4">
        <v>0</v>
      </c>
      <c r="C5310" s="4">
        <v>317</v>
      </c>
      <c r="D5310" s="5">
        <f t="shared" si="1817"/>
        <v>317</v>
      </c>
      <c r="E5310" s="4">
        <v>0</v>
      </c>
      <c r="F5310" s="4">
        <v>0</v>
      </c>
      <c r="G5310" s="4">
        <v>0</v>
      </c>
      <c r="H5310" s="5">
        <f t="shared" si="1818"/>
        <v>0</v>
      </c>
      <c r="I5310" s="4">
        <v>0</v>
      </c>
      <c r="J5310" s="4">
        <v>0</v>
      </c>
      <c r="K5310" s="5">
        <v>0</v>
      </c>
      <c r="L5310" s="5">
        <f t="shared" si="1820"/>
        <v>0</v>
      </c>
      <c r="M5310" s="5">
        <v>33</v>
      </c>
      <c r="N5310" s="5">
        <v>10</v>
      </c>
      <c r="O5310" s="82">
        <f t="shared" si="1821"/>
        <v>43</v>
      </c>
    </row>
    <row r="5311" spans="1:15" ht="11.25" customHeight="1" x14ac:dyDescent="0.15">
      <c r="A5311" s="113"/>
      <c r="B5311" s="5"/>
      <c r="C5311" s="5"/>
      <c r="D5311" s="5"/>
      <c r="E5311" s="5"/>
      <c r="F5311" s="5"/>
      <c r="G5311" s="5"/>
      <c r="H5311" s="5"/>
      <c r="I5311" s="5"/>
      <c r="J5311" s="5"/>
      <c r="K5311" s="5"/>
      <c r="L5311" s="5"/>
      <c r="M5311" s="5"/>
      <c r="N5311" s="4"/>
      <c r="O5311" s="82"/>
    </row>
    <row r="5312" spans="1:15" ht="18.75" customHeight="1" x14ac:dyDescent="0.15">
      <c r="A5312" s="113" t="s">
        <v>30</v>
      </c>
      <c r="B5312" s="5">
        <f>SUM(B5299:B5310)</f>
        <v>0</v>
      </c>
      <c r="C5312" s="5">
        <f>SUM(C5299:C5310)</f>
        <v>3654</v>
      </c>
      <c r="D5312" s="5">
        <f>SUM(D5299:D5310)</f>
        <v>3654</v>
      </c>
      <c r="E5312" s="5">
        <f>SUM(E5299:E5310)</f>
        <v>0</v>
      </c>
      <c r="F5312" s="5">
        <f t="shared" ref="F5312:M5312" si="1822">SUM(F5299:F5310)</f>
        <v>0</v>
      </c>
      <c r="G5312" s="5">
        <f t="shared" si="1822"/>
        <v>0</v>
      </c>
      <c r="H5312" s="5">
        <f t="shared" si="1822"/>
        <v>0</v>
      </c>
      <c r="I5312" s="5">
        <f t="shared" si="1822"/>
        <v>0</v>
      </c>
      <c r="J5312" s="5">
        <f t="shared" si="1822"/>
        <v>0</v>
      </c>
      <c r="K5312" s="5">
        <f t="shared" si="1822"/>
        <v>0</v>
      </c>
      <c r="L5312" s="5">
        <f t="shared" si="1822"/>
        <v>0</v>
      </c>
      <c r="M5312" s="5">
        <f t="shared" si="1822"/>
        <v>407</v>
      </c>
      <c r="N5312" s="5">
        <f>SUM(N5299:N5310)</f>
        <v>143</v>
      </c>
      <c r="O5312" s="82">
        <f>SUM(O5299:O5310)</f>
        <v>550</v>
      </c>
    </row>
    <row r="5313" spans="1:15" ht="6.75" customHeight="1" x14ac:dyDescent="0.15">
      <c r="A5313" s="113"/>
      <c r="B5313" s="5"/>
      <c r="C5313" s="5"/>
      <c r="D5313" s="5"/>
      <c r="E5313" s="5"/>
      <c r="F5313" s="5"/>
      <c r="G5313" s="5"/>
      <c r="H5313" s="5"/>
      <c r="I5313" s="5"/>
      <c r="J5313" s="5"/>
      <c r="K5313" s="5"/>
      <c r="L5313" s="5"/>
      <c r="M5313" s="5"/>
      <c r="N5313" s="5"/>
      <c r="O5313" s="82"/>
    </row>
    <row r="5314" spans="1:15" ht="18.75" customHeight="1" x14ac:dyDescent="0.15">
      <c r="A5314" s="126" t="s">
        <v>18</v>
      </c>
      <c r="B5314" s="6">
        <v>0</v>
      </c>
      <c r="C5314" s="6">
        <v>259</v>
      </c>
      <c r="D5314" s="6">
        <f>SUM(B5314:C5314)</f>
        <v>259</v>
      </c>
      <c r="E5314" s="6">
        <v>0</v>
      </c>
      <c r="F5314" s="6">
        <v>0</v>
      </c>
      <c r="G5314" s="6">
        <v>0</v>
      </c>
      <c r="H5314" s="6">
        <f>SUM(E5314:G5314)</f>
        <v>0</v>
      </c>
      <c r="I5314" s="6">
        <v>0</v>
      </c>
      <c r="J5314" s="6">
        <v>0</v>
      </c>
      <c r="K5314" s="6">
        <f>SUM(I5314:J5314)</f>
        <v>0</v>
      </c>
      <c r="L5314" s="6">
        <f>H5314+K5314</f>
        <v>0</v>
      </c>
      <c r="M5314" s="7">
        <v>41</v>
      </c>
      <c r="N5314" s="7">
        <v>9</v>
      </c>
      <c r="O5314" s="88">
        <f>SUM(M5314:N5314)</f>
        <v>50</v>
      </c>
    </row>
    <row r="5315" spans="1:15" ht="18.75" customHeight="1" x14ac:dyDescent="0.15">
      <c r="A5315" s="113" t="s">
        <v>19</v>
      </c>
      <c r="B5315" s="4">
        <v>0</v>
      </c>
      <c r="C5315" s="4">
        <v>298</v>
      </c>
      <c r="D5315" s="4">
        <f>SUM(B5315:C5315)</f>
        <v>298</v>
      </c>
      <c r="E5315" s="4">
        <v>0</v>
      </c>
      <c r="F5315" s="4">
        <v>0</v>
      </c>
      <c r="G5315" s="4">
        <v>0</v>
      </c>
      <c r="H5315" s="4">
        <f>SUM(E5315:G5315)</f>
        <v>0</v>
      </c>
      <c r="I5315" s="4">
        <v>0</v>
      </c>
      <c r="J5315" s="4">
        <v>0</v>
      </c>
      <c r="K5315" s="4">
        <f>SUM(I5315:J5315)</f>
        <v>0</v>
      </c>
      <c r="L5315" s="4">
        <f>H5315+K5315</f>
        <v>0</v>
      </c>
      <c r="M5315" s="5">
        <v>41</v>
      </c>
      <c r="N5315" s="4">
        <v>10</v>
      </c>
      <c r="O5315" s="82">
        <f>SUM(M5315:N5315)</f>
        <v>51</v>
      </c>
    </row>
    <row r="5316" spans="1:15" ht="18.75" customHeight="1" x14ac:dyDescent="0.15">
      <c r="A5316" s="113" t="s">
        <v>20</v>
      </c>
      <c r="B5316" s="4">
        <v>0</v>
      </c>
      <c r="C5316" s="4">
        <v>306</v>
      </c>
      <c r="D5316" s="4">
        <f>SUM(B5316:C5316)</f>
        <v>306</v>
      </c>
      <c r="E5316" s="4">
        <v>0</v>
      </c>
      <c r="F5316" s="4">
        <v>0</v>
      </c>
      <c r="G5316" s="4">
        <v>0</v>
      </c>
      <c r="H5316" s="4">
        <f>SUM(E5316:G5316)</f>
        <v>0</v>
      </c>
      <c r="I5316" s="4">
        <v>0</v>
      </c>
      <c r="J5316" s="4">
        <v>0</v>
      </c>
      <c r="K5316" s="4">
        <f>SUM(I5316:J5316)</f>
        <v>0</v>
      </c>
      <c r="L5316" s="4">
        <f>H5316+K5316</f>
        <v>0</v>
      </c>
      <c r="M5316" s="5">
        <v>26</v>
      </c>
      <c r="N5316" s="5">
        <v>10</v>
      </c>
      <c r="O5316" s="82">
        <f>SUM(M5316:N5316)</f>
        <v>36</v>
      </c>
    </row>
    <row r="5317" spans="1:15" ht="11.25" customHeight="1" x14ac:dyDescent="0.15">
      <c r="A5317" s="113"/>
      <c r="B5317" s="5"/>
      <c r="C5317" s="5"/>
      <c r="D5317" s="5"/>
      <c r="E5317" s="5"/>
      <c r="F5317" s="5"/>
      <c r="G5317" s="5"/>
      <c r="H5317" s="5"/>
      <c r="I5317" s="5"/>
      <c r="J5317" s="5"/>
      <c r="K5317" s="5"/>
      <c r="L5317" s="5"/>
      <c r="M5317" s="5"/>
      <c r="N5317" s="5"/>
      <c r="O5317" s="82"/>
    </row>
    <row r="5318" spans="1:15" ht="18.75" customHeight="1" x14ac:dyDescent="0.15">
      <c r="A5318" s="113" t="s">
        <v>31</v>
      </c>
      <c r="B5318" s="5">
        <f>SUM(B5302:B5310,B5314:B5316)</f>
        <v>0</v>
      </c>
      <c r="C5318" s="5">
        <f>SUM(C5302:C5310,C5314:C5316)</f>
        <v>3673</v>
      </c>
      <c r="D5318" s="5">
        <f>SUM(D5302:D5310,D5314:D5316)</f>
        <v>3673</v>
      </c>
      <c r="E5318" s="5">
        <f t="shared" ref="E5318:N5318" si="1823">SUM(E5302:E5310,E5314:E5316)</f>
        <v>0</v>
      </c>
      <c r="F5318" s="5">
        <f>SUM(F5302:F5310,F5314:F5316)</f>
        <v>0</v>
      </c>
      <c r="G5318" s="5">
        <f t="shared" si="1823"/>
        <v>0</v>
      </c>
      <c r="H5318" s="5">
        <f t="shared" si="1823"/>
        <v>0</v>
      </c>
      <c r="I5318" s="5">
        <f t="shared" si="1823"/>
        <v>0</v>
      </c>
      <c r="J5318" s="5">
        <f t="shared" si="1823"/>
        <v>0</v>
      </c>
      <c r="K5318" s="5">
        <f t="shared" si="1823"/>
        <v>0</v>
      </c>
      <c r="L5318" s="5">
        <f t="shared" si="1823"/>
        <v>0</v>
      </c>
      <c r="M5318" s="5">
        <f t="shared" si="1823"/>
        <v>416</v>
      </c>
      <c r="N5318" s="5">
        <f t="shared" si="1823"/>
        <v>145</v>
      </c>
      <c r="O5318" s="82">
        <f>SUM(O5302:O5310,O5314:O5316)</f>
        <v>561</v>
      </c>
    </row>
    <row r="5319" spans="1:15" ht="6.75" customHeight="1" thickBot="1" x14ac:dyDescent="0.2">
      <c r="A5319" s="115"/>
      <c r="B5319" s="99"/>
      <c r="C5319" s="99"/>
      <c r="D5319" s="99"/>
      <c r="E5319" s="99"/>
      <c r="F5319" s="99"/>
      <c r="G5319" s="99"/>
      <c r="H5319" s="99"/>
      <c r="I5319" s="99"/>
      <c r="J5319" s="99"/>
      <c r="K5319" s="99"/>
      <c r="L5319" s="99"/>
      <c r="M5319" s="99"/>
      <c r="N5319" s="100"/>
      <c r="O5319" s="101"/>
    </row>
    <row r="5320" spans="1:15" x14ac:dyDescent="0.15">
      <c r="A5320" s="102"/>
      <c r="B5320" s="102"/>
      <c r="C5320" s="102"/>
      <c r="D5320" s="102"/>
      <c r="E5320" s="102"/>
      <c r="F5320" s="102"/>
      <c r="G5320" s="102"/>
      <c r="H5320" s="102"/>
      <c r="I5320" s="102"/>
      <c r="J5320" s="102"/>
      <c r="K5320" s="102"/>
      <c r="L5320" s="102"/>
      <c r="M5320" s="102"/>
      <c r="N5320" s="102"/>
      <c r="O5320" s="102"/>
    </row>
    <row r="5321" spans="1:15" ht="15" thickBot="1" x14ac:dyDescent="0.2">
      <c r="A5321" s="102"/>
      <c r="B5321" s="102"/>
      <c r="C5321" s="102"/>
      <c r="D5321" s="102"/>
      <c r="E5321" s="102"/>
      <c r="F5321" s="102"/>
      <c r="G5321" s="102"/>
      <c r="H5321" s="102"/>
      <c r="I5321" s="102"/>
      <c r="J5321" s="102"/>
      <c r="K5321" s="102"/>
      <c r="L5321" s="102"/>
      <c r="M5321" s="102"/>
      <c r="N5321" s="102"/>
      <c r="O5321" s="102"/>
    </row>
    <row r="5322" spans="1:15" x14ac:dyDescent="0.15">
      <c r="A5322" s="116" t="s">
        <v>1</v>
      </c>
      <c r="B5322" s="117"/>
      <c r="C5322" s="103"/>
      <c r="D5322" s="103"/>
      <c r="E5322" s="103" t="s">
        <v>182</v>
      </c>
      <c r="F5322" s="103"/>
      <c r="G5322" s="103"/>
      <c r="H5322" s="103"/>
      <c r="I5322" s="117"/>
      <c r="J5322" s="103"/>
      <c r="K5322" s="103"/>
      <c r="L5322" s="103" t="s">
        <v>35</v>
      </c>
      <c r="M5322" s="103"/>
      <c r="N5322" s="103"/>
      <c r="O5322" s="104"/>
    </row>
    <row r="5323" spans="1:15" x14ac:dyDescent="0.15">
      <c r="A5323" s="118"/>
      <c r="B5323" s="119"/>
      <c r="C5323" s="120" t="s">
        <v>7</v>
      </c>
      <c r="D5323" s="120"/>
      <c r="E5323" s="119"/>
      <c r="F5323" s="120" t="s">
        <v>8</v>
      </c>
      <c r="G5323" s="120"/>
      <c r="H5323" s="119" t="s">
        <v>32</v>
      </c>
      <c r="I5323" s="119"/>
      <c r="J5323" s="120" t="s">
        <v>7</v>
      </c>
      <c r="K5323" s="120"/>
      <c r="L5323" s="119"/>
      <c r="M5323" s="120" t="s">
        <v>8</v>
      </c>
      <c r="N5323" s="120"/>
      <c r="O5323" s="121" t="s">
        <v>9</v>
      </c>
    </row>
    <row r="5324" spans="1:15" x14ac:dyDescent="0.15">
      <c r="A5324" s="122" t="s">
        <v>13</v>
      </c>
      <c r="B5324" s="119" t="s">
        <v>33</v>
      </c>
      <c r="C5324" s="119" t="s">
        <v>34</v>
      </c>
      <c r="D5324" s="119" t="s">
        <v>17</v>
      </c>
      <c r="E5324" s="119" t="s">
        <v>33</v>
      </c>
      <c r="F5324" s="119" t="s">
        <v>34</v>
      </c>
      <c r="G5324" s="119" t="s">
        <v>17</v>
      </c>
      <c r="H5324" s="123"/>
      <c r="I5324" s="119" t="s">
        <v>33</v>
      </c>
      <c r="J5324" s="119" t="s">
        <v>34</v>
      </c>
      <c r="K5324" s="119" t="s">
        <v>17</v>
      </c>
      <c r="L5324" s="119" t="s">
        <v>33</v>
      </c>
      <c r="M5324" s="119" t="s">
        <v>34</v>
      </c>
      <c r="N5324" s="119" t="s">
        <v>17</v>
      </c>
      <c r="O5324" s="124"/>
    </row>
    <row r="5325" spans="1:15" ht="6.75" customHeight="1" x14ac:dyDescent="0.15">
      <c r="A5325" s="125"/>
      <c r="B5325" s="119"/>
      <c r="C5325" s="119"/>
      <c r="D5325" s="119"/>
      <c r="E5325" s="119"/>
      <c r="F5325" s="119"/>
      <c r="G5325" s="119"/>
      <c r="H5325" s="119"/>
      <c r="I5325" s="119"/>
      <c r="J5325" s="119"/>
      <c r="K5325" s="119"/>
      <c r="L5325" s="119"/>
      <c r="M5325" s="119"/>
      <c r="N5325" s="119"/>
      <c r="O5325" s="121"/>
    </row>
    <row r="5326" spans="1:15" ht="18.75" customHeight="1" x14ac:dyDescent="0.15">
      <c r="A5326" s="113" t="s">
        <v>18</v>
      </c>
      <c r="B5326" s="4">
        <v>0</v>
      </c>
      <c r="C5326" s="4">
        <v>0</v>
      </c>
      <c r="D5326" s="5">
        <f t="shared" ref="D5326:D5337" si="1824">SUM(B5326:C5326)</f>
        <v>0</v>
      </c>
      <c r="E5326" s="4">
        <v>0</v>
      </c>
      <c r="F5326" s="4">
        <v>0</v>
      </c>
      <c r="G5326" s="5">
        <f t="shared" ref="G5326:G5337" si="1825">SUM(E5326:F5326)</f>
        <v>0</v>
      </c>
      <c r="H5326" s="5">
        <f t="shared" ref="H5326:H5337" si="1826">D5326+G5326</f>
        <v>0</v>
      </c>
      <c r="I5326" s="4">
        <v>0</v>
      </c>
      <c r="J5326" s="4">
        <v>0</v>
      </c>
      <c r="K5326" s="5">
        <f t="shared" ref="K5326:K5337" si="1827">SUM(I5326:J5326)</f>
        <v>0</v>
      </c>
      <c r="L5326" s="4">
        <v>0</v>
      </c>
      <c r="M5326" s="4">
        <v>0</v>
      </c>
      <c r="N5326" s="5">
        <f t="shared" ref="N5326:N5337" si="1828">SUM(L5326:M5326)</f>
        <v>0</v>
      </c>
      <c r="O5326" s="82">
        <f t="shared" ref="O5326:O5337" si="1829">K5326+N5326</f>
        <v>0</v>
      </c>
    </row>
    <row r="5327" spans="1:15" ht="18.75" customHeight="1" x14ac:dyDescent="0.15">
      <c r="A5327" s="113" t="s">
        <v>19</v>
      </c>
      <c r="B5327" s="4">
        <v>0</v>
      </c>
      <c r="C5327" s="4">
        <v>0</v>
      </c>
      <c r="D5327" s="5">
        <f t="shared" si="1824"/>
        <v>0</v>
      </c>
      <c r="E5327" s="4">
        <v>0</v>
      </c>
      <c r="F5327" s="4">
        <v>0</v>
      </c>
      <c r="G5327" s="5">
        <f t="shared" si="1825"/>
        <v>0</v>
      </c>
      <c r="H5327" s="5">
        <f t="shared" si="1826"/>
        <v>0</v>
      </c>
      <c r="I5327" s="4">
        <v>0</v>
      </c>
      <c r="J5327" s="4">
        <v>0</v>
      </c>
      <c r="K5327" s="5">
        <f t="shared" si="1827"/>
        <v>0</v>
      </c>
      <c r="L5327" s="4">
        <v>0</v>
      </c>
      <c r="M5327" s="4">
        <v>0</v>
      </c>
      <c r="N5327" s="5">
        <f t="shared" si="1828"/>
        <v>0</v>
      </c>
      <c r="O5327" s="82">
        <f t="shared" si="1829"/>
        <v>0</v>
      </c>
    </row>
    <row r="5328" spans="1:15" ht="18.75" customHeight="1" x14ac:dyDescent="0.15">
      <c r="A5328" s="113" t="s">
        <v>20</v>
      </c>
      <c r="B5328" s="4">
        <v>0</v>
      </c>
      <c r="C5328" s="4">
        <v>0</v>
      </c>
      <c r="D5328" s="5">
        <f t="shared" si="1824"/>
        <v>0</v>
      </c>
      <c r="E5328" s="4">
        <v>0</v>
      </c>
      <c r="F5328" s="4">
        <v>0</v>
      </c>
      <c r="G5328" s="5">
        <f t="shared" si="1825"/>
        <v>0</v>
      </c>
      <c r="H5328" s="5">
        <f t="shared" si="1826"/>
        <v>0</v>
      </c>
      <c r="I5328" s="4">
        <v>0</v>
      </c>
      <c r="J5328" s="4">
        <v>0</v>
      </c>
      <c r="K5328" s="5">
        <f t="shared" si="1827"/>
        <v>0</v>
      </c>
      <c r="L5328" s="4">
        <v>0</v>
      </c>
      <c r="M5328" s="4">
        <v>0</v>
      </c>
      <c r="N5328" s="5">
        <f t="shared" si="1828"/>
        <v>0</v>
      </c>
      <c r="O5328" s="82">
        <f t="shared" si="1829"/>
        <v>0</v>
      </c>
    </row>
    <row r="5329" spans="1:15" ht="18.75" customHeight="1" x14ac:dyDescent="0.15">
      <c r="A5329" s="113" t="s">
        <v>21</v>
      </c>
      <c r="B5329" s="4">
        <v>0</v>
      </c>
      <c r="C5329" s="4">
        <v>0</v>
      </c>
      <c r="D5329" s="5">
        <f t="shared" si="1824"/>
        <v>0</v>
      </c>
      <c r="E5329" s="4">
        <v>0</v>
      </c>
      <c r="F5329" s="4">
        <v>0</v>
      </c>
      <c r="G5329" s="5">
        <f t="shared" si="1825"/>
        <v>0</v>
      </c>
      <c r="H5329" s="5">
        <f t="shared" si="1826"/>
        <v>0</v>
      </c>
      <c r="I5329" s="4">
        <v>0</v>
      </c>
      <c r="J5329" s="4">
        <v>0</v>
      </c>
      <c r="K5329" s="5">
        <f t="shared" si="1827"/>
        <v>0</v>
      </c>
      <c r="L5329" s="4">
        <v>0</v>
      </c>
      <c r="M5329" s="4">
        <v>0</v>
      </c>
      <c r="N5329" s="5">
        <f t="shared" si="1828"/>
        <v>0</v>
      </c>
      <c r="O5329" s="82">
        <f t="shared" si="1829"/>
        <v>0</v>
      </c>
    </row>
    <row r="5330" spans="1:15" ht="18.75" customHeight="1" x14ac:dyDescent="0.15">
      <c r="A5330" s="113" t="s">
        <v>22</v>
      </c>
      <c r="B5330" s="4">
        <v>0</v>
      </c>
      <c r="C5330" s="4">
        <v>0</v>
      </c>
      <c r="D5330" s="5">
        <f t="shared" si="1824"/>
        <v>0</v>
      </c>
      <c r="E5330" s="4">
        <v>0</v>
      </c>
      <c r="F5330" s="4">
        <v>0</v>
      </c>
      <c r="G5330" s="5">
        <f t="shared" si="1825"/>
        <v>0</v>
      </c>
      <c r="H5330" s="5">
        <f t="shared" si="1826"/>
        <v>0</v>
      </c>
      <c r="I5330" s="4">
        <v>0</v>
      </c>
      <c r="J5330" s="4">
        <v>0</v>
      </c>
      <c r="K5330" s="5">
        <f t="shared" si="1827"/>
        <v>0</v>
      </c>
      <c r="L5330" s="4">
        <v>0</v>
      </c>
      <c r="M5330" s="4">
        <v>0</v>
      </c>
      <c r="N5330" s="5">
        <f t="shared" si="1828"/>
        <v>0</v>
      </c>
      <c r="O5330" s="82">
        <f t="shared" si="1829"/>
        <v>0</v>
      </c>
    </row>
    <row r="5331" spans="1:15" ht="18.75" customHeight="1" x14ac:dyDescent="0.15">
      <c r="A5331" s="113" t="s">
        <v>23</v>
      </c>
      <c r="B5331" s="4">
        <v>0</v>
      </c>
      <c r="C5331" s="4">
        <v>0</v>
      </c>
      <c r="D5331" s="5">
        <f t="shared" si="1824"/>
        <v>0</v>
      </c>
      <c r="E5331" s="4">
        <v>0</v>
      </c>
      <c r="F5331" s="4">
        <v>0</v>
      </c>
      <c r="G5331" s="5">
        <f t="shared" si="1825"/>
        <v>0</v>
      </c>
      <c r="H5331" s="5">
        <f t="shared" si="1826"/>
        <v>0</v>
      </c>
      <c r="I5331" s="4">
        <v>0</v>
      </c>
      <c r="J5331" s="4">
        <v>0</v>
      </c>
      <c r="K5331" s="5">
        <f t="shared" si="1827"/>
        <v>0</v>
      </c>
      <c r="L5331" s="4">
        <v>0</v>
      </c>
      <c r="M5331" s="4">
        <v>0</v>
      </c>
      <c r="N5331" s="5">
        <f t="shared" si="1828"/>
        <v>0</v>
      </c>
      <c r="O5331" s="82">
        <f t="shared" si="1829"/>
        <v>0</v>
      </c>
    </row>
    <row r="5332" spans="1:15" ht="18.75" customHeight="1" x14ac:dyDescent="0.15">
      <c r="A5332" s="113" t="s">
        <v>24</v>
      </c>
      <c r="B5332" s="4">
        <v>0</v>
      </c>
      <c r="C5332" s="4">
        <v>0</v>
      </c>
      <c r="D5332" s="5">
        <f t="shared" si="1824"/>
        <v>0</v>
      </c>
      <c r="E5332" s="4">
        <v>0</v>
      </c>
      <c r="F5332" s="4">
        <v>0</v>
      </c>
      <c r="G5332" s="5">
        <f t="shared" si="1825"/>
        <v>0</v>
      </c>
      <c r="H5332" s="5">
        <f t="shared" si="1826"/>
        <v>0</v>
      </c>
      <c r="I5332" s="4">
        <v>0</v>
      </c>
      <c r="J5332" s="4">
        <v>0</v>
      </c>
      <c r="K5332" s="5">
        <f t="shared" si="1827"/>
        <v>0</v>
      </c>
      <c r="L5332" s="4">
        <v>0</v>
      </c>
      <c r="M5332" s="4">
        <v>0</v>
      </c>
      <c r="N5332" s="5">
        <f t="shared" si="1828"/>
        <v>0</v>
      </c>
      <c r="O5332" s="82">
        <f t="shared" si="1829"/>
        <v>0</v>
      </c>
    </row>
    <row r="5333" spans="1:15" ht="18.75" customHeight="1" x14ac:dyDescent="0.15">
      <c r="A5333" s="113" t="s">
        <v>25</v>
      </c>
      <c r="B5333" s="4">
        <v>0</v>
      </c>
      <c r="C5333" s="4">
        <v>0</v>
      </c>
      <c r="D5333" s="5">
        <f t="shared" si="1824"/>
        <v>0</v>
      </c>
      <c r="E5333" s="4">
        <v>0</v>
      </c>
      <c r="F5333" s="4">
        <v>0</v>
      </c>
      <c r="G5333" s="5">
        <f t="shared" si="1825"/>
        <v>0</v>
      </c>
      <c r="H5333" s="5">
        <f t="shared" si="1826"/>
        <v>0</v>
      </c>
      <c r="I5333" s="4">
        <v>0</v>
      </c>
      <c r="J5333" s="4">
        <v>0</v>
      </c>
      <c r="K5333" s="5">
        <f t="shared" si="1827"/>
        <v>0</v>
      </c>
      <c r="L5333" s="4">
        <v>0</v>
      </c>
      <c r="M5333" s="4">
        <v>0</v>
      </c>
      <c r="N5333" s="5">
        <f t="shared" si="1828"/>
        <v>0</v>
      </c>
      <c r="O5333" s="82">
        <f t="shared" si="1829"/>
        <v>0</v>
      </c>
    </row>
    <row r="5334" spans="1:15" ht="18.75" customHeight="1" x14ac:dyDescent="0.15">
      <c r="A5334" s="113" t="s">
        <v>26</v>
      </c>
      <c r="B5334" s="4">
        <v>0</v>
      </c>
      <c r="C5334" s="4">
        <v>0</v>
      </c>
      <c r="D5334" s="5">
        <f t="shared" si="1824"/>
        <v>0</v>
      </c>
      <c r="E5334" s="4">
        <v>0</v>
      </c>
      <c r="F5334" s="4">
        <v>0</v>
      </c>
      <c r="G5334" s="5">
        <f t="shared" si="1825"/>
        <v>0</v>
      </c>
      <c r="H5334" s="5">
        <f t="shared" si="1826"/>
        <v>0</v>
      </c>
      <c r="I5334" s="4">
        <v>0</v>
      </c>
      <c r="J5334" s="4">
        <v>0</v>
      </c>
      <c r="K5334" s="5">
        <f t="shared" si="1827"/>
        <v>0</v>
      </c>
      <c r="L5334" s="4">
        <v>0</v>
      </c>
      <c r="M5334" s="4">
        <v>0</v>
      </c>
      <c r="N5334" s="5">
        <f t="shared" si="1828"/>
        <v>0</v>
      </c>
      <c r="O5334" s="82">
        <f t="shared" si="1829"/>
        <v>0</v>
      </c>
    </row>
    <row r="5335" spans="1:15" ht="18.75" customHeight="1" x14ac:dyDescent="0.15">
      <c r="A5335" s="113" t="s">
        <v>27</v>
      </c>
      <c r="B5335" s="4">
        <v>0</v>
      </c>
      <c r="C5335" s="4">
        <v>0</v>
      </c>
      <c r="D5335" s="5">
        <f t="shared" si="1824"/>
        <v>0</v>
      </c>
      <c r="E5335" s="4">
        <v>0</v>
      </c>
      <c r="F5335" s="4">
        <v>0</v>
      </c>
      <c r="G5335" s="5">
        <f t="shared" si="1825"/>
        <v>0</v>
      </c>
      <c r="H5335" s="5">
        <f t="shared" si="1826"/>
        <v>0</v>
      </c>
      <c r="I5335" s="4">
        <v>0</v>
      </c>
      <c r="J5335" s="4">
        <v>0</v>
      </c>
      <c r="K5335" s="5">
        <f t="shared" si="1827"/>
        <v>0</v>
      </c>
      <c r="L5335" s="4">
        <v>0</v>
      </c>
      <c r="M5335" s="4">
        <v>0</v>
      </c>
      <c r="N5335" s="5">
        <f t="shared" si="1828"/>
        <v>0</v>
      </c>
      <c r="O5335" s="82">
        <f t="shared" si="1829"/>
        <v>0</v>
      </c>
    </row>
    <row r="5336" spans="1:15" ht="18.75" customHeight="1" x14ac:dyDescent="0.15">
      <c r="A5336" s="113" t="s">
        <v>28</v>
      </c>
      <c r="B5336" s="4">
        <v>0</v>
      </c>
      <c r="C5336" s="4">
        <v>0</v>
      </c>
      <c r="D5336" s="5">
        <f t="shared" si="1824"/>
        <v>0</v>
      </c>
      <c r="E5336" s="4">
        <v>0</v>
      </c>
      <c r="F5336" s="4">
        <v>0</v>
      </c>
      <c r="G5336" s="5">
        <f t="shared" si="1825"/>
        <v>0</v>
      </c>
      <c r="H5336" s="5">
        <f t="shared" si="1826"/>
        <v>0</v>
      </c>
      <c r="I5336" s="4">
        <v>0</v>
      </c>
      <c r="J5336" s="4">
        <v>0</v>
      </c>
      <c r="K5336" s="5">
        <f t="shared" si="1827"/>
        <v>0</v>
      </c>
      <c r="L5336" s="4">
        <v>0</v>
      </c>
      <c r="M5336" s="4">
        <v>0</v>
      </c>
      <c r="N5336" s="5">
        <f t="shared" si="1828"/>
        <v>0</v>
      </c>
      <c r="O5336" s="82">
        <f t="shared" si="1829"/>
        <v>0</v>
      </c>
    </row>
    <row r="5337" spans="1:15" ht="18.75" customHeight="1" x14ac:dyDescent="0.15">
      <c r="A5337" s="113" t="s">
        <v>29</v>
      </c>
      <c r="B5337" s="4">
        <v>0</v>
      </c>
      <c r="C5337" s="4">
        <v>0</v>
      </c>
      <c r="D5337" s="5">
        <f t="shared" si="1824"/>
        <v>0</v>
      </c>
      <c r="E5337" s="4">
        <v>0</v>
      </c>
      <c r="F5337" s="4">
        <v>0</v>
      </c>
      <c r="G5337" s="5">
        <f t="shared" si="1825"/>
        <v>0</v>
      </c>
      <c r="H5337" s="5">
        <f t="shared" si="1826"/>
        <v>0</v>
      </c>
      <c r="I5337" s="4">
        <v>0</v>
      </c>
      <c r="J5337" s="4">
        <v>0</v>
      </c>
      <c r="K5337" s="5">
        <f t="shared" si="1827"/>
        <v>0</v>
      </c>
      <c r="L5337" s="4">
        <v>0</v>
      </c>
      <c r="M5337" s="4">
        <v>0</v>
      </c>
      <c r="N5337" s="5">
        <f t="shared" si="1828"/>
        <v>0</v>
      </c>
      <c r="O5337" s="82">
        <f t="shared" si="1829"/>
        <v>0</v>
      </c>
    </row>
    <row r="5338" spans="1:15" ht="11.25" customHeight="1" x14ac:dyDescent="0.15">
      <c r="A5338" s="113"/>
      <c r="B5338" s="5"/>
      <c r="C5338" s="5"/>
      <c r="D5338" s="5"/>
      <c r="E5338" s="5"/>
      <c r="F5338" s="5"/>
      <c r="G5338" s="5"/>
      <c r="H5338" s="5"/>
      <c r="I5338" s="5"/>
      <c r="J5338" s="5"/>
      <c r="K5338" s="5"/>
      <c r="L5338" s="5"/>
      <c r="M5338" s="5"/>
      <c r="N5338" s="5"/>
      <c r="O5338" s="82"/>
    </row>
    <row r="5339" spans="1:15" ht="18.75" customHeight="1" x14ac:dyDescent="0.15">
      <c r="A5339" s="113" t="s">
        <v>30</v>
      </c>
      <c r="B5339" s="5">
        <f t="shared" ref="B5339:J5339" si="1830">SUM(B5326:B5338)</f>
        <v>0</v>
      </c>
      <c r="C5339" s="5">
        <f t="shared" si="1830"/>
        <v>0</v>
      </c>
      <c r="D5339" s="5">
        <f t="shared" si="1830"/>
        <v>0</v>
      </c>
      <c r="E5339" s="5">
        <f t="shared" si="1830"/>
        <v>0</v>
      </c>
      <c r="F5339" s="5">
        <f t="shared" si="1830"/>
        <v>0</v>
      </c>
      <c r="G5339" s="5">
        <f t="shared" si="1830"/>
        <v>0</v>
      </c>
      <c r="H5339" s="5">
        <f t="shared" si="1830"/>
        <v>0</v>
      </c>
      <c r="I5339" s="5">
        <f t="shared" si="1830"/>
        <v>0</v>
      </c>
      <c r="J5339" s="5">
        <f t="shared" si="1830"/>
        <v>0</v>
      </c>
      <c r="K5339" s="5">
        <f>SUM(K5326:K5338)</f>
        <v>0</v>
      </c>
      <c r="L5339" s="5">
        <f>SUM(L5326:L5338)</f>
        <v>0</v>
      </c>
      <c r="M5339" s="5">
        <f>SUM(M5326:M5338)</f>
        <v>0</v>
      </c>
      <c r="N5339" s="5">
        <f>SUM(N5326:N5338)</f>
        <v>0</v>
      </c>
      <c r="O5339" s="82">
        <f>SUM(O5326:O5338)</f>
        <v>0</v>
      </c>
    </row>
    <row r="5340" spans="1:15" ht="6.75" customHeight="1" x14ac:dyDescent="0.15">
      <c r="A5340" s="113"/>
      <c r="B5340" s="5"/>
      <c r="C5340" s="5"/>
      <c r="D5340" s="5"/>
      <c r="E5340" s="5"/>
      <c r="F5340" s="5"/>
      <c r="G5340" s="5"/>
      <c r="H5340" s="5"/>
      <c r="I5340" s="5"/>
      <c r="J5340" s="5"/>
      <c r="K5340" s="5"/>
      <c r="L5340" s="5"/>
      <c r="M5340" s="5"/>
      <c r="N5340" s="5"/>
      <c r="O5340" s="82"/>
    </row>
    <row r="5341" spans="1:15" ht="18.75" customHeight="1" x14ac:dyDescent="0.15">
      <c r="A5341" s="126" t="s">
        <v>18</v>
      </c>
      <c r="B5341" s="106">
        <v>0</v>
      </c>
      <c r="C5341" s="106">
        <v>0</v>
      </c>
      <c r="D5341" s="106">
        <f>SUM(B5341:C5341)</f>
        <v>0</v>
      </c>
      <c r="E5341" s="106">
        <v>0</v>
      </c>
      <c r="F5341" s="106">
        <v>0</v>
      </c>
      <c r="G5341" s="106">
        <f>SUM(E5341:F5341)</f>
        <v>0</v>
      </c>
      <c r="H5341" s="6">
        <f>D5341+G5341</f>
        <v>0</v>
      </c>
      <c r="I5341" s="6">
        <v>0</v>
      </c>
      <c r="J5341" s="6">
        <v>0</v>
      </c>
      <c r="K5341" s="6">
        <f>SUM(I5341:J5341)</f>
        <v>0</v>
      </c>
      <c r="L5341" s="6">
        <v>0</v>
      </c>
      <c r="M5341" s="6">
        <v>0</v>
      </c>
      <c r="N5341" s="6">
        <f>SUM(L5341:M5341)</f>
        <v>0</v>
      </c>
      <c r="O5341" s="143">
        <f>K5341+N5341</f>
        <v>0</v>
      </c>
    </row>
    <row r="5342" spans="1:15" ht="18.75" customHeight="1" x14ac:dyDescent="0.15">
      <c r="A5342" s="113" t="s">
        <v>19</v>
      </c>
      <c r="B5342" s="75">
        <v>0</v>
      </c>
      <c r="C5342" s="75">
        <v>0</v>
      </c>
      <c r="D5342" s="75">
        <f>SUM(B5342:C5342)</f>
        <v>0</v>
      </c>
      <c r="E5342" s="75">
        <v>0</v>
      </c>
      <c r="F5342" s="75">
        <v>0</v>
      </c>
      <c r="G5342" s="75">
        <f>SUM(E5342:F5342)</f>
        <v>0</v>
      </c>
      <c r="H5342" s="4">
        <f>D5342+G5342</f>
        <v>0</v>
      </c>
      <c r="I5342" s="4">
        <v>0</v>
      </c>
      <c r="J5342" s="4">
        <v>0</v>
      </c>
      <c r="K5342" s="4">
        <f>SUM(I5342:J5342)</f>
        <v>0</v>
      </c>
      <c r="L5342" s="4">
        <v>0</v>
      </c>
      <c r="M5342" s="4">
        <v>0</v>
      </c>
      <c r="N5342" s="4">
        <f>SUM(L5342:M5342)</f>
        <v>0</v>
      </c>
      <c r="O5342" s="137">
        <f>K5342+N5342</f>
        <v>0</v>
      </c>
    </row>
    <row r="5343" spans="1:15" ht="18.75" customHeight="1" x14ac:dyDescent="0.15">
      <c r="A5343" s="113" t="s">
        <v>20</v>
      </c>
      <c r="B5343" s="75">
        <v>0</v>
      </c>
      <c r="C5343" s="75">
        <v>0</v>
      </c>
      <c r="D5343" s="75">
        <f>SUM(B5343:C5343)</f>
        <v>0</v>
      </c>
      <c r="E5343" s="75">
        <v>0</v>
      </c>
      <c r="F5343" s="75">
        <v>0</v>
      </c>
      <c r="G5343" s="75">
        <f>SUM(E5343:F5343)</f>
        <v>0</v>
      </c>
      <c r="H5343" s="4">
        <f>D5343+G5343</f>
        <v>0</v>
      </c>
      <c r="I5343" s="4">
        <v>0</v>
      </c>
      <c r="J5343" s="4">
        <v>0</v>
      </c>
      <c r="K5343" s="4">
        <f>SUM(I5343:J5343)</f>
        <v>0</v>
      </c>
      <c r="L5343" s="4">
        <v>0</v>
      </c>
      <c r="M5343" s="4">
        <v>0</v>
      </c>
      <c r="N5343" s="4">
        <f>SUM(L5343:M5343)</f>
        <v>0</v>
      </c>
      <c r="O5343" s="137">
        <f>K5343+N5343</f>
        <v>0</v>
      </c>
    </row>
    <row r="5344" spans="1:15" ht="11.25" customHeight="1" x14ac:dyDescent="0.15">
      <c r="A5344" s="113"/>
      <c r="B5344" s="5"/>
      <c r="C5344" s="5"/>
      <c r="D5344" s="5"/>
      <c r="E5344" s="5"/>
      <c r="F5344" s="5"/>
      <c r="G5344" s="5"/>
      <c r="H5344" s="5"/>
      <c r="I5344" s="5"/>
      <c r="J5344" s="5"/>
      <c r="K5344" s="5"/>
      <c r="L5344" s="5"/>
      <c r="M5344" s="5"/>
      <c r="N5344" s="5"/>
      <c r="O5344" s="82"/>
    </row>
    <row r="5345" spans="1:15" ht="18.75" customHeight="1" x14ac:dyDescent="0.15">
      <c r="A5345" s="113" t="s">
        <v>31</v>
      </c>
      <c r="B5345" s="5">
        <f>SUM(B5329:B5337,B5341:B5343)</f>
        <v>0</v>
      </c>
      <c r="C5345" s="5">
        <f>SUM(C5329:C5337,C5341:C5343)</f>
        <v>0</v>
      </c>
      <c r="D5345" s="5">
        <f>SUM(D5329:D5337,D5341:D5343)</f>
        <v>0</v>
      </c>
      <c r="E5345" s="5">
        <f t="shared" ref="E5345:J5345" si="1831">SUM(E5329:E5337,E5341:E5343)</f>
        <v>0</v>
      </c>
      <c r="F5345" s="5">
        <f t="shared" si="1831"/>
        <v>0</v>
      </c>
      <c r="G5345" s="5">
        <f t="shared" si="1831"/>
        <v>0</v>
      </c>
      <c r="H5345" s="5">
        <f t="shared" si="1831"/>
        <v>0</v>
      </c>
      <c r="I5345" s="5">
        <f t="shared" si="1831"/>
        <v>0</v>
      </c>
      <c r="J5345" s="5">
        <f t="shared" si="1831"/>
        <v>0</v>
      </c>
      <c r="K5345" s="5">
        <f>SUM(K5329:K5337,K5341:K5343)</f>
        <v>0</v>
      </c>
      <c r="L5345" s="4">
        <f>SUM(L5329:L5337,L5341:L5343)</f>
        <v>0</v>
      </c>
      <c r="M5345" s="4">
        <f>SUM(M5329:M5337,M5341:M5343)</f>
        <v>0</v>
      </c>
      <c r="N5345" s="4">
        <f>SUM(N5329:N5337,N5341:N5343)</f>
        <v>0</v>
      </c>
      <c r="O5345" s="82">
        <f>SUM(O5329:O5337,O5341:O5343)</f>
        <v>0</v>
      </c>
    </row>
    <row r="5346" spans="1:15" ht="6.75" customHeight="1" thickBot="1" x14ac:dyDescent="0.2">
      <c r="A5346" s="115"/>
      <c r="B5346" s="99"/>
      <c r="C5346" s="99"/>
      <c r="D5346" s="99"/>
      <c r="E5346" s="99"/>
      <c r="F5346" s="99"/>
      <c r="G5346" s="99"/>
      <c r="H5346" s="99"/>
      <c r="I5346" s="99"/>
      <c r="J5346" s="99"/>
      <c r="K5346" s="99"/>
      <c r="L5346" s="99"/>
      <c r="M5346" s="99"/>
      <c r="N5346" s="99"/>
      <c r="O5346" s="127"/>
    </row>
    <row r="5347" spans="1:15" ht="17.25" x14ac:dyDescent="0.15">
      <c r="A5347" s="179" t="str">
        <f>A5293</f>
        <v>平　成　２　９　年　空　港　管　理　状　況　調　書</v>
      </c>
      <c r="B5347" s="179"/>
      <c r="C5347" s="179"/>
      <c r="D5347" s="179"/>
      <c r="E5347" s="179"/>
      <c r="F5347" s="179"/>
      <c r="G5347" s="179"/>
      <c r="H5347" s="179"/>
      <c r="I5347" s="179"/>
      <c r="J5347" s="179"/>
      <c r="K5347" s="179"/>
      <c r="L5347" s="179"/>
      <c r="M5347" s="179"/>
      <c r="N5347" s="179"/>
      <c r="O5347" s="179"/>
    </row>
    <row r="5348" spans="1:15" ht="15" thickBot="1" x14ac:dyDescent="0.2">
      <c r="A5348" s="128" t="s">
        <v>0</v>
      </c>
      <c r="B5348" s="128" t="s">
        <v>142</v>
      </c>
      <c r="C5348" s="102"/>
      <c r="D5348" s="102"/>
      <c r="E5348" s="102"/>
      <c r="F5348" s="102"/>
      <c r="G5348" s="102"/>
      <c r="H5348" s="102"/>
      <c r="I5348" s="102"/>
      <c r="J5348" s="102"/>
      <c r="K5348" s="102"/>
      <c r="L5348" s="102"/>
      <c r="M5348" s="102"/>
      <c r="N5348" s="102"/>
      <c r="O5348" s="102"/>
    </row>
    <row r="5349" spans="1:15" ht="17.25" customHeight="1" x14ac:dyDescent="0.15">
      <c r="A5349" s="116" t="s">
        <v>1</v>
      </c>
      <c r="B5349" s="117"/>
      <c r="C5349" s="103" t="s">
        <v>2</v>
      </c>
      <c r="D5349" s="103"/>
      <c r="E5349" s="180" t="s">
        <v>52</v>
      </c>
      <c r="F5349" s="181"/>
      <c r="G5349" s="181"/>
      <c r="H5349" s="181"/>
      <c r="I5349" s="181"/>
      <c r="J5349" s="181"/>
      <c r="K5349" s="181"/>
      <c r="L5349" s="182"/>
      <c r="M5349" s="180" t="s">
        <v>3</v>
      </c>
      <c r="N5349" s="181"/>
      <c r="O5349" s="183"/>
    </row>
    <row r="5350" spans="1:15" ht="17.25" customHeight="1" x14ac:dyDescent="0.15">
      <c r="A5350" s="129"/>
      <c r="B5350" s="119" t="s">
        <v>4</v>
      </c>
      <c r="C5350" s="119" t="s">
        <v>5</v>
      </c>
      <c r="D5350" s="119" t="s">
        <v>6</v>
      </c>
      <c r="E5350" s="119"/>
      <c r="F5350" s="130" t="s">
        <v>7</v>
      </c>
      <c r="G5350" s="130"/>
      <c r="H5350" s="120"/>
      <c r="I5350" s="119"/>
      <c r="J5350" s="120" t="s">
        <v>8</v>
      </c>
      <c r="K5350" s="120"/>
      <c r="L5350" s="119" t="s">
        <v>9</v>
      </c>
      <c r="M5350" s="123" t="s">
        <v>10</v>
      </c>
      <c r="N5350" s="131" t="s">
        <v>11</v>
      </c>
      <c r="O5350" s="132" t="s">
        <v>12</v>
      </c>
    </row>
    <row r="5351" spans="1:15" ht="17.25" customHeight="1" x14ac:dyDescent="0.15">
      <c r="A5351" s="129" t="s">
        <v>13</v>
      </c>
      <c r="B5351" s="123"/>
      <c r="C5351" s="123"/>
      <c r="D5351" s="123"/>
      <c r="E5351" s="119" t="s">
        <v>14</v>
      </c>
      <c r="F5351" s="119" t="s">
        <v>15</v>
      </c>
      <c r="G5351" s="119" t="s">
        <v>16</v>
      </c>
      <c r="H5351" s="119" t="s">
        <v>17</v>
      </c>
      <c r="I5351" s="119" t="s">
        <v>14</v>
      </c>
      <c r="J5351" s="119" t="s">
        <v>15</v>
      </c>
      <c r="K5351" s="119" t="s">
        <v>17</v>
      </c>
      <c r="L5351" s="123"/>
      <c r="M5351" s="133"/>
      <c r="N5351" s="93"/>
      <c r="O5351" s="134"/>
    </row>
    <row r="5352" spans="1:15" ht="6.75" customHeight="1" x14ac:dyDescent="0.15">
      <c r="A5352" s="135"/>
      <c r="B5352" s="119"/>
      <c r="C5352" s="119"/>
      <c r="D5352" s="119"/>
      <c r="E5352" s="119"/>
      <c r="F5352" s="119"/>
      <c r="G5352" s="119"/>
      <c r="H5352" s="119"/>
      <c r="I5352" s="119"/>
      <c r="J5352" s="119"/>
      <c r="K5352" s="119"/>
      <c r="L5352" s="119"/>
      <c r="M5352" s="136"/>
      <c r="N5352" s="4"/>
      <c r="O5352" s="137"/>
    </row>
    <row r="5353" spans="1:15" ht="18.75" customHeight="1" x14ac:dyDescent="0.15">
      <c r="A5353" s="113" t="s">
        <v>18</v>
      </c>
      <c r="B5353" s="4">
        <v>0</v>
      </c>
      <c r="C5353" s="4">
        <v>147</v>
      </c>
      <c r="D5353" s="5">
        <f>SUM(B5353:C5353)</f>
        <v>147</v>
      </c>
      <c r="E5353" s="4">
        <v>0</v>
      </c>
      <c r="F5353" s="4">
        <v>0</v>
      </c>
      <c r="G5353" s="4">
        <v>0</v>
      </c>
      <c r="H5353" s="5">
        <f>SUM(E5353:G5353)</f>
        <v>0</v>
      </c>
      <c r="I5353" s="4">
        <v>2952</v>
      </c>
      <c r="J5353" s="4">
        <v>2417</v>
      </c>
      <c r="K5353" s="5">
        <f>SUM(I5353:J5353)</f>
        <v>5369</v>
      </c>
      <c r="L5353" s="5">
        <f>H5353+K5353</f>
        <v>5369</v>
      </c>
      <c r="M5353" s="4">
        <v>0</v>
      </c>
      <c r="N5353" s="5">
        <v>0</v>
      </c>
      <c r="O5353" s="82">
        <f>SUM(M5353:N5353)</f>
        <v>0</v>
      </c>
    </row>
    <row r="5354" spans="1:15" ht="18.75" customHeight="1" x14ac:dyDescent="0.15">
      <c r="A5354" s="113" t="s">
        <v>19</v>
      </c>
      <c r="B5354" s="4">
        <v>0</v>
      </c>
      <c r="C5354" s="4">
        <v>140</v>
      </c>
      <c r="D5354" s="5">
        <f t="shared" ref="D5354:D5364" si="1832">SUM(B5354:C5354)</f>
        <v>140</v>
      </c>
      <c r="E5354" s="4">
        <v>0</v>
      </c>
      <c r="F5354" s="4">
        <v>0</v>
      </c>
      <c r="G5354" s="4">
        <v>0</v>
      </c>
      <c r="H5354" s="5">
        <f t="shared" ref="H5354:H5364" si="1833">SUM(E5354:G5354)</f>
        <v>0</v>
      </c>
      <c r="I5354" s="4">
        <v>2382</v>
      </c>
      <c r="J5354" s="4">
        <v>2443</v>
      </c>
      <c r="K5354" s="5">
        <f t="shared" ref="K5354:K5364" si="1834">SUM(I5354:J5354)</f>
        <v>4825</v>
      </c>
      <c r="L5354" s="5">
        <f t="shared" ref="L5354:L5364" si="1835">H5354+K5354</f>
        <v>4825</v>
      </c>
      <c r="M5354" s="5">
        <v>0</v>
      </c>
      <c r="N5354" s="5">
        <v>0</v>
      </c>
      <c r="O5354" s="82">
        <f t="shared" ref="O5354:O5364" si="1836">SUM(M5354:N5354)</f>
        <v>0</v>
      </c>
    </row>
    <row r="5355" spans="1:15" ht="18.75" customHeight="1" x14ac:dyDescent="0.15">
      <c r="A5355" s="113" t="s">
        <v>20</v>
      </c>
      <c r="B5355" s="4">
        <v>0</v>
      </c>
      <c r="C5355" s="4">
        <v>170</v>
      </c>
      <c r="D5355" s="5">
        <f t="shared" si="1832"/>
        <v>170</v>
      </c>
      <c r="E5355" s="4">
        <v>0</v>
      </c>
      <c r="F5355" s="4">
        <v>0</v>
      </c>
      <c r="G5355" s="4">
        <v>0</v>
      </c>
      <c r="H5355" s="5">
        <f t="shared" si="1833"/>
        <v>0</v>
      </c>
      <c r="I5355" s="4">
        <v>3142</v>
      </c>
      <c r="J5355" s="4">
        <v>3150</v>
      </c>
      <c r="K5355" s="5">
        <f t="shared" si="1834"/>
        <v>6292</v>
      </c>
      <c r="L5355" s="5">
        <f t="shared" si="1835"/>
        <v>6292</v>
      </c>
      <c r="M5355" s="5">
        <v>0</v>
      </c>
      <c r="N5355" s="5">
        <v>0</v>
      </c>
      <c r="O5355" s="82">
        <f t="shared" si="1836"/>
        <v>0</v>
      </c>
    </row>
    <row r="5356" spans="1:15" ht="18.75" customHeight="1" x14ac:dyDescent="0.15">
      <c r="A5356" s="113" t="s">
        <v>21</v>
      </c>
      <c r="B5356" s="4">
        <v>0</v>
      </c>
      <c r="C5356" s="4">
        <v>160</v>
      </c>
      <c r="D5356" s="5">
        <f t="shared" si="1832"/>
        <v>160</v>
      </c>
      <c r="E5356" s="4">
        <v>0</v>
      </c>
      <c r="F5356" s="4">
        <v>0</v>
      </c>
      <c r="G5356" s="4">
        <v>0</v>
      </c>
      <c r="H5356" s="5">
        <f t="shared" si="1833"/>
        <v>0</v>
      </c>
      <c r="I5356" s="4">
        <v>2109</v>
      </c>
      <c r="J5356" s="4">
        <v>2104</v>
      </c>
      <c r="K5356" s="5">
        <f t="shared" si="1834"/>
        <v>4213</v>
      </c>
      <c r="L5356" s="5">
        <f t="shared" si="1835"/>
        <v>4213</v>
      </c>
      <c r="M5356" s="5">
        <v>0</v>
      </c>
      <c r="N5356" s="5">
        <v>0</v>
      </c>
      <c r="O5356" s="82">
        <f t="shared" si="1836"/>
        <v>0</v>
      </c>
    </row>
    <row r="5357" spans="1:15" ht="18.75" customHeight="1" x14ac:dyDescent="0.15">
      <c r="A5357" s="113" t="s">
        <v>22</v>
      </c>
      <c r="B5357" s="4">
        <v>0</v>
      </c>
      <c r="C5357" s="4">
        <v>144</v>
      </c>
      <c r="D5357" s="5">
        <f t="shared" si="1832"/>
        <v>144</v>
      </c>
      <c r="E5357" s="4">
        <v>0</v>
      </c>
      <c r="F5357" s="4">
        <v>0</v>
      </c>
      <c r="G5357" s="4">
        <v>0</v>
      </c>
      <c r="H5357" s="5">
        <f t="shared" si="1833"/>
        <v>0</v>
      </c>
      <c r="I5357" s="4">
        <v>2795</v>
      </c>
      <c r="J5357" s="4">
        <v>2474</v>
      </c>
      <c r="K5357" s="5">
        <f t="shared" si="1834"/>
        <v>5269</v>
      </c>
      <c r="L5357" s="5">
        <f t="shared" si="1835"/>
        <v>5269</v>
      </c>
      <c r="M5357" s="5">
        <v>0</v>
      </c>
      <c r="N5357" s="5">
        <v>0</v>
      </c>
      <c r="O5357" s="82">
        <f t="shared" si="1836"/>
        <v>0</v>
      </c>
    </row>
    <row r="5358" spans="1:15" ht="18.75" customHeight="1" x14ac:dyDescent="0.15">
      <c r="A5358" s="113" t="s">
        <v>23</v>
      </c>
      <c r="B5358" s="4">
        <v>0</v>
      </c>
      <c r="C5358" s="4">
        <v>102</v>
      </c>
      <c r="D5358" s="5">
        <f t="shared" si="1832"/>
        <v>102</v>
      </c>
      <c r="E5358" s="4">
        <v>0</v>
      </c>
      <c r="F5358" s="4">
        <v>0</v>
      </c>
      <c r="G5358" s="4">
        <v>0</v>
      </c>
      <c r="H5358" s="5">
        <f t="shared" si="1833"/>
        <v>0</v>
      </c>
      <c r="I5358" s="4">
        <v>1618</v>
      </c>
      <c r="J5358" s="4">
        <v>1563</v>
      </c>
      <c r="K5358" s="5">
        <f t="shared" si="1834"/>
        <v>3181</v>
      </c>
      <c r="L5358" s="5">
        <f t="shared" si="1835"/>
        <v>3181</v>
      </c>
      <c r="M5358" s="5">
        <v>0</v>
      </c>
      <c r="N5358" s="5">
        <v>0</v>
      </c>
      <c r="O5358" s="82">
        <f t="shared" si="1836"/>
        <v>0</v>
      </c>
    </row>
    <row r="5359" spans="1:15" ht="18.75" customHeight="1" x14ac:dyDescent="0.15">
      <c r="A5359" s="113" t="s">
        <v>24</v>
      </c>
      <c r="B5359" s="4">
        <v>0</v>
      </c>
      <c r="C5359" s="4">
        <v>131</v>
      </c>
      <c r="D5359" s="5">
        <f t="shared" si="1832"/>
        <v>131</v>
      </c>
      <c r="E5359" s="4">
        <v>0</v>
      </c>
      <c r="F5359" s="4">
        <v>0</v>
      </c>
      <c r="G5359" s="4">
        <v>0</v>
      </c>
      <c r="H5359" s="5">
        <f t="shared" si="1833"/>
        <v>0</v>
      </c>
      <c r="I5359" s="4">
        <v>2631</v>
      </c>
      <c r="J5359" s="4">
        <v>2650</v>
      </c>
      <c r="K5359" s="5">
        <f t="shared" si="1834"/>
        <v>5281</v>
      </c>
      <c r="L5359" s="5">
        <f t="shared" si="1835"/>
        <v>5281</v>
      </c>
      <c r="M5359" s="5">
        <v>0</v>
      </c>
      <c r="N5359" s="5">
        <v>0</v>
      </c>
      <c r="O5359" s="82">
        <f t="shared" si="1836"/>
        <v>0</v>
      </c>
    </row>
    <row r="5360" spans="1:15" ht="18.75" customHeight="1" x14ac:dyDescent="0.15">
      <c r="A5360" s="113" t="s">
        <v>25</v>
      </c>
      <c r="B5360" s="4">
        <v>0</v>
      </c>
      <c r="C5360" s="4">
        <v>135</v>
      </c>
      <c r="D5360" s="5">
        <f t="shared" si="1832"/>
        <v>135</v>
      </c>
      <c r="E5360" s="4">
        <v>0</v>
      </c>
      <c r="F5360" s="4">
        <v>0</v>
      </c>
      <c r="G5360" s="4">
        <v>0</v>
      </c>
      <c r="H5360" s="5">
        <f t="shared" si="1833"/>
        <v>0</v>
      </c>
      <c r="I5360" s="4">
        <v>3277</v>
      </c>
      <c r="J5360" s="4">
        <v>3120</v>
      </c>
      <c r="K5360" s="5">
        <f t="shared" si="1834"/>
        <v>6397</v>
      </c>
      <c r="L5360" s="5">
        <f t="shared" si="1835"/>
        <v>6397</v>
      </c>
      <c r="M5360" s="5">
        <v>1</v>
      </c>
      <c r="N5360" s="5">
        <v>0</v>
      </c>
      <c r="O5360" s="82">
        <f t="shared" si="1836"/>
        <v>1</v>
      </c>
    </row>
    <row r="5361" spans="1:15" ht="18.75" customHeight="1" x14ac:dyDescent="0.15">
      <c r="A5361" s="113" t="s">
        <v>26</v>
      </c>
      <c r="B5361" s="4">
        <v>0</v>
      </c>
      <c r="C5361" s="4">
        <v>131</v>
      </c>
      <c r="D5361" s="5">
        <f t="shared" si="1832"/>
        <v>131</v>
      </c>
      <c r="E5361" s="4">
        <v>0</v>
      </c>
      <c r="F5361" s="4">
        <v>0</v>
      </c>
      <c r="G5361" s="4">
        <v>0</v>
      </c>
      <c r="H5361" s="5">
        <f t="shared" si="1833"/>
        <v>0</v>
      </c>
      <c r="I5361" s="4">
        <v>2353</v>
      </c>
      <c r="J5361" s="4">
        <v>2207</v>
      </c>
      <c r="K5361" s="5">
        <f t="shared" si="1834"/>
        <v>4560</v>
      </c>
      <c r="L5361" s="5">
        <f t="shared" si="1835"/>
        <v>4560</v>
      </c>
      <c r="M5361" s="5">
        <v>0</v>
      </c>
      <c r="N5361" s="5">
        <v>0</v>
      </c>
      <c r="O5361" s="82">
        <f t="shared" si="1836"/>
        <v>0</v>
      </c>
    </row>
    <row r="5362" spans="1:15" ht="18.75" customHeight="1" x14ac:dyDescent="0.15">
      <c r="A5362" s="113" t="s">
        <v>27</v>
      </c>
      <c r="B5362" s="4">
        <v>0</v>
      </c>
      <c r="C5362" s="4">
        <v>141</v>
      </c>
      <c r="D5362" s="5">
        <f t="shared" si="1832"/>
        <v>141</v>
      </c>
      <c r="E5362" s="4">
        <v>0</v>
      </c>
      <c r="F5362" s="4">
        <v>0</v>
      </c>
      <c r="G5362" s="4">
        <v>0</v>
      </c>
      <c r="H5362" s="5">
        <f t="shared" si="1833"/>
        <v>0</v>
      </c>
      <c r="I5362" s="4">
        <v>2681</v>
      </c>
      <c r="J5362" s="4">
        <v>2605</v>
      </c>
      <c r="K5362" s="5">
        <f t="shared" si="1834"/>
        <v>5286</v>
      </c>
      <c r="L5362" s="5">
        <f t="shared" si="1835"/>
        <v>5286</v>
      </c>
      <c r="M5362" s="5">
        <v>0</v>
      </c>
      <c r="N5362" s="5">
        <v>0</v>
      </c>
      <c r="O5362" s="82">
        <f t="shared" si="1836"/>
        <v>0</v>
      </c>
    </row>
    <row r="5363" spans="1:15" ht="18.75" customHeight="1" x14ac:dyDescent="0.15">
      <c r="A5363" s="113" t="s">
        <v>28</v>
      </c>
      <c r="B5363" s="4">
        <v>0</v>
      </c>
      <c r="C5363" s="4">
        <v>130</v>
      </c>
      <c r="D5363" s="5">
        <f t="shared" si="1832"/>
        <v>130</v>
      </c>
      <c r="E5363" s="4">
        <v>0</v>
      </c>
      <c r="F5363" s="4">
        <v>0</v>
      </c>
      <c r="G5363" s="4">
        <v>0</v>
      </c>
      <c r="H5363" s="5">
        <f t="shared" si="1833"/>
        <v>0</v>
      </c>
      <c r="I5363" s="4">
        <v>2749</v>
      </c>
      <c r="J5363" s="4">
        <v>2722</v>
      </c>
      <c r="K5363" s="5">
        <f t="shared" si="1834"/>
        <v>5471</v>
      </c>
      <c r="L5363" s="5">
        <f t="shared" si="1835"/>
        <v>5471</v>
      </c>
      <c r="M5363" s="5">
        <v>0</v>
      </c>
      <c r="N5363" s="5">
        <v>0</v>
      </c>
      <c r="O5363" s="82">
        <f t="shared" si="1836"/>
        <v>0</v>
      </c>
    </row>
    <row r="5364" spans="1:15" ht="18.75" customHeight="1" x14ac:dyDescent="0.15">
      <c r="A5364" s="113" t="s">
        <v>29</v>
      </c>
      <c r="B5364" s="4">
        <v>0</v>
      </c>
      <c r="C5364" s="4">
        <v>137</v>
      </c>
      <c r="D5364" s="5">
        <f t="shared" si="1832"/>
        <v>137</v>
      </c>
      <c r="E5364" s="4">
        <v>0</v>
      </c>
      <c r="F5364" s="4">
        <v>0</v>
      </c>
      <c r="G5364" s="4">
        <v>0</v>
      </c>
      <c r="H5364" s="5">
        <f t="shared" si="1833"/>
        <v>0</v>
      </c>
      <c r="I5364" s="4">
        <v>2306</v>
      </c>
      <c r="J5364" s="4">
        <v>2811</v>
      </c>
      <c r="K5364" s="5">
        <f t="shared" si="1834"/>
        <v>5117</v>
      </c>
      <c r="L5364" s="5">
        <f t="shared" si="1835"/>
        <v>5117</v>
      </c>
      <c r="M5364" s="5">
        <v>0</v>
      </c>
      <c r="N5364" s="5">
        <v>0</v>
      </c>
      <c r="O5364" s="82">
        <f t="shared" si="1836"/>
        <v>0</v>
      </c>
    </row>
    <row r="5365" spans="1:15" ht="11.25" customHeight="1" x14ac:dyDescent="0.15">
      <c r="A5365" s="113"/>
      <c r="B5365" s="5"/>
      <c r="C5365" s="5"/>
      <c r="D5365" s="5"/>
      <c r="E5365" s="5"/>
      <c r="F5365" s="5"/>
      <c r="G5365" s="5"/>
      <c r="H5365" s="5"/>
      <c r="I5365" s="5"/>
      <c r="J5365" s="5"/>
      <c r="K5365" s="5"/>
      <c r="L5365" s="5"/>
      <c r="M5365" s="5"/>
      <c r="N5365" s="4"/>
      <c r="O5365" s="82"/>
    </row>
    <row r="5366" spans="1:15" ht="18.75" customHeight="1" x14ac:dyDescent="0.15">
      <c r="A5366" s="113" t="s">
        <v>30</v>
      </c>
      <c r="B5366" s="5">
        <f>SUM(B5353:B5364)</f>
        <v>0</v>
      </c>
      <c r="C5366" s="5">
        <f>SUM(C5353:C5364)</f>
        <v>1668</v>
      </c>
      <c r="D5366" s="5">
        <f>SUM(D5353:D5364)</f>
        <v>1668</v>
      </c>
      <c r="E5366" s="5">
        <f>SUM(E5353:E5364)</f>
        <v>0</v>
      </c>
      <c r="F5366" s="5">
        <f t="shared" ref="F5366:M5366" si="1837">SUM(F5353:F5364)</f>
        <v>0</v>
      </c>
      <c r="G5366" s="5">
        <f t="shared" si="1837"/>
        <v>0</v>
      </c>
      <c r="H5366" s="5">
        <f t="shared" si="1837"/>
        <v>0</v>
      </c>
      <c r="I5366" s="5">
        <f t="shared" si="1837"/>
        <v>30995</v>
      </c>
      <c r="J5366" s="5">
        <f t="shared" si="1837"/>
        <v>30266</v>
      </c>
      <c r="K5366" s="5">
        <f t="shared" si="1837"/>
        <v>61261</v>
      </c>
      <c r="L5366" s="5">
        <f t="shared" si="1837"/>
        <v>61261</v>
      </c>
      <c r="M5366" s="5">
        <f t="shared" si="1837"/>
        <v>1</v>
      </c>
      <c r="N5366" s="5">
        <f>SUM(N5353:N5364)</f>
        <v>0</v>
      </c>
      <c r="O5366" s="82">
        <f>SUM(O5353:O5364)</f>
        <v>1</v>
      </c>
    </row>
    <row r="5367" spans="1:15" ht="6.75" customHeight="1" x14ac:dyDescent="0.15">
      <c r="A5367" s="113"/>
      <c r="B5367" s="5"/>
      <c r="C5367" s="5"/>
      <c r="D5367" s="5"/>
      <c r="E5367" s="5"/>
      <c r="F5367" s="5"/>
      <c r="G5367" s="5"/>
      <c r="H5367" s="5"/>
      <c r="I5367" s="5"/>
      <c r="J5367" s="5"/>
      <c r="K5367" s="5"/>
      <c r="L5367" s="5"/>
      <c r="M5367" s="5"/>
      <c r="N5367" s="5"/>
      <c r="O5367" s="82"/>
    </row>
    <row r="5368" spans="1:15" ht="18.75" customHeight="1" x14ac:dyDescent="0.15">
      <c r="A5368" s="126" t="s">
        <v>18</v>
      </c>
      <c r="B5368" s="6">
        <v>0</v>
      </c>
      <c r="C5368" s="6">
        <v>132</v>
      </c>
      <c r="D5368" s="6">
        <f>SUM(B5368:C5368)</f>
        <v>132</v>
      </c>
      <c r="E5368" s="6">
        <v>0</v>
      </c>
      <c r="F5368" s="6">
        <v>0</v>
      </c>
      <c r="G5368" s="6">
        <v>0</v>
      </c>
      <c r="H5368" s="6">
        <f>SUM(E5368:G5368)</f>
        <v>0</v>
      </c>
      <c r="I5368" s="6">
        <v>2676</v>
      </c>
      <c r="J5368" s="6">
        <v>2183</v>
      </c>
      <c r="K5368" s="6">
        <f>SUM(I5368:J5368)</f>
        <v>4859</v>
      </c>
      <c r="L5368" s="6">
        <f>H5368+K5368</f>
        <v>4859</v>
      </c>
      <c r="M5368" s="7">
        <v>0</v>
      </c>
      <c r="N5368" s="7">
        <v>0</v>
      </c>
      <c r="O5368" s="88">
        <f>SUM(M5368:N5368)</f>
        <v>0</v>
      </c>
    </row>
    <row r="5369" spans="1:15" ht="18.75" customHeight="1" x14ac:dyDescent="0.15">
      <c r="A5369" s="113" t="s">
        <v>19</v>
      </c>
      <c r="B5369" s="4">
        <v>0</v>
      </c>
      <c r="C5369" s="4">
        <v>109</v>
      </c>
      <c r="D5369" s="4">
        <f>SUM(B5369:C5369)</f>
        <v>109</v>
      </c>
      <c r="E5369" s="4">
        <v>0</v>
      </c>
      <c r="F5369" s="4">
        <v>0</v>
      </c>
      <c r="G5369" s="4">
        <v>0</v>
      </c>
      <c r="H5369" s="4">
        <f>SUM(E5369:G5369)</f>
        <v>0</v>
      </c>
      <c r="I5369" s="4">
        <v>2322</v>
      </c>
      <c r="J5369" s="4">
        <v>2326</v>
      </c>
      <c r="K5369" s="4">
        <f>SUM(I5369:J5369)</f>
        <v>4648</v>
      </c>
      <c r="L5369" s="4">
        <f>H5369+K5369</f>
        <v>4648</v>
      </c>
      <c r="M5369" s="5">
        <v>0</v>
      </c>
      <c r="N5369" s="4">
        <v>0</v>
      </c>
      <c r="O5369" s="82">
        <f>SUM(M5369:N5369)</f>
        <v>0</v>
      </c>
    </row>
    <row r="5370" spans="1:15" ht="18.75" customHeight="1" x14ac:dyDescent="0.15">
      <c r="A5370" s="113" t="s">
        <v>20</v>
      </c>
      <c r="B5370" s="4">
        <v>0</v>
      </c>
      <c r="C5370" s="4">
        <v>146</v>
      </c>
      <c r="D5370" s="4">
        <f>SUM(B5370:C5370)</f>
        <v>146</v>
      </c>
      <c r="E5370" s="4">
        <v>0</v>
      </c>
      <c r="F5370" s="4">
        <v>0</v>
      </c>
      <c r="G5370" s="4">
        <v>0</v>
      </c>
      <c r="H5370" s="4">
        <f>SUM(E5370:G5370)</f>
        <v>0</v>
      </c>
      <c r="I5370" s="4">
        <v>2950</v>
      </c>
      <c r="J5370" s="4">
        <v>2893</v>
      </c>
      <c r="K5370" s="4">
        <f>SUM(I5370:J5370)</f>
        <v>5843</v>
      </c>
      <c r="L5370" s="4">
        <f>H5370+K5370</f>
        <v>5843</v>
      </c>
      <c r="M5370" s="5">
        <v>0</v>
      </c>
      <c r="N5370" s="5">
        <v>0</v>
      </c>
      <c r="O5370" s="82">
        <f>SUM(M5370:N5370)</f>
        <v>0</v>
      </c>
    </row>
    <row r="5371" spans="1:15" ht="11.25" customHeight="1" x14ac:dyDescent="0.15">
      <c r="A5371" s="113"/>
      <c r="B5371" s="5"/>
      <c r="C5371" s="5"/>
      <c r="D5371" s="5"/>
      <c r="E5371" s="5"/>
      <c r="F5371" s="5"/>
      <c r="G5371" s="5"/>
      <c r="H5371" s="5"/>
      <c r="I5371" s="5"/>
      <c r="J5371" s="5"/>
      <c r="K5371" s="5"/>
      <c r="L5371" s="5"/>
      <c r="M5371" s="5"/>
      <c r="N5371" s="5"/>
      <c r="O5371" s="82"/>
    </row>
    <row r="5372" spans="1:15" ht="18.75" customHeight="1" x14ac:dyDescent="0.15">
      <c r="A5372" s="113" t="s">
        <v>31</v>
      </c>
      <c r="B5372" s="5">
        <f>SUM(B5356:B5364,B5368:B5370)</f>
        <v>0</v>
      </c>
      <c r="C5372" s="5">
        <f>SUM(C5356:C5364,C5368:C5370)</f>
        <v>1598</v>
      </c>
      <c r="D5372" s="5">
        <f>SUM(D5356:D5364,D5368:D5370)</f>
        <v>1598</v>
      </c>
      <c r="E5372" s="5">
        <f t="shared" ref="E5372:N5372" si="1838">SUM(E5356:E5364,E5368:E5370)</f>
        <v>0</v>
      </c>
      <c r="F5372" s="5">
        <f t="shared" si="1838"/>
        <v>0</v>
      </c>
      <c r="G5372" s="5">
        <f t="shared" si="1838"/>
        <v>0</v>
      </c>
      <c r="H5372" s="5">
        <f t="shared" si="1838"/>
        <v>0</v>
      </c>
      <c r="I5372" s="5">
        <f t="shared" si="1838"/>
        <v>30467</v>
      </c>
      <c r="J5372" s="5">
        <f t="shared" si="1838"/>
        <v>29658</v>
      </c>
      <c r="K5372" s="5">
        <f t="shared" si="1838"/>
        <v>60125</v>
      </c>
      <c r="L5372" s="5">
        <f t="shared" si="1838"/>
        <v>60125</v>
      </c>
      <c r="M5372" s="5">
        <f t="shared" si="1838"/>
        <v>1</v>
      </c>
      <c r="N5372" s="5">
        <f t="shared" si="1838"/>
        <v>0</v>
      </c>
      <c r="O5372" s="82">
        <f>SUM(O5356:O5364,O5368:O5370)</f>
        <v>1</v>
      </c>
    </row>
    <row r="5373" spans="1:15" ht="6.75" customHeight="1" thickBot="1" x14ac:dyDescent="0.2">
      <c r="A5373" s="115"/>
      <c r="B5373" s="99"/>
      <c r="C5373" s="99"/>
      <c r="D5373" s="99"/>
      <c r="E5373" s="99"/>
      <c r="F5373" s="99"/>
      <c r="G5373" s="99"/>
      <c r="H5373" s="99"/>
      <c r="I5373" s="99"/>
      <c r="J5373" s="99"/>
      <c r="K5373" s="99"/>
      <c r="L5373" s="99"/>
      <c r="M5373" s="99"/>
      <c r="N5373" s="100"/>
      <c r="O5373" s="101"/>
    </row>
    <row r="5374" spans="1:15" x14ac:dyDescent="0.15">
      <c r="A5374" s="102"/>
      <c r="B5374" s="102"/>
      <c r="C5374" s="102"/>
      <c r="D5374" s="102"/>
      <c r="E5374" s="102"/>
      <c r="F5374" s="102"/>
      <c r="G5374" s="102"/>
      <c r="H5374" s="102"/>
      <c r="I5374" s="102"/>
      <c r="J5374" s="102"/>
      <c r="K5374" s="102"/>
      <c r="L5374" s="102"/>
      <c r="M5374" s="102"/>
      <c r="N5374" s="102"/>
      <c r="O5374" s="102"/>
    </row>
    <row r="5375" spans="1:15" ht="15" thickBot="1" x14ac:dyDescent="0.2">
      <c r="A5375" s="102"/>
      <c r="B5375" s="102"/>
      <c r="C5375" s="102"/>
      <c r="D5375" s="102"/>
      <c r="E5375" s="102"/>
      <c r="F5375" s="102"/>
      <c r="G5375" s="102"/>
      <c r="H5375" s="102"/>
      <c r="I5375" s="102"/>
      <c r="J5375" s="102"/>
      <c r="K5375" s="102"/>
      <c r="L5375" s="102"/>
      <c r="M5375" s="102"/>
      <c r="N5375" s="102"/>
      <c r="O5375" s="102"/>
    </row>
    <row r="5376" spans="1:15" x14ac:dyDescent="0.15">
      <c r="A5376" s="116" t="s">
        <v>1</v>
      </c>
      <c r="B5376" s="117"/>
      <c r="C5376" s="103"/>
      <c r="D5376" s="103"/>
      <c r="E5376" s="103" t="s">
        <v>183</v>
      </c>
      <c r="F5376" s="103"/>
      <c r="G5376" s="103"/>
      <c r="H5376" s="103"/>
      <c r="I5376" s="117"/>
      <c r="J5376" s="103"/>
      <c r="K5376" s="103"/>
      <c r="L5376" s="103" t="s">
        <v>35</v>
      </c>
      <c r="M5376" s="103"/>
      <c r="N5376" s="103"/>
      <c r="O5376" s="104"/>
    </row>
    <row r="5377" spans="1:15" x14ac:dyDescent="0.15">
      <c r="A5377" s="118"/>
      <c r="B5377" s="119"/>
      <c r="C5377" s="120" t="s">
        <v>7</v>
      </c>
      <c r="D5377" s="120"/>
      <c r="E5377" s="119"/>
      <c r="F5377" s="120" t="s">
        <v>8</v>
      </c>
      <c r="G5377" s="120"/>
      <c r="H5377" s="119" t="s">
        <v>32</v>
      </c>
      <c r="I5377" s="119"/>
      <c r="J5377" s="120" t="s">
        <v>7</v>
      </c>
      <c r="K5377" s="120"/>
      <c r="L5377" s="119"/>
      <c r="M5377" s="120" t="s">
        <v>8</v>
      </c>
      <c r="N5377" s="120"/>
      <c r="O5377" s="121" t="s">
        <v>9</v>
      </c>
    </row>
    <row r="5378" spans="1:15" x14ac:dyDescent="0.15">
      <c r="A5378" s="122" t="s">
        <v>13</v>
      </c>
      <c r="B5378" s="119" t="s">
        <v>33</v>
      </c>
      <c r="C5378" s="119" t="s">
        <v>34</v>
      </c>
      <c r="D5378" s="119" t="s">
        <v>17</v>
      </c>
      <c r="E5378" s="119" t="s">
        <v>33</v>
      </c>
      <c r="F5378" s="119" t="s">
        <v>34</v>
      </c>
      <c r="G5378" s="119" t="s">
        <v>17</v>
      </c>
      <c r="H5378" s="123"/>
      <c r="I5378" s="119" t="s">
        <v>33</v>
      </c>
      <c r="J5378" s="119" t="s">
        <v>34</v>
      </c>
      <c r="K5378" s="119" t="s">
        <v>17</v>
      </c>
      <c r="L5378" s="119" t="s">
        <v>33</v>
      </c>
      <c r="M5378" s="119" t="s">
        <v>34</v>
      </c>
      <c r="N5378" s="119" t="s">
        <v>17</v>
      </c>
      <c r="O5378" s="124"/>
    </row>
    <row r="5379" spans="1:15" ht="6.75" customHeight="1" x14ac:dyDescent="0.15">
      <c r="A5379" s="125"/>
      <c r="B5379" s="119"/>
      <c r="C5379" s="119"/>
      <c r="D5379" s="119"/>
      <c r="E5379" s="119"/>
      <c r="F5379" s="119"/>
      <c r="G5379" s="119"/>
      <c r="H5379" s="119"/>
      <c r="I5379" s="119"/>
      <c r="J5379" s="119"/>
      <c r="K5379" s="119"/>
      <c r="L5379" s="119"/>
      <c r="M5379" s="119"/>
      <c r="N5379" s="119"/>
      <c r="O5379" s="121"/>
    </row>
    <row r="5380" spans="1:15" ht="18.75" customHeight="1" x14ac:dyDescent="0.15">
      <c r="A5380" s="113" t="s">
        <v>18</v>
      </c>
      <c r="B5380" s="75">
        <v>0</v>
      </c>
      <c r="C5380" s="75">
        <v>0</v>
      </c>
      <c r="D5380" s="5">
        <f t="shared" ref="D5380:D5391" si="1839">SUM(B5380:C5380)</f>
        <v>0</v>
      </c>
      <c r="E5380" s="75">
        <v>0</v>
      </c>
      <c r="F5380" s="75">
        <v>0</v>
      </c>
      <c r="G5380" s="5">
        <f t="shared" ref="G5380:G5391" si="1840">SUM(E5380:F5380)</f>
        <v>0</v>
      </c>
      <c r="H5380" s="5">
        <f t="shared" ref="H5380:H5391" si="1841">D5380+G5380</f>
        <v>0</v>
      </c>
      <c r="I5380" s="75">
        <v>0</v>
      </c>
      <c r="J5380" s="75">
        <v>0</v>
      </c>
      <c r="K5380" s="5">
        <f t="shared" ref="K5380:K5391" si="1842">SUM(I5380:J5380)</f>
        <v>0</v>
      </c>
      <c r="L5380" s="75">
        <v>0</v>
      </c>
      <c r="M5380" s="75">
        <v>0</v>
      </c>
      <c r="N5380" s="5">
        <f t="shared" ref="N5380:N5391" si="1843">SUM(L5380:M5380)</f>
        <v>0</v>
      </c>
      <c r="O5380" s="82">
        <f t="shared" ref="O5380:O5391" si="1844">K5380+N5380</f>
        <v>0</v>
      </c>
    </row>
    <row r="5381" spans="1:15" ht="18.75" customHeight="1" x14ac:dyDescent="0.15">
      <c r="A5381" s="113" t="s">
        <v>19</v>
      </c>
      <c r="B5381" s="75">
        <v>0</v>
      </c>
      <c r="C5381" s="75">
        <v>0</v>
      </c>
      <c r="D5381" s="5">
        <f t="shared" si="1839"/>
        <v>0</v>
      </c>
      <c r="E5381" s="75">
        <v>0</v>
      </c>
      <c r="F5381" s="75">
        <v>0</v>
      </c>
      <c r="G5381" s="5">
        <f t="shared" si="1840"/>
        <v>0</v>
      </c>
      <c r="H5381" s="5">
        <f t="shared" si="1841"/>
        <v>0</v>
      </c>
      <c r="I5381" s="75">
        <v>0</v>
      </c>
      <c r="J5381" s="75">
        <v>0</v>
      </c>
      <c r="K5381" s="5">
        <f t="shared" si="1842"/>
        <v>0</v>
      </c>
      <c r="L5381" s="75">
        <v>0</v>
      </c>
      <c r="M5381" s="75">
        <v>0</v>
      </c>
      <c r="N5381" s="5">
        <f t="shared" si="1843"/>
        <v>0</v>
      </c>
      <c r="O5381" s="82">
        <f t="shared" si="1844"/>
        <v>0</v>
      </c>
    </row>
    <row r="5382" spans="1:15" ht="18.75" customHeight="1" x14ac:dyDescent="0.15">
      <c r="A5382" s="113" t="s">
        <v>20</v>
      </c>
      <c r="B5382" s="75">
        <v>0</v>
      </c>
      <c r="C5382" s="75">
        <v>0</v>
      </c>
      <c r="D5382" s="5">
        <f t="shared" si="1839"/>
        <v>0</v>
      </c>
      <c r="E5382" s="75">
        <v>0</v>
      </c>
      <c r="F5382" s="75">
        <v>0</v>
      </c>
      <c r="G5382" s="5">
        <f t="shared" si="1840"/>
        <v>0</v>
      </c>
      <c r="H5382" s="5">
        <f t="shared" si="1841"/>
        <v>0</v>
      </c>
      <c r="I5382" s="75">
        <v>0</v>
      </c>
      <c r="J5382" s="75">
        <v>0</v>
      </c>
      <c r="K5382" s="5">
        <f t="shared" si="1842"/>
        <v>0</v>
      </c>
      <c r="L5382" s="75">
        <v>0</v>
      </c>
      <c r="M5382" s="75">
        <v>0</v>
      </c>
      <c r="N5382" s="5">
        <f t="shared" si="1843"/>
        <v>0</v>
      </c>
      <c r="O5382" s="82">
        <f t="shared" si="1844"/>
        <v>0</v>
      </c>
    </row>
    <row r="5383" spans="1:15" ht="18.75" customHeight="1" x14ac:dyDescent="0.15">
      <c r="A5383" s="113" t="s">
        <v>21</v>
      </c>
      <c r="B5383" s="75">
        <v>0</v>
      </c>
      <c r="C5383" s="75">
        <v>0</v>
      </c>
      <c r="D5383" s="5">
        <f t="shared" si="1839"/>
        <v>0</v>
      </c>
      <c r="E5383" s="75">
        <v>0</v>
      </c>
      <c r="F5383" s="75">
        <v>0</v>
      </c>
      <c r="G5383" s="5">
        <f t="shared" si="1840"/>
        <v>0</v>
      </c>
      <c r="H5383" s="5">
        <f t="shared" si="1841"/>
        <v>0</v>
      </c>
      <c r="I5383" s="4">
        <v>0</v>
      </c>
      <c r="J5383" s="4">
        <v>0</v>
      </c>
      <c r="K5383" s="5">
        <f t="shared" si="1842"/>
        <v>0</v>
      </c>
      <c r="L5383" s="4">
        <v>0</v>
      </c>
      <c r="M5383" s="4">
        <v>0</v>
      </c>
      <c r="N5383" s="5">
        <f t="shared" si="1843"/>
        <v>0</v>
      </c>
      <c r="O5383" s="82">
        <f t="shared" si="1844"/>
        <v>0</v>
      </c>
    </row>
    <row r="5384" spans="1:15" ht="18.75" customHeight="1" x14ac:dyDescent="0.15">
      <c r="A5384" s="113" t="s">
        <v>22</v>
      </c>
      <c r="B5384" s="75">
        <v>0</v>
      </c>
      <c r="C5384" s="75">
        <v>0</v>
      </c>
      <c r="D5384" s="5">
        <f t="shared" si="1839"/>
        <v>0</v>
      </c>
      <c r="E5384" s="75">
        <v>0</v>
      </c>
      <c r="F5384" s="75">
        <v>0</v>
      </c>
      <c r="G5384" s="5">
        <f t="shared" si="1840"/>
        <v>0</v>
      </c>
      <c r="H5384" s="5">
        <f t="shared" si="1841"/>
        <v>0</v>
      </c>
      <c r="I5384" s="4">
        <v>0</v>
      </c>
      <c r="J5384" s="4">
        <v>0</v>
      </c>
      <c r="K5384" s="5">
        <f t="shared" si="1842"/>
        <v>0</v>
      </c>
      <c r="L5384" s="4">
        <v>0</v>
      </c>
      <c r="M5384" s="4">
        <v>0</v>
      </c>
      <c r="N5384" s="5">
        <f t="shared" si="1843"/>
        <v>0</v>
      </c>
      <c r="O5384" s="82">
        <f t="shared" si="1844"/>
        <v>0</v>
      </c>
    </row>
    <row r="5385" spans="1:15" ht="18.75" customHeight="1" x14ac:dyDescent="0.15">
      <c r="A5385" s="113" t="s">
        <v>23</v>
      </c>
      <c r="B5385" s="75">
        <v>0</v>
      </c>
      <c r="C5385" s="75">
        <v>0</v>
      </c>
      <c r="D5385" s="5">
        <f t="shared" si="1839"/>
        <v>0</v>
      </c>
      <c r="E5385" s="75">
        <v>0</v>
      </c>
      <c r="F5385" s="75">
        <v>0</v>
      </c>
      <c r="G5385" s="5">
        <f t="shared" si="1840"/>
        <v>0</v>
      </c>
      <c r="H5385" s="5">
        <f t="shared" si="1841"/>
        <v>0</v>
      </c>
      <c r="I5385" s="4">
        <v>0</v>
      </c>
      <c r="J5385" s="4">
        <v>0</v>
      </c>
      <c r="K5385" s="5">
        <f t="shared" si="1842"/>
        <v>0</v>
      </c>
      <c r="L5385" s="4">
        <v>0</v>
      </c>
      <c r="M5385" s="4">
        <v>0</v>
      </c>
      <c r="N5385" s="5">
        <f t="shared" si="1843"/>
        <v>0</v>
      </c>
      <c r="O5385" s="82">
        <f t="shared" si="1844"/>
        <v>0</v>
      </c>
    </row>
    <row r="5386" spans="1:15" ht="18.75" customHeight="1" x14ac:dyDescent="0.15">
      <c r="A5386" s="113" t="s">
        <v>24</v>
      </c>
      <c r="B5386" s="75">
        <v>0</v>
      </c>
      <c r="C5386" s="75">
        <v>0</v>
      </c>
      <c r="D5386" s="5">
        <f t="shared" si="1839"/>
        <v>0</v>
      </c>
      <c r="E5386" s="75">
        <v>0</v>
      </c>
      <c r="F5386" s="75">
        <v>0</v>
      </c>
      <c r="G5386" s="5">
        <f t="shared" si="1840"/>
        <v>0</v>
      </c>
      <c r="H5386" s="5">
        <f t="shared" si="1841"/>
        <v>0</v>
      </c>
      <c r="I5386" s="4">
        <v>0</v>
      </c>
      <c r="J5386" s="4">
        <v>0</v>
      </c>
      <c r="K5386" s="5">
        <f t="shared" si="1842"/>
        <v>0</v>
      </c>
      <c r="L5386" s="4">
        <v>0</v>
      </c>
      <c r="M5386" s="4">
        <v>0</v>
      </c>
      <c r="N5386" s="5">
        <f t="shared" si="1843"/>
        <v>0</v>
      </c>
      <c r="O5386" s="82">
        <f t="shared" si="1844"/>
        <v>0</v>
      </c>
    </row>
    <row r="5387" spans="1:15" ht="18.75" customHeight="1" x14ac:dyDescent="0.15">
      <c r="A5387" s="113" t="s">
        <v>25</v>
      </c>
      <c r="B5387" s="75">
        <v>0</v>
      </c>
      <c r="C5387" s="75">
        <v>0</v>
      </c>
      <c r="D5387" s="5">
        <f t="shared" si="1839"/>
        <v>0</v>
      </c>
      <c r="E5387" s="75">
        <v>0</v>
      </c>
      <c r="F5387" s="75">
        <v>0</v>
      </c>
      <c r="G5387" s="5">
        <f t="shared" si="1840"/>
        <v>0</v>
      </c>
      <c r="H5387" s="5">
        <f t="shared" si="1841"/>
        <v>0</v>
      </c>
      <c r="I5387" s="4">
        <v>0</v>
      </c>
      <c r="J5387" s="4">
        <v>0</v>
      </c>
      <c r="K5387" s="5">
        <f t="shared" si="1842"/>
        <v>0</v>
      </c>
      <c r="L5387" s="4">
        <v>0</v>
      </c>
      <c r="M5387" s="4">
        <v>0</v>
      </c>
      <c r="N5387" s="5">
        <f t="shared" si="1843"/>
        <v>0</v>
      </c>
      <c r="O5387" s="82">
        <f t="shared" si="1844"/>
        <v>0</v>
      </c>
    </row>
    <row r="5388" spans="1:15" ht="18.75" customHeight="1" x14ac:dyDescent="0.15">
      <c r="A5388" s="113" t="s">
        <v>26</v>
      </c>
      <c r="B5388" s="75">
        <v>0</v>
      </c>
      <c r="C5388" s="75">
        <v>0</v>
      </c>
      <c r="D5388" s="5">
        <f t="shared" si="1839"/>
        <v>0</v>
      </c>
      <c r="E5388" s="75">
        <v>0</v>
      </c>
      <c r="F5388" s="75">
        <v>0</v>
      </c>
      <c r="G5388" s="5">
        <f t="shared" si="1840"/>
        <v>0</v>
      </c>
      <c r="H5388" s="5">
        <f t="shared" si="1841"/>
        <v>0</v>
      </c>
      <c r="I5388" s="4">
        <v>0</v>
      </c>
      <c r="J5388" s="4">
        <v>0</v>
      </c>
      <c r="K5388" s="5">
        <f t="shared" si="1842"/>
        <v>0</v>
      </c>
      <c r="L5388" s="4">
        <v>0</v>
      </c>
      <c r="M5388" s="4">
        <v>0</v>
      </c>
      <c r="N5388" s="5">
        <f t="shared" si="1843"/>
        <v>0</v>
      </c>
      <c r="O5388" s="82">
        <f t="shared" si="1844"/>
        <v>0</v>
      </c>
    </row>
    <row r="5389" spans="1:15" ht="18.75" customHeight="1" x14ac:dyDescent="0.15">
      <c r="A5389" s="113" t="s">
        <v>27</v>
      </c>
      <c r="B5389" s="75">
        <v>0</v>
      </c>
      <c r="C5389" s="75">
        <v>0</v>
      </c>
      <c r="D5389" s="5">
        <f t="shared" si="1839"/>
        <v>0</v>
      </c>
      <c r="E5389" s="75">
        <v>0</v>
      </c>
      <c r="F5389" s="75">
        <v>0</v>
      </c>
      <c r="G5389" s="5">
        <f t="shared" si="1840"/>
        <v>0</v>
      </c>
      <c r="H5389" s="5">
        <f t="shared" si="1841"/>
        <v>0</v>
      </c>
      <c r="I5389" s="4">
        <v>0</v>
      </c>
      <c r="J5389" s="4">
        <v>0</v>
      </c>
      <c r="K5389" s="5">
        <f t="shared" si="1842"/>
        <v>0</v>
      </c>
      <c r="L5389" s="4">
        <v>0</v>
      </c>
      <c r="M5389" s="4">
        <v>0</v>
      </c>
      <c r="N5389" s="5">
        <f t="shared" si="1843"/>
        <v>0</v>
      </c>
      <c r="O5389" s="82">
        <f t="shared" si="1844"/>
        <v>0</v>
      </c>
    </row>
    <row r="5390" spans="1:15" ht="18.75" customHeight="1" x14ac:dyDescent="0.15">
      <c r="A5390" s="113" t="s">
        <v>28</v>
      </c>
      <c r="B5390" s="75">
        <v>0</v>
      </c>
      <c r="C5390" s="75">
        <v>0</v>
      </c>
      <c r="D5390" s="5">
        <f t="shared" si="1839"/>
        <v>0</v>
      </c>
      <c r="E5390" s="75">
        <v>0</v>
      </c>
      <c r="F5390" s="75">
        <v>0</v>
      </c>
      <c r="G5390" s="5">
        <f t="shared" si="1840"/>
        <v>0</v>
      </c>
      <c r="H5390" s="5">
        <f t="shared" si="1841"/>
        <v>0</v>
      </c>
      <c r="I5390" s="4">
        <v>0</v>
      </c>
      <c r="J5390" s="4">
        <v>0</v>
      </c>
      <c r="K5390" s="5">
        <f t="shared" si="1842"/>
        <v>0</v>
      </c>
      <c r="L5390" s="4">
        <v>0</v>
      </c>
      <c r="M5390" s="4">
        <v>0</v>
      </c>
      <c r="N5390" s="5">
        <f t="shared" si="1843"/>
        <v>0</v>
      </c>
      <c r="O5390" s="82">
        <f t="shared" si="1844"/>
        <v>0</v>
      </c>
    </row>
    <row r="5391" spans="1:15" ht="18.75" customHeight="1" x14ac:dyDescent="0.15">
      <c r="A5391" s="113" t="s">
        <v>29</v>
      </c>
      <c r="B5391" s="75">
        <v>0</v>
      </c>
      <c r="C5391" s="75">
        <v>0</v>
      </c>
      <c r="D5391" s="5">
        <f t="shared" si="1839"/>
        <v>0</v>
      </c>
      <c r="E5391" s="75">
        <v>0</v>
      </c>
      <c r="F5391" s="75">
        <v>0</v>
      </c>
      <c r="G5391" s="5">
        <f t="shared" si="1840"/>
        <v>0</v>
      </c>
      <c r="H5391" s="5">
        <f t="shared" si="1841"/>
        <v>0</v>
      </c>
      <c r="I5391" s="4">
        <v>0</v>
      </c>
      <c r="J5391" s="4">
        <v>0</v>
      </c>
      <c r="K5391" s="5">
        <f t="shared" si="1842"/>
        <v>0</v>
      </c>
      <c r="L5391" s="4">
        <v>0</v>
      </c>
      <c r="M5391" s="4">
        <v>0</v>
      </c>
      <c r="N5391" s="5">
        <f t="shared" si="1843"/>
        <v>0</v>
      </c>
      <c r="O5391" s="82">
        <f t="shared" si="1844"/>
        <v>0</v>
      </c>
    </row>
    <row r="5392" spans="1:15" ht="11.25" customHeight="1" x14ac:dyDescent="0.15">
      <c r="A5392" s="113"/>
      <c r="B5392" s="5"/>
      <c r="C5392" s="5"/>
      <c r="D5392" s="5"/>
      <c r="E5392" s="5"/>
      <c r="F5392" s="5"/>
      <c r="G5392" s="5"/>
      <c r="H5392" s="5"/>
      <c r="I5392" s="5"/>
      <c r="J5392" s="5"/>
      <c r="K5392" s="5"/>
      <c r="L5392" s="5"/>
      <c r="M5392" s="5"/>
      <c r="N5392" s="5"/>
      <c r="O5392" s="82"/>
    </row>
    <row r="5393" spans="1:15" ht="18.75" customHeight="1" x14ac:dyDescent="0.15">
      <c r="A5393" s="113" t="s">
        <v>30</v>
      </c>
      <c r="B5393" s="5">
        <f t="shared" ref="B5393:J5393" si="1845">SUM(B5380:B5392)</f>
        <v>0</v>
      </c>
      <c r="C5393" s="5">
        <f t="shared" si="1845"/>
        <v>0</v>
      </c>
      <c r="D5393" s="5">
        <f t="shared" si="1845"/>
        <v>0</v>
      </c>
      <c r="E5393" s="5">
        <f t="shared" si="1845"/>
        <v>0</v>
      </c>
      <c r="F5393" s="5">
        <f t="shared" si="1845"/>
        <v>0</v>
      </c>
      <c r="G5393" s="5">
        <f t="shared" si="1845"/>
        <v>0</v>
      </c>
      <c r="H5393" s="5">
        <f t="shared" si="1845"/>
        <v>0</v>
      </c>
      <c r="I5393" s="5">
        <f t="shared" si="1845"/>
        <v>0</v>
      </c>
      <c r="J5393" s="5">
        <f t="shared" si="1845"/>
        <v>0</v>
      </c>
      <c r="K5393" s="5">
        <f>SUM(K5380:K5392)</f>
        <v>0</v>
      </c>
      <c r="L5393" s="5">
        <f>SUM(L5380:L5392)</f>
        <v>0</v>
      </c>
      <c r="M5393" s="5">
        <f>SUM(M5380:M5392)</f>
        <v>0</v>
      </c>
      <c r="N5393" s="5">
        <f>SUM(N5380:N5392)</f>
        <v>0</v>
      </c>
      <c r="O5393" s="82">
        <f>SUM(O5380:O5392)</f>
        <v>0</v>
      </c>
    </row>
    <row r="5394" spans="1:15" ht="6.75" customHeight="1" x14ac:dyDescent="0.15">
      <c r="A5394" s="113"/>
      <c r="B5394" s="5"/>
      <c r="C5394" s="5"/>
      <c r="D5394" s="5"/>
      <c r="E5394" s="5"/>
      <c r="F5394" s="5"/>
      <c r="G5394" s="5"/>
      <c r="H5394" s="5"/>
      <c r="I5394" s="5"/>
      <c r="J5394" s="5"/>
      <c r="K5394" s="5"/>
      <c r="L5394" s="5"/>
      <c r="M5394" s="5"/>
      <c r="N5394" s="5"/>
      <c r="O5394" s="82"/>
    </row>
    <row r="5395" spans="1:15" ht="18.75" customHeight="1" x14ac:dyDescent="0.15">
      <c r="A5395" s="126" t="s">
        <v>18</v>
      </c>
      <c r="B5395" s="106">
        <v>0</v>
      </c>
      <c r="C5395" s="106">
        <v>0</v>
      </c>
      <c r="D5395" s="106">
        <f>SUM(B5395:C5395)</f>
        <v>0</v>
      </c>
      <c r="E5395" s="106">
        <v>0</v>
      </c>
      <c r="F5395" s="106">
        <v>0</v>
      </c>
      <c r="G5395" s="106">
        <f>SUM(E5395:F5395)</f>
        <v>0</v>
      </c>
      <c r="H5395" s="6">
        <f>D5395+G5395</f>
        <v>0</v>
      </c>
      <c r="I5395" s="6">
        <v>0</v>
      </c>
      <c r="J5395" s="6">
        <v>0</v>
      </c>
      <c r="K5395" s="6">
        <f>SUM(I5395:J5395)</f>
        <v>0</v>
      </c>
      <c r="L5395" s="6">
        <v>0</v>
      </c>
      <c r="M5395" s="6">
        <v>0</v>
      </c>
      <c r="N5395" s="6">
        <f>SUM(L5395:M5395)</f>
        <v>0</v>
      </c>
      <c r="O5395" s="143">
        <f>K5395+N5395</f>
        <v>0</v>
      </c>
    </row>
    <row r="5396" spans="1:15" ht="18.75" customHeight="1" x14ac:dyDescent="0.15">
      <c r="A5396" s="113" t="s">
        <v>19</v>
      </c>
      <c r="B5396" s="75">
        <v>0</v>
      </c>
      <c r="C5396" s="75">
        <v>0</v>
      </c>
      <c r="D5396" s="75">
        <f>SUM(B5396:C5396)</f>
        <v>0</v>
      </c>
      <c r="E5396" s="75">
        <v>0</v>
      </c>
      <c r="F5396" s="75">
        <v>0</v>
      </c>
      <c r="G5396" s="75">
        <f>SUM(E5396:F5396)</f>
        <v>0</v>
      </c>
      <c r="H5396" s="4">
        <f>D5396+G5396</f>
        <v>0</v>
      </c>
      <c r="I5396" s="4">
        <v>0</v>
      </c>
      <c r="J5396" s="4">
        <v>0</v>
      </c>
      <c r="K5396" s="4">
        <f>SUM(I5396:J5396)</f>
        <v>0</v>
      </c>
      <c r="L5396" s="4">
        <v>0</v>
      </c>
      <c r="M5396" s="4">
        <v>0</v>
      </c>
      <c r="N5396" s="4">
        <f>SUM(L5396:M5396)</f>
        <v>0</v>
      </c>
      <c r="O5396" s="137">
        <f>K5396+N5396</f>
        <v>0</v>
      </c>
    </row>
    <row r="5397" spans="1:15" ht="18.75" customHeight="1" x14ac:dyDescent="0.15">
      <c r="A5397" s="113" t="s">
        <v>20</v>
      </c>
      <c r="B5397" s="75">
        <v>0</v>
      </c>
      <c r="C5397" s="75">
        <v>0</v>
      </c>
      <c r="D5397" s="75">
        <f>SUM(B5397:C5397)</f>
        <v>0</v>
      </c>
      <c r="E5397" s="75">
        <v>0</v>
      </c>
      <c r="F5397" s="75">
        <v>0</v>
      </c>
      <c r="G5397" s="75">
        <f>SUM(E5397:F5397)</f>
        <v>0</v>
      </c>
      <c r="H5397" s="4">
        <f>D5397+G5397</f>
        <v>0</v>
      </c>
      <c r="I5397" s="4">
        <v>0</v>
      </c>
      <c r="J5397" s="4">
        <v>0</v>
      </c>
      <c r="K5397" s="4">
        <f>SUM(I5397:J5397)</f>
        <v>0</v>
      </c>
      <c r="L5397" s="4">
        <v>0</v>
      </c>
      <c r="M5397" s="4">
        <v>0</v>
      </c>
      <c r="N5397" s="4">
        <f>SUM(L5397:M5397)</f>
        <v>0</v>
      </c>
      <c r="O5397" s="137">
        <f>K5397+N5397</f>
        <v>0</v>
      </c>
    </row>
    <row r="5398" spans="1:15" ht="11.25" customHeight="1" x14ac:dyDescent="0.15">
      <c r="A5398" s="113"/>
      <c r="B5398" s="5"/>
      <c r="C5398" s="5"/>
      <c r="D5398" s="5"/>
      <c r="E5398" s="5"/>
      <c r="F5398" s="5"/>
      <c r="G5398" s="5"/>
      <c r="H5398" s="5"/>
      <c r="I5398" s="5"/>
      <c r="J5398" s="5"/>
      <c r="K5398" s="5"/>
      <c r="L5398" s="5"/>
      <c r="M5398" s="5"/>
      <c r="N5398" s="5"/>
      <c r="O5398" s="82"/>
    </row>
    <row r="5399" spans="1:15" ht="18.75" customHeight="1" x14ac:dyDescent="0.15">
      <c r="A5399" s="113" t="s">
        <v>31</v>
      </c>
      <c r="B5399" s="5">
        <f>SUM(B5383:B5391,B5395:B5397)</f>
        <v>0</v>
      </c>
      <c r="C5399" s="5">
        <f>SUM(C5383:C5391,C5395:C5397)</f>
        <v>0</v>
      </c>
      <c r="D5399" s="5">
        <f>SUM(D5383:D5391,D5395:D5397)</f>
        <v>0</v>
      </c>
      <c r="E5399" s="5">
        <f t="shared" ref="E5399:J5399" si="1846">SUM(E5383:E5391,E5395:E5397)</f>
        <v>0</v>
      </c>
      <c r="F5399" s="5">
        <f t="shared" si="1846"/>
        <v>0</v>
      </c>
      <c r="G5399" s="5">
        <f t="shared" si="1846"/>
        <v>0</v>
      </c>
      <c r="H5399" s="5">
        <f t="shared" si="1846"/>
        <v>0</v>
      </c>
      <c r="I5399" s="5">
        <f t="shared" si="1846"/>
        <v>0</v>
      </c>
      <c r="J5399" s="5">
        <f t="shared" si="1846"/>
        <v>0</v>
      </c>
      <c r="K5399" s="5">
        <f>SUM(K5383:K5391,K5395:K5397)</f>
        <v>0</v>
      </c>
      <c r="L5399" s="4">
        <f>SUM(L5383:L5391,L5395:L5397)</f>
        <v>0</v>
      </c>
      <c r="M5399" s="4">
        <f>SUM(M5383:M5391,M5395:M5397)</f>
        <v>0</v>
      </c>
      <c r="N5399" s="4">
        <f>SUM(N5383:N5391,N5395:N5397)</f>
        <v>0</v>
      </c>
      <c r="O5399" s="82">
        <f>SUM(O5383:O5391,O5395:O5397)</f>
        <v>0</v>
      </c>
    </row>
    <row r="5400" spans="1:15" ht="6.75" customHeight="1" thickBot="1" x14ac:dyDescent="0.2">
      <c r="A5400" s="115"/>
      <c r="B5400" s="99"/>
      <c r="C5400" s="99"/>
      <c r="D5400" s="99"/>
      <c r="E5400" s="99"/>
      <c r="F5400" s="99"/>
      <c r="G5400" s="99"/>
      <c r="H5400" s="99"/>
      <c r="I5400" s="99"/>
      <c r="J5400" s="99"/>
      <c r="K5400" s="99"/>
      <c r="L5400" s="99"/>
      <c r="M5400" s="99"/>
      <c r="N5400" s="99"/>
      <c r="O5400" s="127"/>
    </row>
    <row r="5401" spans="1:15" ht="17.25" x14ac:dyDescent="0.15">
      <c r="A5401" s="179" t="str">
        <f>A5347</f>
        <v>平　成　２　９　年　空　港　管　理　状　況　調　書</v>
      </c>
      <c r="B5401" s="179"/>
      <c r="C5401" s="179"/>
      <c r="D5401" s="179"/>
      <c r="E5401" s="179"/>
      <c r="F5401" s="179"/>
      <c r="G5401" s="179"/>
      <c r="H5401" s="179"/>
      <c r="I5401" s="179"/>
      <c r="J5401" s="179"/>
      <c r="K5401" s="179"/>
      <c r="L5401" s="179"/>
      <c r="M5401" s="179"/>
      <c r="N5401" s="179"/>
      <c r="O5401" s="179"/>
    </row>
    <row r="5402" spans="1:15" ht="15" thickBot="1" x14ac:dyDescent="0.2">
      <c r="A5402" s="128" t="s">
        <v>0</v>
      </c>
      <c r="B5402" s="128" t="s">
        <v>143</v>
      </c>
      <c r="C5402" s="102"/>
      <c r="D5402" s="102"/>
      <c r="E5402" s="102"/>
      <c r="F5402" s="102"/>
      <c r="G5402" s="102"/>
      <c r="H5402" s="102"/>
      <c r="I5402" s="102"/>
      <c r="J5402" s="102"/>
      <c r="K5402" s="102"/>
      <c r="L5402" s="102"/>
      <c r="M5402" s="102"/>
      <c r="N5402" s="102"/>
      <c r="O5402" s="102"/>
    </row>
    <row r="5403" spans="1:15" ht="17.25" customHeight="1" x14ac:dyDescent="0.15">
      <c r="A5403" s="116" t="s">
        <v>1</v>
      </c>
      <c r="B5403" s="117"/>
      <c r="C5403" s="103" t="s">
        <v>2</v>
      </c>
      <c r="D5403" s="103"/>
      <c r="E5403" s="180" t="s">
        <v>52</v>
      </c>
      <c r="F5403" s="181"/>
      <c r="G5403" s="181"/>
      <c r="H5403" s="181"/>
      <c r="I5403" s="181"/>
      <c r="J5403" s="181"/>
      <c r="K5403" s="181"/>
      <c r="L5403" s="182"/>
      <c r="M5403" s="180" t="s">
        <v>3</v>
      </c>
      <c r="N5403" s="181"/>
      <c r="O5403" s="183"/>
    </row>
    <row r="5404" spans="1:15" ht="17.25" customHeight="1" x14ac:dyDescent="0.15">
      <c r="A5404" s="129"/>
      <c r="B5404" s="119" t="s">
        <v>4</v>
      </c>
      <c r="C5404" s="119" t="s">
        <v>5</v>
      </c>
      <c r="D5404" s="119" t="s">
        <v>6</v>
      </c>
      <c r="E5404" s="119"/>
      <c r="F5404" s="130" t="s">
        <v>7</v>
      </c>
      <c r="G5404" s="130"/>
      <c r="H5404" s="120"/>
      <c r="I5404" s="119"/>
      <c r="J5404" s="120" t="s">
        <v>8</v>
      </c>
      <c r="K5404" s="120"/>
      <c r="L5404" s="119" t="s">
        <v>9</v>
      </c>
      <c r="M5404" s="123" t="s">
        <v>10</v>
      </c>
      <c r="N5404" s="131" t="s">
        <v>11</v>
      </c>
      <c r="O5404" s="132" t="s">
        <v>12</v>
      </c>
    </row>
    <row r="5405" spans="1:15" ht="17.25" customHeight="1" x14ac:dyDescent="0.15">
      <c r="A5405" s="129" t="s">
        <v>13</v>
      </c>
      <c r="B5405" s="123"/>
      <c r="C5405" s="123"/>
      <c r="D5405" s="123"/>
      <c r="E5405" s="119" t="s">
        <v>14</v>
      </c>
      <c r="F5405" s="119" t="s">
        <v>15</v>
      </c>
      <c r="G5405" s="119" t="s">
        <v>16</v>
      </c>
      <c r="H5405" s="119" t="s">
        <v>17</v>
      </c>
      <c r="I5405" s="119" t="s">
        <v>14</v>
      </c>
      <c r="J5405" s="119" t="s">
        <v>15</v>
      </c>
      <c r="K5405" s="119" t="s">
        <v>17</v>
      </c>
      <c r="L5405" s="123"/>
      <c r="M5405" s="133"/>
      <c r="N5405" s="93"/>
      <c r="O5405" s="134"/>
    </row>
    <row r="5406" spans="1:15" ht="6.75" customHeight="1" x14ac:dyDescent="0.15">
      <c r="A5406" s="135"/>
      <c r="B5406" s="119"/>
      <c r="C5406" s="119"/>
      <c r="D5406" s="119"/>
      <c r="E5406" s="119"/>
      <c r="F5406" s="119"/>
      <c r="G5406" s="119"/>
      <c r="H5406" s="119"/>
      <c r="I5406" s="119"/>
      <c r="J5406" s="119"/>
      <c r="K5406" s="119"/>
      <c r="L5406" s="119"/>
      <c r="M5406" s="136"/>
      <c r="N5406" s="4"/>
      <c r="O5406" s="137"/>
    </row>
    <row r="5407" spans="1:15" ht="18.75" customHeight="1" x14ac:dyDescent="0.15">
      <c r="A5407" s="113" t="s">
        <v>18</v>
      </c>
      <c r="B5407" s="4">
        <v>0</v>
      </c>
      <c r="C5407" s="4">
        <v>27</v>
      </c>
      <c r="D5407" s="5">
        <f>SUM(B5407:C5407)</f>
        <v>27</v>
      </c>
      <c r="E5407" s="4">
        <v>0</v>
      </c>
      <c r="F5407" s="4">
        <v>0</v>
      </c>
      <c r="G5407" s="4">
        <v>0</v>
      </c>
      <c r="H5407" s="5">
        <f>SUM(E5407:G5407)</f>
        <v>0</v>
      </c>
      <c r="I5407" s="4">
        <v>0</v>
      </c>
      <c r="J5407" s="4">
        <v>0</v>
      </c>
      <c r="K5407" s="5">
        <f>SUM(I5407:J5407)</f>
        <v>0</v>
      </c>
      <c r="L5407" s="5">
        <f>H5407+K5407</f>
        <v>0</v>
      </c>
      <c r="M5407" s="5">
        <v>2</v>
      </c>
      <c r="N5407" s="4">
        <v>1</v>
      </c>
      <c r="O5407" s="82">
        <f>SUM(M5407:N5407)</f>
        <v>3</v>
      </c>
    </row>
    <row r="5408" spans="1:15" ht="18.75" customHeight="1" x14ac:dyDescent="0.15">
      <c r="A5408" s="113" t="s">
        <v>19</v>
      </c>
      <c r="B5408" s="4">
        <v>0</v>
      </c>
      <c r="C5408" s="4">
        <v>75</v>
      </c>
      <c r="D5408" s="5">
        <f t="shared" ref="D5408:D5418" si="1847">SUM(B5408:C5408)</f>
        <v>75</v>
      </c>
      <c r="E5408" s="4">
        <v>0</v>
      </c>
      <c r="F5408" s="4">
        <v>0</v>
      </c>
      <c r="G5408" s="4">
        <v>0</v>
      </c>
      <c r="H5408" s="5">
        <f t="shared" ref="H5408:H5418" si="1848">SUM(E5408:G5408)</f>
        <v>0</v>
      </c>
      <c r="I5408" s="4">
        <v>0</v>
      </c>
      <c r="J5408" s="4">
        <v>0</v>
      </c>
      <c r="K5408" s="5">
        <f t="shared" ref="K5408:K5418" si="1849">SUM(I5408:J5408)</f>
        <v>0</v>
      </c>
      <c r="L5408" s="5">
        <f t="shared" ref="L5408:L5418" si="1850">H5408+K5408</f>
        <v>0</v>
      </c>
      <c r="M5408" s="5">
        <v>9</v>
      </c>
      <c r="N5408" s="5">
        <v>1</v>
      </c>
      <c r="O5408" s="82">
        <f t="shared" ref="O5408:O5418" si="1851">SUM(M5408:N5408)</f>
        <v>10</v>
      </c>
    </row>
    <row r="5409" spans="1:15" ht="18.75" customHeight="1" x14ac:dyDescent="0.15">
      <c r="A5409" s="113" t="s">
        <v>20</v>
      </c>
      <c r="B5409" s="4">
        <v>0</v>
      </c>
      <c r="C5409" s="4">
        <v>93</v>
      </c>
      <c r="D5409" s="5">
        <f t="shared" si="1847"/>
        <v>93</v>
      </c>
      <c r="E5409" s="4">
        <v>0</v>
      </c>
      <c r="F5409" s="4">
        <v>0</v>
      </c>
      <c r="G5409" s="4">
        <v>0</v>
      </c>
      <c r="H5409" s="5">
        <f t="shared" si="1848"/>
        <v>0</v>
      </c>
      <c r="I5409" s="4">
        <v>0</v>
      </c>
      <c r="J5409" s="4">
        <v>0</v>
      </c>
      <c r="K5409" s="5">
        <f t="shared" si="1849"/>
        <v>0</v>
      </c>
      <c r="L5409" s="5">
        <f t="shared" si="1850"/>
        <v>0</v>
      </c>
      <c r="M5409" s="5">
        <v>11</v>
      </c>
      <c r="N5409" s="5">
        <v>3</v>
      </c>
      <c r="O5409" s="82">
        <f t="shared" si="1851"/>
        <v>14</v>
      </c>
    </row>
    <row r="5410" spans="1:15" ht="18.75" customHeight="1" x14ac:dyDescent="0.15">
      <c r="A5410" s="113" t="s">
        <v>21</v>
      </c>
      <c r="B5410" s="4">
        <v>0</v>
      </c>
      <c r="C5410" s="4">
        <v>74</v>
      </c>
      <c r="D5410" s="5">
        <f t="shared" si="1847"/>
        <v>74</v>
      </c>
      <c r="E5410" s="4">
        <v>0</v>
      </c>
      <c r="F5410" s="4">
        <v>0</v>
      </c>
      <c r="G5410" s="4">
        <v>0</v>
      </c>
      <c r="H5410" s="5">
        <f t="shared" si="1848"/>
        <v>0</v>
      </c>
      <c r="I5410" s="4">
        <v>0</v>
      </c>
      <c r="J5410" s="4">
        <v>0</v>
      </c>
      <c r="K5410" s="5">
        <f t="shared" si="1849"/>
        <v>0</v>
      </c>
      <c r="L5410" s="5">
        <f t="shared" si="1850"/>
        <v>0</v>
      </c>
      <c r="M5410" s="5">
        <v>12</v>
      </c>
      <c r="N5410" s="5">
        <v>2</v>
      </c>
      <c r="O5410" s="82">
        <f t="shared" si="1851"/>
        <v>14</v>
      </c>
    </row>
    <row r="5411" spans="1:15" ht="18.75" customHeight="1" x14ac:dyDescent="0.15">
      <c r="A5411" s="113" t="s">
        <v>22</v>
      </c>
      <c r="B5411" s="4">
        <v>0</v>
      </c>
      <c r="C5411" s="4">
        <v>84</v>
      </c>
      <c r="D5411" s="5">
        <f t="shared" si="1847"/>
        <v>84</v>
      </c>
      <c r="E5411" s="4">
        <v>0</v>
      </c>
      <c r="F5411" s="4">
        <v>0</v>
      </c>
      <c r="G5411" s="4">
        <v>0</v>
      </c>
      <c r="H5411" s="5">
        <f t="shared" si="1848"/>
        <v>0</v>
      </c>
      <c r="I5411" s="4">
        <v>0</v>
      </c>
      <c r="J5411" s="4">
        <v>0</v>
      </c>
      <c r="K5411" s="5">
        <f t="shared" si="1849"/>
        <v>0</v>
      </c>
      <c r="L5411" s="5">
        <f t="shared" si="1850"/>
        <v>0</v>
      </c>
      <c r="M5411" s="5">
        <v>14</v>
      </c>
      <c r="N5411" s="5">
        <v>1</v>
      </c>
      <c r="O5411" s="82">
        <f t="shared" si="1851"/>
        <v>15</v>
      </c>
    </row>
    <row r="5412" spans="1:15" ht="18.75" customHeight="1" x14ac:dyDescent="0.15">
      <c r="A5412" s="113" t="s">
        <v>23</v>
      </c>
      <c r="B5412" s="4">
        <v>0</v>
      </c>
      <c r="C5412" s="4">
        <v>76</v>
      </c>
      <c r="D5412" s="5">
        <f t="shared" si="1847"/>
        <v>76</v>
      </c>
      <c r="E5412" s="4">
        <v>0</v>
      </c>
      <c r="F5412" s="4">
        <v>0</v>
      </c>
      <c r="G5412" s="4">
        <v>0</v>
      </c>
      <c r="H5412" s="5">
        <f t="shared" si="1848"/>
        <v>0</v>
      </c>
      <c r="I5412" s="4">
        <v>0</v>
      </c>
      <c r="J5412" s="4">
        <v>0</v>
      </c>
      <c r="K5412" s="5">
        <f t="shared" si="1849"/>
        <v>0</v>
      </c>
      <c r="L5412" s="5">
        <f t="shared" si="1850"/>
        <v>0</v>
      </c>
      <c r="M5412" s="5">
        <v>10</v>
      </c>
      <c r="N5412" s="5">
        <v>1</v>
      </c>
      <c r="O5412" s="82">
        <f t="shared" si="1851"/>
        <v>11</v>
      </c>
    </row>
    <row r="5413" spans="1:15" ht="18.75" customHeight="1" x14ac:dyDescent="0.15">
      <c r="A5413" s="113" t="s">
        <v>24</v>
      </c>
      <c r="B5413" s="4">
        <v>0</v>
      </c>
      <c r="C5413" s="4">
        <v>88</v>
      </c>
      <c r="D5413" s="5">
        <f t="shared" si="1847"/>
        <v>88</v>
      </c>
      <c r="E5413" s="4">
        <v>0</v>
      </c>
      <c r="F5413" s="4">
        <v>0</v>
      </c>
      <c r="G5413" s="4">
        <v>0</v>
      </c>
      <c r="H5413" s="5">
        <f t="shared" si="1848"/>
        <v>0</v>
      </c>
      <c r="I5413" s="4">
        <v>0</v>
      </c>
      <c r="J5413" s="4">
        <v>0</v>
      </c>
      <c r="K5413" s="5">
        <f t="shared" si="1849"/>
        <v>0</v>
      </c>
      <c r="L5413" s="5">
        <f t="shared" si="1850"/>
        <v>0</v>
      </c>
      <c r="M5413" s="5">
        <v>20</v>
      </c>
      <c r="N5413" s="5">
        <v>1</v>
      </c>
      <c r="O5413" s="82">
        <f t="shared" si="1851"/>
        <v>21</v>
      </c>
    </row>
    <row r="5414" spans="1:15" ht="18.75" customHeight="1" x14ac:dyDescent="0.15">
      <c r="A5414" s="113" t="s">
        <v>25</v>
      </c>
      <c r="B5414" s="4">
        <v>0</v>
      </c>
      <c r="C5414" s="4">
        <v>74</v>
      </c>
      <c r="D5414" s="5">
        <f t="shared" si="1847"/>
        <v>74</v>
      </c>
      <c r="E5414" s="4">
        <v>0</v>
      </c>
      <c r="F5414" s="4">
        <v>0</v>
      </c>
      <c r="G5414" s="4">
        <v>0</v>
      </c>
      <c r="H5414" s="5">
        <f t="shared" si="1848"/>
        <v>0</v>
      </c>
      <c r="I5414" s="4">
        <v>0</v>
      </c>
      <c r="J5414" s="4">
        <v>0</v>
      </c>
      <c r="K5414" s="5">
        <f t="shared" si="1849"/>
        <v>0</v>
      </c>
      <c r="L5414" s="5">
        <f t="shared" si="1850"/>
        <v>0</v>
      </c>
      <c r="M5414" s="5">
        <v>8</v>
      </c>
      <c r="N5414" s="5">
        <v>1</v>
      </c>
      <c r="O5414" s="82">
        <f t="shared" si="1851"/>
        <v>9</v>
      </c>
    </row>
    <row r="5415" spans="1:15" ht="18.75" customHeight="1" x14ac:dyDescent="0.15">
      <c r="A5415" s="113" t="s">
        <v>26</v>
      </c>
      <c r="B5415" s="4">
        <v>0</v>
      </c>
      <c r="C5415" s="4">
        <v>74</v>
      </c>
      <c r="D5415" s="5">
        <f t="shared" si="1847"/>
        <v>74</v>
      </c>
      <c r="E5415" s="4">
        <v>0</v>
      </c>
      <c r="F5415" s="4">
        <v>0</v>
      </c>
      <c r="G5415" s="4">
        <v>0</v>
      </c>
      <c r="H5415" s="5">
        <f t="shared" si="1848"/>
        <v>0</v>
      </c>
      <c r="I5415" s="4">
        <v>0</v>
      </c>
      <c r="J5415" s="4">
        <v>0</v>
      </c>
      <c r="K5415" s="5">
        <f t="shared" si="1849"/>
        <v>0</v>
      </c>
      <c r="L5415" s="5">
        <f t="shared" si="1850"/>
        <v>0</v>
      </c>
      <c r="M5415" s="5">
        <v>14</v>
      </c>
      <c r="N5415" s="5">
        <v>1</v>
      </c>
      <c r="O5415" s="82">
        <f t="shared" si="1851"/>
        <v>15</v>
      </c>
    </row>
    <row r="5416" spans="1:15" ht="18.75" customHeight="1" x14ac:dyDescent="0.15">
      <c r="A5416" s="113" t="s">
        <v>27</v>
      </c>
      <c r="B5416" s="4">
        <v>0</v>
      </c>
      <c r="C5416" s="4">
        <v>49</v>
      </c>
      <c r="D5416" s="5">
        <f t="shared" si="1847"/>
        <v>49</v>
      </c>
      <c r="E5416" s="4">
        <v>0</v>
      </c>
      <c r="F5416" s="4">
        <v>0</v>
      </c>
      <c r="G5416" s="4">
        <v>0</v>
      </c>
      <c r="H5416" s="5">
        <f t="shared" si="1848"/>
        <v>0</v>
      </c>
      <c r="I5416" s="4">
        <v>0</v>
      </c>
      <c r="J5416" s="4">
        <v>0</v>
      </c>
      <c r="K5416" s="5">
        <f t="shared" si="1849"/>
        <v>0</v>
      </c>
      <c r="L5416" s="5">
        <f t="shared" si="1850"/>
        <v>0</v>
      </c>
      <c r="M5416" s="5">
        <v>8</v>
      </c>
      <c r="N5416" s="5">
        <v>1</v>
      </c>
      <c r="O5416" s="82">
        <f t="shared" si="1851"/>
        <v>9</v>
      </c>
    </row>
    <row r="5417" spans="1:15" ht="18.75" customHeight="1" x14ac:dyDescent="0.15">
      <c r="A5417" s="113" t="s">
        <v>28</v>
      </c>
      <c r="B5417" s="4">
        <v>0</v>
      </c>
      <c r="C5417" s="4">
        <v>62</v>
      </c>
      <c r="D5417" s="5">
        <f t="shared" si="1847"/>
        <v>62</v>
      </c>
      <c r="E5417" s="4">
        <v>0</v>
      </c>
      <c r="F5417" s="4">
        <v>0</v>
      </c>
      <c r="G5417" s="4">
        <v>0</v>
      </c>
      <c r="H5417" s="5">
        <f t="shared" si="1848"/>
        <v>0</v>
      </c>
      <c r="I5417" s="4">
        <v>0</v>
      </c>
      <c r="J5417" s="4">
        <v>0</v>
      </c>
      <c r="K5417" s="5">
        <f t="shared" si="1849"/>
        <v>0</v>
      </c>
      <c r="L5417" s="5">
        <f t="shared" si="1850"/>
        <v>0</v>
      </c>
      <c r="M5417" s="5">
        <v>11</v>
      </c>
      <c r="N5417" s="5">
        <v>1</v>
      </c>
      <c r="O5417" s="82">
        <f t="shared" si="1851"/>
        <v>12</v>
      </c>
    </row>
    <row r="5418" spans="1:15" ht="18.75" customHeight="1" x14ac:dyDescent="0.15">
      <c r="A5418" s="113" t="s">
        <v>29</v>
      </c>
      <c r="B5418" s="4">
        <v>0</v>
      </c>
      <c r="C5418" s="4">
        <v>42</v>
      </c>
      <c r="D5418" s="5">
        <f t="shared" si="1847"/>
        <v>42</v>
      </c>
      <c r="E5418" s="4">
        <v>0</v>
      </c>
      <c r="F5418" s="4">
        <v>0</v>
      </c>
      <c r="G5418" s="4">
        <v>0</v>
      </c>
      <c r="H5418" s="5">
        <f t="shared" si="1848"/>
        <v>0</v>
      </c>
      <c r="I5418" s="4">
        <v>0</v>
      </c>
      <c r="J5418" s="4">
        <v>0</v>
      </c>
      <c r="K5418" s="5">
        <f t="shared" si="1849"/>
        <v>0</v>
      </c>
      <c r="L5418" s="5">
        <f t="shared" si="1850"/>
        <v>0</v>
      </c>
      <c r="M5418" s="5">
        <v>4</v>
      </c>
      <c r="N5418" s="5">
        <v>1</v>
      </c>
      <c r="O5418" s="82">
        <f t="shared" si="1851"/>
        <v>5</v>
      </c>
    </row>
    <row r="5419" spans="1:15" ht="11.25" customHeight="1" x14ac:dyDescent="0.15">
      <c r="A5419" s="113"/>
      <c r="B5419" s="5"/>
      <c r="C5419" s="5"/>
      <c r="D5419" s="5"/>
      <c r="E5419" s="5"/>
      <c r="F5419" s="5"/>
      <c r="G5419" s="5"/>
      <c r="H5419" s="5"/>
      <c r="I5419" s="5"/>
      <c r="J5419" s="5"/>
      <c r="K5419" s="5"/>
      <c r="L5419" s="5"/>
      <c r="M5419" s="5"/>
      <c r="N5419" s="4"/>
      <c r="O5419" s="82"/>
    </row>
    <row r="5420" spans="1:15" ht="18.75" customHeight="1" x14ac:dyDescent="0.15">
      <c r="A5420" s="113" t="s">
        <v>30</v>
      </c>
      <c r="B5420" s="5">
        <f>SUM(B5407:B5418)</f>
        <v>0</v>
      </c>
      <c r="C5420" s="5">
        <f>SUM(C5407:C5418)</f>
        <v>818</v>
      </c>
      <c r="D5420" s="5">
        <f>SUM(D5407:D5418)</f>
        <v>818</v>
      </c>
      <c r="E5420" s="5">
        <f>SUM(E5407:E5418)</f>
        <v>0</v>
      </c>
      <c r="F5420" s="5">
        <f t="shared" ref="F5420:M5420" si="1852">SUM(F5407:F5418)</f>
        <v>0</v>
      </c>
      <c r="G5420" s="5">
        <f t="shared" si="1852"/>
        <v>0</v>
      </c>
      <c r="H5420" s="5">
        <f t="shared" si="1852"/>
        <v>0</v>
      </c>
      <c r="I5420" s="5">
        <f t="shared" si="1852"/>
        <v>0</v>
      </c>
      <c r="J5420" s="5">
        <f t="shared" si="1852"/>
        <v>0</v>
      </c>
      <c r="K5420" s="5">
        <f t="shared" si="1852"/>
        <v>0</v>
      </c>
      <c r="L5420" s="5">
        <f t="shared" si="1852"/>
        <v>0</v>
      </c>
      <c r="M5420" s="5">
        <f t="shared" si="1852"/>
        <v>123</v>
      </c>
      <c r="N5420" s="5">
        <f>SUM(N5407:N5418)</f>
        <v>15</v>
      </c>
      <c r="O5420" s="82">
        <f>SUM(O5407:O5418)</f>
        <v>138</v>
      </c>
    </row>
    <row r="5421" spans="1:15" ht="6.75" customHeight="1" x14ac:dyDescent="0.15">
      <c r="A5421" s="113"/>
      <c r="B5421" s="5"/>
      <c r="C5421" s="5"/>
      <c r="D5421" s="5"/>
      <c r="E5421" s="5"/>
      <c r="F5421" s="5"/>
      <c r="G5421" s="5"/>
      <c r="H5421" s="5"/>
      <c r="I5421" s="5"/>
      <c r="J5421" s="5"/>
      <c r="K5421" s="5"/>
      <c r="L5421" s="5"/>
      <c r="M5421" s="5"/>
      <c r="N5421" s="5"/>
      <c r="O5421" s="82"/>
    </row>
    <row r="5422" spans="1:15" ht="18.75" customHeight="1" x14ac:dyDescent="0.15">
      <c r="A5422" s="126" t="s">
        <v>18</v>
      </c>
      <c r="B5422" s="6">
        <v>0</v>
      </c>
      <c r="C5422" s="6">
        <v>34</v>
      </c>
      <c r="D5422" s="6">
        <f>SUM(B5422:C5422)</f>
        <v>34</v>
      </c>
      <c r="E5422" s="6">
        <v>0</v>
      </c>
      <c r="F5422" s="6">
        <v>0</v>
      </c>
      <c r="G5422" s="6">
        <v>0</v>
      </c>
      <c r="H5422" s="6">
        <f>SUM(E5422:G5422)</f>
        <v>0</v>
      </c>
      <c r="I5422" s="6">
        <v>0</v>
      </c>
      <c r="J5422" s="6">
        <v>0</v>
      </c>
      <c r="K5422" s="6">
        <f>SUM(I5422:J5422)</f>
        <v>0</v>
      </c>
      <c r="L5422" s="6">
        <f>H5422+K5422</f>
        <v>0</v>
      </c>
      <c r="M5422" s="7">
        <v>4</v>
      </c>
      <c r="N5422" s="7">
        <v>1</v>
      </c>
      <c r="O5422" s="88">
        <f>SUM(M5422:N5422)</f>
        <v>5</v>
      </c>
    </row>
    <row r="5423" spans="1:15" ht="18.75" customHeight="1" x14ac:dyDescent="0.15">
      <c r="A5423" s="113" t="s">
        <v>19</v>
      </c>
      <c r="B5423" s="4">
        <v>0</v>
      </c>
      <c r="C5423" s="4">
        <v>72</v>
      </c>
      <c r="D5423" s="4">
        <f>SUM(B5423:C5423)</f>
        <v>72</v>
      </c>
      <c r="E5423" s="4">
        <v>0</v>
      </c>
      <c r="F5423" s="4">
        <v>0</v>
      </c>
      <c r="G5423" s="4">
        <v>0</v>
      </c>
      <c r="H5423" s="4">
        <f>SUM(E5423:G5423)</f>
        <v>0</v>
      </c>
      <c r="I5423" s="4">
        <v>0</v>
      </c>
      <c r="J5423" s="4">
        <v>0</v>
      </c>
      <c r="K5423" s="4">
        <f>SUM(I5423:J5423)</f>
        <v>0</v>
      </c>
      <c r="L5423" s="4">
        <f>H5423+K5423</f>
        <v>0</v>
      </c>
      <c r="M5423" s="5">
        <v>8</v>
      </c>
      <c r="N5423" s="4">
        <v>1</v>
      </c>
      <c r="O5423" s="82">
        <f>SUM(M5423:N5423)</f>
        <v>9</v>
      </c>
    </row>
    <row r="5424" spans="1:15" ht="18.75" customHeight="1" x14ac:dyDescent="0.15">
      <c r="A5424" s="113" t="s">
        <v>20</v>
      </c>
      <c r="B5424" s="4">
        <v>0</v>
      </c>
      <c r="C5424" s="4">
        <v>76</v>
      </c>
      <c r="D5424" s="4">
        <f>SUM(B5424:C5424)</f>
        <v>76</v>
      </c>
      <c r="E5424" s="4">
        <v>0</v>
      </c>
      <c r="F5424" s="4">
        <v>0</v>
      </c>
      <c r="G5424" s="4">
        <v>0</v>
      </c>
      <c r="H5424" s="4">
        <f>SUM(E5424:G5424)</f>
        <v>0</v>
      </c>
      <c r="I5424" s="4">
        <v>0</v>
      </c>
      <c r="J5424" s="4">
        <v>0</v>
      </c>
      <c r="K5424" s="4">
        <f>SUM(I5424:J5424)</f>
        <v>0</v>
      </c>
      <c r="L5424" s="4">
        <f>H5424+K5424</f>
        <v>0</v>
      </c>
      <c r="M5424" s="5">
        <v>12</v>
      </c>
      <c r="N5424" s="5">
        <v>2</v>
      </c>
      <c r="O5424" s="82">
        <f>SUM(M5424:N5424)</f>
        <v>14</v>
      </c>
    </row>
    <row r="5425" spans="1:15" ht="11.25" customHeight="1" x14ac:dyDescent="0.15">
      <c r="A5425" s="113"/>
      <c r="B5425" s="5"/>
      <c r="C5425" s="5"/>
      <c r="D5425" s="5"/>
      <c r="E5425" s="5"/>
      <c r="F5425" s="5"/>
      <c r="G5425" s="5"/>
      <c r="H5425" s="5"/>
      <c r="I5425" s="5"/>
      <c r="J5425" s="5"/>
      <c r="K5425" s="5"/>
      <c r="L5425" s="5"/>
      <c r="M5425" s="5"/>
      <c r="N5425" s="5"/>
      <c r="O5425" s="82"/>
    </row>
    <row r="5426" spans="1:15" ht="18.75" customHeight="1" x14ac:dyDescent="0.15">
      <c r="A5426" s="113" t="s">
        <v>31</v>
      </c>
      <c r="B5426" s="5">
        <f>SUM(B5410:B5418,B5422:B5424)</f>
        <v>0</v>
      </c>
      <c r="C5426" s="5">
        <f>SUM(C5410:C5418,C5422:C5424)</f>
        <v>805</v>
      </c>
      <c r="D5426" s="5">
        <f>SUM(D5410:D5418,D5422:D5424)</f>
        <v>805</v>
      </c>
      <c r="E5426" s="5">
        <f t="shared" ref="E5426:N5426" si="1853">SUM(E5410:E5418,E5422:E5424)</f>
        <v>0</v>
      </c>
      <c r="F5426" s="5">
        <f t="shared" si="1853"/>
        <v>0</v>
      </c>
      <c r="G5426" s="5">
        <f t="shared" si="1853"/>
        <v>0</v>
      </c>
      <c r="H5426" s="5">
        <f t="shared" si="1853"/>
        <v>0</v>
      </c>
      <c r="I5426" s="5">
        <f t="shared" si="1853"/>
        <v>0</v>
      </c>
      <c r="J5426" s="5">
        <f t="shared" si="1853"/>
        <v>0</v>
      </c>
      <c r="K5426" s="5">
        <f t="shared" si="1853"/>
        <v>0</v>
      </c>
      <c r="L5426" s="5">
        <f t="shared" si="1853"/>
        <v>0</v>
      </c>
      <c r="M5426" s="5">
        <f t="shared" si="1853"/>
        <v>125</v>
      </c>
      <c r="N5426" s="5">
        <f t="shared" si="1853"/>
        <v>14</v>
      </c>
      <c r="O5426" s="82">
        <f>SUM(O5410:O5418,O5422:O5424)</f>
        <v>139</v>
      </c>
    </row>
    <row r="5427" spans="1:15" ht="6.75" customHeight="1" thickBot="1" x14ac:dyDescent="0.2">
      <c r="A5427" s="115"/>
      <c r="B5427" s="99"/>
      <c r="C5427" s="99"/>
      <c r="D5427" s="99"/>
      <c r="E5427" s="99"/>
      <c r="F5427" s="99"/>
      <c r="G5427" s="99"/>
      <c r="H5427" s="99"/>
      <c r="I5427" s="99"/>
      <c r="J5427" s="99"/>
      <c r="K5427" s="99"/>
      <c r="L5427" s="99"/>
      <c r="M5427" s="99"/>
      <c r="N5427" s="100"/>
      <c r="O5427" s="101"/>
    </row>
    <row r="5428" spans="1:15" x14ac:dyDescent="0.15">
      <c r="A5428" s="102"/>
      <c r="B5428" s="102"/>
      <c r="C5428" s="102"/>
      <c r="D5428" s="102"/>
      <c r="E5428" s="102"/>
      <c r="F5428" s="102"/>
      <c r="G5428" s="102"/>
      <c r="H5428" s="102"/>
      <c r="I5428" s="102"/>
      <c r="J5428" s="102"/>
      <c r="K5428" s="102"/>
      <c r="L5428" s="102"/>
      <c r="M5428" s="102"/>
      <c r="N5428" s="102"/>
      <c r="O5428" s="102"/>
    </row>
    <row r="5429" spans="1:15" ht="15" thickBot="1" x14ac:dyDescent="0.2">
      <c r="A5429" s="102"/>
      <c r="B5429" s="102"/>
      <c r="C5429" s="102"/>
      <c r="D5429" s="102"/>
      <c r="E5429" s="102"/>
      <c r="F5429" s="102"/>
      <c r="G5429" s="102"/>
      <c r="H5429" s="102"/>
      <c r="I5429" s="102"/>
      <c r="J5429" s="102"/>
      <c r="K5429" s="102"/>
      <c r="L5429" s="102"/>
      <c r="M5429" s="102"/>
      <c r="N5429" s="102"/>
      <c r="O5429" s="102"/>
    </row>
    <row r="5430" spans="1:15" x14ac:dyDescent="0.15">
      <c r="A5430" s="116" t="s">
        <v>1</v>
      </c>
      <c r="B5430" s="117"/>
      <c r="C5430" s="103"/>
      <c r="D5430" s="103"/>
      <c r="E5430" s="103" t="s">
        <v>182</v>
      </c>
      <c r="F5430" s="103"/>
      <c r="G5430" s="103"/>
      <c r="H5430" s="103"/>
      <c r="I5430" s="117"/>
      <c r="J5430" s="103"/>
      <c r="K5430" s="103"/>
      <c r="L5430" s="103" t="s">
        <v>35</v>
      </c>
      <c r="M5430" s="103"/>
      <c r="N5430" s="103"/>
      <c r="O5430" s="104"/>
    </row>
    <row r="5431" spans="1:15" x14ac:dyDescent="0.15">
      <c r="A5431" s="118"/>
      <c r="B5431" s="119"/>
      <c r="C5431" s="120" t="s">
        <v>7</v>
      </c>
      <c r="D5431" s="120"/>
      <c r="E5431" s="119"/>
      <c r="F5431" s="120" t="s">
        <v>8</v>
      </c>
      <c r="G5431" s="120"/>
      <c r="H5431" s="119" t="s">
        <v>32</v>
      </c>
      <c r="I5431" s="119"/>
      <c r="J5431" s="120" t="s">
        <v>7</v>
      </c>
      <c r="K5431" s="120"/>
      <c r="L5431" s="119"/>
      <c r="M5431" s="120" t="s">
        <v>8</v>
      </c>
      <c r="N5431" s="120"/>
      <c r="O5431" s="121" t="s">
        <v>9</v>
      </c>
    </row>
    <row r="5432" spans="1:15" x14ac:dyDescent="0.15">
      <c r="A5432" s="122" t="s">
        <v>13</v>
      </c>
      <c r="B5432" s="119" t="s">
        <v>33</v>
      </c>
      <c r="C5432" s="119" t="s">
        <v>34</v>
      </c>
      <c r="D5432" s="119" t="s">
        <v>17</v>
      </c>
      <c r="E5432" s="119" t="s">
        <v>33</v>
      </c>
      <c r="F5432" s="119" t="s">
        <v>34</v>
      </c>
      <c r="G5432" s="119" t="s">
        <v>17</v>
      </c>
      <c r="H5432" s="123"/>
      <c r="I5432" s="119" t="s">
        <v>33</v>
      </c>
      <c r="J5432" s="119" t="s">
        <v>34</v>
      </c>
      <c r="K5432" s="119" t="s">
        <v>17</v>
      </c>
      <c r="L5432" s="119" t="s">
        <v>33</v>
      </c>
      <c r="M5432" s="119" t="s">
        <v>34</v>
      </c>
      <c r="N5432" s="119" t="s">
        <v>17</v>
      </c>
      <c r="O5432" s="124"/>
    </row>
    <row r="5433" spans="1:15" ht="6.75" customHeight="1" x14ac:dyDescent="0.15">
      <c r="A5433" s="125"/>
      <c r="B5433" s="119"/>
      <c r="C5433" s="119"/>
      <c r="D5433" s="119"/>
      <c r="E5433" s="119"/>
      <c r="F5433" s="119"/>
      <c r="G5433" s="119"/>
      <c r="H5433" s="119"/>
      <c r="I5433" s="119"/>
      <c r="J5433" s="119"/>
      <c r="K5433" s="119"/>
      <c r="L5433" s="119"/>
      <c r="M5433" s="119"/>
      <c r="N5433" s="119"/>
      <c r="O5433" s="121"/>
    </row>
    <row r="5434" spans="1:15" ht="18.75" customHeight="1" x14ac:dyDescent="0.15">
      <c r="A5434" s="113" t="s">
        <v>18</v>
      </c>
      <c r="B5434" s="75">
        <v>0</v>
      </c>
      <c r="C5434" s="75">
        <v>0</v>
      </c>
      <c r="D5434" s="5">
        <f t="shared" ref="D5434:D5445" si="1854">SUM(B5434:C5434)</f>
        <v>0</v>
      </c>
      <c r="E5434" s="75">
        <v>0</v>
      </c>
      <c r="F5434" s="75">
        <v>0</v>
      </c>
      <c r="G5434" s="5">
        <f>SUM(E5434:F5434)</f>
        <v>0</v>
      </c>
      <c r="H5434" s="5">
        <f t="shared" ref="H5434:H5445" si="1855">D5434+G5434</f>
        <v>0</v>
      </c>
      <c r="I5434" s="4">
        <v>0</v>
      </c>
      <c r="J5434" s="4">
        <v>0</v>
      </c>
      <c r="K5434" s="5">
        <f t="shared" ref="K5434:K5445" si="1856">SUM(I5434:J5434)</f>
        <v>0</v>
      </c>
      <c r="L5434" s="4">
        <v>0</v>
      </c>
      <c r="M5434" s="4">
        <v>0</v>
      </c>
      <c r="N5434" s="5">
        <f t="shared" ref="N5434:N5445" si="1857">SUM(L5434:M5434)</f>
        <v>0</v>
      </c>
      <c r="O5434" s="82">
        <f t="shared" ref="O5434:O5445" si="1858">K5434+N5434</f>
        <v>0</v>
      </c>
    </row>
    <row r="5435" spans="1:15" ht="18.75" customHeight="1" x14ac:dyDescent="0.15">
      <c r="A5435" s="113" t="s">
        <v>19</v>
      </c>
      <c r="B5435" s="75">
        <v>0</v>
      </c>
      <c r="C5435" s="75">
        <v>0</v>
      </c>
      <c r="D5435" s="5">
        <f t="shared" si="1854"/>
        <v>0</v>
      </c>
      <c r="E5435" s="75">
        <v>0</v>
      </c>
      <c r="F5435" s="75">
        <v>0</v>
      </c>
      <c r="G5435" s="5">
        <f>SUM(E5435:F5435)</f>
        <v>0</v>
      </c>
      <c r="H5435" s="5">
        <f t="shared" si="1855"/>
        <v>0</v>
      </c>
      <c r="I5435" s="4">
        <v>0</v>
      </c>
      <c r="J5435" s="4">
        <v>0</v>
      </c>
      <c r="K5435" s="5">
        <f t="shared" si="1856"/>
        <v>0</v>
      </c>
      <c r="L5435" s="4">
        <v>0</v>
      </c>
      <c r="M5435" s="4">
        <v>0</v>
      </c>
      <c r="N5435" s="5">
        <f t="shared" si="1857"/>
        <v>0</v>
      </c>
      <c r="O5435" s="82">
        <f t="shared" si="1858"/>
        <v>0</v>
      </c>
    </row>
    <row r="5436" spans="1:15" ht="18.75" customHeight="1" x14ac:dyDescent="0.15">
      <c r="A5436" s="113" t="s">
        <v>20</v>
      </c>
      <c r="B5436" s="75">
        <v>0</v>
      </c>
      <c r="C5436" s="75">
        <v>0</v>
      </c>
      <c r="D5436" s="5">
        <f t="shared" si="1854"/>
        <v>0</v>
      </c>
      <c r="E5436" s="75">
        <v>0</v>
      </c>
      <c r="F5436" s="75">
        <v>0</v>
      </c>
      <c r="G5436" s="5">
        <f>SUM(E5436:F5436)</f>
        <v>0</v>
      </c>
      <c r="H5436" s="5">
        <f t="shared" si="1855"/>
        <v>0</v>
      </c>
      <c r="I5436" s="4">
        <v>0</v>
      </c>
      <c r="J5436" s="4">
        <v>0</v>
      </c>
      <c r="K5436" s="5">
        <f t="shared" si="1856"/>
        <v>0</v>
      </c>
      <c r="L5436" s="4">
        <v>0</v>
      </c>
      <c r="M5436" s="4">
        <v>0</v>
      </c>
      <c r="N5436" s="5">
        <f t="shared" si="1857"/>
        <v>0</v>
      </c>
      <c r="O5436" s="82">
        <f t="shared" si="1858"/>
        <v>0</v>
      </c>
    </row>
    <row r="5437" spans="1:15" ht="18.75" customHeight="1" x14ac:dyDescent="0.15">
      <c r="A5437" s="113" t="s">
        <v>21</v>
      </c>
      <c r="B5437" s="75">
        <v>0</v>
      </c>
      <c r="C5437" s="75">
        <v>0</v>
      </c>
      <c r="D5437" s="5">
        <f t="shared" si="1854"/>
        <v>0</v>
      </c>
      <c r="E5437" s="75">
        <v>0</v>
      </c>
      <c r="F5437" s="75">
        <v>0</v>
      </c>
      <c r="G5437" s="5">
        <f t="shared" ref="G5437:G5445" si="1859">SUM(E5437:F5437)</f>
        <v>0</v>
      </c>
      <c r="H5437" s="5">
        <f t="shared" si="1855"/>
        <v>0</v>
      </c>
      <c r="I5437" s="4">
        <v>0</v>
      </c>
      <c r="J5437" s="4">
        <v>0</v>
      </c>
      <c r="K5437" s="5">
        <f t="shared" si="1856"/>
        <v>0</v>
      </c>
      <c r="L5437" s="4">
        <v>0</v>
      </c>
      <c r="M5437" s="4">
        <v>0</v>
      </c>
      <c r="N5437" s="5">
        <f t="shared" si="1857"/>
        <v>0</v>
      </c>
      <c r="O5437" s="82">
        <f t="shared" si="1858"/>
        <v>0</v>
      </c>
    </row>
    <row r="5438" spans="1:15" ht="18.75" customHeight="1" x14ac:dyDescent="0.15">
      <c r="A5438" s="113" t="s">
        <v>22</v>
      </c>
      <c r="B5438" s="75">
        <v>0</v>
      </c>
      <c r="C5438" s="75">
        <v>0</v>
      </c>
      <c r="D5438" s="5">
        <f t="shared" si="1854"/>
        <v>0</v>
      </c>
      <c r="E5438" s="75">
        <v>0</v>
      </c>
      <c r="F5438" s="75">
        <v>0</v>
      </c>
      <c r="G5438" s="5">
        <f t="shared" si="1859"/>
        <v>0</v>
      </c>
      <c r="H5438" s="5">
        <f t="shared" si="1855"/>
        <v>0</v>
      </c>
      <c r="I5438" s="4">
        <v>0</v>
      </c>
      <c r="J5438" s="4">
        <v>0</v>
      </c>
      <c r="K5438" s="5">
        <f t="shared" si="1856"/>
        <v>0</v>
      </c>
      <c r="L5438" s="4">
        <v>0</v>
      </c>
      <c r="M5438" s="4">
        <v>0</v>
      </c>
      <c r="N5438" s="5">
        <f t="shared" si="1857"/>
        <v>0</v>
      </c>
      <c r="O5438" s="82">
        <f t="shared" si="1858"/>
        <v>0</v>
      </c>
    </row>
    <row r="5439" spans="1:15" ht="18.75" customHeight="1" x14ac:dyDescent="0.15">
      <c r="A5439" s="113" t="s">
        <v>23</v>
      </c>
      <c r="B5439" s="75">
        <v>0</v>
      </c>
      <c r="C5439" s="75">
        <v>0</v>
      </c>
      <c r="D5439" s="5">
        <f t="shared" si="1854"/>
        <v>0</v>
      </c>
      <c r="E5439" s="75">
        <v>0</v>
      </c>
      <c r="F5439" s="75">
        <v>0</v>
      </c>
      <c r="G5439" s="5">
        <f t="shared" si="1859"/>
        <v>0</v>
      </c>
      <c r="H5439" s="5">
        <f t="shared" si="1855"/>
        <v>0</v>
      </c>
      <c r="I5439" s="4">
        <v>0</v>
      </c>
      <c r="J5439" s="4">
        <v>0</v>
      </c>
      <c r="K5439" s="5">
        <f t="shared" si="1856"/>
        <v>0</v>
      </c>
      <c r="L5439" s="4">
        <v>0</v>
      </c>
      <c r="M5439" s="4">
        <v>0</v>
      </c>
      <c r="N5439" s="5">
        <f t="shared" si="1857"/>
        <v>0</v>
      </c>
      <c r="O5439" s="82">
        <f t="shared" si="1858"/>
        <v>0</v>
      </c>
    </row>
    <row r="5440" spans="1:15" ht="18.75" customHeight="1" x14ac:dyDescent="0.15">
      <c r="A5440" s="113" t="s">
        <v>24</v>
      </c>
      <c r="B5440" s="75">
        <v>0</v>
      </c>
      <c r="C5440" s="75">
        <v>0</v>
      </c>
      <c r="D5440" s="5">
        <f t="shared" si="1854"/>
        <v>0</v>
      </c>
      <c r="E5440" s="75">
        <v>0</v>
      </c>
      <c r="F5440" s="75">
        <v>0</v>
      </c>
      <c r="G5440" s="5">
        <f t="shared" si="1859"/>
        <v>0</v>
      </c>
      <c r="H5440" s="5">
        <f t="shared" si="1855"/>
        <v>0</v>
      </c>
      <c r="I5440" s="4">
        <v>0</v>
      </c>
      <c r="J5440" s="4">
        <v>0</v>
      </c>
      <c r="K5440" s="5">
        <f t="shared" si="1856"/>
        <v>0</v>
      </c>
      <c r="L5440" s="4">
        <v>0</v>
      </c>
      <c r="M5440" s="4">
        <v>0</v>
      </c>
      <c r="N5440" s="5">
        <f t="shared" si="1857"/>
        <v>0</v>
      </c>
      <c r="O5440" s="82">
        <f t="shared" si="1858"/>
        <v>0</v>
      </c>
    </row>
    <row r="5441" spans="1:15" ht="18.75" customHeight="1" x14ac:dyDescent="0.15">
      <c r="A5441" s="113" t="s">
        <v>25</v>
      </c>
      <c r="B5441" s="75">
        <v>0</v>
      </c>
      <c r="C5441" s="75">
        <v>0</v>
      </c>
      <c r="D5441" s="5">
        <f t="shared" si="1854"/>
        <v>0</v>
      </c>
      <c r="E5441" s="75">
        <v>0</v>
      </c>
      <c r="F5441" s="75">
        <v>0</v>
      </c>
      <c r="G5441" s="5">
        <f t="shared" si="1859"/>
        <v>0</v>
      </c>
      <c r="H5441" s="5">
        <f t="shared" si="1855"/>
        <v>0</v>
      </c>
      <c r="I5441" s="4">
        <v>0</v>
      </c>
      <c r="J5441" s="4">
        <v>0</v>
      </c>
      <c r="K5441" s="5">
        <f t="shared" si="1856"/>
        <v>0</v>
      </c>
      <c r="L5441" s="4">
        <v>0</v>
      </c>
      <c r="M5441" s="4">
        <v>0</v>
      </c>
      <c r="N5441" s="5">
        <f t="shared" si="1857"/>
        <v>0</v>
      </c>
      <c r="O5441" s="82">
        <f t="shared" si="1858"/>
        <v>0</v>
      </c>
    </row>
    <row r="5442" spans="1:15" ht="18.75" customHeight="1" x14ac:dyDescent="0.15">
      <c r="A5442" s="113" t="s">
        <v>26</v>
      </c>
      <c r="B5442" s="75">
        <v>0</v>
      </c>
      <c r="C5442" s="75">
        <v>0</v>
      </c>
      <c r="D5442" s="5">
        <f t="shared" si="1854"/>
        <v>0</v>
      </c>
      <c r="E5442" s="75">
        <v>0</v>
      </c>
      <c r="F5442" s="75">
        <v>0</v>
      </c>
      <c r="G5442" s="5">
        <f t="shared" si="1859"/>
        <v>0</v>
      </c>
      <c r="H5442" s="5">
        <f t="shared" si="1855"/>
        <v>0</v>
      </c>
      <c r="I5442" s="4">
        <v>0</v>
      </c>
      <c r="J5442" s="4">
        <v>0</v>
      </c>
      <c r="K5442" s="5">
        <f t="shared" si="1856"/>
        <v>0</v>
      </c>
      <c r="L5442" s="4">
        <v>0</v>
      </c>
      <c r="M5442" s="4">
        <v>0</v>
      </c>
      <c r="N5442" s="5">
        <f t="shared" si="1857"/>
        <v>0</v>
      </c>
      <c r="O5442" s="82">
        <f t="shared" si="1858"/>
        <v>0</v>
      </c>
    </row>
    <row r="5443" spans="1:15" ht="18.75" customHeight="1" x14ac:dyDescent="0.15">
      <c r="A5443" s="113" t="s">
        <v>27</v>
      </c>
      <c r="B5443" s="75">
        <v>0</v>
      </c>
      <c r="C5443" s="75">
        <v>0</v>
      </c>
      <c r="D5443" s="5">
        <f t="shared" si="1854"/>
        <v>0</v>
      </c>
      <c r="E5443" s="75">
        <v>0</v>
      </c>
      <c r="F5443" s="75">
        <v>0</v>
      </c>
      <c r="G5443" s="5">
        <f t="shared" si="1859"/>
        <v>0</v>
      </c>
      <c r="H5443" s="5">
        <f t="shared" si="1855"/>
        <v>0</v>
      </c>
      <c r="I5443" s="4">
        <v>0</v>
      </c>
      <c r="J5443" s="4">
        <v>0</v>
      </c>
      <c r="K5443" s="5">
        <f t="shared" si="1856"/>
        <v>0</v>
      </c>
      <c r="L5443" s="4">
        <v>0</v>
      </c>
      <c r="M5443" s="4">
        <v>0</v>
      </c>
      <c r="N5443" s="5">
        <f t="shared" si="1857"/>
        <v>0</v>
      </c>
      <c r="O5443" s="82">
        <f t="shared" si="1858"/>
        <v>0</v>
      </c>
    </row>
    <row r="5444" spans="1:15" ht="18.75" customHeight="1" x14ac:dyDescent="0.15">
      <c r="A5444" s="149" t="s">
        <v>28</v>
      </c>
      <c r="B5444" s="75">
        <v>0</v>
      </c>
      <c r="C5444" s="75">
        <v>0</v>
      </c>
      <c r="D5444" s="5">
        <f t="shared" si="1854"/>
        <v>0</v>
      </c>
      <c r="E5444" s="75">
        <v>0</v>
      </c>
      <c r="F5444" s="75">
        <v>0</v>
      </c>
      <c r="G5444" s="5">
        <f t="shared" si="1859"/>
        <v>0</v>
      </c>
      <c r="H5444" s="5">
        <f t="shared" si="1855"/>
        <v>0</v>
      </c>
      <c r="I5444" s="4">
        <v>0</v>
      </c>
      <c r="J5444" s="4">
        <v>0</v>
      </c>
      <c r="K5444" s="5">
        <f t="shared" si="1856"/>
        <v>0</v>
      </c>
      <c r="L5444" s="4">
        <v>0</v>
      </c>
      <c r="M5444" s="4">
        <v>0</v>
      </c>
      <c r="N5444" s="5">
        <f t="shared" si="1857"/>
        <v>0</v>
      </c>
      <c r="O5444" s="82">
        <f t="shared" si="1858"/>
        <v>0</v>
      </c>
    </row>
    <row r="5445" spans="1:15" ht="18.75" customHeight="1" x14ac:dyDescent="0.15">
      <c r="A5445" s="149" t="s">
        <v>29</v>
      </c>
      <c r="B5445" s="75">
        <v>0</v>
      </c>
      <c r="C5445" s="75">
        <v>0</v>
      </c>
      <c r="D5445" s="5">
        <f t="shared" si="1854"/>
        <v>0</v>
      </c>
      <c r="E5445" s="75">
        <v>0</v>
      </c>
      <c r="F5445" s="75">
        <v>0</v>
      </c>
      <c r="G5445" s="5">
        <f t="shared" si="1859"/>
        <v>0</v>
      </c>
      <c r="H5445" s="5">
        <f t="shared" si="1855"/>
        <v>0</v>
      </c>
      <c r="I5445" s="4">
        <v>0</v>
      </c>
      <c r="J5445" s="4">
        <v>0</v>
      </c>
      <c r="K5445" s="5">
        <f t="shared" si="1856"/>
        <v>0</v>
      </c>
      <c r="L5445" s="4">
        <v>0</v>
      </c>
      <c r="M5445" s="4">
        <v>0</v>
      </c>
      <c r="N5445" s="5">
        <f t="shared" si="1857"/>
        <v>0</v>
      </c>
      <c r="O5445" s="82">
        <f t="shared" si="1858"/>
        <v>0</v>
      </c>
    </row>
    <row r="5446" spans="1:15" ht="11.25" customHeight="1" x14ac:dyDescent="0.15">
      <c r="A5446" s="149"/>
      <c r="B5446" s="5"/>
      <c r="C5446" s="5"/>
      <c r="D5446" s="5"/>
      <c r="E5446" s="5"/>
      <c r="F5446" s="5"/>
      <c r="G5446" s="5"/>
      <c r="H5446" s="5"/>
      <c r="I5446" s="5"/>
      <c r="J5446" s="5"/>
      <c r="K5446" s="5"/>
      <c r="L5446" s="5"/>
      <c r="M5446" s="5"/>
      <c r="N5446" s="5"/>
      <c r="O5446" s="82"/>
    </row>
    <row r="5447" spans="1:15" ht="18.75" customHeight="1" x14ac:dyDescent="0.15">
      <c r="A5447" s="149" t="s">
        <v>30</v>
      </c>
      <c r="B5447" s="5">
        <f t="shared" ref="B5447:J5447" si="1860">SUM(B5434:B5446)</f>
        <v>0</v>
      </c>
      <c r="C5447" s="5">
        <f t="shared" si="1860"/>
        <v>0</v>
      </c>
      <c r="D5447" s="5">
        <f t="shared" si="1860"/>
        <v>0</v>
      </c>
      <c r="E5447" s="5">
        <f t="shared" si="1860"/>
        <v>0</v>
      </c>
      <c r="F5447" s="5">
        <f t="shared" si="1860"/>
        <v>0</v>
      </c>
      <c r="G5447" s="5">
        <f t="shared" si="1860"/>
        <v>0</v>
      </c>
      <c r="H5447" s="5">
        <f t="shared" si="1860"/>
        <v>0</v>
      </c>
      <c r="I5447" s="5">
        <f t="shared" si="1860"/>
        <v>0</v>
      </c>
      <c r="J5447" s="5">
        <f t="shared" si="1860"/>
        <v>0</v>
      </c>
      <c r="K5447" s="5">
        <f>SUM(K5434:K5446)</f>
        <v>0</v>
      </c>
      <c r="L5447" s="5">
        <f>SUM(L5434:L5446)</f>
        <v>0</v>
      </c>
      <c r="M5447" s="5">
        <f>SUM(M5434:M5446)</f>
        <v>0</v>
      </c>
      <c r="N5447" s="5">
        <f>SUM(N5434:N5446)</f>
        <v>0</v>
      </c>
      <c r="O5447" s="82">
        <f>SUM(O5434:O5446)</f>
        <v>0</v>
      </c>
    </row>
    <row r="5448" spans="1:15" ht="6.75" customHeight="1" x14ac:dyDescent="0.15">
      <c r="A5448" s="149"/>
      <c r="B5448" s="5"/>
      <c r="C5448" s="5"/>
      <c r="D5448" s="5"/>
      <c r="E5448" s="5"/>
      <c r="F5448" s="5"/>
      <c r="G5448" s="5"/>
      <c r="H5448" s="5"/>
      <c r="I5448" s="5"/>
      <c r="J5448" s="5"/>
      <c r="K5448" s="5"/>
      <c r="L5448" s="5"/>
      <c r="M5448" s="5"/>
      <c r="N5448" s="5"/>
      <c r="O5448" s="82"/>
    </row>
    <row r="5449" spans="1:15" ht="18.75" customHeight="1" x14ac:dyDescent="0.15">
      <c r="A5449" s="150" t="s">
        <v>18</v>
      </c>
      <c r="B5449" s="106">
        <v>0</v>
      </c>
      <c r="C5449" s="106">
        <v>0</v>
      </c>
      <c r="D5449" s="106">
        <f>SUM(B5449:C5449)</f>
        <v>0</v>
      </c>
      <c r="E5449" s="106">
        <v>0</v>
      </c>
      <c r="F5449" s="106">
        <v>0</v>
      </c>
      <c r="G5449" s="106">
        <f>SUM(E5449:F5449)</f>
        <v>0</v>
      </c>
      <c r="H5449" s="6">
        <f>D5449+G5449</f>
        <v>0</v>
      </c>
      <c r="I5449" s="6">
        <v>0</v>
      </c>
      <c r="J5449" s="6">
        <v>0</v>
      </c>
      <c r="K5449" s="6">
        <f>SUM(I5449:J5449)</f>
        <v>0</v>
      </c>
      <c r="L5449" s="6">
        <v>0</v>
      </c>
      <c r="M5449" s="6">
        <v>0</v>
      </c>
      <c r="N5449" s="6">
        <f>SUM(L5449:M5449)</f>
        <v>0</v>
      </c>
      <c r="O5449" s="143">
        <f>K5449+N5449</f>
        <v>0</v>
      </c>
    </row>
    <row r="5450" spans="1:15" ht="18.75" customHeight="1" x14ac:dyDescent="0.15">
      <c r="A5450" s="149" t="s">
        <v>19</v>
      </c>
      <c r="B5450" s="75">
        <v>0</v>
      </c>
      <c r="C5450" s="75">
        <v>0</v>
      </c>
      <c r="D5450" s="75">
        <f>SUM(B5450:C5450)</f>
        <v>0</v>
      </c>
      <c r="E5450" s="75">
        <v>0</v>
      </c>
      <c r="F5450" s="75">
        <v>0</v>
      </c>
      <c r="G5450" s="75">
        <f>SUM(E5450:F5450)</f>
        <v>0</v>
      </c>
      <c r="H5450" s="4">
        <f>D5450+G5450</f>
        <v>0</v>
      </c>
      <c r="I5450" s="4">
        <v>0</v>
      </c>
      <c r="J5450" s="4">
        <v>0</v>
      </c>
      <c r="K5450" s="4">
        <f>SUM(I5450:J5450)</f>
        <v>0</v>
      </c>
      <c r="L5450" s="4">
        <v>0</v>
      </c>
      <c r="M5450" s="4">
        <v>0</v>
      </c>
      <c r="N5450" s="4">
        <f>SUM(L5450:M5450)</f>
        <v>0</v>
      </c>
      <c r="O5450" s="137">
        <f>K5450+N5450</f>
        <v>0</v>
      </c>
    </row>
    <row r="5451" spans="1:15" ht="18.75" customHeight="1" x14ac:dyDescent="0.15">
      <c r="A5451" s="149" t="s">
        <v>20</v>
      </c>
      <c r="B5451" s="75">
        <v>0</v>
      </c>
      <c r="C5451" s="75">
        <v>0</v>
      </c>
      <c r="D5451" s="75">
        <f>SUM(B5451:C5451)</f>
        <v>0</v>
      </c>
      <c r="E5451" s="75">
        <v>0</v>
      </c>
      <c r="F5451" s="75">
        <v>0</v>
      </c>
      <c r="G5451" s="75">
        <f>SUM(E5451:F5451)</f>
        <v>0</v>
      </c>
      <c r="H5451" s="4">
        <f>D5451+G5451</f>
        <v>0</v>
      </c>
      <c r="I5451" s="4">
        <v>0</v>
      </c>
      <c r="J5451" s="4">
        <v>0</v>
      </c>
      <c r="K5451" s="4">
        <f>SUM(I5451:J5451)</f>
        <v>0</v>
      </c>
      <c r="L5451" s="4">
        <v>0</v>
      </c>
      <c r="M5451" s="4">
        <v>0</v>
      </c>
      <c r="N5451" s="4">
        <f>SUM(L5451:M5451)</f>
        <v>0</v>
      </c>
      <c r="O5451" s="137">
        <f>K5451+N5451</f>
        <v>0</v>
      </c>
    </row>
    <row r="5452" spans="1:15" ht="11.25" customHeight="1" x14ac:dyDescent="0.15">
      <c r="A5452" s="149"/>
      <c r="B5452" s="5"/>
      <c r="C5452" s="5"/>
      <c r="D5452" s="5"/>
      <c r="E5452" s="5"/>
      <c r="F5452" s="5"/>
      <c r="G5452" s="5"/>
      <c r="H5452" s="5"/>
      <c r="I5452" s="5"/>
      <c r="J5452" s="5"/>
      <c r="K5452" s="5"/>
      <c r="L5452" s="5"/>
      <c r="M5452" s="5"/>
      <c r="N5452" s="5"/>
      <c r="O5452" s="82"/>
    </row>
    <row r="5453" spans="1:15" ht="18.75" customHeight="1" x14ac:dyDescent="0.15">
      <c r="A5453" s="149" t="s">
        <v>31</v>
      </c>
      <c r="B5453" s="4">
        <f>SUM(B5437:B5445,B5449:B5451)</f>
        <v>0</v>
      </c>
      <c r="C5453" s="5">
        <f>SUM(C5437:C5445,C5449:C5451)</f>
        <v>0</v>
      </c>
      <c r="D5453" s="5">
        <f>SUM(D5437:D5445,D5449:D5451)</f>
        <v>0</v>
      </c>
      <c r="E5453" s="5">
        <f t="shared" ref="E5453:J5453" si="1861">SUM(E5437:E5445,E5449:E5451)</f>
        <v>0</v>
      </c>
      <c r="F5453" s="5">
        <f t="shared" si="1861"/>
        <v>0</v>
      </c>
      <c r="G5453" s="5">
        <f t="shared" si="1861"/>
        <v>0</v>
      </c>
      <c r="H5453" s="5">
        <f t="shared" si="1861"/>
        <v>0</v>
      </c>
      <c r="I5453" s="5">
        <f t="shared" si="1861"/>
        <v>0</v>
      </c>
      <c r="J5453" s="5">
        <f t="shared" si="1861"/>
        <v>0</v>
      </c>
      <c r="K5453" s="5">
        <f>SUM(K5437:K5445,K5449:K5451)</f>
        <v>0</v>
      </c>
      <c r="L5453" s="4">
        <f>SUM(L5437:L5445,L5449:L5451)</f>
        <v>0</v>
      </c>
      <c r="M5453" s="4">
        <f>SUM(M5437:M5445,M5449:M5451)</f>
        <v>0</v>
      </c>
      <c r="N5453" s="4">
        <f>SUM(N5437:N5445,N5449:N5451)</f>
        <v>0</v>
      </c>
      <c r="O5453" s="82">
        <f>SUM(O5437:O5445,O5449:O5451)</f>
        <v>0</v>
      </c>
    </row>
    <row r="5454" spans="1:15" ht="5.25" customHeight="1" thickBot="1" x14ac:dyDescent="0.2">
      <c r="A5454" s="151"/>
      <c r="B5454" s="99"/>
      <c r="C5454" s="152"/>
      <c r="D5454" s="99"/>
      <c r="E5454" s="99"/>
      <c r="F5454" s="99"/>
      <c r="G5454" s="99"/>
      <c r="H5454" s="99"/>
      <c r="I5454" s="99"/>
      <c r="J5454" s="99"/>
      <c r="K5454" s="99"/>
      <c r="L5454" s="99"/>
      <c r="M5454" s="99"/>
      <c r="N5454" s="99"/>
      <c r="O5454" s="127"/>
    </row>
    <row r="5455" spans="1:15" ht="17.25" x14ac:dyDescent="0.15">
      <c r="A5455" s="184" t="str">
        <f>A5401</f>
        <v>平　成　２　９　年　空　港　管　理　状　況　調　書</v>
      </c>
      <c r="B5455" s="184"/>
      <c r="C5455" s="184"/>
      <c r="D5455" s="184"/>
      <c r="E5455" s="184"/>
      <c r="F5455" s="184"/>
      <c r="G5455" s="184"/>
      <c r="H5455" s="184"/>
      <c r="I5455" s="184"/>
      <c r="J5455" s="184"/>
      <c r="K5455" s="184"/>
      <c r="L5455" s="184"/>
      <c r="M5455" s="184"/>
      <c r="N5455" s="184"/>
      <c r="O5455" s="184"/>
    </row>
    <row r="5456" spans="1:15" ht="15" thickBot="1" x14ac:dyDescent="0.2">
      <c r="A5456" s="128" t="s">
        <v>0</v>
      </c>
      <c r="B5456" s="128" t="s">
        <v>144</v>
      </c>
      <c r="C5456" s="102"/>
      <c r="D5456" s="102"/>
      <c r="E5456" s="102"/>
      <c r="F5456" s="102"/>
      <c r="G5456" s="102"/>
      <c r="H5456" s="102"/>
      <c r="I5456" s="102"/>
      <c r="J5456" s="102"/>
      <c r="K5456" s="102"/>
      <c r="L5456" s="102"/>
      <c r="M5456" s="102"/>
      <c r="N5456" s="102"/>
      <c r="O5456" s="102"/>
    </row>
    <row r="5457" spans="1:15" ht="17.25" customHeight="1" x14ac:dyDescent="0.15">
      <c r="A5457" s="116" t="s">
        <v>1</v>
      </c>
      <c r="B5457" s="117"/>
      <c r="C5457" s="103" t="s">
        <v>2</v>
      </c>
      <c r="D5457" s="103"/>
      <c r="E5457" s="180" t="s">
        <v>52</v>
      </c>
      <c r="F5457" s="181"/>
      <c r="G5457" s="181"/>
      <c r="H5457" s="181"/>
      <c r="I5457" s="181"/>
      <c r="J5457" s="181"/>
      <c r="K5457" s="181"/>
      <c r="L5457" s="182"/>
      <c r="M5457" s="180" t="s">
        <v>3</v>
      </c>
      <c r="N5457" s="181"/>
      <c r="O5457" s="183"/>
    </row>
    <row r="5458" spans="1:15" ht="17.25" customHeight="1" x14ac:dyDescent="0.15">
      <c r="A5458" s="129"/>
      <c r="B5458" s="119" t="s">
        <v>4</v>
      </c>
      <c r="C5458" s="119" t="s">
        <v>5</v>
      </c>
      <c r="D5458" s="119" t="s">
        <v>6</v>
      </c>
      <c r="E5458" s="119"/>
      <c r="F5458" s="130" t="s">
        <v>7</v>
      </c>
      <c r="G5458" s="130"/>
      <c r="H5458" s="120"/>
      <c r="I5458" s="119"/>
      <c r="J5458" s="120" t="s">
        <v>8</v>
      </c>
      <c r="K5458" s="120"/>
      <c r="L5458" s="119" t="s">
        <v>9</v>
      </c>
      <c r="M5458" s="123" t="s">
        <v>10</v>
      </c>
      <c r="N5458" s="131" t="s">
        <v>11</v>
      </c>
      <c r="O5458" s="132" t="s">
        <v>12</v>
      </c>
    </row>
    <row r="5459" spans="1:15" ht="17.25" customHeight="1" x14ac:dyDescent="0.15">
      <c r="A5459" s="129" t="s">
        <v>13</v>
      </c>
      <c r="B5459" s="123"/>
      <c r="C5459" s="123"/>
      <c r="D5459" s="123"/>
      <c r="E5459" s="119" t="s">
        <v>14</v>
      </c>
      <c r="F5459" s="119" t="s">
        <v>15</v>
      </c>
      <c r="G5459" s="119" t="s">
        <v>16</v>
      </c>
      <c r="H5459" s="119" t="s">
        <v>17</v>
      </c>
      <c r="I5459" s="119" t="s">
        <v>14</v>
      </c>
      <c r="J5459" s="119" t="s">
        <v>15</v>
      </c>
      <c r="K5459" s="119" t="s">
        <v>17</v>
      </c>
      <c r="L5459" s="123"/>
      <c r="M5459" s="133"/>
      <c r="N5459" s="93"/>
      <c r="O5459" s="134"/>
    </row>
    <row r="5460" spans="1:15" ht="6.75" customHeight="1" x14ac:dyDescent="0.15">
      <c r="A5460" s="135"/>
      <c r="B5460" s="119"/>
      <c r="C5460" s="119"/>
      <c r="D5460" s="119"/>
      <c r="E5460" s="119"/>
      <c r="F5460" s="119"/>
      <c r="G5460" s="119"/>
      <c r="H5460" s="119"/>
      <c r="I5460" s="119"/>
      <c r="J5460" s="119"/>
      <c r="K5460" s="119"/>
      <c r="L5460" s="119"/>
      <c r="M5460" s="136"/>
      <c r="N5460" s="4"/>
      <c r="O5460" s="137"/>
    </row>
    <row r="5461" spans="1:15" ht="18.75" customHeight="1" x14ac:dyDescent="0.15">
      <c r="A5461" s="113" t="s">
        <v>18</v>
      </c>
      <c r="B5461" s="4">
        <v>0</v>
      </c>
      <c r="C5461" s="4">
        <v>1067</v>
      </c>
      <c r="D5461" s="5">
        <f>SUM(B5461:C5461)</f>
        <v>1067</v>
      </c>
      <c r="E5461" s="4">
        <v>0</v>
      </c>
      <c r="F5461" s="4">
        <v>0</v>
      </c>
      <c r="G5461" s="4">
        <v>0</v>
      </c>
      <c r="H5461" s="5">
        <f>SUM(E5461:G5461)</f>
        <v>0</v>
      </c>
      <c r="I5461" s="4">
        <v>0</v>
      </c>
      <c r="J5461" s="4">
        <v>0</v>
      </c>
      <c r="K5461" s="5">
        <f>SUM(I5461:J5461)</f>
        <v>0</v>
      </c>
      <c r="L5461" s="5">
        <f>H5461+K5461</f>
        <v>0</v>
      </c>
      <c r="M5461" s="5">
        <v>124</v>
      </c>
      <c r="N5461" s="4">
        <v>29</v>
      </c>
      <c r="O5461" s="82">
        <f>SUM(M5461:N5461)</f>
        <v>153</v>
      </c>
    </row>
    <row r="5462" spans="1:15" ht="18.75" customHeight="1" x14ac:dyDescent="0.15">
      <c r="A5462" s="113" t="s">
        <v>19</v>
      </c>
      <c r="B5462" s="4">
        <v>0</v>
      </c>
      <c r="C5462" s="4">
        <v>999</v>
      </c>
      <c r="D5462" s="5">
        <f t="shared" ref="D5462:D5472" si="1862">SUM(B5462:C5462)</f>
        <v>999</v>
      </c>
      <c r="E5462" s="4">
        <v>0</v>
      </c>
      <c r="F5462" s="4">
        <v>0</v>
      </c>
      <c r="G5462" s="4">
        <v>0</v>
      </c>
      <c r="H5462" s="5">
        <f t="shared" ref="H5462:H5472" si="1863">SUM(E5462:G5462)</f>
        <v>0</v>
      </c>
      <c r="I5462" s="4">
        <v>0</v>
      </c>
      <c r="J5462" s="4">
        <v>0</v>
      </c>
      <c r="K5462" s="5">
        <f t="shared" ref="K5462:K5472" si="1864">SUM(I5462:J5462)</f>
        <v>0</v>
      </c>
      <c r="L5462" s="5">
        <f t="shared" ref="L5462:L5472" si="1865">H5462+K5462</f>
        <v>0</v>
      </c>
      <c r="M5462" s="5">
        <v>90</v>
      </c>
      <c r="N5462" s="5">
        <v>28</v>
      </c>
      <c r="O5462" s="82">
        <f t="shared" ref="O5462:O5472" si="1866">SUM(M5462:N5462)</f>
        <v>118</v>
      </c>
    </row>
    <row r="5463" spans="1:15" ht="18.75" customHeight="1" x14ac:dyDescent="0.15">
      <c r="A5463" s="113" t="s">
        <v>20</v>
      </c>
      <c r="B5463" s="4">
        <v>0</v>
      </c>
      <c r="C5463" s="4">
        <v>1099</v>
      </c>
      <c r="D5463" s="5">
        <f t="shared" si="1862"/>
        <v>1099</v>
      </c>
      <c r="E5463" s="4">
        <v>0</v>
      </c>
      <c r="F5463" s="4">
        <v>0</v>
      </c>
      <c r="G5463" s="4">
        <v>0</v>
      </c>
      <c r="H5463" s="5">
        <f t="shared" si="1863"/>
        <v>0</v>
      </c>
      <c r="I5463" s="4">
        <v>0</v>
      </c>
      <c r="J5463" s="4">
        <v>0</v>
      </c>
      <c r="K5463" s="5">
        <f t="shared" si="1864"/>
        <v>0</v>
      </c>
      <c r="L5463" s="5">
        <f t="shared" si="1865"/>
        <v>0</v>
      </c>
      <c r="M5463" s="5">
        <v>105</v>
      </c>
      <c r="N5463" s="5">
        <v>39</v>
      </c>
      <c r="O5463" s="82">
        <f t="shared" si="1866"/>
        <v>144</v>
      </c>
    </row>
    <row r="5464" spans="1:15" ht="18.75" customHeight="1" x14ac:dyDescent="0.15">
      <c r="A5464" s="113" t="s">
        <v>21</v>
      </c>
      <c r="B5464" s="4">
        <v>0</v>
      </c>
      <c r="C5464" s="4">
        <v>1189</v>
      </c>
      <c r="D5464" s="5">
        <f t="shared" si="1862"/>
        <v>1189</v>
      </c>
      <c r="E5464" s="4">
        <v>0</v>
      </c>
      <c r="F5464" s="4">
        <v>0</v>
      </c>
      <c r="G5464" s="4">
        <v>0</v>
      </c>
      <c r="H5464" s="5">
        <f t="shared" si="1863"/>
        <v>0</v>
      </c>
      <c r="I5464" s="4">
        <v>0</v>
      </c>
      <c r="J5464" s="4">
        <v>0</v>
      </c>
      <c r="K5464" s="5">
        <f t="shared" si="1864"/>
        <v>0</v>
      </c>
      <c r="L5464" s="5">
        <f t="shared" si="1865"/>
        <v>0</v>
      </c>
      <c r="M5464" s="5">
        <v>122</v>
      </c>
      <c r="N5464" s="5">
        <v>35</v>
      </c>
      <c r="O5464" s="82">
        <f t="shared" si="1866"/>
        <v>157</v>
      </c>
    </row>
    <row r="5465" spans="1:15" ht="18.75" customHeight="1" x14ac:dyDescent="0.15">
      <c r="A5465" s="113" t="s">
        <v>22</v>
      </c>
      <c r="B5465" s="4">
        <v>0</v>
      </c>
      <c r="C5465" s="4">
        <v>1199</v>
      </c>
      <c r="D5465" s="5">
        <f t="shared" si="1862"/>
        <v>1199</v>
      </c>
      <c r="E5465" s="4">
        <v>0</v>
      </c>
      <c r="F5465" s="4">
        <v>0</v>
      </c>
      <c r="G5465" s="4">
        <v>0</v>
      </c>
      <c r="H5465" s="5">
        <f t="shared" si="1863"/>
        <v>0</v>
      </c>
      <c r="I5465" s="4">
        <v>0</v>
      </c>
      <c r="J5465" s="4">
        <v>0</v>
      </c>
      <c r="K5465" s="5">
        <f t="shared" si="1864"/>
        <v>0</v>
      </c>
      <c r="L5465" s="5">
        <f t="shared" si="1865"/>
        <v>0</v>
      </c>
      <c r="M5465" s="5">
        <v>115</v>
      </c>
      <c r="N5465" s="5">
        <v>38</v>
      </c>
      <c r="O5465" s="82">
        <f t="shared" si="1866"/>
        <v>153</v>
      </c>
    </row>
    <row r="5466" spans="1:15" ht="18.75" customHeight="1" x14ac:dyDescent="0.15">
      <c r="A5466" s="113" t="s">
        <v>23</v>
      </c>
      <c r="B5466" s="4">
        <v>2</v>
      </c>
      <c r="C5466" s="4">
        <v>1068</v>
      </c>
      <c r="D5466" s="5">
        <f t="shared" si="1862"/>
        <v>1070</v>
      </c>
      <c r="E5466" s="4">
        <v>0</v>
      </c>
      <c r="F5466" s="4">
        <v>0</v>
      </c>
      <c r="G5466" s="4">
        <v>0</v>
      </c>
      <c r="H5466" s="5">
        <f t="shared" si="1863"/>
        <v>0</v>
      </c>
      <c r="I5466" s="4">
        <v>0</v>
      </c>
      <c r="J5466" s="4">
        <v>0</v>
      </c>
      <c r="K5466" s="5">
        <f t="shared" si="1864"/>
        <v>0</v>
      </c>
      <c r="L5466" s="5">
        <f t="shared" si="1865"/>
        <v>0</v>
      </c>
      <c r="M5466" s="5">
        <v>100</v>
      </c>
      <c r="N5466" s="5">
        <v>25</v>
      </c>
      <c r="O5466" s="82">
        <f t="shared" si="1866"/>
        <v>125</v>
      </c>
    </row>
    <row r="5467" spans="1:15" ht="18.75" customHeight="1" x14ac:dyDescent="0.15">
      <c r="A5467" s="113" t="s">
        <v>24</v>
      </c>
      <c r="B5467" s="4">
        <v>0</v>
      </c>
      <c r="C5467" s="4">
        <v>987</v>
      </c>
      <c r="D5467" s="5">
        <f t="shared" si="1862"/>
        <v>987</v>
      </c>
      <c r="E5467" s="4">
        <v>0</v>
      </c>
      <c r="F5467" s="4">
        <v>0</v>
      </c>
      <c r="G5467" s="4">
        <v>0</v>
      </c>
      <c r="H5467" s="5">
        <f t="shared" si="1863"/>
        <v>0</v>
      </c>
      <c r="I5467" s="4">
        <v>0</v>
      </c>
      <c r="J5467" s="4">
        <v>0</v>
      </c>
      <c r="K5467" s="5">
        <f t="shared" si="1864"/>
        <v>0</v>
      </c>
      <c r="L5467" s="5">
        <f t="shared" si="1865"/>
        <v>0</v>
      </c>
      <c r="M5467" s="5">
        <v>92</v>
      </c>
      <c r="N5467" s="5">
        <v>27</v>
      </c>
      <c r="O5467" s="82">
        <f t="shared" si="1866"/>
        <v>119</v>
      </c>
    </row>
    <row r="5468" spans="1:15" ht="18.75" customHeight="1" x14ac:dyDescent="0.15">
      <c r="A5468" s="113" t="s">
        <v>25</v>
      </c>
      <c r="B5468" s="4">
        <v>0</v>
      </c>
      <c r="C5468" s="4">
        <v>1223</v>
      </c>
      <c r="D5468" s="5">
        <f t="shared" si="1862"/>
        <v>1223</v>
      </c>
      <c r="E5468" s="4">
        <v>0</v>
      </c>
      <c r="F5468" s="4">
        <v>0</v>
      </c>
      <c r="G5468" s="4">
        <v>0</v>
      </c>
      <c r="H5468" s="5">
        <f t="shared" si="1863"/>
        <v>0</v>
      </c>
      <c r="I5468" s="4">
        <v>0</v>
      </c>
      <c r="J5468" s="4">
        <v>0</v>
      </c>
      <c r="K5468" s="5">
        <f t="shared" si="1864"/>
        <v>0</v>
      </c>
      <c r="L5468" s="5">
        <f t="shared" si="1865"/>
        <v>0</v>
      </c>
      <c r="M5468" s="5">
        <v>113</v>
      </c>
      <c r="N5468" s="5">
        <v>27</v>
      </c>
      <c r="O5468" s="82">
        <f t="shared" si="1866"/>
        <v>140</v>
      </c>
    </row>
    <row r="5469" spans="1:15" ht="18.75" customHeight="1" x14ac:dyDescent="0.15">
      <c r="A5469" s="113" t="s">
        <v>26</v>
      </c>
      <c r="B5469" s="4">
        <v>0</v>
      </c>
      <c r="C5469" s="4">
        <v>948</v>
      </c>
      <c r="D5469" s="5">
        <f t="shared" si="1862"/>
        <v>948</v>
      </c>
      <c r="E5469" s="4">
        <v>0</v>
      </c>
      <c r="F5469" s="4">
        <v>0</v>
      </c>
      <c r="G5469" s="4">
        <v>0</v>
      </c>
      <c r="H5469" s="5">
        <f t="shared" si="1863"/>
        <v>0</v>
      </c>
      <c r="I5469" s="4">
        <v>0</v>
      </c>
      <c r="J5469" s="4">
        <v>0</v>
      </c>
      <c r="K5469" s="5">
        <f t="shared" si="1864"/>
        <v>0</v>
      </c>
      <c r="L5469" s="5">
        <f t="shared" si="1865"/>
        <v>0</v>
      </c>
      <c r="M5469" s="5">
        <v>87</v>
      </c>
      <c r="N5469" s="5">
        <v>30</v>
      </c>
      <c r="O5469" s="82">
        <f t="shared" si="1866"/>
        <v>117</v>
      </c>
    </row>
    <row r="5470" spans="1:15" ht="18.75" customHeight="1" x14ac:dyDescent="0.15">
      <c r="A5470" s="113" t="s">
        <v>27</v>
      </c>
      <c r="B5470" s="4">
        <v>0</v>
      </c>
      <c r="C5470" s="4">
        <v>1040</v>
      </c>
      <c r="D5470" s="5">
        <f t="shared" si="1862"/>
        <v>1040</v>
      </c>
      <c r="E5470" s="4">
        <v>0</v>
      </c>
      <c r="F5470" s="4">
        <v>0</v>
      </c>
      <c r="G5470" s="4">
        <v>0</v>
      </c>
      <c r="H5470" s="5">
        <f t="shared" si="1863"/>
        <v>0</v>
      </c>
      <c r="I5470" s="4">
        <v>0</v>
      </c>
      <c r="J5470" s="4">
        <v>0</v>
      </c>
      <c r="K5470" s="5">
        <f t="shared" si="1864"/>
        <v>0</v>
      </c>
      <c r="L5470" s="5">
        <f t="shared" si="1865"/>
        <v>0</v>
      </c>
      <c r="M5470" s="5">
        <v>102</v>
      </c>
      <c r="N5470" s="5">
        <v>27</v>
      </c>
      <c r="O5470" s="82">
        <f t="shared" si="1866"/>
        <v>129</v>
      </c>
    </row>
    <row r="5471" spans="1:15" ht="18.75" customHeight="1" x14ac:dyDescent="0.15">
      <c r="A5471" s="113" t="s">
        <v>28</v>
      </c>
      <c r="B5471" s="4">
        <v>0</v>
      </c>
      <c r="C5471" s="4">
        <v>1222</v>
      </c>
      <c r="D5471" s="5">
        <f t="shared" si="1862"/>
        <v>1222</v>
      </c>
      <c r="E5471" s="4">
        <v>0</v>
      </c>
      <c r="F5471" s="4">
        <v>0</v>
      </c>
      <c r="G5471" s="4">
        <v>0</v>
      </c>
      <c r="H5471" s="5">
        <f t="shared" si="1863"/>
        <v>0</v>
      </c>
      <c r="I5471" s="4">
        <v>0</v>
      </c>
      <c r="J5471" s="4">
        <v>0</v>
      </c>
      <c r="K5471" s="5">
        <f t="shared" si="1864"/>
        <v>0</v>
      </c>
      <c r="L5471" s="5">
        <f t="shared" si="1865"/>
        <v>0</v>
      </c>
      <c r="M5471" s="5">
        <v>139</v>
      </c>
      <c r="N5471" s="5">
        <v>37</v>
      </c>
      <c r="O5471" s="82">
        <f t="shared" si="1866"/>
        <v>176</v>
      </c>
    </row>
    <row r="5472" spans="1:15" ht="18.75" customHeight="1" x14ac:dyDescent="0.15">
      <c r="A5472" s="113" t="s">
        <v>29</v>
      </c>
      <c r="B5472" s="4">
        <v>0</v>
      </c>
      <c r="C5472" s="4">
        <v>1155</v>
      </c>
      <c r="D5472" s="5">
        <f t="shared" si="1862"/>
        <v>1155</v>
      </c>
      <c r="E5472" s="4">
        <v>0</v>
      </c>
      <c r="F5472" s="4">
        <v>0</v>
      </c>
      <c r="G5472" s="4">
        <v>0</v>
      </c>
      <c r="H5472" s="5">
        <f t="shared" si="1863"/>
        <v>0</v>
      </c>
      <c r="I5472" s="4">
        <v>0</v>
      </c>
      <c r="J5472" s="4">
        <v>0</v>
      </c>
      <c r="K5472" s="5">
        <f t="shared" si="1864"/>
        <v>0</v>
      </c>
      <c r="L5472" s="5">
        <f t="shared" si="1865"/>
        <v>0</v>
      </c>
      <c r="M5472" s="5">
        <v>120</v>
      </c>
      <c r="N5472" s="5">
        <v>40</v>
      </c>
      <c r="O5472" s="82">
        <f t="shared" si="1866"/>
        <v>160</v>
      </c>
    </row>
    <row r="5473" spans="1:15" ht="11.25" customHeight="1" x14ac:dyDescent="0.15">
      <c r="A5473" s="113"/>
      <c r="B5473" s="5"/>
      <c r="C5473" s="5"/>
      <c r="D5473" s="5"/>
      <c r="E5473" s="5"/>
      <c r="F5473" s="5"/>
      <c r="G5473" s="5"/>
      <c r="H5473" s="5"/>
      <c r="I5473" s="5"/>
      <c r="J5473" s="5"/>
      <c r="K5473" s="5"/>
      <c r="L5473" s="5"/>
      <c r="M5473" s="5"/>
      <c r="N5473" s="4"/>
      <c r="O5473" s="82"/>
    </row>
    <row r="5474" spans="1:15" ht="18.75" customHeight="1" x14ac:dyDescent="0.15">
      <c r="A5474" s="113" t="s">
        <v>30</v>
      </c>
      <c r="B5474" s="5">
        <f>SUM(B5461:B5472)</f>
        <v>2</v>
      </c>
      <c r="C5474" s="5">
        <f>SUM(C5461:C5472)</f>
        <v>13196</v>
      </c>
      <c r="D5474" s="5">
        <f>SUM(D5461:D5472)</f>
        <v>13198</v>
      </c>
      <c r="E5474" s="5">
        <f>SUM(E5461:E5472)</f>
        <v>0</v>
      </c>
      <c r="F5474" s="5">
        <f t="shared" ref="F5474:M5474" si="1867">SUM(F5461:F5472)</f>
        <v>0</v>
      </c>
      <c r="G5474" s="5">
        <f t="shared" si="1867"/>
        <v>0</v>
      </c>
      <c r="H5474" s="5">
        <f t="shared" si="1867"/>
        <v>0</v>
      </c>
      <c r="I5474" s="5">
        <f t="shared" si="1867"/>
        <v>0</v>
      </c>
      <c r="J5474" s="5">
        <f t="shared" si="1867"/>
        <v>0</v>
      </c>
      <c r="K5474" s="5">
        <f t="shared" si="1867"/>
        <v>0</v>
      </c>
      <c r="L5474" s="5">
        <f t="shared" si="1867"/>
        <v>0</v>
      </c>
      <c r="M5474" s="5">
        <f t="shared" si="1867"/>
        <v>1309</v>
      </c>
      <c r="N5474" s="5">
        <f>SUM(N5461:N5472)</f>
        <v>382</v>
      </c>
      <c r="O5474" s="82">
        <f>SUM(O5461:O5472)</f>
        <v>1691</v>
      </c>
    </row>
    <row r="5475" spans="1:15" ht="6.75" customHeight="1" x14ac:dyDescent="0.15">
      <c r="A5475" s="113"/>
      <c r="B5475" s="5"/>
      <c r="C5475" s="5"/>
      <c r="D5475" s="5"/>
      <c r="E5475" s="5"/>
      <c r="F5475" s="5"/>
      <c r="G5475" s="5"/>
      <c r="H5475" s="5"/>
      <c r="I5475" s="5"/>
      <c r="J5475" s="5"/>
      <c r="K5475" s="5"/>
      <c r="L5475" s="5"/>
      <c r="M5475" s="5"/>
      <c r="N5475" s="5"/>
      <c r="O5475" s="82"/>
    </row>
    <row r="5476" spans="1:15" ht="18.75" customHeight="1" x14ac:dyDescent="0.15">
      <c r="A5476" s="126" t="s">
        <v>18</v>
      </c>
      <c r="B5476" s="6">
        <v>0</v>
      </c>
      <c r="C5476" s="6">
        <v>926</v>
      </c>
      <c r="D5476" s="6">
        <f>SUM(B5476:C5476)</f>
        <v>926</v>
      </c>
      <c r="E5476" s="6">
        <v>0</v>
      </c>
      <c r="F5476" s="6">
        <v>0</v>
      </c>
      <c r="G5476" s="6">
        <v>0</v>
      </c>
      <c r="H5476" s="6">
        <f>SUM(E5476:G5476)</f>
        <v>0</v>
      </c>
      <c r="I5476" s="6">
        <v>0</v>
      </c>
      <c r="J5476" s="6">
        <v>0</v>
      </c>
      <c r="K5476" s="6">
        <f>SUM(I5476:J5476)</f>
        <v>0</v>
      </c>
      <c r="L5476" s="6">
        <f>H5476+K5476</f>
        <v>0</v>
      </c>
      <c r="M5476" s="7">
        <v>100</v>
      </c>
      <c r="N5476" s="7">
        <v>32</v>
      </c>
      <c r="O5476" s="88">
        <f>SUM(M5476:N5476)</f>
        <v>132</v>
      </c>
    </row>
    <row r="5477" spans="1:15" ht="18.75" customHeight="1" x14ac:dyDescent="0.15">
      <c r="A5477" s="113" t="s">
        <v>19</v>
      </c>
      <c r="B5477" s="4">
        <v>0</v>
      </c>
      <c r="C5477" s="4">
        <v>1000</v>
      </c>
      <c r="D5477" s="4">
        <f>SUM(B5477:C5477)</f>
        <v>1000</v>
      </c>
      <c r="E5477" s="4">
        <v>0</v>
      </c>
      <c r="F5477" s="4">
        <v>0</v>
      </c>
      <c r="G5477" s="4">
        <v>0</v>
      </c>
      <c r="H5477" s="4">
        <f>SUM(E5477:G5477)</f>
        <v>0</v>
      </c>
      <c r="I5477" s="4">
        <v>0</v>
      </c>
      <c r="J5477" s="4">
        <v>0</v>
      </c>
      <c r="K5477" s="4">
        <f>SUM(I5477:J5477)</f>
        <v>0</v>
      </c>
      <c r="L5477" s="4">
        <f>H5477+K5477</f>
        <v>0</v>
      </c>
      <c r="M5477" s="5">
        <v>110</v>
      </c>
      <c r="N5477" s="4">
        <v>31</v>
      </c>
      <c r="O5477" s="82">
        <f>SUM(M5477:N5477)</f>
        <v>141</v>
      </c>
    </row>
    <row r="5478" spans="1:15" ht="18.75" customHeight="1" x14ac:dyDescent="0.15">
      <c r="A5478" s="113" t="s">
        <v>20</v>
      </c>
      <c r="B5478" s="4">
        <v>0</v>
      </c>
      <c r="C5478" s="4">
        <v>1211</v>
      </c>
      <c r="D5478" s="4">
        <f>SUM(B5478:C5478)</f>
        <v>1211</v>
      </c>
      <c r="E5478" s="4">
        <v>0</v>
      </c>
      <c r="F5478" s="4">
        <v>0</v>
      </c>
      <c r="G5478" s="4">
        <v>0</v>
      </c>
      <c r="H5478" s="4">
        <f>SUM(E5478:G5478)</f>
        <v>0</v>
      </c>
      <c r="I5478" s="4">
        <v>0</v>
      </c>
      <c r="J5478" s="4">
        <v>0</v>
      </c>
      <c r="K5478" s="4">
        <f>SUM(I5478:J5478)</f>
        <v>0</v>
      </c>
      <c r="L5478" s="4">
        <f>H5478+K5478</f>
        <v>0</v>
      </c>
      <c r="M5478" s="5">
        <v>113</v>
      </c>
      <c r="N5478" s="5">
        <v>38</v>
      </c>
      <c r="O5478" s="82">
        <f>SUM(M5478:N5478)</f>
        <v>151</v>
      </c>
    </row>
    <row r="5479" spans="1:15" ht="11.25" customHeight="1" x14ac:dyDescent="0.15">
      <c r="A5479" s="113"/>
      <c r="B5479" s="5"/>
      <c r="C5479" s="5"/>
      <c r="D5479" s="5"/>
      <c r="E5479" s="5"/>
      <c r="F5479" s="5"/>
      <c r="G5479" s="5"/>
      <c r="H5479" s="5"/>
      <c r="I5479" s="5"/>
      <c r="J5479" s="5"/>
      <c r="K5479" s="5"/>
      <c r="L5479" s="5"/>
      <c r="M5479" s="5"/>
      <c r="N5479" s="5"/>
      <c r="O5479" s="82"/>
    </row>
    <row r="5480" spans="1:15" ht="18.75" customHeight="1" x14ac:dyDescent="0.15">
      <c r="A5480" s="113" t="s">
        <v>31</v>
      </c>
      <c r="B5480" s="5">
        <f>SUM(B5464:B5472,B5476:B5478)</f>
        <v>2</v>
      </c>
      <c r="C5480" s="5">
        <f>SUM(C5464:C5472,C5476:C5478)</f>
        <v>13168</v>
      </c>
      <c r="D5480" s="5">
        <f>SUM(D5464:D5472,D5476:D5478)</f>
        <v>13170</v>
      </c>
      <c r="E5480" s="5">
        <f t="shared" ref="E5480:N5480" si="1868">SUM(E5464:E5472,E5476:E5478)</f>
        <v>0</v>
      </c>
      <c r="F5480" s="5">
        <f t="shared" si="1868"/>
        <v>0</v>
      </c>
      <c r="G5480" s="5">
        <f t="shared" si="1868"/>
        <v>0</v>
      </c>
      <c r="H5480" s="5">
        <f t="shared" si="1868"/>
        <v>0</v>
      </c>
      <c r="I5480" s="5">
        <f t="shared" si="1868"/>
        <v>0</v>
      </c>
      <c r="J5480" s="5">
        <f t="shared" si="1868"/>
        <v>0</v>
      </c>
      <c r="K5480" s="5">
        <f t="shared" si="1868"/>
        <v>0</v>
      </c>
      <c r="L5480" s="5">
        <f t="shared" si="1868"/>
        <v>0</v>
      </c>
      <c r="M5480" s="5">
        <f t="shared" si="1868"/>
        <v>1313</v>
      </c>
      <c r="N5480" s="5">
        <f t="shared" si="1868"/>
        <v>387</v>
      </c>
      <c r="O5480" s="82">
        <f>SUM(O5464:O5472,O5476:O5478)</f>
        <v>1700</v>
      </c>
    </row>
    <row r="5481" spans="1:15" ht="6.75" customHeight="1" thickBot="1" x14ac:dyDescent="0.2">
      <c r="A5481" s="115"/>
      <c r="B5481" s="99"/>
      <c r="C5481" s="99"/>
      <c r="D5481" s="99"/>
      <c r="E5481" s="99"/>
      <c r="F5481" s="99"/>
      <c r="G5481" s="99"/>
      <c r="H5481" s="99"/>
      <c r="I5481" s="99"/>
      <c r="J5481" s="99"/>
      <c r="K5481" s="99"/>
      <c r="L5481" s="99"/>
      <c r="M5481" s="99"/>
      <c r="N5481" s="100"/>
      <c r="O5481" s="101"/>
    </row>
    <row r="5482" spans="1:15" x14ac:dyDescent="0.15">
      <c r="A5482" s="102"/>
      <c r="B5482" s="102"/>
      <c r="C5482" s="102"/>
      <c r="D5482" s="102"/>
      <c r="E5482" s="102"/>
      <c r="F5482" s="102"/>
      <c r="G5482" s="102"/>
      <c r="H5482" s="102"/>
      <c r="I5482" s="102"/>
      <c r="J5482" s="102"/>
      <c r="K5482" s="102"/>
      <c r="L5482" s="102"/>
      <c r="M5482" s="102"/>
      <c r="N5482" s="102"/>
      <c r="O5482" s="102"/>
    </row>
    <row r="5483" spans="1:15" ht="15" thickBot="1" x14ac:dyDescent="0.2">
      <c r="A5483" s="102"/>
      <c r="B5483" s="102"/>
      <c r="C5483" s="102"/>
      <c r="D5483" s="102"/>
      <c r="E5483" s="102"/>
      <c r="F5483" s="102"/>
      <c r="G5483" s="102"/>
      <c r="H5483" s="102"/>
      <c r="I5483" s="102"/>
      <c r="J5483" s="102"/>
      <c r="K5483" s="102"/>
      <c r="L5483" s="102"/>
      <c r="M5483" s="102"/>
      <c r="N5483" s="102"/>
      <c r="O5483" s="102"/>
    </row>
    <row r="5484" spans="1:15" x14ac:dyDescent="0.15">
      <c r="A5484" s="116" t="s">
        <v>1</v>
      </c>
      <c r="B5484" s="117"/>
      <c r="C5484" s="103"/>
      <c r="D5484" s="103"/>
      <c r="E5484" s="103" t="s">
        <v>182</v>
      </c>
      <c r="F5484" s="103"/>
      <c r="G5484" s="103"/>
      <c r="H5484" s="103"/>
      <c r="I5484" s="117"/>
      <c r="J5484" s="103"/>
      <c r="K5484" s="103"/>
      <c r="L5484" s="103" t="s">
        <v>35</v>
      </c>
      <c r="M5484" s="103"/>
      <c r="N5484" s="103"/>
      <c r="O5484" s="104"/>
    </row>
    <row r="5485" spans="1:15" x14ac:dyDescent="0.15">
      <c r="A5485" s="118"/>
      <c r="B5485" s="119"/>
      <c r="C5485" s="120" t="s">
        <v>7</v>
      </c>
      <c r="D5485" s="120"/>
      <c r="E5485" s="119"/>
      <c r="F5485" s="120" t="s">
        <v>8</v>
      </c>
      <c r="G5485" s="120"/>
      <c r="H5485" s="119" t="s">
        <v>32</v>
      </c>
      <c r="I5485" s="119"/>
      <c r="J5485" s="120" t="s">
        <v>7</v>
      </c>
      <c r="K5485" s="120"/>
      <c r="L5485" s="119"/>
      <c r="M5485" s="120" t="s">
        <v>8</v>
      </c>
      <c r="N5485" s="120"/>
      <c r="O5485" s="121" t="s">
        <v>9</v>
      </c>
    </row>
    <row r="5486" spans="1:15" x14ac:dyDescent="0.15">
      <c r="A5486" s="122" t="s">
        <v>13</v>
      </c>
      <c r="B5486" s="119" t="s">
        <v>33</v>
      </c>
      <c r="C5486" s="119" t="s">
        <v>34</v>
      </c>
      <c r="D5486" s="119" t="s">
        <v>17</v>
      </c>
      <c r="E5486" s="119" t="s">
        <v>33</v>
      </c>
      <c r="F5486" s="119" t="s">
        <v>34</v>
      </c>
      <c r="G5486" s="119" t="s">
        <v>17</v>
      </c>
      <c r="H5486" s="123"/>
      <c r="I5486" s="119" t="s">
        <v>33</v>
      </c>
      <c r="J5486" s="119" t="s">
        <v>34</v>
      </c>
      <c r="K5486" s="119" t="s">
        <v>17</v>
      </c>
      <c r="L5486" s="119" t="s">
        <v>33</v>
      </c>
      <c r="M5486" s="119" t="s">
        <v>34</v>
      </c>
      <c r="N5486" s="119" t="s">
        <v>17</v>
      </c>
      <c r="O5486" s="124"/>
    </row>
    <row r="5487" spans="1:15" ht="6.75" customHeight="1" x14ac:dyDescent="0.15">
      <c r="A5487" s="125"/>
      <c r="B5487" s="119"/>
      <c r="C5487" s="119"/>
      <c r="D5487" s="119"/>
      <c r="E5487" s="119"/>
      <c r="F5487" s="119"/>
      <c r="G5487" s="119"/>
      <c r="H5487" s="119"/>
      <c r="I5487" s="119"/>
      <c r="J5487" s="119"/>
      <c r="K5487" s="119"/>
      <c r="L5487" s="119"/>
      <c r="M5487" s="119"/>
      <c r="N5487" s="119"/>
      <c r="O5487" s="121"/>
    </row>
    <row r="5488" spans="1:15" ht="18.75" customHeight="1" x14ac:dyDescent="0.15">
      <c r="A5488" s="113" t="s">
        <v>18</v>
      </c>
      <c r="B5488" s="75">
        <v>0</v>
      </c>
      <c r="C5488" s="75">
        <v>0</v>
      </c>
      <c r="D5488" s="5">
        <f t="shared" ref="D5488:D5499" si="1869">SUM(B5488:C5488)</f>
        <v>0</v>
      </c>
      <c r="E5488" s="75">
        <v>0</v>
      </c>
      <c r="F5488" s="75">
        <v>0</v>
      </c>
      <c r="G5488" s="5">
        <f t="shared" ref="G5488:G5499" si="1870">SUM(E5488:F5488)</f>
        <v>0</v>
      </c>
      <c r="H5488" s="5">
        <f t="shared" ref="H5488:H5499" si="1871">D5488+G5488</f>
        <v>0</v>
      </c>
      <c r="I5488" s="75">
        <v>0</v>
      </c>
      <c r="J5488" s="75">
        <v>0</v>
      </c>
      <c r="K5488" s="5">
        <f t="shared" ref="K5488:K5499" si="1872">SUM(I5488:J5488)</f>
        <v>0</v>
      </c>
      <c r="L5488" s="75">
        <v>0</v>
      </c>
      <c r="M5488" s="75">
        <v>0</v>
      </c>
      <c r="N5488" s="5">
        <f t="shared" ref="N5488:N5499" si="1873">SUM(L5488:M5488)</f>
        <v>0</v>
      </c>
      <c r="O5488" s="82">
        <f t="shared" ref="O5488:O5499" si="1874">K5488+N5488</f>
        <v>0</v>
      </c>
    </row>
    <row r="5489" spans="1:15" ht="18.75" customHeight="1" x14ac:dyDescent="0.15">
      <c r="A5489" s="113" t="s">
        <v>19</v>
      </c>
      <c r="B5489" s="75">
        <v>0</v>
      </c>
      <c r="C5489" s="75">
        <v>0</v>
      </c>
      <c r="D5489" s="5">
        <f t="shared" si="1869"/>
        <v>0</v>
      </c>
      <c r="E5489" s="75">
        <v>0</v>
      </c>
      <c r="F5489" s="75">
        <v>0</v>
      </c>
      <c r="G5489" s="5">
        <f t="shared" si="1870"/>
        <v>0</v>
      </c>
      <c r="H5489" s="5">
        <f t="shared" si="1871"/>
        <v>0</v>
      </c>
      <c r="I5489" s="75">
        <v>0</v>
      </c>
      <c r="J5489" s="75">
        <v>0</v>
      </c>
      <c r="K5489" s="5">
        <f t="shared" si="1872"/>
        <v>0</v>
      </c>
      <c r="L5489" s="75">
        <v>0</v>
      </c>
      <c r="M5489" s="75">
        <v>0</v>
      </c>
      <c r="N5489" s="5">
        <f t="shared" si="1873"/>
        <v>0</v>
      </c>
      <c r="O5489" s="82">
        <f t="shared" si="1874"/>
        <v>0</v>
      </c>
    </row>
    <row r="5490" spans="1:15" ht="18.75" customHeight="1" x14ac:dyDescent="0.15">
      <c r="A5490" s="113" t="s">
        <v>20</v>
      </c>
      <c r="B5490" s="75">
        <v>0</v>
      </c>
      <c r="C5490" s="75">
        <v>0</v>
      </c>
      <c r="D5490" s="5">
        <f t="shared" si="1869"/>
        <v>0</v>
      </c>
      <c r="E5490" s="75">
        <v>0</v>
      </c>
      <c r="F5490" s="75">
        <v>0</v>
      </c>
      <c r="G5490" s="5">
        <f t="shared" si="1870"/>
        <v>0</v>
      </c>
      <c r="H5490" s="5">
        <f t="shared" si="1871"/>
        <v>0</v>
      </c>
      <c r="I5490" s="75">
        <v>0</v>
      </c>
      <c r="J5490" s="75">
        <v>0</v>
      </c>
      <c r="K5490" s="5">
        <f t="shared" si="1872"/>
        <v>0</v>
      </c>
      <c r="L5490" s="75">
        <v>0</v>
      </c>
      <c r="M5490" s="75">
        <v>0</v>
      </c>
      <c r="N5490" s="5">
        <f t="shared" si="1873"/>
        <v>0</v>
      </c>
      <c r="O5490" s="82">
        <f t="shared" si="1874"/>
        <v>0</v>
      </c>
    </row>
    <row r="5491" spans="1:15" ht="18.75" customHeight="1" x14ac:dyDescent="0.15">
      <c r="A5491" s="113" t="s">
        <v>21</v>
      </c>
      <c r="B5491" s="75">
        <v>0</v>
      </c>
      <c r="C5491" s="75">
        <v>0</v>
      </c>
      <c r="D5491" s="5">
        <f t="shared" si="1869"/>
        <v>0</v>
      </c>
      <c r="E5491" s="75">
        <v>0</v>
      </c>
      <c r="F5491" s="75">
        <v>0</v>
      </c>
      <c r="G5491" s="5">
        <f t="shared" si="1870"/>
        <v>0</v>
      </c>
      <c r="H5491" s="5">
        <f t="shared" si="1871"/>
        <v>0</v>
      </c>
      <c r="I5491" s="4">
        <v>0</v>
      </c>
      <c r="J5491" s="4">
        <v>0</v>
      </c>
      <c r="K5491" s="5">
        <f t="shared" si="1872"/>
        <v>0</v>
      </c>
      <c r="L5491" s="4">
        <v>0</v>
      </c>
      <c r="M5491" s="4">
        <v>0</v>
      </c>
      <c r="N5491" s="5">
        <f t="shared" si="1873"/>
        <v>0</v>
      </c>
      <c r="O5491" s="82">
        <f t="shared" si="1874"/>
        <v>0</v>
      </c>
    </row>
    <row r="5492" spans="1:15" ht="18.75" customHeight="1" x14ac:dyDescent="0.15">
      <c r="A5492" s="113" t="s">
        <v>22</v>
      </c>
      <c r="B5492" s="75">
        <v>0</v>
      </c>
      <c r="C5492" s="75">
        <v>0</v>
      </c>
      <c r="D5492" s="5">
        <f t="shared" si="1869"/>
        <v>0</v>
      </c>
      <c r="E5492" s="75">
        <v>0</v>
      </c>
      <c r="F5492" s="75">
        <v>0</v>
      </c>
      <c r="G5492" s="5">
        <f t="shared" si="1870"/>
        <v>0</v>
      </c>
      <c r="H5492" s="5">
        <f t="shared" si="1871"/>
        <v>0</v>
      </c>
      <c r="I5492" s="4">
        <v>0</v>
      </c>
      <c r="J5492" s="4">
        <v>0</v>
      </c>
      <c r="K5492" s="5">
        <f t="shared" si="1872"/>
        <v>0</v>
      </c>
      <c r="L5492" s="4">
        <v>0</v>
      </c>
      <c r="M5492" s="4">
        <v>0</v>
      </c>
      <c r="N5492" s="5">
        <f t="shared" si="1873"/>
        <v>0</v>
      </c>
      <c r="O5492" s="82">
        <f t="shared" si="1874"/>
        <v>0</v>
      </c>
    </row>
    <row r="5493" spans="1:15" ht="18.75" customHeight="1" x14ac:dyDescent="0.15">
      <c r="A5493" s="113" t="s">
        <v>23</v>
      </c>
      <c r="B5493" s="75">
        <v>0</v>
      </c>
      <c r="C5493" s="75">
        <v>0</v>
      </c>
      <c r="D5493" s="5">
        <f t="shared" si="1869"/>
        <v>0</v>
      </c>
      <c r="E5493" s="75">
        <v>0</v>
      </c>
      <c r="F5493" s="75">
        <v>0</v>
      </c>
      <c r="G5493" s="5">
        <f t="shared" si="1870"/>
        <v>0</v>
      </c>
      <c r="H5493" s="5">
        <f t="shared" si="1871"/>
        <v>0</v>
      </c>
      <c r="I5493" s="4">
        <v>0</v>
      </c>
      <c r="J5493" s="4">
        <v>0</v>
      </c>
      <c r="K5493" s="5">
        <f t="shared" si="1872"/>
        <v>0</v>
      </c>
      <c r="L5493" s="4">
        <v>0</v>
      </c>
      <c r="M5493" s="4">
        <v>0</v>
      </c>
      <c r="N5493" s="5">
        <f t="shared" si="1873"/>
        <v>0</v>
      </c>
      <c r="O5493" s="82">
        <f t="shared" si="1874"/>
        <v>0</v>
      </c>
    </row>
    <row r="5494" spans="1:15" ht="18.75" customHeight="1" x14ac:dyDescent="0.15">
      <c r="A5494" s="113" t="s">
        <v>24</v>
      </c>
      <c r="B5494" s="75">
        <v>0</v>
      </c>
      <c r="C5494" s="75">
        <v>0</v>
      </c>
      <c r="D5494" s="5">
        <f t="shared" si="1869"/>
        <v>0</v>
      </c>
      <c r="E5494" s="75">
        <v>0</v>
      </c>
      <c r="F5494" s="75">
        <v>0</v>
      </c>
      <c r="G5494" s="5">
        <f t="shared" si="1870"/>
        <v>0</v>
      </c>
      <c r="H5494" s="5">
        <f t="shared" si="1871"/>
        <v>0</v>
      </c>
      <c r="I5494" s="4">
        <v>0</v>
      </c>
      <c r="J5494" s="4">
        <v>0</v>
      </c>
      <c r="K5494" s="5">
        <f t="shared" si="1872"/>
        <v>0</v>
      </c>
      <c r="L5494" s="4">
        <v>0</v>
      </c>
      <c r="M5494" s="4">
        <v>0</v>
      </c>
      <c r="N5494" s="5">
        <f t="shared" si="1873"/>
        <v>0</v>
      </c>
      <c r="O5494" s="82">
        <f t="shared" si="1874"/>
        <v>0</v>
      </c>
    </row>
    <row r="5495" spans="1:15" ht="18.75" customHeight="1" x14ac:dyDescent="0.15">
      <c r="A5495" s="113" t="s">
        <v>25</v>
      </c>
      <c r="B5495" s="75">
        <v>0</v>
      </c>
      <c r="C5495" s="75">
        <v>0</v>
      </c>
      <c r="D5495" s="5">
        <f t="shared" si="1869"/>
        <v>0</v>
      </c>
      <c r="E5495" s="75">
        <v>0</v>
      </c>
      <c r="F5495" s="75">
        <v>0</v>
      </c>
      <c r="G5495" s="5">
        <f t="shared" si="1870"/>
        <v>0</v>
      </c>
      <c r="H5495" s="5">
        <f t="shared" si="1871"/>
        <v>0</v>
      </c>
      <c r="I5495" s="4">
        <v>0</v>
      </c>
      <c r="J5495" s="4">
        <v>0</v>
      </c>
      <c r="K5495" s="5">
        <f t="shared" si="1872"/>
        <v>0</v>
      </c>
      <c r="L5495" s="4">
        <v>0</v>
      </c>
      <c r="M5495" s="4">
        <v>0</v>
      </c>
      <c r="N5495" s="5">
        <f t="shared" si="1873"/>
        <v>0</v>
      </c>
      <c r="O5495" s="82">
        <f t="shared" si="1874"/>
        <v>0</v>
      </c>
    </row>
    <row r="5496" spans="1:15" ht="18.75" customHeight="1" x14ac:dyDescent="0.15">
      <c r="A5496" s="113" t="s">
        <v>26</v>
      </c>
      <c r="B5496" s="75">
        <v>0</v>
      </c>
      <c r="C5496" s="75">
        <v>0</v>
      </c>
      <c r="D5496" s="5">
        <f t="shared" si="1869"/>
        <v>0</v>
      </c>
      <c r="E5496" s="75">
        <v>0</v>
      </c>
      <c r="F5496" s="75">
        <v>0</v>
      </c>
      <c r="G5496" s="5">
        <f t="shared" si="1870"/>
        <v>0</v>
      </c>
      <c r="H5496" s="5">
        <f t="shared" si="1871"/>
        <v>0</v>
      </c>
      <c r="I5496" s="4">
        <v>0</v>
      </c>
      <c r="J5496" s="4">
        <v>0</v>
      </c>
      <c r="K5496" s="5">
        <f t="shared" si="1872"/>
        <v>0</v>
      </c>
      <c r="L5496" s="4">
        <v>0</v>
      </c>
      <c r="M5496" s="4">
        <v>0</v>
      </c>
      <c r="N5496" s="5">
        <f t="shared" si="1873"/>
        <v>0</v>
      </c>
      <c r="O5496" s="82">
        <f t="shared" si="1874"/>
        <v>0</v>
      </c>
    </row>
    <row r="5497" spans="1:15" ht="18.75" customHeight="1" x14ac:dyDescent="0.15">
      <c r="A5497" s="113" t="s">
        <v>27</v>
      </c>
      <c r="B5497" s="75">
        <v>0</v>
      </c>
      <c r="C5497" s="75">
        <v>0</v>
      </c>
      <c r="D5497" s="5">
        <f t="shared" si="1869"/>
        <v>0</v>
      </c>
      <c r="E5497" s="75">
        <v>0</v>
      </c>
      <c r="F5497" s="75">
        <v>0</v>
      </c>
      <c r="G5497" s="5">
        <f t="shared" si="1870"/>
        <v>0</v>
      </c>
      <c r="H5497" s="5">
        <f t="shared" si="1871"/>
        <v>0</v>
      </c>
      <c r="I5497" s="4">
        <v>0</v>
      </c>
      <c r="J5497" s="4">
        <v>0</v>
      </c>
      <c r="K5497" s="5">
        <f t="shared" si="1872"/>
        <v>0</v>
      </c>
      <c r="L5497" s="4">
        <v>0</v>
      </c>
      <c r="M5497" s="4">
        <v>0</v>
      </c>
      <c r="N5497" s="5">
        <f t="shared" si="1873"/>
        <v>0</v>
      </c>
      <c r="O5497" s="82">
        <f t="shared" si="1874"/>
        <v>0</v>
      </c>
    </row>
    <row r="5498" spans="1:15" ht="18.75" customHeight="1" x14ac:dyDescent="0.15">
      <c r="A5498" s="113" t="s">
        <v>28</v>
      </c>
      <c r="B5498" s="75">
        <v>0</v>
      </c>
      <c r="C5498" s="75">
        <v>0</v>
      </c>
      <c r="D5498" s="5">
        <f t="shared" si="1869"/>
        <v>0</v>
      </c>
      <c r="E5498" s="75">
        <v>0</v>
      </c>
      <c r="F5498" s="75">
        <v>0</v>
      </c>
      <c r="G5498" s="5">
        <f t="shared" si="1870"/>
        <v>0</v>
      </c>
      <c r="H5498" s="5">
        <f t="shared" si="1871"/>
        <v>0</v>
      </c>
      <c r="I5498" s="4">
        <v>0</v>
      </c>
      <c r="J5498" s="4">
        <v>0</v>
      </c>
      <c r="K5498" s="5">
        <f t="shared" si="1872"/>
        <v>0</v>
      </c>
      <c r="L5498" s="4">
        <v>0</v>
      </c>
      <c r="M5498" s="4">
        <v>0</v>
      </c>
      <c r="N5498" s="5">
        <f t="shared" si="1873"/>
        <v>0</v>
      </c>
      <c r="O5498" s="82">
        <f t="shared" si="1874"/>
        <v>0</v>
      </c>
    </row>
    <row r="5499" spans="1:15" ht="18.75" customHeight="1" x14ac:dyDescent="0.15">
      <c r="A5499" s="113" t="s">
        <v>29</v>
      </c>
      <c r="B5499" s="75">
        <v>0</v>
      </c>
      <c r="C5499" s="75">
        <v>0</v>
      </c>
      <c r="D5499" s="5">
        <f t="shared" si="1869"/>
        <v>0</v>
      </c>
      <c r="E5499" s="75">
        <v>0</v>
      </c>
      <c r="F5499" s="75">
        <v>0</v>
      </c>
      <c r="G5499" s="5">
        <f t="shared" si="1870"/>
        <v>0</v>
      </c>
      <c r="H5499" s="5">
        <f t="shared" si="1871"/>
        <v>0</v>
      </c>
      <c r="I5499" s="4">
        <v>0</v>
      </c>
      <c r="J5499" s="4">
        <v>0</v>
      </c>
      <c r="K5499" s="5">
        <f t="shared" si="1872"/>
        <v>0</v>
      </c>
      <c r="L5499" s="4">
        <v>0</v>
      </c>
      <c r="M5499" s="4">
        <v>0</v>
      </c>
      <c r="N5499" s="5">
        <f t="shared" si="1873"/>
        <v>0</v>
      </c>
      <c r="O5499" s="82">
        <f t="shared" si="1874"/>
        <v>0</v>
      </c>
    </row>
    <row r="5500" spans="1:15" ht="11.25" customHeight="1" x14ac:dyDescent="0.15">
      <c r="A5500" s="113"/>
      <c r="B5500" s="5"/>
      <c r="C5500" s="5"/>
      <c r="D5500" s="5"/>
      <c r="E5500" s="5"/>
      <c r="F5500" s="5"/>
      <c r="G5500" s="5"/>
      <c r="H5500" s="5"/>
      <c r="I5500" s="5"/>
      <c r="J5500" s="5"/>
      <c r="K5500" s="5"/>
      <c r="L5500" s="5"/>
      <c r="M5500" s="5"/>
      <c r="N5500" s="5"/>
      <c r="O5500" s="82"/>
    </row>
    <row r="5501" spans="1:15" ht="18.75" customHeight="1" x14ac:dyDescent="0.15">
      <c r="A5501" s="113" t="s">
        <v>30</v>
      </c>
      <c r="B5501" s="5">
        <f t="shared" ref="B5501:J5501" si="1875">SUM(B5488:B5500)</f>
        <v>0</v>
      </c>
      <c r="C5501" s="5">
        <f t="shared" si="1875"/>
        <v>0</v>
      </c>
      <c r="D5501" s="5">
        <f t="shared" si="1875"/>
        <v>0</v>
      </c>
      <c r="E5501" s="5">
        <f t="shared" si="1875"/>
        <v>0</v>
      </c>
      <c r="F5501" s="5">
        <f t="shared" si="1875"/>
        <v>0</v>
      </c>
      <c r="G5501" s="5">
        <f t="shared" si="1875"/>
        <v>0</v>
      </c>
      <c r="H5501" s="5">
        <f t="shared" si="1875"/>
        <v>0</v>
      </c>
      <c r="I5501" s="5">
        <f t="shared" si="1875"/>
        <v>0</v>
      </c>
      <c r="J5501" s="5">
        <f t="shared" si="1875"/>
        <v>0</v>
      </c>
      <c r="K5501" s="5">
        <f>SUM(K5488:K5500)</f>
        <v>0</v>
      </c>
      <c r="L5501" s="5">
        <f>SUM(L5488:L5500)</f>
        <v>0</v>
      </c>
      <c r="M5501" s="5">
        <f>SUM(M5488:M5500)</f>
        <v>0</v>
      </c>
      <c r="N5501" s="5">
        <f>SUM(N5488:N5500)</f>
        <v>0</v>
      </c>
      <c r="O5501" s="82">
        <f>SUM(O5488:O5500)</f>
        <v>0</v>
      </c>
    </row>
    <row r="5502" spans="1:15" ht="6.75" customHeight="1" x14ac:dyDescent="0.15">
      <c r="A5502" s="113"/>
      <c r="B5502" s="5"/>
      <c r="C5502" s="5"/>
      <c r="D5502" s="5"/>
      <c r="E5502" s="5"/>
      <c r="F5502" s="5"/>
      <c r="G5502" s="5"/>
      <c r="H5502" s="5"/>
      <c r="I5502" s="5"/>
      <c r="J5502" s="5"/>
      <c r="K5502" s="5"/>
      <c r="L5502" s="5"/>
      <c r="M5502" s="5"/>
      <c r="N5502" s="5"/>
      <c r="O5502" s="82"/>
    </row>
    <row r="5503" spans="1:15" ht="18.75" customHeight="1" x14ac:dyDescent="0.15">
      <c r="A5503" s="126" t="s">
        <v>18</v>
      </c>
      <c r="B5503" s="106">
        <v>0</v>
      </c>
      <c r="C5503" s="106">
        <v>0</v>
      </c>
      <c r="D5503" s="106">
        <f>SUM(B5503:C5503)</f>
        <v>0</v>
      </c>
      <c r="E5503" s="106">
        <v>0</v>
      </c>
      <c r="F5503" s="106">
        <v>0</v>
      </c>
      <c r="G5503" s="106">
        <f>SUM(E5503:F5503)</f>
        <v>0</v>
      </c>
      <c r="H5503" s="6">
        <f>D5503+G5503</f>
        <v>0</v>
      </c>
      <c r="I5503" s="6">
        <v>0</v>
      </c>
      <c r="J5503" s="6">
        <v>0</v>
      </c>
      <c r="K5503" s="6">
        <f>SUM(I5503:J5503)</f>
        <v>0</v>
      </c>
      <c r="L5503" s="6">
        <v>0</v>
      </c>
      <c r="M5503" s="6">
        <v>0</v>
      </c>
      <c r="N5503" s="6">
        <f>SUM(L5503:M5503)</f>
        <v>0</v>
      </c>
      <c r="O5503" s="143">
        <f>K5503+N5503</f>
        <v>0</v>
      </c>
    </row>
    <row r="5504" spans="1:15" ht="18.75" customHeight="1" x14ac:dyDescent="0.15">
      <c r="A5504" s="113" t="s">
        <v>19</v>
      </c>
      <c r="B5504" s="75">
        <v>0</v>
      </c>
      <c r="C5504" s="75">
        <v>0</v>
      </c>
      <c r="D5504" s="75">
        <f>SUM(B5504:C5504)</f>
        <v>0</v>
      </c>
      <c r="E5504" s="75">
        <v>0</v>
      </c>
      <c r="F5504" s="75">
        <v>0</v>
      </c>
      <c r="G5504" s="75">
        <f>SUM(E5504:F5504)</f>
        <v>0</v>
      </c>
      <c r="H5504" s="4">
        <f>D5504+G5504</f>
        <v>0</v>
      </c>
      <c r="I5504" s="4">
        <v>0</v>
      </c>
      <c r="J5504" s="4">
        <v>0</v>
      </c>
      <c r="K5504" s="4">
        <f>SUM(I5504:J5504)</f>
        <v>0</v>
      </c>
      <c r="L5504" s="4">
        <v>0</v>
      </c>
      <c r="M5504" s="4">
        <v>0</v>
      </c>
      <c r="N5504" s="4">
        <f>SUM(L5504:M5504)</f>
        <v>0</v>
      </c>
      <c r="O5504" s="137">
        <f>K5504+N5504</f>
        <v>0</v>
      </c>
    </row>
    <row r="5505" spans="1:15" ht="18.75" customHeight="1" x14ac:dyDescent="0.15">
      <c r="A5505" s="113" t="s">
        <v>20</v>
      </c>
      <c r="B5505" s="75">
        <v>0</v>
      </c>
      <c r="C5505" s="75">
        <v>0</v>
      </c>
      <c r="D5505" s="75">
        <f>SUM(B5505:C5505)</f>
        <v>0</v>
      </c>
      <c r="E5505" s="75">
        <v>0</v>
      </c>
      <c r="F5505" s="75">
        <v>0</v>
      </c>
      <c r="G5505" s="75">
        <f>SUM(E5505:F5505)</f>
        <v>0</v>
      </c>
      <c r="H5505" s="4">
        <f>D5505+G5505</f>
        <v>0</v>
      </c>
      <c r="I5505" s="4">
        <v>0</v>
      </c>
      <c r="J5505" s="4">
        <v>0</v>
      </c>
      <c r="K5505" s="4">
        <f>SUM(I5505:J5505)</f>
        <v>0</v>
      </c>
      <c r="L5505" s="4">
        <v>0</v>
      </c>
      <c r="M5505" s="4">
        <v>0</v>
      </c>
      <c r="N5505" s="4">
        <f>SUM(L5505:M5505)</f>
        <v>0</v>
      </c>
      <c r="O5505" s="137">
        <f>K5505+N5505</f>
        <v>0</v>
      </c>
    </row>
    <row r="5506" spans="1:15" ht="11.25" customHeight="1" x14ac:dyDescent="0.15">
      <c r="A5506" s="113"/>
      <c r="B5506" s="5"/>
      <c r="C5506" s="5"/>
      <c r="D5506" s="5"/>
      <c r="E5506" s="5"/>
      <c r="F5506" s="5"/>
      <c r="G5506" s="5"/>
      <c r="H5506" s="5"/>
      <c r="I5506" s="5"/>
      <c r="J5506" s="5"/>
      <c r="K5506" s="5"/>
      <c r="L5506" s="5"/>
      <c r="M5506" s="5"/>
      <c r="N5506" s="5"/>
      <c r="O5506" s="82"/>
    </row>
    <row r="5507" spans="1:15" ht="18.75" customHeight="1" x14ac:dyDescent="0.15">
      <c r="A5507" s="113" t="s">
        <v>31</v>
      </c>
      <c r="B5507" s="5">
        <f>SUM(B5491:B5499,B5503:B5505)</f>
        <v>0</v>
      </c>
      <c r="C5507" s="5">
        <f>SUM(C5491:C5499,C5503:C5505)</f>
        <v>0</v>
      </c>
      <c r="D5507" s="5">
        <f>SUM(D5491:D5499,D5503:D5505)</f>
        <v>0</v>
      </c>
      <c r="E5507" s="5">
        <f t="shared" ref="E5507:J5507" si="1876">SUM(E5491:E5499,E5503:E5505)</f>
        <v>0</v>
      </c>
      <c r="F5507" s="5">
        <f t="shared" si="1876"/>
        <v>0</v>
      </c>
      <c r="G5507" s="5">
        <f t="shared" si="1876"/>
        <v>0</v>
      </c>
      <c r="H5507" s="5">
        <f t="shared" si="1876"/>
        <v>0</v>
      </c>
      <c r="I5507" s="5">
        <f t="shared" si="1876"/>
        <v>0</v>
      </c>
      <c r="J5507" s="5">
        <f t="shared" si="1876"/>
        <v>0</v>
      </c>
      <c r="K5507" s="5">
        <f>SUM(K5491:K5499,K5503:K5505)</f>
        <v>0</v>
      </c>
      <c r="L5507" s="4">
        <f>SUM(L5491:L5499,L5503:L5505)</f>
        <v>0</v>
      </c>
      <c r="M5507" s="4">
        <f>SUM(M5491:M5499,M5503:M5505)</f>
        <v>0</v>
      </c>
      <c r="N5507" s="4">
        <f>SUM(N5491:N5499,N5503:N5505)</f>
        <v>0</v>
      </c>
      <c r="O5507" s="82">
        <f>SUM(O5491:O5499,O5503:O5505)</f>
        <v>0</v>
      </c>
    </row>
    <row r="5508" spans="1:15" ht="6.75" customHeight="1" thickBot="1" x14ac:dyDescent="0.2">
      <c r="A5508" s="19"/>
      <c r="B5508" s="3"/>
      <c r="C5508" s="3"/>
      <c r="D5508" s="3"/>
      <c r="E5508" s="3"/>
      <c r="F5508" s="3"/>
      <c r="G5508" s="3"/>
      <c r="H5508" s="3"/>
      <c r="I5508" s="3"/>
      <c r="J5508" s="3"/>
      <c r="K5508" s="3"/>
      <c r="L5508" s="3"/>
      <c r="M5508" s="3"/>
      <c r="N5508" s="3"/>
      <c r="O5508" s="20"/>
    </row>
    <row r="5509" spans="1:15" ht="17.25" x14ac:dyDescent="0.15">
      <c r="A5509" s="173" t="str">
        <f>A5455</f>
        <v>平　成　２　９　年　空　港　管　理　状　況　調　書</v>
      </c>
      <c r="B5509" s="173"/>
      <c r="C5509" s="173"/>
      <c r="D5509" s="173"/>
      <c r="E5509" s="173"/>
      <c r="F5509" s="173"/>
      <c r="G5509" s="173"/>
      <c r="H5509" s="173"/>
      <c r="I5509" s="173"/>
      <c r="J5509" s="173"/>
      <c r="K5509" s="173"/>
      <c r="L5509" s="173"/>
      <c r="M5509" s="173"/>
      <c r="N5509" s="173"/>
      <c r="O5509" s="173"/>
    </row>
    <row r="5510" spans="1:15" ht="15" thickBot="1" x14ac:dyDescent="0.2">
      <c r="A5510" s="21" t="s">
        <v>0</v>
      </c>
      <c r="B5510" s="21" t="s">
        <v>145</v>
      </c>
      <c r="C5510" s="22"/>
      <c r="D5510" s="22"/>
      <c r="E5510" s="22"/>
      <c r="F5510" s="22"/>
      <c r="G5510" s="22"/>
      <c r="H5510" s="22"/>
      <c r="I5510" s="22"/>
      <c r="J5510" s="22"/>
      <c r="K5510" s="22"/>
      <c r="L5510" s="22"/>
      <c r="M5510" s="22"/>
      <c r="N5510" s="23"/>
      <c r="O5510" s="23"/>
    </row>
    <row r="5511" spans="1:15" ht="17.25" customHeight="1" x14ac:dyDescent="0.15">
      <c r="A5511" s="24" t="s">
        <v>1</v>
      </c>
      <c r="B5511" s="25"/>
      <c r="C5511" s="26" t="s">
        <v>2</v>
      </c>
      <c r="D5511" s="26"/>
      <c r="E5511" s="174" t="s">
        <v>52</v>
      </c>
      <c r="F5511" s="175"/>
      <c r="G5511" s="175"/>
      <c r="H5511" s="175"/>
      <c r="I5511" s="175"/>
      <c r="J5511" s="175"/>
      <c r="K5511" s="175"/>
      <c r="L5511" s="176"/>
      <c r="M5511" s="174" t="s">
        <v>36</v>
      </c>
      <c r="N5511" s="175"/>
      <c r="O5511" s="177"/>
    </row>
    <row r="5512" spans="1:15" ht="17.25" customHeight="1" x14ac:dyDescent="0.15">
      <c r="A5512" s="27"/>
      <c r="B5512" s="28" t="s">
        <v>4</v>
      </c>
      <c r="C5512" s="28" t="s">
        <v>5</v>
      </c>
      <c r="D5512" s="28" t="s">
        <v>6</v>
      </c>
      <c r="E5512" s="28"/>
      <c r="F5512" s="29" t="s">
        <v>7</v>
      </c>
      <c r="G5512" s="29"/>
      <c r="H5512" s="30"/>
      <c r="I5512" s="28"/>
      <c r="J5512" s="30" t="s">
        <v>8</v>
      </c>
      <c r="K5512" s="30"/>
      <c r="L5512" s="28" t="s">
        <v>9</v>
      </c>
      <c r="M5512" s="31" t="s">
        <v>10</v>
      </c>
      <c r="N5512" s="32" t="s">
        <v>11</v>
      </c>
      <c r="O5512" s="33" t="s">
        <v>12</v>
      </c>
    </row>
    <row r="5513" spans="1:15" ht="17.25" customHeight="1" x14ac:dyDescent="0.15">
      <c r="A5513" s="27" t="s">
        <v>13</v>
      </c>
      <c r="B5513" s="31"/>
      <c r="C5513" s="31"/>
      <c r="D5513" s="31"/>
      <c r="E5513" s="28" t="s">
        <v>14</v>
      </c>
      <c r="F5513" s="28" t="s">
        <v>15</v>
      </c>
      <c r="G5513" s="28" t="s">
        <v>16</v>
      </c>
      <c r="H5513" s="28" t="s">
        <v>17</v>
      </c>
      <c r="I5513" s="28" t="s">
        <v>14</v>
      </c>
      <c r="J5513" s="28" t="s">
        <v>15</v>
      </c>
      <c r="K5513" s="28" t="s">
        <v>17</v>
      </c>
      <c r="L5513" s="31"/>
      <c r="M5513" s="40"/>
      <c r="N5513" s="41"/>
      <c r="O5513" s="42"/>
    </row>
    <row r="5514" spans="1:15" ht="6.75" customHeight="1" x14ac:dyDescent="0.15">
      <c r="A5514" s="43"/>
      <c r="B5514" s="28"/>
      <c r="C5514" s="28"/>
      <c r="D5514" s="28"/>
      <c r="E5514" s="28"/>
      <c r="F5514" s="28"/>
      <c r="G5514" s="28"/>
      <c r="H5514" s="28"/>
      <c r="I5514" s="28"/>
      <c r="J5514" s="28"/>
      <c r="K5514" s="28"/>
      <c r="L5514" s="28"/>
      <c r="M5514" s="44"/>
      <c r="N5514" s="9"/>
      <c r="O5514" s="45"/>
    </row>
    <row r="5515" spans="1:15" ht="18.75" customHeight="1" x14ac:dyDescent="0.15">
      <c r="A5515" s="14" t="s">
        <v>18</v>
      </c>
      <c r="B5515" s="1">
        <f t="shared" ref="B5515:O5515" si="1877">B5137+B5191+B5245+B5299+B5353+B5407+B5461</f>
        <v>4</v>
      </c>
      <c r="C5515" s="1">
        <f t="shared" si="1877"/>
        <v>3929</v>
      </c>
      <c r="D5515" s="1">
        <f t="shared" si="1877"/>
        <v>3933</v>
      </c>
      <c r="E5515" s="1">
        <f t="shared" si="1877"/>
        <v>29</v>
      </c>
      <c r="F5515" s="1">
        <f t="shared" si="1877"/>
        <v>18</v>
      </c>
      <c r="G5515" s="1">
        <f t="shared" si="1877"/>
        <v>0</v>
      </c>
      <c r="H5515" s="1">
        <f t="shared" si="1877"/>
        <v>47</v>
      </c>
      <c r="I5515" s="1">
        <f t="shared" si="1877"/>
        <v>35227</v>
      </c>
      <c r="J5515" s="1">
        <f t="shared" si="1877"/>
        <v>39207</v>
      </c>
      <c r="K5515" s="1">
        <f t="shared" si="1877"/>
        <v>74434</v>
      </c>
      <c r="L5515" s="1">
        <f t="shared" si="1877"/>
        <v>74481</v>
      </c>
      <c r="M5515" s="1">
        <f t="shared" si="1877"/>
        <v>2952</v>
      </c>
      <c r="N5515" s="1">
        <f t="shared" si="1877"/>
        <v>59</v>
      </c>
      <c r="O5515" s="8">
        <f t="shared" si="1877"/>
        <v>3011</v>
      </c>
    </row>
    <row r="5516" spans="1:15" ht="18.75" customHeight="1" x14ac:dyDescent="0.15">
      <c r="A5516" s="14" t="s">
        <v>19</v>
      </c>
      <c r="B5516" s="1">
        <f t="shared" ref="B5516:O5516" si="1878">B5138+B5192+B5246+B5300+B5354+B5408+B5462</f>
        <v>4</v>
      </c>
      <c r="C5516" s="1">
        <f t="shared" si="1878"/>
        <v>3871</v>
      </c>
      <c r="D5516" s="1">
        <f t="shared" si="1878"/>
        <v>3875</v>
      </c>
      <c r="E5516" s="1">
        <f t="shared" si="1878"/>
        <v>16</v>
      </c>
      <c r="F5516" s="1">
        <f t="shared" si="1878"/>
        <v>18</v>
      </c>
      <c r="G5516" s="1">
        <f t="shared" si="1878"/>
        <v>0</v>
      </c>
      <c r="H5516" s="1">
        <f t="shared" si="1878"/>
        <v>34</v>
      </c>
      <c r="I5516" s="1">
        <f t="shared" si="1878"/>
        <v>36212</v>
      </c>
      <c r="J5516" s="1">
        <f t="shared" si="1878"/>
        <v>37854</v>
      </c>
      <c r="K5516" s="1">
        <f t="shared" si="1878"/>
        <v>74066</v>
      </c>
      <c r="L5516" s="1">
        <f t="shared" si="1878"/>
        <v>74100</v>
      </c>
      <c r="M5516" s="1">
        <f t="shared" si="1878"/>
        <v>2680</v>
      </c>
      <c r="N5516" s="1">
        <f t="shared" si="1878"/>
        <v>52</v>
      </c>
      <c r="O5516" s="8">
        <f t="shared" si="1878"/>
        <v>2732</v>
      </c>
    </row>
    <row r="5517" spans="1:15" ht="18.75" customHeight="1" x14ac:dyDescent="0.15">
      <c r="A5517" s="14" t="s">
        <v>20</v>
      </c>
      <c r="B5517" s="1">
        <f t="shared" ref="B5517:O5517" si="1879">B5139+B5193+B5247+B5301+B5355+B5409+B5463</f>
        <v>9</v>
      </c>
      <c r="C5517" s="1">
        <f t="shared" si="1879"/>
        <v>4675</v>
      </c>
      <c r="D5517" s="1">
        <f t="shared" si="1879"/>
        <v>4684</v>
      </c>
      <c r="E5517" s="1">
        <f t="shared" si="1879"/>
        <v>44</v>
      </c>
      <c r="F5517" s="1">
        <f t="shared" si="1879"/>
        <v>45</v>
      </c>
      <c r="G5517" s="1">
        <f t="shared" si="1879"/>
        <v>0</v>
      </c>
      <c r="H5517" s="1">
        <f t="shared" si="1879"/>
        <v>89</v>
      </c>
      <c r="I5517" s="1">
        <f t="shared" si="1879"/>
        <v>49526</v>
      </c>
      <c r="J5517" s="1">
        <f t="shared" si="1879"/>
        <v>51369</v>
      </c>
      <c r="K5517" s="1">
        <f t="shared" si="1879"/>
        <v>100895</v>
      </c>
      <c r="L5517" s="1">
        <f t="shared" si="1879"/>
        <v>100984</v>
      </c>
      <c r="M5517" s="1">
        <f t="shared" si="1879"/>
        <v>3390</v>
      </c>
      <c r="N5517" s="1">
        <f t="shared" si="1879"/>
        <v>82</v>
      </c>
      <c r="O5517" s="8">
        <f t="shared" si="1879"/>
        <v>3472</v>
      </c>
    </row>
    <row r="5518" spans="1:15" ht="18.75" customHeight="1" x14ac:dyDescent="0.15">
      <c r="A5518" s="14" t="s">
        <v>21</v>
      </c>
      <c r="B5518" s="1">
        <f t="shared" ref="B5518:O5518" si="1880">B5140+B5194+B5248+B5302+B5356+B5410+B5464</f>
        <v>7</v>
      </c>
      <c r="C5518" s="1">
        <f t="shared" si="1880"/>
        <v>4405</v>
      </c>
      <c r="D5518" s="1">
        <f t="shared" si="1880"/>
        <v>4412</v>
      </c>
      <c r="E5518" s="1">
        <f t="shared" si="1880"/>
        <v>33</v>
      </c>
      <c r="F5518" s="1">
        <f t="shared" si="1880"/>
        <v>30</v>
      </c>
      <c r="G5518" s="1">
        <f t="shared" si="1880"/>
        <v>0</v>
      </c>
      <c r="H5518" s="1">
        <f t="shared" si="1880"/>
        <v>63</v>
      </c>
      <c r="I5518" s="1">
        <f t="shared" si="1880"/>
        <v>40638</v>
      </c>
      <c r="J5518" s="1">
        <f t="shared" si="1880"/>
        <v>39794</v>
      </c>
      <c r="K5518" s="1">
        <f t="shared" si="1880"/>
        <v>80432</v>
      </c>
      <c r="L5518" s="1">
        <f t="shared" si="1880"/>
        <v>80495</v>
      </c>
      <c r="M5518" s="1">
        <f t="shared" si="1880"/>
        <v>2906</v>
      </c>
      <c r="N5518" s="1">
        <f t="shared" si="1880"/>
        <v>76</v>
      </c>
      <c r="O5518" s="8">
        <f t="shared" si="1880"/>
        <v>2982</v>
      </c>
    </row>
    <row r="5519" spans="1:15" ht="18.75" customHeight="1" x14ac:dyDescent="0.15">
      <c r="A5519" s="14" t="s">
        <v>22</v>
      </c>
      <c r="B5519" s="1">
        <f t="shared" ref="B5519:O5519" si="1881">B5141+B5195+B5249+B5303+B5357+B5411+B5465</f>
        <v>10</v>
      </c>
      <c r="C5519" s="1">
        <f t="shared" si="1881"/>
        <v>4498</v>
      </c>
      <c r="D5519" s="1">
        <f t="shared" si="1881"/>
        <v>4508</v>
      </c>
      <c r="E5519" s="1">
        <f t="shared" si="1881"/>
        <v>18</v>
      </c>
      <c r="F5519" s="1">
        <f t="shared" si="1881"/>
        <v>39</v>
      </c>
      <c r="G5519" s="1">
        <f t="shared" si="1881"/>
        <v>0</v>
      </c>
      <c r="H5519" s="1">
        <f t="shared" si="1881"/>
        <v>57</v>
      </c>
      <c r="I5519" s="1">
        <f t="shared" si="1881"/>
        <v>47374</v>
      </c>
      <c r="J5519" s="1">
        <f t="shared" si="1881"/>
        <v>49708</v>
      </c>
      <c r="K5519" s="1">
        <f t="shared" si="1881"/>
        <v>97082</v>
      </c>
      <c r="L5519" s="1">
        <f t="shared" si="1881"/>
        <v>97139</v>
      </c>
      <c r="M5519" s="1">
        <f t="shared" si="1881"/>
        <v>2989</v>
      </c>
      <c r="N5519" s="1">
        <f t="shared" si="1881"/>
        <v>85</v>
      </c>
      <c r="O5519" s="8">
        <f t="shared" si="1881"/>
        <v>3074</v>
      </c>
    </row>
    <row r="5520" spans="1:15" ht="18.75" customHeight="1" x14ac:dyDescent="0.15">
      <c r="A5520" s="14" t="s">
        <v>23</v>
      </c>
      <c r="B5520" s="1">
        <f t="shared" ref="B5520:O5520" si="1882">B5142+B5196+B5250+B5304+B5358+B5412+B5466</f>
        <v>6</v>
      </c>
      <c r="C5520" s="1">
        <f t="shared" si="1882"/>
        <v>4090</v>
      </c>
      <c r="D5520" s="1">
        <f t="shared" si="1882"/>
        <v>4096</v>
      </c>
      <c r="E5520" s="1">
        <f t="shared" si="1882"/>
        <v>24</v>
      </c>
      <c r="F5520" s="1">
        <f t="shared" si="1882"/>
        <v>23</v>
      </c>
      <c r="G5520" s="1">
        <f t="shared" si="1882"/>
        <v>0</v>
      </c>
      <c r="H5520" s="1">
        <f t="shared" si="1882"/>
        <v>47</v>
      </c>
      <c r="I5520" s="1">
        <f t="shared" si="1882"/>
        <v>43797</v>
      </c>
      <c r="J5520" s="1">
        <f t="shared" si="1882"/>
        <v>44257</v>
      </c>
      <c r="K5520" s="1">
        <f t="shared" si="1882"/>
        <v>88054</v>
      </c>
      <c r="L5520" s="1">
        <f t="shared" si="1882"/>
        <v>88101</v>
      </c>
      <c r="M5520" s="1">
        <f t="shared" si="1882"/>
        <v>2936</v>
      </c>
      <c r="N5520" s="1">
        <f t="shared" si="1882"/>
        <v>63</v>
      </c>
      <c r="O5520" s="8">
        <f t="shared" si="1882"/>
        <v>2999</v>
      </c>
    </row>
    <row r="5521" spans="1:15" ht="18.75" customHeight="1" x14ac:dyDescent="0.15">
      <c r="A5521" s="14" t="s">
        <v>24</v>
      </c>
      <c r="B5521" s="1">
        <f t="shared" ref="B5521:O5521" si="1883">B5143+B5197+B5251+B5305+B5359+B5413+B5467</f>
        <v>3</v>
      </c>
      <c r="C5521" s="1">
        <f t="shared" si="1883"/>
        <v>4140</v>
      </c>
      <c r="D5521" s="1">
        <f t="shared" si="1883"/>
        <v>4143</v>
      </c>
      <c r="E5521" s="1">
        <f t="shared" si="1883"/>
        <v>26</v>
      </c>
      <c r="F5521" s="1">
        <f t="shared" si="1883"/>
        <v>10</v>
      </c>
      <c r="G5521" s="1">
        <f t="shared" si="1883"/>
        <v>0</v>
      </c>
      <c r="H5521" s="1">
        <f t="shared" si="1883"/>
        <v>36</v>
      </c>
      <c r="I5521" s="1">
        <f t="shared" si="1883"/>
        <v>48494</v>
      </c>
      <c r="J5521" s="1">
        <f t="shared" si="1883"/>
        <v>48591</v>
      </c>
      <c r="K5521" s="1">
        <f t="shared" si="1883"/>
        <v>97085</v>
      </c>
      <c r="L5521" s="1">
        <f t="shared" si="1883"/>
        <v>97121</v>
      </c>
      <c r="M5521" s="1">
        <f t="shared" si="1883"/>
        <v>2930</v>
      </c>
      <c r="N5521" s="1">
        <f t="shared" si="1883"/>
        <v>61</v>
      </c>
      <c r="O5521" s="8">
        <f t="shared" si="1883"/>
        <v>2991</v>
      </c>
    </row>
    <row r="5522" spans="1:15" ht="18.75" customHeight="1" x14ac:dyDescent="0.15">
      <c r="A5522" s="14" t="s">
        <v>25</v>
      </c>
      <c r="B5522" s="1">
        <f t="shared" ref="B5522:O5522" si="1884">B5144+B5198+B5252+B5306+B5360+B5414+B5468</f>
        <v>10</v>
      </c>
      <c r="C5522" s="1">
        <f t="shared" si="1884"/>
        <v>4536</v>
      </c>
      <c r="D5522" s="1">
        <f t="shared" si="1884"/>
        <v>4546</v>
      </c>
      <c r="E5522" s="1">
        <f t="shared" si="1884"/>
        <v>35</v>
      </c>
      <c r="F5522" s="1">
        <f t="shared" si="1884"/>
        <v>28</v>
      </c>
      <c r="G5522" s="1">
        <f t="shared" si="1884"/>
        <v>0</v>
      </c>
      <c r="H5522" s="1">
        <f t="shared" si="1884"/>
        <v>63</v>
      </c>
      <c r="I5522" s="1">
        <f t="shared" si="1884"/>
        <v>56125</v>
      </c>
      <c r="J5522" s="1">
        <f t="shared" si="1884"/>
        <v>57499</v>
      </c>
      <c r="K5522" s="1">
        <f t="shared" si="1884"/>
        <v>113624</v>
      </c>
      <c r="L5522" s="1">
        <f t="shared" si="1884"/>
        <v>113687</v>
      </c>
      <c r="M5522" s="1">
        <f t="shared" si="1884"/>
        <v>2940</v>
      </c>
      <c r="N5522" s="1">
        <f t="shared" si="1884"/>
        <v>67</v>
      </c>
      <c r="O5522" s="8">
        <f t="shared" si="1884"/>
        <v>3007</v>
      </c>
    </row>
    <row r="5523" spans="1:15" ht="18.75" customHeight="1" x14ac:dyDescent="0.15">
      <c r="A5523" s="14" t="s">
        <v>26</v>
      </c>
      <c r="B5523" s="1">
        <f t="shared" ref="B5523:O5523" si="1885">B5145+B5199+B5253+B5307+B5361+B5415+B5469</f>
        <v>6</v>
      </c>
      <c r="C5523" s="1">
        <f t="shared" si="1885"/>
        <v>4105</v>
      </c>
      <c r="D5523" s="1">
        <f t="shared" si="1885"/>
        <v>4111</v>
      </c>
      <c r="E5523" s="1">
        <f t="shared" si="1885"/>
        <v>25</v>
      </c>
      <c r="F5523" s="1">
        <f t="shared" si="1885"/>
        <v>21</v>
      </c>
      <c r="G5523" s="1">
        <f t="shared" si="1885"/>
        <v>0</v>
      </c>
      <c r="H5523" s="1">
        <f t="shared" si="1885"/>
        <v>46</v>
      </c>
      <c r="I5523" s="1">
        <f t="shared" si="1885"/>
        <v>45246</v>
      </c>
      <c r="J5523" s="1">
        <f t="shared" si="1885"/>
        <v>45864</v>
      </c>
      <c r="K5523" s="1">
        <f t="shared" si="1885"/>
        <v>91110</v>
      </c>
      <c r="L5523" s="1">
        <f t="shared" si="1885"/>
        <v>91156</v>
      </c>
      <c r="M5523" s="1">
        <f t="shared" si="1885"/>
        <v>2940</v>
      </c>
      <c r="N5523" s="1">
        <f t="shared" si="1885"/>
        <v>75</v>
      </c>
      <c r="O5523" s="8">
        <f t="shared" si="1885"/>
        <v>3015</v>
      </c>
    </row>
    <row r="5524" spans="1:15" ht="18.75" customHeight="1" x14ac:dyDescent="0.15">
      <c r="A5524" s="14" t="s">
        <v>27</v>
      </c>
      <c r="B5524" s="1">
        <f t="shared" ref="B5524:O5524" si="1886">B5146+B5200+B5254+B5308+B5362+B5416+B5470</f>
        <v>6</v>
      </c>
      <c r="C5524" s="1">
        <f t="shared" si="1886"/>
        <v>4066</v>
      </c>
      <c r="D5524" s="1">
        <f t="shared" si="1886"/>
        <v>4072</v>
      </c>
      <c r="E5524" s="1">
        <f t="shared" si="1886"/>
        <v>26</v>
      </c>
      <c r="F5524" s="1">
        <f t="shared" si="1886"/>
        <v>26</v>
      </c>
      <c r="G5524" s="1">
        <f t="shared" si="1886"/>
        <v>0</v>
      </c>
      <c r="H5524" s="1">
        <f t="shared" si="1886"/>
        <v>52</v>
      </c>
      <c r="I5524" s="1">
        <f t="shared" si="1886"/>
        <v>49492</v>
      </c>
      <c r="J5524" s="1">
        <f t="shared" si="1886"/>
        <v>49950</v>
      </c>
      <c r="K5524" s="1">
        <f t="shared" si="1886"/>
        <v>99442</v>
      </c>
      <c r="L5524" s="1">
        <f t="shared" si="1886"/>
        <v>99494</v>
      </c>
      <c r="M5524" s="1">
        <f t="shared" si="1886"/>
        <v>2824</v>
      </c>
      <c r="N5524" s="1">
        <f t="shared" si="1886"/>
        <v>62</v>
      </c>
      <c r="O5524" s="8">
        <f t="shared" si="1886"/>
        <v>2886</v>
      </c>
    </row>
    <row r="5525" spans="1:15" ht="18.75" customHeight="1" x14ac:dyDescent="0.15">
      <c r="A5525" s="14" t="s">
        <v>28</v>
      </c>
      <c r="B5525" s="1">
        <f t="shared" ref="B5525:O5525" si="1887">B5147+B5201+B5255+B5309+B5363+B5417+B5471</f>
        <v>6</v>
      </c>
      <c r="C5525" s="1">
        <f t="shared" si="1887"/>
        <v>4590</v>
      </c>
      <c r="D5525" s="1">
        <f t="shared" si="1887"/>
        <v>4596</v>
      </c>
      <c r="E5525" s="1">
        <f t="shared" si="1887"/>
        <v>25</v>
      </c>
      <c r="F5525" s="1">
        <f t="shared" si="1887"/>
        <v>15</v>
      </c>
      <c r="G5525" s="1">
        <f t="shared" si="1887"/>
        <v>0</v>
      </c>
      <c r="H5525" s="1">
        <f t="shared" si="1887"/>
        <v>40</v>
      </c>
      <c r="I5525" s="1">
        <f t="shared" si="1887"/>
        <v>47374</v>
      </c>
      <c r="J5525" s="1">
        <f t="shared" si="1887"/>
        <v>49156</v>
      </c>
      <c r="K5525" s="1">
        <f t="shared" si="1887"/>
        <v>96530</v>
      </c>
      <c r="L5525" s="1">
        <f t="shared" si="1887"/>
        <v>96570</v>
      </c>
      <c r="M5525" s="1">
        <f t="shared" si="1887"/>
        <v>2983</v>
      </c>
      <c r="N5525" s="1">
        <f t="shared" si="1887"/>
        <v>82</v>
      </c>
      <c r="O5525" s="8">
        <f t="shared" si="1887"/>
        <v>3065</v>
      </c>
    </row>
    <row r="5526" spans="1:15" ht="18.75" customHeight="1" x14ac:dyDescent="0.15">
      <c r="A5526" s="14" t="s">
        <v>29</v>
      </c>
      <c r="B5526" s="1">
        <f t="shared" ref="B5526:O5526" si="1888">B5148+B5202+B5256+B5310+B5364+B5418+B5472</f>
        <v>3</v>
      </c>
      <c r="C5526" s="1">
        <f t="shared" si="1888"/>
        <v>4296</v>
      </c>
      <c r="D5526" s="1">
        <f t="shared" si="1888"/>
        <v>4299</v>
      </c>
      <c r="E5526" s="1">
        <f t="shared" si="1888"/>
        <v>4</v>
      </c>
      <c r="F5526" s="1">
        <f t="shared" si="1888"/>
        <v>13</v>
      </c>
      <c r="G5526" s="1">
        <f t="shared" si="1888"/>
        <v>0</v>
      </c>
      <c r="H5526" s="1">
        <f t="shared" si="1888"/>
        <v>17</v>
      </c>
      <c r="I5526" s="1">
        <f t="shared" si="1888"/>
        <v>43212</v>
      </c>
      <c r="J5526" s="1">
        <f t="shared" si="1888"/>
        <v>41799</v>
      </c>
      <c r="K5526" s="1">
        <f t="shared" si="1888"/>
        <v>85011</v>
      </c>
      <c r="L5526" s="1">
        <f t="shared" si="1888"/>
        <v>85028</v>
      </c>
      <c r="M5526" s="1">
        <f t="shared" si="1888"/>
        <v>2966</v>
      </c>
      <c r="N5526" s="1">
        <f t="shared" si="1888"/>
        <v>79</v>
      </c>
      <c r="O5526" s="8">
        <f t="shared" si="1888"/>
        <v>3045</v>
      </c>
    </row>
    <row r="5527" spans="1:15" ht="11.25" customHeight="1" x14ac:dyDescent="0.15">
      <c r="A5527" s="15"/>
      <c r="B5527" s="1"/>
      <c r="C5527" s="1"/>
      <c r="D5527" s="1"/>
      <c r="E5527" s="1"/>
      <c r="F5527" s="1"/>
      <c r="G5527" s="1"/>
      <c r="H5527" s="1"/>
      <c r="I5527" s="1"/>
      <c r="J5527" s="1"/>
      <c r="K5527" s="1"/>
      <c r="L5527" s="1"/>
      <c r="M5527" s="1"/>
      <c r="N5527" s="1"/>
      <c r="O5527" s="8"/>
    </row>
    <row r="5528" spans="1:15" ht="18.75" customHeight="1" x14ac:dyDescent="0.15">
      <c r="A5528" s="15" t="s">
        <v>60</v>
      </c>
      <c r="B5528" s="1">
        <f>SUM(B5515:B5526)</f>
        <v>74</v>
      </c>
      <c r="C5528" s="1">
        <f t="shared" ref="C5528:O5528" si="1889">SUM(C5515:C5526)</f>
        <v>51201</v>
      </c>
      <c r="D5528" s="1">
        <f t="shared" si="1889"/>
        <v>51275</v>
      </c>
      <c r="E5528" s="1">
        <f t="shared" si="1889"/>
        <v>305</v>
      </c>
      <c r="F5528" s="1">
        <f t="shared" si="1889"/>
        <v>286</v>
      </c>
      <c r="G5528" s="1">
        <f t="shared" si="1889"/>
        <v>0</v>
      </c>
      <c r="H5528" s="1">
        <f t="shared" si="1889"/>
        <v>591</v>
      </c>
      <c r="I5528" s="1">
        <f t="shared" si="1889"/>
        <v>542717</v>
      </c>
      <c r="J5528" s="1">
        <f t="shared" si="1889"/>
        <v>555048</v>
      </c>
      <c r="K5528" s="1">
        <f t="shared" si="1889"/>
        <v>1097765</v>
      </c>
      <c r="L5528" s="1">
        <f t="shared" si="1889"/>
        <v>1098356</v>
      </c>
      <c r="M5528" s="1">
        <f t="shared" si="1889"/>
        <v>35436</v>
      </c>
      <c r="N5528" s="1">
        <f t="shared" si="1889"/>
        <v>843</v>
      </c>
      <c r="O5528" s="8">
        <f t="shared" si="1889"/>
        <v>36279</v>
      </c>
    </row>
    <row r="5529" spans="1:15" ht="6.75" customHeight="1" x14ac:dyDescent="0.15">
      <c r="A5529" s="15"/>
      <c r="B5529" s="2"/>
      <c r="C5529" s="2"/>
      <c r="D5529" s="2"/>
      <c r="E5529" s="2"/>
      <c r="F5529" s="2"/>
      <c r="G5529" s="2"/>
      <c r="H5529" s="2"/>
      <c r="I5529" s="2"/>
      <c r="J5529" s="2"/>
      <c r="K5529" s="2"/>
      <c r="L5529" s="2"/>
      <c r="M5529" s="2"/>
      <c r="N5529" s="2"/>
      <c r="O5529" s="87"/>
    </row>
    <row r="5530" spans="1:15" ht="18.75" customHeight="1" x14ac:dyDescent="0.15">
      <c r="A5530" s="16" t="s">
        <v>18</v>
      </c>
      <c r="B5530" s="1">
        <f t="shared" ref="B5530:O5530" si="1890">B5152+B5206+B5260+B5314+B5368+B5422+B5476</f>
        <v>5</v>
      </c>
      <c r="C5530" s="1">
        <f t="shared" si="1890"/>
        <v>3729</v>
      </c>
      <c r="D5530" s="1">
        <f t="shared" si="1890"/>
        <v>3734</v>
      </c>
      <c r="E5530" s="1">
        <f t="shared" si="1890"/>
        <v>20</v>
      </c>
      <c r="F5530" s="1">
        <f t="shared" si="1890"/>
        <v>31</v>
      </c>
      <c r="G5530" s="1">
        <f t="shared" si="1890"/>
        <v>0</v>
      </c>
      <c r="H5530" s="1">
        <f t="shared" si="1890"/>
        <v>51</v>
      </c>
      <c r="I5530" s="1">
        <f t="shared" si="1890"/>
        <v>36076</v>
      </c>
      <c r="J5530" s="1">
        <f t="shared" si="1890"/>
        <v>40537</v>
      </c>
      <c r="K5530" s="1">
        <f t="shared" si="1890"/>
        <v>76613</v>
      </c>
      <c r="L5530" s="1">
        <f t="shared" si="1890"/>
        <v>76664</v>
      </c>
      <c r="M5530" s="1">
        <f t="shared" si="1890"/>
        <v>2877</v>
      </c>
      <c r="N5530" s="1">
        <f t="shared" si="1890"/>
        <v>60</v>
      </c>
      <c r="O5530" s="18">
        <f t="shared" si="1890"/>
        <v>2937</v>
      </c>
    </row>
    <row r="5531" spans="1:15" ht="18.75" customHeight="1" x14ac:dyDescent="0.15">
      <c r="A5531" s="14" t="s">
        <v>19</v>
      </c>
      <c r="B5531" s="1">
        <f t="shared" ref="B5531:O5531" si="1891">B5153+B5207+B5261+B5315+B5369+B5423+B5477</f>
        <v>8</v>
      </c>
      <c r="C5531" s="1">
        <f t="shared" si="1891"/>
        <v>3806</v>
      </c>
      <c r="D5531" s="1">
        <f t="shared" si="1891"/>
        <v>3814</v>
      </c>
      <c r="E5531" s="1">
        <f t="shared" si="1891"/>
        <v>17</v>
      </c>
      <c r="F5531" s="1">
        <f t="shared" si="1891"/>
        <v>27</v>
      </c>
      <c r="G5531" s="1">
        <f t="shared" si="1891"/>
        <v>0</v>
      </c>
      <c r="H5531" s="1">
        <f t="shared" si="1891"/>
        <v>44</v>
      </c>
      <c r="I5531" s="1">
        <f t="shared" si="1891"/>
        <v>36666</v>
      </c>
      <c r="J5531" s="1">
        <f t="shared" si="1891"/>
        <v>37861</v>
      </c>
      <c r="K5531" s="1">
        <f t="shared" si="1891"/>
        <v>74527</v>
      </c>
      <c r="L5531" s="1">
        <f t="shared" si="1891"/>
        <v>74571</v>
      </c>
      <c r="M5531" s="1">
        <f t="shared" si="1891"/>
        <v>2824</v>
      </c>
      <c r="N5531" s="1">
        <f t="shared" si="1891"/>
        <v>57</v>
      </c>
      <c r="O5531" s="8">
        <f t="shared" si="1891"/>
        <v>2881</v>
      </c>
    </row>
    <row r="5532" spans="1:15" ht="18.75" customHeight="1" x14ac:dyDescent="0.15">
      <c r="A5532" s="14" t="s">
        <v>20</v>
      </c>
      <c r="B5532" s="1">
        <f t="shared" ref="B5532:O5532" si="1892">B5154+B5208+B5262+B5316+B5370+B5424+B5478</f>
        <v>11</v>
      </c>
      <c r="C5532" s="1">
        <f t="shared" si="1892"/>
        <v>4458</v>
      </c>
      <c r="D5532" s="1">
        <f t="shared" si="1892"/>
        <v>4469</v>
      </c>
      <c r="E5532" s="1">
        <f t="shared" si="1892"/>
        <v>56</v>
      </c>
      <c r="F5532" s="1">
        <f t="shared" si="1892"/>
        <v>46</v>
      </c>
      <c r="G5532" s="1">
        <f t="shared" si="1892"/>
        <v>0</v>
      </c>
      <c r="H5532" s="1">
        <f t="shared" si="1892"/>
        <v>102</v>
      </c>
      <c r="I5532" s="1">
        <f t="shared" si="1892"/>
        <v>47109</v>
      </c>
      <c r="J5532" s="1">
        <f t="shared" si="1892"/>
        <v>48649</v>
      </c>
      <c r="K5532" s="1">
        <f t="shared" si="1892"/>
        <v>95758</v>
      </c>
      <c r="L5532" s="1">
        <f t="shared" si="1892"/>
        <v>95860</v>
      </c>
      <c r="M5532" s="1">
        <f t="shared" si="1892"/>
        <v>3006</v>
      </c>
      <c r="N5532" s="1">
        <f t="shared" si="1892"/>
        <v>76</v>
      </c>
      <c r="O5532" s="8">
        <f t="shared" si="1892"/>
        <v>3082</v>
      </c>
    </row>
    <row r="5533" spans="1:15" ht="11.25" customHeight="1" x14ac:dyDescent="0.15">
      <c r="A5533" s="15"/>
      <c r="B5533" s="1"/>
      <c r="C5533" s="1"/>
      <c r="D5533" s="1"/>
      <c r="E5533" s="1"/>
      <c r="F5533" s="1"/>
      <c r="G5533" s="1"/>
      <c r="H5533" s="1"/>
      <c r="I5533" s="1"/>
      <c r="J5533" s="1"/>
      <c r="K5533" s="1"/>
      <c r="L5533" s="1"/>
      <c r="M5533" s="1"/>
      <c r="N5533" s="1"/>
      <c r="O5533" s="8"/>
    </row>
    <row r="5534" spans="1:15" ht="18.75" customHeight="1" x14ac:dyDescent="0.15">
      <c r="A5534" s="15" t="s">
        <v>31</v>
      </c>
      <c r="B5534" s="1">
        <f t="shared" ref="B5534:O5534" si="1893">B5156+B5210+B5264+B5318+B5372+B5426+B5480</f>
        <v>81</v>
      </c>
      <c r="C5534" s="1">
        <f t="shared" si="1893"/>
        <v>50719</v>
      </c>
      <c r="D5534" s="1">
        <f t="shared" si="1893"/>
        <v>50800</v>
      </c>
      <c r="E5534" s="1">
        <f t="shared" si="1893"/>
        <v>309</v>
      </c>
      <c r="F5534" s="1">
        <f t="shared" si="1893"/>
        <v>309</v>
      </c>
      <c r="G5534" s="1">
        <f t="shared" si="1893"/>
        <v>0</v>
      </c>
      <c r="H5534" s="1">
        <f t="shared" si="1893"/>
        <v>618</v>
      </c>
      <c r="I5534" s="1">
        <f t="shared" si="1893"/>
        <v>541603</v>
      </c>
      <c r="J5534" s="1">
        <f t="shared" si="1893"/>
        <v>553665</v>
      </c>
      <c r="K5534" s="1">
        <f t="shared" si="1893"/>
        <v>1095268</v>
      </c>
      <c r="L5534" s="1">
        <f t="shared" si="1893"/>
        <v>1095886</v>
      </c>
      <c r="M5534" s="1">
        <f t="shared" si="1893"/>
        <v>35121</v>
      </c>
      <c r="N5534" s="1">
        <f t="shared" si="1893"/>
        <v>843</v>
      </c>
      <c r="O5534" s="8">
        <f t="shared" si="1893"/>
        <v>35964</v>
      </c>
    </row>
    <row r="5535" spans="1:15" ht="6.75" customHeight="1" thickBot="1" x14ac:dyDescent="0.2">
      <c r="A5535" s="19"/>
      <c r="B5535" s="3"/>
      <c r="C5535" s="3"/>
      <c r="D5535" s="3"/>
      <c r="E5535" s="3"/>
      <c r="F5535" s="3"/>
      <c r="G5535" s="3"/>
      <c r="H5535" s="3"/>
      <c r="I5535" s="3"/>
      <c r="J5535" s="3"/>
      <c r="K5535" s="3"/>
      <c r="L5535" s="3"/>
      <c r="M5535" s="3"/>
      <c r="N5535" s="47"/>
      <c r="O5535" s="48"/>
    </row>
    <row r="5536" spans="1:15" x14ac:dyDescent="0.15">
      <c r="A5536" s="22"/>
      <c r="B5536" s="22"/>
      <c r="C5536" s="22"/>
      <c r="D5536" s="22"/>
      <c r="E5536" s="22"/>
      <c r="F5536" s="22"/>
      <c r="G5536" s="22"/>
      <c r="H5536" s="22"/>
      <c r="I5536" s="22"/>
      <c r="J5536" s="22"/>
      <c r="K5536" s="22"/>
      <c r="L5536" s="22"/>
      <c r="M5536" s="22"/>
      <c r="N5536" s="23"/>
      <c r="O5536" s="23"/>
    </row>
    <row r="5537" spans="1:15" ht="15" thickBot="1" x14ac:dyDescent="0.2">
      <c r="A5537" s="22"/>
      <c r="B5537" s="22"/>
      <c r="C5537" s="22"/>
      <c r="D5537" s="22"/>
      <c r="E5537" s="22"/>
      <c r="F5537" s="22"/>
      <c r="G5537" s="22"/>
      <c r="H5537" s="22"/>
      <c r="I5537" s="22"/>
      <c r="J5537" s="22"/>
      <c r="K5537" s="22"/>
      <c r="L5537" s="22"/>
      <c r="M5537" s="22"/>
      <c r="N5537" s="23"/>
      <c r="O5537" s="23"/>
    </row>
    <row r="5538" spans="1:15" x14ac:dyDescent="0.15">
      <c r="A5538" s="24" t="s">
        <v>1</v>
      </c>
      <c r="B5538" s="25"/>
      <c r="C5538" s="26"/>
      <c r="D5538" s="26"/>
      <c r="E5538" s="26" t="s">
        <v>50</v>
      </c>
      <c r="F5538" s="26"/>
      <c r="G5538" s="26"/>
      <c r="H5538" s="26"/>
      <c r="I5538" s="25"/>
      <c r="J5538" s="26"/>
      <c r="K5538" s="26"/>
      <c r="L5538" s="26" t="s">
        <v>35</v>
      </c>
      <c r="M5538" s="26"/>
      <c r="N5538" s="49"/>
      <c r="O5538" s="50"/>
    </row>
    <row r="5539" spans="1:15" x14ac:dyDescent="0.15">
      <c r="A5539" s="51"/>
      <c r="B5539" s="28"/>
      <c r="C5539" s="30" t="s">
        <v>7</v>
      </c>
      <c r="D5539" s="30"/>
      <c r="E5539" s="28"/>
      <c r="F5539" s="30" t="s">
        <v>8</v>
      </c>
      <c r="G5539" s="30"/>
      <c r="H5539" s="28" t="s">
        <v>32</v>
      </c>
      <c r="I5539" s="28"/>
      <c r="J5539" s="30" t="s">
        <v>7</v>
      </c>
      <c r="K5539" s="30"/>
      <c r="L5539" s="28"/>
      <c r="M5539" s="30" t="s">
        <v>8</v>
      </c>
      <c r="N5539" s="52"/>
      <c r="O5539" s="53" t="s">
        <v>9</v>
      </c>
    </row>
    <row r="5540" spans="1:15" x14ac:dyDescent="0.15">
      <c r="A5540" s="54" t="s">
        <v>13</v>
      </c>
      <c r="B5540" s="28" t="s">
        <v>33</v>
      </c>
      <c r="C5540" s="28" t="s">
        <v>34</v>
      </c>
      <c r="D5540" s="28" t="s">
        <v>17</v>
      </c>
      <c r="E5540" s="28" t="s">
        <v>33</v>
      </c>
      <c r="F5540" s="28" t="s">
        <v>34</v>
      </c>
      <c r="G5540" s="28" t="s">
        <v>17</v>
      </c>
      <c r="H5540" s="31"/>
      <c r="I5540" s="28" t="s">
        <v>33</v>
      </c>
      <c r="J5540" s="28" t="s">
        <v>34</v>
      </c>
      <c r="K5540" s="28" t="s">
        <v>17</v>
      </c>
      <c r="L5540" s="28" t="s">
        <v>33</v>
      </c>
      <c r="M5540" s="28" t="s">
        <v>34</v>
      </c>
      <c r="N5540" s="55" t="s">
        <v>17</v>
      </c>
      <c r="O5540" s="56"/>
    </row>
    <row r="5541" spans="1:15" ht="6.75" customHeight="1" x14ac:dyDescent="0.15">
      <c r="A5541" s="57"/>
      <c r="B5541" s="28"/>
      <c r="C5541" s="28"/>
      <c r="D5541" s="28"/>
      <c r="E5541" s="28"/>
      <c r="F5541" s="28"/>
      <c r="G5541" s="153"/>
      <c r="H5541" s="28"/>
      <c r="I5541" s="28"/>
      <c r="J5541" s="28"/>
      <c r="K5541" s="28"/>
      <c r="L5541" s="28"/>
      <c r="M5541" s="28"/>
      <c r="N5541" s="55"/>
      <c r="O5541" s="53"/>
    </row>
    <row r="5542" spans="1:15" ht="18.75" customHeight="1" x14ac:dyDescent="0.15">
      <c r="A5542" s="14" t="s">
        <v>18</v>
      </c>
      <c r="B5542" s="9">
        <f t="shared" ref="B5542:O5542" si="1894">B5164+B5218+B5272+B5326+B5380+B5434+B5488</f>
        <v>0</v>
      </c>
      <c r="C5542" s="9">
        <f t="shared" si="1894"/>
        <v>0</v>
      </c>
      <c r="D5542" s="9">
        <f t="shared" si="1894"/>
        <v>0</v>
      </c>
      <c r="E5542" s="9">
        <f t="shared" si="1894"/>
        <v>3</v>
      </c>
      <c r="F5542" s="154">
        <f t="shared" si="1894"/>
        <v>1</v>
      </c>
      <c r="G5542" s="9">
        <f t="shared" si="1894"/>
        <v>4</v>
      </c>
      <c r="H5542" s="9">
        <f t="shared" si="1894"/>
        <v>4</v>
      </c>
      <c r="I5542" s="9">
        <f t="shared" si="1894"/>
        <v>0</v>
      </c>
      <c r="J5542" s="9">
        <f t="shared" si="1894"/>
        <v>0</v>
      </c>
      <c r="K5542" s="154">
        <f t="shared" si="1894"/>
        <v>0</v>
      </c>
      <c r="L5542" s="9">
        <f t="shared" si="1894"/>
        <v>0</v>
      </c>
      <c r="M5542" s="154">
        <f t="shared" si="1894"/>
        <v>0</v>
      </c>
      <c r="N5542" s="9">
        <f t="shared" si="1894"/>
        <v>0</v>
      </c>
      <c r="O5542" s="8">
        <f t="shared" si="1894"/>
        <v>0</v>
      </c>
    </row>
    <row r="5543" spans="1:15" ht="18.75" customHeight="1" x14ac:dyDescent="0.15">
      <c r="A5543" s="14" t="s">
        <v>19</v>
      </c>
      <c r="B5543" s="9">
        <f t="shared" ref="B5543:O5543" si="1895">B5165+B5219+B5273+B5327+B5381+B5435+B5489</f>
        <v>0</v>
      </c>
      <c r="C5543" s="9">
        <f t="shared" si="1895"/>
        <v>0</v>
      </c>
      <c r="D5543" s="9">
        <f t="shared" si="1895"/>
        <v>0</v>
      </c>
      <c r="E5543" s="9">
        <f t="shared" si="1895"/>
        <v>3</v>
      </c>
      <c r="F5543" s="154">
        <f t="shared" si="1895"/>
        <v>1</v>
      </c>
      <c r="G5543" s="9">
        <f t="shared" si="1895"/>
        <v>4</v>
      </c>
      <c r="H5543" s="9">
        <f t="shared" si="1895"/>
        <v>4</v>
      </c>
      <c r="I5543" s="9">
        <f t="shared" si="1895"/>
        <v>0</v>
      </c>
      <c r="J5543" s="9">
        <f t="shared" si="1895"/>
        <v>0</v>
      </c>
      <c r="K5543" s="154">
        <f t="shared" si="1895"/>
        <v>0</v>
      </c>
      <c r="L5543" s="9">
        <f t="shared" si="1895"/>
        <v>0</v>
      </c>
      <c r="M5543" s="154">
        <f t="shared" si="1895"/>
        <v>0</v>
      </c>
      <c r="N5543" s="9">
        <f t="shared" si="1895"/>
        <v>0</v>
      </c>
      <c r="O5543" s="8">
        <f t="shared" si="1895"/>
        <v>0</v>
      </c>
    </row>
    <row r="5544" spans="1:15" ht="18.75" customHeight="1" x14ac:dyDescent="0.15">
      <c r="A5544" s="14" t="s">
        <v>20</v>
      </c>
      <c r="B5544" s="9">
        <f t="shared" ref="B5544:O5544" si="1896">B5166+B5220+B5274+B5328+B5382+B5436+B5490</f>
        <v>0</v>
      </c>
      <c r="C5544" s="9">
        <f t="shared" si="1896"/>
        <v>0</v>
      </c>
      <c r="D5544" s="9">
        <f t="shared" si="1896"/>
        <v>0</v>
      </c>
      <c r="E5544" s="9">
        <f t="shared" si="1896"/>
        <v>3</v>
      </c>
      <c r="F5544" s="154">
        <f t="shared" si="1896"/>
        <v>1</v>
      </c>
      <c r="G5544" s="9">
        <f t="shared" si="1896"/>
        <v>4</v>
      </c>
      <c r="H5544" s="9">
        <f t="shared" si="1896"/>
        <v>4</v>
      </c>
      <c r="I5544" s="9">
        <f t="shared" si="1896"/>
        <v>0</v>
      </c>
      <c r="J5544" s="9">
        <f t="shared" si="1896"/>
        <v>0</v>
      </c>
      <c r="K5544" s="154">
        <f t="shared" si="1896"/>
        <v>0</v>
      </c>
      <c r="L5544" s="9">
        <f t="shared" si="1896"/>
        <v>0</v>
      </c>
      <c r="M5544" s="154">
        <f t="shared" si="1896"/>
        <v>0</v>
      </c>
      <c r="N5544" s="9">
        <f t="shared" si="1896"/>
        <v>0</v>
      </c>
      <c r="O5544" s="8">
        <f t="shared" si="1896"/>
        <v>0</v>
      </c>
    </row>
    <row r="5545" spans="1:15" ht="18.75" customHeight="1" x14ac:dyDescent="0.15">
      <c r="A5545" s="14" t="s">
        <v>21</v>
      </c>
      <c r="B5545" s="9">
        <f t="shared" ref="B5545:O5545" si="1897">B5167+B5221+B5275+B5329+B5383+B5437+B5491</f>
        <v>0</v>
      </c>
      <c r="C5545" s="9">
        <f t="shared" si="1897"/>
        <v>0</v>
      </c>
      <c r="D5545" s="9">
        <f t="shared" si="1897"/>
        <v>0</v>
      </c>
      <c r="E5545" s="9">
        <f t="shared" si="1897"/>
        <v>3</v>
      </c>
      <c r="F5545" s="154">
        <f t="shared" si="1897"/>
        <v>1</v>
      </c>
      <c r="G5545" s="9">
        <f t="shared" si="1897"/>
        <v>4</v>
      </c>
      <c r="H5545" s="9">
        <f t="shared" si="1897"/>
        <v>4</v>
      </c>
      <c r="I5545" s="9">
        <f t="shared" si="1897"/>
        <v>0</v>
      </c>
      <c r="J5545" s="9">
        <f t="shared" si="1897"/>
        <v>0</v>
      </c>
      <c r="K5545" s="154">
        <f t="shared" si="1897"/>
        <v>0</v>
      </c>
      <c r="L5545" s="9">
        <f t="shared" si="1897"/>
        <v>0</v>
      </c>
      <c r="M5545" s="154">
        <f t="shared" si="1897"/>
        <v>0</v>
      </c>
      <c r="N5545" s="9">
        <f t="shared" si="1897"/>
        <v>0</v>
      </c>
      <c r="O5545" s="8">
        <f t="shared" si="1897"/>
        <v>0</v>
      </c>
    </row>
    <row r="5546" spans="1:15" ht="18.75" customHeight="1" x14ac:dyDescent="0.15">
      <c r="A5546" s="14" t="s">
        <v>22</v>
      </c>
      <c r="B5546" s="9">
        <f t="shared" ref="B5546:O5546" si="1898">B5168+B5222+B5276+B5330+B5384+B5438+B5492</f>
        <v>0</v>
      </c>
      <c r="C5546" s="9">
        <f t="shared" si="1898"/>
        <v>0</v>
      </c>
      <c r="D5546" s="9">
        <f t="shared" si="1898"/>
        <v>0</v>
      </c>
      <c r="E5546" s="9">
        <f t="shared" si="1898"/>
        <v>3</v>
      </c>
      <c r="F5546" s="154">
        <f t="shared" si="1898"/>
        <v>1</v>
      </c>
      <c r="G5546" s="9">
        <f t="shared" si="1898"/>
        <v>4</v>
      </c>
      <c r="H5546" s="9">
        <f t="shared" si="1898"/>
        <v>4</v>
      </c>
      <c r="I5546" s="9">
        <f t="shared" si="1898"/>
        <v>0</v>
      </c>
      <c r="J5546" s="9">
        <f t="shared" si="1898"/>
        <v>0</v>
      </c>
      <c r="K5546" s="154">
        <f t="shared" si="1898"/>
        <v>0</v>
      </c>
      <c r="L5546" s="9">
        <f t="shared" si="1898"/>
        <v>0</v>
      </c>
      <c r="M5546" s="154">
        <f t="shared" si="1898"/>
        <v>0</v>
      </c>
      <c r="N5546" s="9">
        <f t="shared" si="1898"/>
        <v>0</v>
      </c>
      <c r="O5546" s="8">
        <f t="shared" si="1898"/>
        <v>0</v>
      </c>
    </row>
    <row r="5547" spans="1:15" ht="18.75" customHeight="1" x14ac:dyDescent="0.15">
      <c r="A5547" s="14" t="s">
        <v>23</v>
      </c>
      <c r="B5547" s="9">
        <f t="shared" ref="B5547:O5547" si="1899">B5169+B5223+B5277+B5331+B5385+B5439+B5493</f>
        <v>0</v>
      </c>
      <c r="C5547" s="9">
        <f t="shared" si="1899"/>
        <v>0</v>
      </c>
      <c r="D5547" s="9">
        <f t="shared" si="1899"/>
        <v>0</v>
      </c>
      <c r="E5547" s="9">
        <f t="shared" si="1899"/>
        <v>3</v>
      </c>
      <c r="F5547" s="154">
        <f t="shared" si="1899"/>
        <v>1</v>
      </c>
      <c r="G5547" s="9">
        <f t="shared" si="1899"/>
        <v>4</v>
      </c>
      <c r="H5547" s="9">
        <f t="shared" si="1899"/>
        <v>4</v>
      </c>
      <c r="I5547" s="9">
        <f t="shared" si="1899"/>
        <v>0</v>
      </c>
      <c r="J5547" s="9">
        <f t="shared" si="1899"/>
        <v>0</v>
      </c>
      <c r="K5547" s="154">
        <f t="shared" si="1899"/>
        <v>0</v>
      </c>
      <c r="L5547" s="9">
        <f t="shared" si="1899"/>
        <v>0</v>
      </c>
      <c r="M5547" s="154">
        <f t="shared" si="1899"/>
        <v>0</v>
      </c>
      <c r="N5547" s="9">
        <f t="shared" si="1899"/>
        <v>0</v>
      </c>
      <c r="O5547" s="8">
        <f t="shared" si="1899"/>
        <v>0</v>
      </c>
    </row>
    <row r="5548" spans="1:15" ht="18.75" customHeight="1" x14ac:dyDescent="0.15">
      <c r="A5548" s="14" t="s">
        <v>24</v>
      </c>
      <c r="B5548" s="9">
        <f t="shared" ref="B5548:O5548" si="1900">B5170+B5224+B5278+B5332+B5386+B5440+B5494</f>
        <v>0</v>
      </c>
      <c r="C5548" s="9">
        <f t="shared" si="1900"/>
        <v>0</v>
      </c>
      <c r="D5548" s="9">
        <f t="shared" si="1900"/>
        <v>0</v>
      </c>
      <c r="E5548" s="9">
        <f t="shared" si="1900"/>
        <v>3</v>
      </c>
      <c r="F5548" s="154">
        <f t="shared" si="1900"/>
        <v>1</v>
      </c>
      <c r="G5548" s="9">
        <f t="shared" si="1900"/>
        <v>4</v>
      </c>
      <c r="H5548" s="9">
        <f t="shared" si="1900"/>
        <v>4</v>
      </c>
      <c r="I5548" s="9">
        <f t="shared" si="1900"/>
        <v>0</v>
      </c>
      <c r="J5548" s="9">
        <f t="shared" si="1900"/>
        <v>0</v>
      </c>
      <c r="K5548" s="154">
        <f t="shared" si="1900"/>
        <v>0</v>
      </c>
      <c r="L5548" s="9">
        <f t="shared" si="1900"/>
        <v>0</v>
      </c>
      <c r="M5548" s="154">
        <f t="shared" si="1900"/>
        <v>0</v>
      </c>
      <c r="N5548" s="9">
        <f t="shared" si="1900"/>
        <v>0</v>
      </c>
      <c r="O5548" s="8">
        <f t="shared" si="1900"/>
        <v>0</v>
      </c>
    </row>
    <row r="5549" spans="1:15" ht="18.75" customHeight="1" x14ac:dyDescent="0.15">
      <c r="A5549" s="14" t="s">
        <v>25</v>
      </c>
      <c r="B5549" s="9">
        <f t="shared" ref="B5549:O5549" si="1901">B5171+B5225+B5279+B5333+B5387+B5441+B5495</f>
        <v>0</v>
      </c>
      <c r="C5549" s="9">
        <f t="shared" si="1901"/>
        <v>0</v>
      </c>
      <c r="D5549" s="9">
        <f t="shared" si="1901"/>
        <v>0</v>
      </c>
      <c r="E5549" s="9">
        <f t="shared" si="1901"/>
        <v>3</v>
      </c>
      <c r="F5549" s="154">
        <f t="shared" si="1901"/>
        <v>1</v>
      </c>
      <c r="G5549" s="9">
        <f t="shared" si="1901"/>
        <v>4</v>
      </c>
      <c r="H5549" s="9">
        <f t="shared" si="1901"/>
        <v>4</v>
      </c>
      <c r="I5549" s="9">
        <f t="shared" si="1901"/>
        <v>0</v>
      </c>
      <c r="J5549" s="9">
        <f t="shared" si="1901"/>
        <v>0</v>
      </c>
      <c r="K5549" s="154">
        <f t="shared" si="1901"/>
        <v>0</v>
      </c>
      <c r="L5549" s="9">
        <f t="shared" si="1901"/>
        <v>0</v>
      </c>
      <c r="M5549" s="154">
        <f t="shared" si="1901"/>
        <v>0</v>
      </c>
      <c r="N5549" s="9">
        <f t="shared" si="1901"/>
        <v>0</v>
      </c>
      <c r="O5549" s="8">
        <f t="shared" si="1901"/>
        <v>0</v>
      </c>
    </row>
    <row r="5550" spans="1:15" ht="18.75" customHeight="1" x14ac:dyDescent="0.15">
      <c r="A5550" s="14" t="s">
        <v>26</v>
      </c>
      <c r="B5550" s="9">
        <f t="shared" ref="B5550:O5550" si="1902">B5172+B5226+B5280+B5334+B5388+B5442+B5496</f>
        <v>0</v>
      </c>
      <c r="C5550" s="9">
        <f t="shared" si="1902"/>
        <v>0</v>
      </c>
      <c r="D5550" s="9">
        <f t="shared" si="1902"/>
        <v>0</v>
      </c>
      <c r="E5550" s="9">
        <f t="shared" si="1902"/>
        <v>3</v>
      </c>
      <c r="F5550" s="154">
        <f t="shared" si="1902"/>
        <v>0</v>
      </c>
      <c r="G5550" s="9">
        <f t="shared" si="1902"/>
        <v>3</v>
      </c>
      <c r="H5550" s="9">
        <f t="shared" si="1902"/>
        <v>3</v>
      </c>
      <c r="I5550" s="9">
        <f t="shared" si="1902"/>
        <v>0</v>
      </c>
      <c r="J5550" s="9">
        <f t="shared" si="1902"/>
        <v>0</v>
      </c>
      <c r="K5550" s="154">
        <f t="shared" si="1902"/>
        <v>0</v>
      </c>
      <c r="L5550" s="9">
        <f t="shared" si="1902"/>
        <v>0</v>
      </c>
      <c r="M5550" s="154">
        <f t="shared" si="1902"/>
        <v>0</v>
      </c>
      <c r="N5550" s="9">
        <f t="shared" si="1902"/>
        <v>0</v>
      </c>
      <c r="O5550" s="8">
        <f t="shared" si="1902"/>
        <v>0</v>
      </c>
    </row>
    <row r="5551" spans="1:15" ht="18.75" customHeight="1" x14ac:dyDescent="0.15">
      <c r="A5551" s="14" t="s">
        <v>27</v>
      </c>
      <c r="B5551" s="9">
        <f t="shared" ref="B5551:O5551" si="1903">B5173+B5227+B5281+B5335+B5389+B5443+B5497</f>
        <v>0</v>
      </c>
      <c r="C5551" s="9">
        <f t="shared" si="1903"/>
        <v>0</v>
      </c>
      <c r="D5551" s="9">
        <f t="shared" si="1903"/>
        <v>0</v>
      </c>
      <c r="E5551" s="9">
        <f t="shared" si="1903"/>
        <v>3</v>
      </c>
      <c r="F5551" s="154">
        <f t="shared" si="1903"/>
        <v>1</v>
      </c>
      <c r="G5551" s="9">
        <f t="shared" si="1903"/>
        <v>4</v>
      </c>
      <c r="H5551" s="9">
        <f t="shared" si="1903"/>
        <v>4</v>
      </c>
      <c r="I5551" s="9">
        <f t="shared" si="1903"/>
        <v>0</v>
      </c>
      <c r="J5551" s="9">
        <f t="shared" si="1903"/>
        <v>0</v>
      </c>
      <c r="K5551" s="154">
        <f t="shared" si="1903"/>
        <v>0</v>
      </c>
      <c r="L5551" s="9">
        <f t="shared" si="1903"/>
        <v>0</v>
      </c>
      <c r="M5551" s="154">
        <f t="shared" si="1903"/>
        <v>0</v>
      </c>
      <c r="N5551" s="9">
        <f t="shared" si="1903"/>
        <v>0</v>
      </c>
      <c r="O5551" s="8">
        <f t="shared" si="1903"/>
        <v>0</v>
      </c>
    </row>
    <row r="5552" spans="1:15" ht="18.75" customHeight="1" x14ac:dyDescent="0.15">
      <c r="A5552" s="14" t="s">
        <v>28</v>
      </c>
      <c r="B5552" s="9">
        <f t="shared" ref="B5552:O5552" si="1904">B5174+B5228+B5282+B5336+B5390+B5444+B5498</f>
        <v>0</v>
      </c>
      <c r="C5552" s="9">
        <f t="shared" si="1904"/>
        <v>0</v>
      </c>
      <c r="D5552" s="9">
        <f t="shared" si="1904"/>
        <v>0</v>
      </c>
      <c r="E5552" s="9">
        <f t="shared" si="1904"/>
        <v>3</v>
      </c>
      <c r="F5552" s="154">
        <f t="shared" si="1904"/>
        <v>1</v>
      </c>
      <c r="G5552" s="9">
        <f t="shared" si="1904"/>
        <v>4</v>
      </c>
      <c r="H5552" s="9">
        <f t="shared" si="1904"/>
        <v>4</v>
      </c>
      <c r="I5552" s="9">
        <f t="shared" si="1904"/>
        <v>0</v>
      </c>
      <c r="J5552" s="9">
        <f t="shared" si="1904"/>
        <v>0</v>
      </c>
      <c r="K5552" s="154">
        <f t="shared" si="1904"/>
        <v>0</v>
      </c>
      <c r="L5552" s="9">
        <f t="shared" si="1904"/>
        <v>0</v>
      </c>
      <c r="M5552" s="154">
        <f t="shared" si="1904"/>
        <v>0</v>
      </c>
      <c r="N5552" s="9">
        <f t="shared" si="1904"/>
        <v>0</v>
      </c>
      <c r="O5552" s="8">
        <f t="shared" si="1904"/>
        <v>0</v>
      </c>
    </row>
    <row r="5553" spans="1:15" ht="18.75" customHeight="1" x14ac:dyDescent="0.15">
      <c r="A5553" s="14" t="s">
        <v>29</v>
      </c>
      <c r="B5553" s="9">
        <f t="shared" ref="B5553:O5553" si="1905">B5175+B5229+B5283+B5337+B5391+B5445+B5499</f>
        <v>0</v>
      </c>
      <c r="C5553" s="9">
        <f t="shared" si="1905"/>
        <v>0</v>
      </c>
      <c r="D5553" s="9">
        <f t="shared" si="1905"/>
        <v>0</v>
      </c>
      <c r="E5553" s="9">
        <f t="shared" si="1905"/>
        <v>3</v>
      </c>
      <c r="F5553" s="154">
        <f t="shared" si="1905"/>
        <v>1</v>
      </c>
      <c r="G5553" s="9">
        <f t="shared" si="1905"/>
        <v>4</v>
      </c>
      <c r="H5553" s="9">
        <f t="shared" si="1905"/>
        <v>4</v>
      </c>
      <c r="I5553" s="9">
        <f t="shared" si="1905"/>
        <v>0</v>
      </c>
      <c r="J5553" s="9">
        <f t="shared" si="1905"/>
        <v>0</v>
      </c>
      <c r="K5553" s="154">
        <f t="shared" si="1905"/>
        <v>0</v>
      </c>
      <c r="L5553" s="9">
        <f t="shared" si="1905"/>
        <v>0</v>
      </c>
      <c r="M5553" s="154">
        <f t="shared" si="1905"/>
        <v>0</v>
      </c>
      <c r="N5553" s="9">
        <f t="shared" si="1905"/>
        <v>0</v>
      </c>
      <c r="O5553" s="8">
        <f t="shared" si="1905"/>
        <v>0</v>
      </c>
    </row>
    <row r="5554" spans="1:15" ht="11.25" customHeight="1" x14ac:dyDescent="0.15">
      <c r="A5554" s="15"/>
      <c r="B5554" s="1"/>
      <c r="C5554" s="1"/>
      <c r="D5554" s="1"/>
      <c r="E5554" s="1"/>
      <c r="F5554" s="1"/>
      <c r="G5554" s="1"/>
      <c r="H5554" s="1"/>
      <c r="I5554" s="9"/>
      <c r="J5554" s="9"/>
      <c r="K5554" s="154"/>
      <c r="L5554" s="1"/>
      <c r="M5554" s="1"/>
      <c r="N5554" s="9"/>
      <c r="O5554" s="8"/>
    </row>
    <row r="5555" spans="1:15" ht="18.75" customHeight="1" x14ac:dyDescent="0.15">
      <c r="A5555" s="15" t="s">
        <v>30</v>
      </c>
      <c r="B5555" s="1">
        <f t="shared" ref="B5555:O5555" si="1906">SUM(B5542:B5553)</f>
        <v>0</v>
      </c>
      <c r="C5555" s="1">
        <f t="shared" si="1906"/>
        <v>0</v>
      </c>
      <c r="D5555" s="1">
        <f t="shared" si="1906"/>
        <v>0</v>
      </c>
      <c r="E5555" s="1">
        <f t="shared" si="1906"/>
        <v>36</v>
      </c>
      <c r="F5555" s="1">
        <f t="shared" si="1906"/>
        <v>11</v>
      </c>
      <c r="G5555" s="1">
        <f t="shared" si="1906"/>
        <v>47</v>
      </c>
      <c r="H5555" s="1">
        <f t="shared" si="1906"/>
        <v>47</v>
      </c>
      <c r="I5555" s="9">
        <f t="shared" si="1906"/>
        <v>0</v>
      </c>
      <c r="J5555" s="1">
        <f t="shared" si="1906"/>
        <v>0</v>
      </c>
      <c r="K5555" s="1">
        <f t="shared" si="1906"/>
        <v>0</v>
      </c>
      <c r="L5555" s="1">
        <f t="shared" si="1906"/>
        <v>0</v>
      </c>
      <c r="M5555" s="1">
        <f t="shared" si="1906"/>
        <v>0</v>
      </c>
      <c r="N5555" s="1">
        <f t="shared" si="1906"/>
        <v>0</v>
      </c>
      <c r="O5555" s="8">
        <f t="shared" si="1906"/>
        <v>0</v>
      </c>
    </row>
    <row r="5556" spans="1:15" ht="6.75" customHeight="1" x14ac:dyDescent="0.15">
      <c r="A5556" s="15"/>
      <c r="B5556" s="2"/>
      <c r="C5556" s="2"/>
      <c r="D5556" s="2"/>
      <c r="E5556" s="2"/>
      <c r="F5556" s="2"/>
      <c r="G5556" s="2"/>
      <c r="H5556" s="2"/>
      <c r="I5556" s="2"/>
      <c r="J5556" s="2"/>
      <c r="K5556" s="2"/>
      <c r="L5556" s="2"/>
      <c r="M5556" s="2"/>
      <c r="N5556" s="2"/>
      <c r="O5556" s="87"/>
    </row>
    <row r="5557" spans="1:15" ht="18.75" customHeight="1" x14ac:dyDescent="0.15">
      <c r="A5557" s="16" t="s">
        <v>18</v>
      </c>
      <c r="B5557" s="1">
        <f t="shared" ref="B5557:O5557" si="1907">B5179+B5233+B5287+B5341+B5395+B5449+B5503</f>
        <v>0</v>
      </c>
      <c r="C5557" s="1">
        <f t="shared" si="1907"/>
        <v>0</v>
      </c>
      <c r="D5557" s="1">
        <f t="shared" si="1907"/>
        <v>0</v>
      </c>
      <c r="E5557" s="1">
        <f t="shared" si="1907"/>
        <v>3</v>
      </c>
      <c r="F5557" s="1">
        <f t="shared" si="1907"/>
        <v>1</v>
      </c>
      <c r="G5557" s="1">
        <f t="shared" si="1907"/>
        <v>4</v>
      </c>
      <c r="H5557" s="1">
        <f t="shared" si="1907"/>
        <v>4</v>
      </c>
      <c r="I5557" s="1">
        <f t="shared" si="1907"/>
        <v>0</v>
      </c>
      <c r="J5557" s="1">
        <f t="shared" si="1907"/>
        <v>0</v>
      </c>
      <c r="K5557" s="1">
        <f t="shared" si="1907"/>
        <v>0</v>
      </c>
      <c r="L5557" s="1">
        <f t="shared" si="1907"/>
        <v>0</v>
      </c>
      <c r="M5557" s="1">
        <f t="shared" si="1907"/>
        <v>0</v>
      </c>
      <c r="N5557" s="1">
        <f t="shared" si="1907"/>
        <v>0</v>
      </c>
      <c r="O5557" s="8">
        <f t="shared" si="1907"/>
        <v>0</v>
      </c>
    </row>
    <row r="5558" spans="1:15" ht="18.75" customHeight="1" x14ac:dyDescent="0.15">
      <c r="A5558" s="14" t="s">
        <v>19</v>
      </c>
      <c r="B5558" s="1">
        <f t="shared" ref="B5558:O5558" si="1908">B5180+B5234+B5288+B5342+B5396+B5450+B5504</f>
        <v>0</v>
      </c>
      <c r="C5558" s="1">
        <f t="shared" si="1908"/>
        <v>0</v>
      </c>
      <c r="D5558" s="1">
        <f t="shared" si="1908"/>
        <v>0</v>
      </c>
      <c r="E5558" s="1">
        <f t="shared" si="1908"/>
        <v>3</v>
      </c>
      <c r="F5558" s="1">
        <f t="shared" si="1908"/>
        <v>0</v>
      </c>
      <c r="G5558" s="1">
        <f t="shared" si="1908"/>
        <v>3</v>
      </c>
      <c r="H5558" s="1">
        <f t="shared" si="1908"/>
        <v>3</v>
      </c>
      <c r="I5558" s="1">
        <f t="shared" si="1908"/>
        <v>0</v>
      </c>
      <c r="J5558" s="1">
        <f t="shared" si="1908"/>
        <v>0</v>
      </c>
      <c r="K5558" s="1">
        <f t="shared" si="1908"/>
        <v>0</v>
      </c>
      <c r="L5558" s="1">
        <f t="shared" si="1908"/>
        <v>0</v>
      </c>
      <c r="M5558" s="1">
        <f t="shared" si="1908"/>
        <v>0</v>
      </c>
      <c r="N5558" s="1">
        <f t="shared" si="1908"/>
        <v>0</v>
      </c>
      <c r="O5558" s="8">
        <f t="shared" si="1908"/>
        <v>0</v>
      </c>
    </row>
    <row r="5559" spans="1:15" ht="18.75" customHeight="1" x14ac:dyDescent="0.15">
      <c r="A5559" s="14" t="s">
        <v>20</v>
      </c>
      <c r="B5559" s="1">
        <f t="shared" ref="B5559:O5559" si="1909">B5181+B5235+B5289+B5343+B5397+B5451+B5505</f>
        <v>0</v>
      </c>
      <c r="C5559" s="1">
        <f t="shared" si="1909"/>
        <v>0</v>
      </c>
      <c r="D5559" s="1">
        <f t="shared" si="1909"/>
        <v>0</v>
      </c>
      <c r="E5559" s="1">
        <f t="shared" si="1909"/>
        <v>3</v>
      </c>
      <c r="F5559" s="1">
        <f t="shared" si="1909"/>
        <v>1</v>
      </c>
      <c r="G5559" s="1">
        <f t="shared" si="1909"/>
        <v>4</v>
      </c>
      <c r="H5559" s="1">
        <f t="shared" si="1909"/>
        <v>4</v>
      </c>
      <c r="I5559" s="1">
        <f t="shared" si="1909"/>
        <v>0</v>
      </c>
      <c r="J5559" s="1">
        <f t="shared" si="1909"/>
        <v>0</v>
      </c>
      <c r="K5559" s="1">
        <f t="shared" si="1909"/>
        <v>0</v>
      </c>
      <c r="L5559" s="1">
        <f t="shared" si="1909"/>
        <v>0</v>
      </c>
      <c r="M5559" s="1">
        <f t="shared" si="1909"/>
        <v>0</v>
      </c>
      <c r="N5559" s="1">
        <f t="shared" si="1909"/>
        <v>0</v>
      </c>
      <c r="O5559" s="8">
        <f t="shared" si="1909"/>
        <v>0</v>
      </c>
    </row>
    <row r="5560" spans="1:15" ht="11.25" customHeight="1" x14ac:dyDescent="0.15">
      <c r="A5560" s="15"/>
      <c r="B5560" s="1"/>
      <c r="C5560" s="1"/>
      <c r="D5560" s="1"/>
      <c r="E5560" s="1"/>
      <c r="F5560" s="1"/>
      <c r="G5560" s="1"/>
      <c r="H5560" s="1"/>
      <c r="I5560" s="1"/>
      <c r="J5560" s="1"/>
      <c r="K5560" s="1"/>
      <c r="L5560" s="1"/>
      <c r="M5560" s="1"/>
      <c r="N5560" s="1"/>
      <c r="O5560" s="8"/>
    </row>
    <row r="5561" spans="1:15" ht="18.75" customHeight="1" x14ac:dyDescent="0.15">
      <c r="A5561" s="15" t="s">
        <v>31</v>
      </c>
      <c r="B5561" s="1">
        <f t="shared" ref="B5561:O5561" si="1910">B5183+B5237+B5291+B5345+B5399+B5453+B5507</f>
        <v>0</v>
      </c>
      <c r="C5561" s="1">
        <f t="shared" si="1910"/>
        <v>0</v>
      </c>
      <c r="D5561" s="1">
        <f t="shared" si="1910"/>
        <v>0</v>
      </c>
      <c r="E5561" s="1">
        <f t="shared" si="1910"/>
        <v>36</v>
      </c>
      <c r="F5561" s="1">
        <f t="shared" si="1910"/>
        <v>10</v>
      </c>
      <c r="G5561" s="1">
        <f t="shared" si="1910"/>
        <v>46</v>
      </c>
      <c r="H5561" s="1">
        <f t="shared" si="1910"/>
        <v>46</v>
      </c>
      <c r="I5561" s="1">
        <f t="shared" si="1910"/>
        <v>0</v>
      </c>
      <c r="J5561" s="1">
        <f t="shared" si="1910"/>
        <v>0</v>
      </c>
      <c r="K5561" s="1">
        <f t="shared" si="1910"/>
        <v>0</v>
      </c>
      <c r="L5561" s="1">
        <f t="shared" si="1910"/>
        <v>0</v>
      </c>
      <c r="M5561" s="1">
        <f t="shared" si="1910"/>
        <v>0</v>
      </c>
      <c r="N5561" s="1">
        <f t="shared" si="1910"/>
        <v>0</v>
      </c>
      <c r="O5561" s="8">
        <f t="shared" si="1910"/>
        <v>0</v>
      </c>
    </row>
    <row r="5562" spans="1:15" ht="6.75" customHeight="1" thickBot="1" x14ac:dyDescent="0.2">
      <c r="A5562" s="19"/>
      <c r="B5562" s="3"/>
      <c r="C5562" s="3"/>
      <c r="D5562" s="3"/>
      <c r="E5562" s="3"/>
      <c r="F5562" s="3"/>
      <c r="G5562" s="3"/>
      <c r="H5562" s="3"/>
      <c r="I5562" s="3"/>
      <c r="J5562" s="3"/>
      <c r="K5562" s="3"/>
      <c r="L5562" s="3"/>
      <c r="M5562" s="3"/>
      <c r="N5562" s="3"/>
      <c r="O5562" s="20"/>
    </row>
    <row r="5563" spans="1:15" ht="17.25" x14ac:dyDescent="0.15">
      <c r="A5563" s="173" t="str">
        <f>A5509</f>
        <v>平　成　２　９　年　空　港　管　理　状　況　調　書</v>
      </c>
      <c r="B5563" s="173"/>
      <c r="C5563" s="173"/>
      <c r="D5563" s="173"/>
      <c r="E5563" s="173"/>
      <c r="F5563" s="173"/>
      <c r="G5563" s="173"/>
      <c r="H5563" s="173"/>
      <c r="I5563" s="173"/>
      <c r="J5563" s="173"/>
      <c r="K5563" s="173"/>
      <c r="L5563" s="173"/>
      <c r="M5563" s="173"/>
      <c r="N5563" s="173"/>
      <c r="O5563" s="173"/>
    </row>
    <row r="5564" spans="1:15" ht="15" thickBot="1" x14ac:dyDescent="0.2">
      <c r="A5564" s="21" t="s">
        <v>0</v>
      </c>
      <c r="B5564" s="21" t="s">
        <v>146</v>
      </c>
      <c r="C5564" s="22"/>
      <c r="D5564" s="22"/>
      <c r="E5564" s="22"/>
      <c r="F5564" s="22"/>
      <c r="G5564" s="22"/>
      <c r="H5564" s="22"/>
      <c r="I5564" s="22"/>
      <c r="J5564" s="22"/>
      <c r="K5564" s="22"/>
      <c r="L5564" s="22"/>
      <c r="M5564" s="22"/>
      <c r="N5564" s="23"/>
      <c r="O5564" s="23"/>
    </row>
    <row r="5565" spans="1:15" ht="17.25" customHeight="1" x14ac:dyDescent="0.15">
      <c r="A5565" s="24" t="s">
        <v>1</v>
      </c>
      <c r="B5565" s="25"/>
      <c r="C5565" s="26" t="s">
        <v>2</v>
      </c>
      <c r="D5565" s="26"/>
      <c r="E5565" s="174" t="s">
        <v>189</v>
      </c>
      <c r="F5565" s="175"/>
      <c r="G5565" s="175"/>
      <c r="H5565" s="175"/>
      <c r="I5565" s="175"/>
      <c r="J5565" s="175"/>
      <c r="K5565" s="175"/>
      <c r="L5565" s="176"/>
      <c r="M5565" s="174" t="s">
        <v>36</v>
      </c>
      <c r="N5565" s="175"/>
      <c r="O5565" s="177"/>
    </row>
    <row r="5566" spans="1:15" ht="17.25" customHeight="1" x14ac:dyDescent="0.15">
      <c r="A5566" s="27"/>
      <c r="B5566" s="28" t="s">
        <v>4</v>
      </c>
      <c r="C5566" s="28" t="s">
        <v>5</v>
      </c>
      <c r="D5566" s="28" t="s">
        <v>6</v>
      </c>
      <c r="E5566" s="28"/>
      <c r="F5566" s="29" t="s">
        <v>7</v>
      </c>
      <c r="G5566" s="29"/>
      <c r="H5566" s="30"/>
      <c r="I5566" s="28"/>
      <c r="J5566" s="30" t="s">
        <v>8</v>
      </c>
      <c r="K5566" s="30"/>
      <c r="L5566" s="28" t="s">
        <v>9</v>
      </c>
      <c r="M5566" s="31" t="s">
        <v>10</v>
      </c>
      <c r="N5566" s="32" t="s">
        <v>11</v>
      </c>
      <c r="O5566" s="33" t="s">
        <v>12</v>
      </c>
    </row>
    <row r="5567" spans="1:15" ht="17.25" customHeight="1" x14ac:dyDescent="0.15">
      <c r="A5567" s="27" t="s">
        <v>13</v>
      </c>
      <c r="B5567" s="31"/>
      <c r="C5567" s="31"/>
      <c r="D5567" s="31"/>
      <c r="E5567" s="28" t="s">
        <v>14</v>
      </c>
      <c r="F5567" s="28" t="s">
        <v>15</v>
      </c>
      <c r="G5567" s="28" t="s">
        <v>16</v>
      </c>
      <c r="H5567" s="28" t="s">
        <v>17</v>
      </c>
      <c r="I5567" s="28" t="s">
        <v>14</v>
      </c>
      <c r="J5567" s="28" t="s">
        <v>15</v>
      </c>
      <c r="K5567" s="28" t="s">
        <v>17</v>
      </c>
      <c r="L5567" s="31"/>
      <c r="M5567" s="40"/>
      <c r="N5567" s="41"/>
      <c r="O5567" s="42"/>
    </row>
    <row r="5568" spans="1:15" ht="6.75" customHeight="1" x14ac:dyDescent="0.15">
      <c r="A5568" s="43"/>
      <c r="B5568" s="28"/>
      <c r="C5568" s="28"/>
      <c r="D5568" s="28"/>
      <c r="E5568" s="28"/>
      <c r="F5568" s="28"/>
      <c r="G5568" s="28"/>
      <c r="H5568" s="28"/>
      <c r="I5568" s="28"/>
      <c r="J5568" s="28"/>
      <c r="K5568" s="28"/>
      <c r="L5568" s="28"/>
      <c r="M5568" s="44"/>
      <c r="N5568" s="9"/>
      <c r="O5568" s="45"/>
    </row>
    <row r="5569" spans="1:15" ht="18.75" customHeight="1" x14ac:dyDescent="0.15">
      <c r="A5569" s="14" t="s">
        <v>18</v>
      </c>
      <c r="B5569" s="1">
        <v>0</v>
      </c>
      <c r="C5569" s="1">
        <v>8</v>
      </c>
      <c r="D5569" s="1">
        <f>SUM(B5569:C5569)</f>
        <v>8</v>
      </c>
      <c r="E5569" s="1">
        <v>0</v>
      </c>
      <c r="F5569" s="1">
        <v>0</v>
      </c>
      <c r="G5569" s="1">
        <v>0</v>
      </c>
      <c r="H5569" s="13">
        <f>SUM(E5569:G5569)</f>
        <v>0</v>
      </c>
      <c r="I5569" s="13">
        <v>0</v>
      </c>
      <c r="J5569" s="13">
        <v>0</v>
      </c>
      <c r="K5569" s="13">
        <f>SUM(I5569:J5569)</f>
        <v>0</v>
      </c>
      <c r="L5569" s="13">
        <f>H5569+K5569</f>
        <v>0</v>
      </c>
      <c r="M5569" s="13">
        <v>1</v>
      </c>
      <c r="N5569" s="13">
        <v>0</v>
      </c>
      <c r="O5569" s="8">
        <f>SUM(M5569:N5569)</f>
        <v>1</v>
      </c>
    </row>
    <row r="5570" spans="1:15" ht="18.75" customHeight="1" x14ac:dyDescent="0.15">
      <c r="A5570" s="14" t="s">
        <v>19</v>
      </c>
      <c r="B5570" s="1">
        <v>0</v>
      </c>
      <c r="C5570" s="1">
        <v>3</v>
      </c>
      <c r="D5570" s="1">
        <f t="shared" ref="D5570:D5580" si="1911">SUM(B5570:C5570)</f>
        <v>3</v>
      </c>
      <c r="E5570" s="1">
        <v>0</v>
      </c>
      <c r="F5570" s="1">
        <v>0</v>
      </c>
      <c r="G5570" s="1">
        <v>0</v>
      </c>
      <c r="H5570" s="13">
        <f>SUM(E5570:G5570)</f>
        <v>0</v>
      </c>
      <c r="I5570" s="13">
        <v>0</v>
      </c>
      <c r="J5570" s="13">
        <v>0</v>
      </c>
      <c r="K5570" s="13">
        <f>SUM(I5570:J5570)</f>
        <v>0</v>
      </c>
      <c r="L5570" s="13">
        <f>H5570+K5570</f>
        <v>0</v>
      </c>
      <c r="M5570" s="13">
        <v>0</v>
      </c>
      <c r="N5570" s="46">
        <v>0</v>
      </c>
      <c r="O5570" s="8">
        <f>SUM(M5570:N5570)</f>
        <v>0</v>
      </c>
    </row>
    <row r="5571" spans="1:15" ht="18.75" customHeight="1" x14ac:dyDescent="0.15">
      <c r="A5571" s="14" t="s">
        <v>20</v>
      </c>
      <c r="B5571" s="1">
        <v>0</v>
      </c>
      <c r="C5571" s="1">
        <v>1</v>
      </c>
      <c r="D5571" s="1">
        <f t="shared" si="1911"/>
        <v>1</v>
      </c>
      <c r="E5571" s="1">
        <v>0</v>
      </c>
      <c r="F5571" s="1">
        <v>0</v>
      </c>
      <c r="G5571" s="1">
        <v>0</v>
      </c>
      <c r="H5571" s="13">
        <f>SUM(E5571:G5571)</f>
        <v>0</v>
      </c>
      <c r="I5571" s="13">
        <v>0</v>
      </c>
      <c r="J5571" s="13">
        <v>0</v>
      </c>
      <c r="K5571" s="13">
        <f>SUM(I5571:J5571)</f>
        <v>0</v>
      </c>
      <c r="L5571" s="13">
        <f>H5571+K5571</f>
        <v>0</v>
      </c>
      <c r="M5571" s="13">
        <v>0</v>
      </c>
      <c r="N5571" s="13">
        <v>0</v>
      </c>
      <c r="O5571" s="8">
        <f>SUM(M5571:N5571)</f>
        <v>0</v>
      </c>
    </row>
    <row r="5572" spans="1:15" ht="18.75" customHeight="1" x14ac:dyDescent="0.15">
      <c r="A5572" s="14" t="s">
        <v>21</v>
      </c>
      <c r="B5572" s="1">
        <v>0</v>
      </c>
      <c r="C5572" s="1">
        <v>9</v>
      </c>
      <c r="D5572" s="1">
        <f t="shared" si="1911"/>
        <v>9</v>
      </c>
      <c r="E5572" s="1">
        <v>0</v>
      </c>
      <c r="F5572" s="1">
        <v>0</v>
      </c>
      <c r="G5572" s="1">
        <v>0</v>
      </c>
      <c r="H5572" s="1">
        <f t="shared" ref="H5572:H5580" si="1912">SUM(E5572:G5572)</f>
        <v>0</v>
      </c>
      <c r="I5572" s="1">
        <v>0</v>
      </c>
      <c r="J5572" s="1">
        <v>0</v>
      </c>
      <c r="K5572" s="1">
        <f t="shared" ref="K5572:K5580" si="1913">SUM(I5572:J5572)</f>
        <v>0</v>
      </c>
      <c r="L5572" s="1">
        <f t="shared" ref="L5572:L5580" si="1914">H5572+K5572</f>
        <v>0</v>
      </c>
      <c r="M5572" s="1">
        <v>2</v>
      </c>
      <c r="N5572" s="1">
        <v>0</v>
      </c>
      <c r="O5572" s="8">
        <f t="shared" ref="O5572:O5580" si="1915">SUM(M5572:N5572)</f>
        <v>2</v>
      </c>
    </row>
    <row r="5573" spans="1:15" ht="18.75" customHeight="1" x14ac:dyDescent="0.15">
      <c r="A5573" s="14" t="s">
        <v>22</v>
      </c>
      <c r="B5573" s="1">
        <v>0</v>
      </c>
      <c r="C5573" s="1">
        <v>11</v>
      </c>
      <c r="D5573" s="1">
        <f t="shared" si="1911"/>
        <v>11</v>
      </c>
      <c r="E5573" s="1">
        <v>0</v>
      </c>
      <c r="F5573" s="1">
        <v>0</v>
      </c>
      <c r="G5573" s="1">
        <v>0</v>
      </c>
      <c r="H5573" s="1">
        <f t="shared" si="1912"/>
        <v>0</v>
      </c>
      <c r="I5573" s="1">
        <v>0</v>
      </c>
      <c r="J5573" s="1">
        <v>0</v>
      </c>
      <c r="K5573" s="1">
        <f t="shared" si="1913"/>
        <v>0</v>
      </c>
      <c r="L5573" s="1">
        <f t="shared" si="1914"/>
        <v>0</v>
      </c>
      <c r="M5573" s="1">
        <v>3</v>
      </c>
      <c r="N5573" s="1">
        <v>0</v>
      </c>
      <c r="O5573" s="8">
        <f t="shared" si="1915"/>
        <v>3</v>
      </c>
    </row>
    <row r="5574" spans="1:15" ht="18.75" customHeight="1" x14ac:dyDescent="0.15">
      <c r="A5574" s="14" t="s">
        <v>23</v>
      </c>
      <c r="B5574" s="1">
        <v>0</v>
      </c>
      <c r="C5574" s="1">
        <v>6</v>
      </c>
      <c r="D5574" s="1">
        <f t="shared" si="1911"/>
        <v>6</v>
      </c>
      <c r="E5574" s="1">
        <v>0</v>
      </c>
      <c r="F5574" s="1">
        <v>0</v>
      </c>
      <c r="G5574" s="1">
        <v>0</v>
      </c>
      <c r="H5574" s="1">
        <f t="shared" si="1912"/>
        <v>0</v>
      </c>
      <c r="I5574" s="1">
        <v>0</v>
      </c>
      <c r="J5574" s="1">
        <v>0</v>
      </c>
      <c r="K5574" s="1">
        <f t="shared" si="1913"/>
        <v>0</v>
      </c>
      <c r="L5574" s="1">
        <f t="shared" si="1914"/>
        <v>0</v>
      </c>
      <c r="M5574" s="1">
        <v>1</v>
      </c>
      <c r="N5574" s="1">
        <v>0</v>
      </c>
      <c r="O5574" s="8">
        <f t="shared" si="1915"/>
        <v>1</v>
      </c>
    </row>
    <row r="5575" spans="1:15" ht="18.75" customHeight="1" x14ac:dyDescent="0.15">
      <c r="A5575" s="14" t="s">
        <v>24</v>
      </c>
      <c r="B5575" s="1">
        <v>0</v>
      </c>
      <c r="C5575" s="1">
        <v>9</v>
      </c>
      <c r="D5575" s="1">
        <f t="shared" si="1911"/>
        <v>9</v>
      </c>
      <c r="E5575" s="1">
        <v>0</v>
      </c>
      <c r="F5575" s="1">
        <v>0</v>
      </c>
      <c r="G5575" s="1">
        <v>0</v>
      </c>
      <c r="H5575" s="1">
        <f t="shared" si="1912"/>
        <v>0</v>
      </c>
      <c r="I5575" s="1">
        <v>0</v>
      </c>
      <c r="J5575" s="1">
        <v>0</v>
      </c>
      <c r="K5575" s="1">
        <f t="shared" si="1913"/>
        <v>0</v>
      </c>
      <c r="L5575" s="1">
        <f t="shared" si="1914"/>
        <v>0</v>
      </c>
      <c r="M5575" s="1">
        <v>2</v>
      </c>
      <c r="N5575" s="1">
        <v>0</v>
      </c>
      <c r="O5575" s="8">
        <f t="shared" si="1915"/>
        <v>2</v>
      </c>
    </row>
    <row r="5576" spans="1:15" ht="18.75" customHeight="1" x14ac:dyDescent="0.15">
      <c r="A5576" s="14" t="s">
        <v>25</v>
      </c>
      <c r="B5576" s="1">
        <v>0</v>
      </c>
      <c r="C5576" s="1">
        <v>5</v>
      </c>
      <c r="D5576" s="1">
        <f t="shared" si="1911"/>
        <v>5</v>
      </c>
      <c r="E5576" s="1">
        <v>0</v>
      </c>
      <c r="F5576" s="1">
        <v>0</v>
      </c>
      <c r="G5576" s="1">
        <v>0</v>
      </c>
      <c r="H5576" s="1">
        <f t="shared" si="1912"/>
        <v>0</v>
      </c>
      <c r="I5576" s="1">
        <v>0</v>
      </c>
      <c r="J5576" s="1">
        <v>0</v>
      </c>
      <c r="K5576" s="1">
        <f t="shared" si="1913"/>
        <v>0</v>
      </c>
      <c r="L5576" s="1">
        <f t="shared" si="1914"/>
        <v>0</v>
      </c>
      <c r="M5576" s="1">
        <v>1</v>
      </c>
      <c r="N5576" s="1">
        <v>0</v>
      </c>
      <c r="O5576" s="8">
        <f t="shared" si="1915"/>
        <v>1</v>
      </c>
    </row>
    <row r="5577" spans="1:15" ht="18.75" customHeight="1" x14ac:dyDescent="0.15">
      <c r="A5577" s="14" t="s">
        <v>26</v>
      </c>
      <c r="B5577" s="1">
        <v>0</v>
      </c>
      <c r="C5577" s="1">
        <v>11</v>
      </c>
      <c r="D5577" s="1">
        <f t="shared" si="1911"/>
        <v>11</v>
      </c>
      <c r="E5577" s="1">
        <v>0</v>
      </c>
      <c r="F5577" s="1">
        <v>0</v>
      </c>
      <c r="G5577" s="1">
        <v>0</v>
      </c>
      <c r="H5577" s="1">
        <f t="shared" si="1912"/>
        <v>0</v>
      </c>
      <c r="I5577" s="1">
        <v>0</v>
      </c>
      <c r="J5577" s="1">
        <v>0</v>
      </c>
      <c r="K5577" s="1">
        <f t="shared" si="1913"/>
        <v>0</v>
      </c>
      <c r="L5577" s="1">
        <f t="shared" si="1914"/>
        <v>0</v>
      </c>
      <c r="M5577" s="1">
        <v>1</v>
      </c>
      <c r="N5577" s="1">
        <v>0</v>
      </c>
      <c r="O5577" s="8">
        <f t="shared" si="1915"/>
        <v>1</v>
      </c>
    </row>
    <row r="5578" spans="1:15" ht="18.75" customHeight="1" x14ac:dyDescent="0.15">
      <c r="A5578" s="14" t="s">
        <v>27</v>
      </c>
      <c r="B5578" s="1">
        <v>0</v>
      </c>
      <c r="C5578" s="1">
        <v>9</v>
      </c>
      <c r="D5578" s="1">
        <f t="shared" si="1911"/>
        <v>9</v>
      </c>
      <c r="E5578" s="1">
        <v>0</v>
      </c>
      <c r="F5578" s="1">
        <v>0</v>
      </c>
      <c r="G5578" s="1">
        <v>0</v>
      </c>
      <c r="H5578" s="1">
        <f t="shared" si="1912"/>
        <v>0</v>
      </c>
      <c r="I5578" s="1">
        <v>0</v>
      </c>
      <c r="J5578" s="1">
        <v>0</v>
      </c>
      <c r="K5578" s="1">
        <f t="shared" si="1913"/>
        <v>0</v>
      </c>
      <c r="L5578" s="1">
        <f t="shared" si="1914"/>
        <v>0</v>
      </c>
      <c r="M5578" s="1">
        <v>2</v>
      </c>
      <c r="N5578" s="1">
        <v>0</v>
      </c>
      <c r="O5578" s="8">
        <f t="shared" si="1915"/>
        <v>2</v>
      </c>
    </row>
    <row r="5579" spans="1:15" ht="18.75" customHeight="1" x14ac:dyDescent="0.15">
      <c r="A5579" s="14" t="s">
        <v>28</v>
      </c>
      <c r="B5579" s="1">
        <v>0</v>
      </c>
      <c r="C5579" s="1">
        <v>8</v>
      </c>
      <c r="D5579" s="1">
        <f t="shared" si="1911"/>
        <v>8</v>
      </c>
      <c r="E5579" s="1">
        <v>0</v>
      </c>
      <c r="F5579" s="1">
        <v>0</v>
      </c>
      <c r="G5579" s="1">
        <v>0</v>
      </c>
      <c r="H5579" s="1">
        <f t="shared" si="1912"/>
        <v>0</v>
      </c>
      <c r="I5579" s="1">
        <v>0</v>
      </c>
      <c r="J5579" s="1">
        <v>0</v>
      </c>
      <c r="K5579" s="1">
        <f t="shared" si="1913"/>
        <v>0</v>
      </c>
      <c r="L5579" s="1">
        <f t="shared" si="1914"/>
        <v>0</v>
      </c>
      <c r="M5579" s="1">
        <v>2</v>
      </c>
      <c r="N5579" s="1">
        <v>0</v>
      </c>
      <c r="O5579" s="8">
        <f t="shared" si="1915"/>
        <v>2</v>
      </c>
    </row>
    <row r="5580" spans="1:15" ht="18.75" customHeight="1" x14ac:dyDescent="0.15">
      <c r="A5580" s="14" t="s">
        <v>29</v>
      </c>
      <c r="B5580" s="1">
        <v>0</v>
      </c>
      <c r="C5580" s="1">
        <v>0</v>
      </c>
      <c r="D5580" s="1">
        <f t="shared" si="1911"/>
        <v>0</v>
      </c>
      <c r="E5580" s="1">
        <v>0</v>
      </c>
      <c r="F5580" s="1">
        <v>0</v>
      </c>
      <c r="G5580" s="1">
        <v>0</v>
      </c>
      <c r="H5580" s="1">
        <f t="shared" si="1912"/>
        <v>0</v>
      </c>
      <c r="I5580" s="1">
        <v>0</v>
      </c>
      <c r="J5580" s="1">
        <v>0</v>
      </c>
      <c r="K5580" s="1">
        <f t="shared" si="1913"/>
        <v>0</v>
      </c>
      <c r="L5580" s="1">
        <f t="shared" si="1914"/>
        <v>0</v>
      </c>
      <c r="M5580" s="1">
        <v>0</v>
      </c>
      <c r="N5580" s="1">
        <v>0</v>
      </c>
      <c r="O5580" s="8">
        <f t="shared" si="1915"/>
        <v>0</v>
      </c>
    </row>
    <row r="5581" spans="1:15" ht="11.25" customHeight="1" x14ac:dyDescent="0.15">
      <c r="A5581" s="15"/>
      <c r="B5581" s="1"/>
      <c r="C5581" s="1"/>
      <c r="D5581" s="1"/>
      <c r="E5581" s="1"/>
      <c r="F5581" s="1"/>
      <c r="G5581" s="1"/>
      <c r="H5581" s="1"/>
      <c r="I5581" s="1"/>
      <c r="J5581" s="1"/>
      <c r="K5581" s="1"/>
      <c r="L5581" s="1"/>
      <c r="M5581" s="1"/>
      <c r="N5581" s="9"/>
      <c r="O5581" s="8"/>
    </row>
    <row r="5582" spans="1:15" ht="18.75" customHeight="1" x14ac:dyDescent="0.15">
      <c r="A5582" s="15" t="s">
        <v>60</v>
      </c>
      <c r="B5582" s="1">
        <f>SUM(B5569:B5580)</f>
        <v>0</v>
      </c>
      <c r="C5582" s="1">
        <f>SUM(C5569:C5580)</f>
        <v>80</v>
      </c>
      <c r="D5582" s="1">
        <f>SUM(D5569:D5580)</f>
        <v>80</v>
      </c>
      <c r="E5582" s="1">
        <f>SUM(E5569:E5580)</f>
        <v>0</v>
      </c>
      <c r="F5582" s="1">
        <f t="shared" ref="F5582:M5582" si="1916">SUM(F5569:F5580)</f>
        <v>0</v>
      </c>
      <c r="G5582" s="1">
        <f t="shared" si="1916"/>
        <v>0</v>
      </c>
      <c r="H5582" s="1">
        <f t="shared" si="1916"/>
        <v>0</v>
      </c>
      <c r="I5582" s="1">
        <f t="shared" si="1916"/>
        <v>0</v>
      </c>
      <c r="J5582" s="1">
        <f t="shared" si="1916"/>
        <v>0</v>
      </c>
      <c r="K5582" s="1">
        <f t="shared" si="1916"/>
        <v>0</v>
      </c>
      <c r="L5582" s="1">
        <f t="shared" si="1916"/>
        <v>0</v>
      </c>
      <c r="M5582" s="1">
        <f t="shared" si="1916"/>
        <v>15</v>
      </c>
      <c r="N5582" s="1">
        <f>SUM(N5569:N5580)</f>
        <v>0</v>
      </c>
      <c r="O5582" s="8">
        <f>SUM(O5569:O5580)</f>
        <v>15</v>
      </c>
    </row>
    <row r="5583" spans="1:15" ht="6.75" customHeight="1" x14ac:dyDescent="0.15">
      <c r="A5583" s="15"/>
      <c r="B5583" s="1"/>
      <c r="C5583" s="1"/>
      <c r="D5583" s="1"/>
      <c r="E5583" s="1"/>
      <c r="F5583" s="1"/>
      <c r="G5583" s="1"/>
      <c r="H5583" s="1"/>
      <c r="I5583" s="1"/>
      <c r="J5583" s="1"/>
      <c r="K5583" s="1"/>
      <c r="L5583" s="1"/>
      <c r="M5583" s="1"/>
      <c r="N5583" s="1"/>
      <c r="O5583" s="8"/>
    </row>
    <row r="5584" spans="1:15" ht="18.75" customHeight="1" x14ac:dyDescent="0.15">
      <c r="A5584" s="16" t="s">
        <v>18</v>
      </c>
      <c r="B5584" s="17">
        <v>0</v>
      </c>
      <c r="C5584" s="17">
        <v>4</v>
      </c>
      <c r="D5584" s="17">
        <f t="shared" ref="D5584:D5586" si="1917">SUM(B5584:C5584)</f>
        <v>4</v>
      </c>
      <c r="E5584" s="17">
        <v>0</v>
      </c>
      <c r="F5584" s="17">
        <v>0</v>
      </c>
      <c r="G5584" s="17">
        <v>0</v>
      </c>
      <c r="H5584" s="12">
        <f t="shared" ref="H5584:H5586" si="1918">SUM(E5584:G5584)</f>
        <v>0</v>
      </c>
      <c r="I5584" s="12">
        <v>0</v>
      </c>
      <c r="J5584" s="12">
        <v>0</v>
      </c>
      <c r="K5584" s="12">
        <f t="shared" ref="K5584:K5586" si="1919">SUM(I5584:J5584)</f>
        <v>0</v>
      </c>
      <c r="L5584" s="12">
        <f t="shared" ref="L5584:L5586" si="1920">H5584+K5584</f>
        <v>0</v>
      </c>
      <c r="M5584" s="12">
        <v>1</v>
      </c>
      <c r="N5584" s="12">
        <v>0</v>
      </c>
      <c r="O5584" s="18">
        <f t="shared" ref="O5584:O5586" si="1921">SUM(M5584:N5584)</f>
        <v>1</v>
      </c>
    </row>
    <row r="5585" spans="1:15" ht="18.75" customHeight="1" x14ac:dyDescent="0.15">
      <c r="A5585" s="14" t="s">
        <v>19</v>
      </c>
      <c r="B5585" s="1">
        <v>0</v>
      </c>
      <c r="C5585" s="1">
        <v>6</v>
      </c>
      <c r="D5585" s="1">
        <f t="shared" si="1917"/>
        <v>6</v>
      </c>
      <c r="E5585" s="1">
        <v>0</v>
      </c>
      <c r="F5585" s="1">
        <v>0</v>
      </c>
      <c r="G5585" s="1">
        <v>0</v>
      </c>
      <c r="H5585" s="13">
        <f t="shared" si="1918"/>
        <v>0</v>
      </c>
      <c r="I5585" s="13">
        <v>0</v>
      </c>
      <c r="J5585" s="13">
        <v>0</v>
      </c>
      <c r="K5585" s="13">
        <f t="shared" si="1919"/>
        <v>0</v>
      </c>
      <c r="L5585" s="13">
        <f t="shared" si="1920"/>
        <v>0</v>
      </c>
      <c r="M5585" s="13">
        <v>1</v>
      </c>
      <c r="N5585" s="46">
        <v>0</v>
      </c>
      <c r="O5585" s="8">
        <f t="shared" si="1921"/>
        <v>1</v>
      </c>
    </row>
    <row r="5586" spans="1:15" ht="18.75" customHeight="1" x14ac:dyDescent="0.15">
      <c r="A5586" s="14" t="s">
        <v>20</v>
      </c>
      <c r="B5586" s="1">
        <v>0</v>
      </c>
      <c r="C5586" s="1">
        <v>6</v>
      </c>
      <c r="D5586" s="1">
        <f t="shared" si="1917"/>
        <v>6</v>
      </c>
      <c r="E5586" s="1">
        <v>0</v>
      </c>
      <c r="F5586" s="1">
        <v>0</v>
      </c>
      <c r="G5586" s="1">
        <v>0</v>
      </c>
      <c r="H5586" s="13">
        <f t="shared" si="1918"/>
        <v>0</v>
      </c>
      <c r="I5586" s="13">
        <v>0</v>
      </c>
      <c r="J5586" s="13">
        <v>0</v>
      </c>
      <c r="K5586" s="13">
        <f t="shared" si="1919"/>
        <v>0</v>
      </c>
      <c r="L5586" s="13">
        <f t="shared" si="1920"/>
        <v>0</v>
      </c>
      <c r="M5586" s="13">
        <v>2</v>
      </c>
      <c r="N5586" s="46">
        <v>0</v>
      </c>
      <c r="O5586" s="8">
        <f t="shared" si="1921"/>
        <v>2</v>
      </c>
    </row>
    <row r="5587" spans="1:15" ht="11.25" customHeight="1" x14ac:dyDescent="0.15">
      <c r="A5587" s="15"/>
      <c r="B5587" s="1"/>
      <c r="C5587" s="1"/>
      <c r="D5587" s="1"/>
      <c r="E5587" s="1"/>
      <c r="F5587" s="1"/>
      <c r="G5587" s="1"/>
      <c r="H5587" s="1"/>
      <c r="I5587" s="1"/>
      <c r="J5587" s="1"/>
      <c r="K5587" s="1"/>
      <c r="L5587" s="1"/>
      <c r="M5587" s="1"/>
      <c r="N5587" s="1"/>
      <c r="O5587" s="8"/>
    </row>
    <row r="5588" spans="1:15" ht="18.75" customHeight="1" x14ac:dyDescent="0.15">
      <c r="A5588" s="15" t="s">
        <v>31</v>
      </c>
      <c r="B5588" s="1">
        <f>SUM(B5572:B5580,B5584:B5586)</f>
        <v>0</v>
      </c>
      <c r="C5588" s="1">
        <f>SUM(C5572:C5580,C5584:C5586)</f>
        <v>84</v>
      </c>
      <c r="D5588" s="1">
        <f>SUM(D5572:D5580,D5584:D5586)</f>
        <v>84</v>
      </c>
      <c r="E5588" s="1">
        <f t="shared" ref="E5588:K5588" si="1922">SUM(E5572:E5580,E5584:E5586)</f>
        <v>0</v>
      </c>
      <c r="F5588" s="1">
        <f t="shared" si="1922"/>
        <v>0</v>
      </c>
      <c r="G5588" s="1">
        <f t="shared" si="1922"/>
        <v>0</v>
      </c>
      <c r="H5588" s="1">
        <f t="shared" si="1922"/>
        <v>0</v>
      </c>
      <c r="I5588" s="1">
        <f t="shared" si="1922"/>
        <v>0</v>
      </c>
      <c r="J5588" s="1">
        <f t="shared" si="1922"/>
        <v>0</v>
      </c>
      <c r="K5588" s="1">
        <f t="shared" si="1922"/>
        <v>0</v>
      </c>
      <c r="L5588" s="1">
        <f>SUM(L5572:L5580,L5584:L5586)</f>
        <v>0</v>
      </c>
      <c r="M5588" s="1">
        <f t="shared" ref="M5588:N5588" si="1923">SUM(M5572:M5580,M5584:M5586)</f>
        <v>18</v>
      </c>
      <c r="N5588" s="1">
        <f t="shared" si="1923"/>
        <v>0</v>
      </c>
      <c r="O5588" s="8">
        <f>SUM(O5572:O5580,O5584:O5586)</f>
        <v>18</v>
      </c>
    </row>
    <row r="5589" spans="1:15" ht="6.75" customHeight="1" thickBot="1" x14ac:dyDescent="0.2">
      <c r="A5589" s="19"/>
      <c r="B5589" s="3"/>
      <c r="C5589" s="3"/>
      <c r="D5589" s="3"/>
      <c r="E5589" s="3"/>
      <c r="F5589" s="3"/>
      <c r="G5589" s="3"/>
      <c r="H5589" s="3"/>
      <c r="I5589" s="3"/>
      <c r="J5589" s="3"/>
      <c r="K5589" s="3"/>
      <c r="L5589" s="3"/>
      <c r="M5589" s="3"/>
      <c r="N5589" s="47"/>
      <c r="O5589" s="48"/>
    </row>
    <row r="5590" spans="1:15" x14ac:dyDescent="0.15">
      <c r="A5590" s="22"/>
      <c r="B5590" s="22"/>
      <c r="C5590" s="22"/>
      <c r="D5590" s="22"/>
      <c r="E5590" s="22"/>
      <c r="F5590" s="22"/>
      <c r="G5590" s="22"/>
      <c r="H5590" s="22"/>
      <c r="I5590" s="22"/>
      <c r="J5590" s="22"/>
      <c r="K5590" s="22"/>
      <c r="L5590" s="22"/>
      <c r="M5590" s="22"/>
      <c r="N5590" s="23"/>
      <c r="O5590" s="23"/>
    </row>
    <row r="5591" spans="1:15" ht="15" thickBot="1" x14ac:dyDescent="0.2">
      <c r="A5591" s="22"/>
      <c r="B5591" s="22"/>
      <c r="C5591" s="22"/>
      <c r="D5591" s="22"/>
      <c r="E5591" s="22"/>
      <c r="F5591" s="22"/>
      <c r="G5591" s="22"/>
      <c r="H5591" s="22"/>
      <c r="I5591" s="22"/>
      <c r="J5591" s="22"/>
      <c r="K5591" s="22"/>
      <c r="L5591" s="22"/>
      <c r="M5591" s="22"/>
      <c r="N5591" s="23"/>
      <c r="O5591" s="23"/>
    </row>
    <row r="5592" spans="1:15" x14ac:dyDescent="0.15">
      <c r="A5592" s="24" t="s">
        <v>1</v>
      </c>
      <c r="B5592" s="25"/>
      <c r="C5592" s="26"/>
      <c r="D5592" s="26"/>
      <c r="E5592" s="26" t="s">
        <v>190</v>
      </c>
      <c r="F5592" s="26"/>
      <c r="G5592" s="26"/>
      <c r="H5592" s="26"/>
      <c r="I5592" s="25"/>
      <c r="J5592" s="26"/>
      <c r="K5592" s="26"/>
      <c r="L5592" s="26" t="s">
        <v>35</v>
      </c>
      <c r="M5592" s="26"/>
      <c r="N5592" s="49"/>
      <c r="O5592" s="50"/>
    </row>
    <row r="5593" spans="1:15" x14ac:dyDescent="0.15">
      <c r="A5593" s="51"/>
      <c r="B5593" s="28"/>
      <c r="C5593" s="30" t="s">
        <v>7</v>
      </c>
      <c r="D5593" s="30"/>
      <c r="E5593" s="28"/>
      <c r="F5593" s="30" t="s">
        <v>8</v>
      </c>
      <c r="G5593" s="30"/>
      <c r="H5593" s="28" t="s">
        <v>32</v>
      </c>
      <c r="I5593" s="28"/>
      <c r="J5593" s="30" t="s">
        <v>7</v>
      </c>
      <c r="K5593" s="30"/>
      <c r="L5593" s="28"/>
      <c r="M5593" s="30" t="s">
        <v>8</v>
      </c>
      <c r="N5593" s="52"/>
      <c r="O5593" s="53" t="s">
        <v>9</v>
      </c>
    </row>
    <row r="5594" spans="1:15" x14ac:dyDescent="0.15">
      <c r="A5594" s="54" t="s">
        <v>13</v>
      </c>
      <c r="B5594" s="28" t="s">
        <v>33</v>
      </c>
      <c r="C5594" s="28" t="s">
        <v>34</v>
      </c>
      <c r="D5594" s="28" t="s">
        <v>17</v>
      </c>
      <c r="E5594" s="28" t="s">
        <v>33</v>
      </c>
      <c r="F5594" s="28" t="s">
        <v>34</v>
      </c>
      <c r="G5594" s="28" t="s">
        <v>17</v>
      </c>
      <c r="H5594" s="31"/>
      <c r="I5594" s="28" t="s">
        <v>33</v>
      </c>
      <c r="J5594" s="28" t="s">
        <v>34</v>
      </c>
      <c r="K5594" s="28" t="s">
        <v>17</v>
      </c>
      <c r="L5594" s="28" t="s">
        <v>33</v>
      </c>
      <c r="M5594" s="28" t="s">
        <v>34</v>
      </c>
      <c r="N5594" s="55" t="s">
        <v>17</v>
      </c>
      <c r="O5594" s="56"/>
    </row>
    <row r="5595" spans="1:15" ht="6.75" customHeight="1" x14ac:dyDescent="0.15">
      <c r="A5595" s="57"/>
      <c r="B5595" s="28"/>
      <c r="C5595" s="28"/>
      <c r="D5595" s="28"/>
      <c r="E5595" s="28"/>
      <c r="F5595" s="28"/>
      <c r="G5595" s="28"/>
      <c r="H5595" s="28"/>
      <c r="I5595" s="28"/>
      <c r="J5595" s="28"/>
      <c r="K5595" s="28"/>
      <c r="L5595" s="28"/>
      <c r="M5595" s="28"/>
      <c r="N5595" s="55"/>
      <c r="O5595" s="53"/>
    </row>
    <row r="5596" spans="1:15" ht="18.75" customHeight="1" x14ac:dyDescent="0.15">
      <c r="A5596" s="14" t="s">
        <v>18</v>
      </c>
      <c r="B5596" s="1">
        <v>0</v>
      </c>
      <c r="C5596" s="1">
        <v>0</v>
      </c>
      <c r="D5596" s="1">
        <f>SUM(B5596:C5596)</f>
        <v>0</v>
      </c>
      <c r="E5596" s="1">
        <v>0</v>
      </c>
      <c r="F5596" s="1">
        <v>0</v>
      </c>
      <c r="G5596" s="1">
        <f>SUM(E5596:F5596)</f>
        <v>0</v>
      </c>
      <c r="H5596" s="1">
        <f>D5596+G5596</f>
        <v>0</v>
      </c>
      <c r="I5596" s="1">
        <v>0</v>
      </c>
      <c r="J5596" s="1">
        <v>0</v>
      </c>
      <c r="K5596" s="1">
        <f>SUM(I5596:J5596)</f>
        <v>0</v>
      </c>
      <c r="L5596" s="1">
        <v>0</v>
      </c>
      <c r="M5596" s="1">
        <v>0</v>
      </c>
      <c r="N5596" s="1">
        <f>SUM(L5596:M5596)</f>
        <v>0</v>
      </c>
      <c r="O5596" s="8">
        <f>K5596+N5596</f>
        <v>0</v>
      </c>
    </row>
    <row r="5597" spans="1:15" ht="18.75" customHeight="1" x14ac:dyDescent="0.15">
      <c r="A5597" s="14" t="s">
        <v>19</v>
      </c>
      <c r="B5597" s="1">
        <v>0</v>
      </c>
      <c r="C5597" s="1">
        <v>0</v>
      </c>
      <c r="D5597" s="1">
        <f>SUM(B5597:C5597)</f>
        <v>0</v>
      </c>
      <c r="E5597" s="1">
        <v>0</v>
      </c>
      <c r="F5597" s="1">
        <v>0</v>
      </c>
      <c r="G5597" s="1">
        <f>SUM(E5597:F5597)</f>
        <v>0</v>
      </c>
      <c r="H5597" s="1">
        <f>D5597+G5597</f>
        <v>0</v>
      </c>
      <c r="I5597" s="1">
        <v>0</v>
      </c>
      <c r="J5597" s="1">
        <v>0</v>
      </c>
      <c r="K5597" s="1">
        <f>SUM(I5597:J5597)</f>
        <v>0</v>
      </c>
      <c r="L5597" s="1">
        <v>0</v>
      </c>
      <c r="M5597" s="9">
        <v>0</v>
      </c>
      <c r="N5597" s="1">
        <f>SUM(L5597:M5597)</f>
        <v>0</v>
      </c>
      <c r="O5597" s="8">
        <f>K5597+N5597</f>
        <v>0</v>
      </c>
    </row>
    <row r="5598" spans="1:15" ht="18.75" customHeight="1" x14ac:dyDescent="0.15">
      <c r="A5598" s="14" t="s">
        <v>20</v>
      </c>
      <c r="B5598" s="1">
        <v>0</v>
      </c>
      <c r="C5598" s="1">
        <v>0</v>
      </c>
      <c r="D5598" s="1">
        <f>SUM(B5598:C5598)</f>
        <v>0</v>
      </c>
      <c r="E5598" s="1">
        <v>0</v>
      </c>
      <c r="F5598" s="1">
        <v>0</v>
      </c>
      <c r="G5598" s="1">
        <f>SUM(E5598:F5598)</f>
        <v>0</v>
      </c>
      <c r="H5598" s="1">
        <f>D5598+G5598</f>
        <v>0</v>
      </c>
      <c r="I5598" s="1">
        <v>0</v>
      </c>
      <c r="J5598" s="1">
        <v>0</v>
      </c>
      <c r="K5598" s="1">
        <f>SUM(I5598:J5598)</f>
        <v>0</v>
      </c>
      <c r="L5598" s="1">
        <v>0</v>
      </c>
      <c r="M5598" s="9">
        <v>0</v>
      </c>
      <c r="N5598" s="1">
        <f>SUM(L5598:M5598)</f>
        <v>0</v>
      </c>
      <c r="O5598" s="8">
        <f>K5598+N5598</f>
        <v>0</v>
      </c>
    </row>
    <row r="5599" spans="1:15" ht="18.75" customHeight="1" x14ac:dyDescent="0.15">
      <c r="A5599" s="14" t="s">
        <v>21</v>
      </c>
      <c r="B5599" s="1">
        <v>0</v>
      </c>
      <c r="C5599" s="1">
        <v>0</v>
      </c>
      <c r="D5599" s="1">
        <f t="shared" ref="D5599:D5607" si="1924">SUM(B5599:C5599)</f>
        <v>0</v>
      </c>
      <c r="E5599" s="1">
        <v>0</v>
      </c>
      <c r="F5599" s="1">
        <v>0</v>
      </c>
      <c r="G5599" s="1">
        <f t="shared" ref="G5599:G5607" si="1925">SUM(E5599:F5599)</f>
        <v>0</v>
      </c>
      <c r="H5599" s="1">
        <f t="shared" ref="H5599:H5607" si="1926">D5599+G5599</f>
        <v>0</v>
      </c>
      <c r="I5599" s="1">
        <v>0</v>
      </c>
      <c r="J5599" s="1">
        <v>0</v>
      </c>
      <c r="K5599" s="1">
        <f t="shared" ref="K5599:K5607" si="1927">SUM(I5599:J5599)</f>
        <v>0</v>
      </c>
      <c r="L5599" s="1">
        <v>0</v>
      </c>
      <c r="M5599" s="9">
        <v>0</v>
      </c>
      <c r="N5599" s="1">
        <f t="shared" ref="N5599:N5607" si="1928">SUM(L5599:M5599)</f>
        <v>0</v>
      </c>
      <c r="O5599" s="8">
        <f t="shared" ref="O5599:O5607" si="1929">K5599+N5599</f>
        <v>0</v>
      </c>
    </row>
    <row r="5600" spans="1:15" ht="18.75" customHeight="1" x14ac:dyDescent="0.15">
      <c r="A5600" s="14" t="s">
        <v>22</v>
      </c>
      <c r="B5600" s="1">
        <v>0</v>
      </c>
      <c r="C5600" s="1">
        <v>0</v>
      </c>
      <c r="D5600" s="1">
        <f t="shared" si="1924"/>
        <v>0</v>
      </c>
      <c r="E5600" s="1">
        <v>0</v>
      </c>
      <c r="F5600" s="1">
        <v>0</v>
      </c>
      <c r="G5600" s="1">
        <f t="shared" si="1925"/>
        <v>0</v>
      </c>
      <c r="H5600" s="1">
        <f t="shared" si="1926"/>
        <v>0</v>
      </c>
      <c r="I5600" s="1">
        <v>0</v>
      </c>
      <c r="J5600" s="1">
        <v>0</v>
      </c>
      <c r="K5600" s="1">
        <f t="shared" si="1927"/>
        <v>0</v>
      </c>
      <c r="L5600" s="1">
        <v>0</v>
      </c>
      <c r="M5600" s="9">
        <v>0</v>
      </c>
      <c r="N5600" s="1">
        <f t="shared" si="1928"/>
        <v>0</v>
      </c>
      <c r="O5600" s="8">
        <f t="shared" si="1929"/>
        <v>0</v>
      </c>
    </row>
    <row r="5601" spans="1:15" ht="18.75" customHeight="1" x14ac:dyDescent="0.15">
      <c r="A5601" s="14" t="s">
        <v>23</v>
      </c>
      <c r="B5601" s="1">
        <v>0</v>
      </c>
      <c r="C5601" s="1">
        <v>0</v>
      </c>
      <c r="D5601" s="1">
        <f t="shared" si="1924"/>
        <v>0</v>
      </c>
      <c r="E5601" s="1">
        <v>0</v>
      </c>
      <c r="F5601" s="1">
        <v>0</v>
      </c>
      <c r="G5601" s="1">
        <f t="shared" si="1925"/>
        <v>0</v>
      </c>
      <c r="H5601" s="1">
        <f t="shared" si="1926"/>
        <v>0</v>
      </c>
      <c r="I5601" s="1">
        <v>0</v>
      </c>
      <c r="J5601" s="1">
        <v>0</v>
      </c>
      <c r="K5601" s="1">
        <f t="shared" si="1927"/>
        <v>0</v>
      </c>
      <c r="L5601" s="1">
        <v>0</v>
      </c>
      <c r="M5601" s="9">
        <v>0</v>
      </c>
      <c r="N5601" s="1">
        <f t="shared" si="1928"/>
        <v>0</v>
      </c>
      <c r="O5601" s="8">
        <f t="shared" si="1929"/>
        <v>0</v>
      </c>
    </row>
    <row r="5602" spans="1:15" ht="18.75" customHeight="1" x14ac:dyDescent="0.15">
      <c r="A5602" s="14" t="s">
        <v>24</v>
      </c>
      <c r="B5602" s="1">
        <v>0</v>
      </c>
      <c r="C5602" s="1">
        <v>0</v>
      </c>
      <c r="D5602" s="1">
        <f t="shared" si="1924"/>
        <v>0</v>
      </c>
      <c r="E5602" s="1">
        <v>0</v>
      </c>
      <c r="F5602" s="1">
        <v>0</v>
      </c>
      <c r="G5602" s="1">
        <f t="shared" si="1925"/>
        <v>0</v>
      </c>
      <c r="H5602" s="1">
        <f t="shared" si="1926"/>
        <v>0</v>
      </c>
      <c r="I5602" s="1">
        <v>0</v>
      </c>
      <c r="J5602" s="1">
        <v>0</v>
      </c>
      <c r="K5602" s="1">
        <f t="shared" si="1927"/>
        <v>0</v>
      </c>
      <c r="L5602" s="1">
        <v>0</v>
      </c>
      <c r="M5602" s="9">
        <v>0</v>
      </c>
      <c r="N5602" s="1">
        <f t="shared" si="1928"/>
        <v>0</v>
      </c>
      <c r="O5602" s="8">
        <f t="shared" si="1929"/>
        <v>0</v>
      </c>
    </row>
    <row r="5603" spans="1:15" ht="18.75" customHeight="1" x14ac:dyDescent="0.15">
      <c r="A5603" s="14" t="s">
        <v>25</v>
      </c>
      <c r="B5603" s="1">
        <v>0</v>
      </c>
      <c r="C5603" s="1">
        <v>0</v>
      </c>
      <c r="D5603" s="1">
        <f t="shared" si="1924"/>
        <v>0</v>
      </c>
      <c r="E5603" s="1">
        <v>0</v>
      </c>
      <c r="F5603" s="1">
        <v>0</v>
      </c>
      <c r="G5603" s="1">
        <f t="shared" si="1925"/>
        <v>0</v>
      </c>
      <c r="H5603" s="1">
        <f t="shared" si="1926"/>
        <v>0</v>
      </c>
      <c r="I5603" s="1">
        <v>0</v>
      </c>
      <c r="J5603" s="1">
        <v>0</v>
      </c>
      <c r="K5603" s="1">
        <f t="shared" si="1927"/>
        <v>0</v>
      </c>
      <c r="L5603" s="1">
        <v>0</v>
      </c>
      <c r="M5603" s="9">
        <v>0</v>
      </c>
      <c r="N5603" s="1">
        <f t="shared" si="1928"/>
        <v>0</v>
      </c>
      <c r="O5603" s="8">
        <f t="shared" si="1929"/>
        <v>0</v>
      </c>
    </row>
    <row r="5604" spans="1:15" ht="18.75" customHeight="1" x14ac:dyDescent="0.15">
      <c r="A5604" s="14" t="s">
        <v>26</v>
      </c>
      <c r="B5604" s="1">
        <v>0</v>
      </c>
      <c r="C5604" s="1">
        <v>0</v>
      </c>
      <c r="D5604" s="1">
        <f t="shared" si="1924"/>
        <v>0</v>
      </c>
      <c r="E5604" s="1">
        <v>0</v>
      </c>
      <c r="F5604" s="1">
        <v>0</v>
      </c>
      <c r="G5604" s="1">
        <f t="shared" si="1925"/>
        <v>0</v>
      </c>
      <c r="H5604" s="1">
        <f t="shared" si="1926"/>
        <v>0</v>
      </c>
      <c r="I5604" s="1">
        <v>0</v>
      </c>
      <c r="J5604" s="1">
        <v>0</v>
      </c>
      <c r="K5604" s="1">
        <f t="shared" si="1927"/>
        <v>0</v>
      </c>
      <c r="L5604" s="1">
        <v>0</v>
      </c>
      <c r="M5604" s="9">
        <v>0</v>
      </c>
      <c r="N5604" s="1">
        <f t="shared" si="1928"/>
        <v>0</v>
      </c>
      <c r="O5604" s="8">
        <f t="shared" si="1929"/>
        <v>0</v>
      </c>
    </row>
    <row r="5605" spans="1:15" ht="18.75" customHeight="1" x14ac:dyDescent="0.15">
      <c r="A5605" s="14" t="s">
        <v>27</v>
      </c>
      <c r="B5605" s="1">
        <v>0</v>
      </c>
      <c r="C5605" s="1">
        <v>0</v>
      </c>
      <c r="D5605" s="1">
        <f t="shared" si="1924"/>
        <v>0</v>
      </c>
      <c r="E5605" s="1">
        <v>0</v>
      </c>
      <c r="F5605" s="1">
        <v>0</v>
      </c>
      <c r="G5605" s="1">
        <f t="shared" si="1925"/>
        <v>0</v>
      </c>
      <c r="H5605" s="1">
        <f t="shared" si="1926"/>
        <v>0</v>
      </c>
      <c r="I5605" s="1">
        <v>0</v>
      </c>
      <c r="J5605" s="1">
        <v>0</v>
      </c>
      <c r="K5605" s="1">
        <f t="shared" si="1927"/>
        <v>0</v>
      </c>
      <c r="L5605" s="1">
        <v>0</v>
      </c>
      <c r="M5605" s="9">
        <v>0</v>
      </c>
      <c r="N5605" s="1">
        <f t="shared" si="1928"/>
        <v>0</v>
      </c>
      <c r="O5605" s="8">
        <f t="shared" si="1929"/>
        <v>0</v>
      </c>
    </row>
    <row r="5606" spans="1:15" ht="18.75" customHeight="1" x14ac:dyDescent="0.15">
      <c r="A5606" s="14" t="s">
        <v>28</v>
      </c>
      <c r="B5606" s="1">
        <v>0</v>
      </c>
      <c r="C5606" s="1">
        <v>0</v>
      </c>
      <c r="D5606" s="1">
        <f t="shared" si="1924"/>
        <v>0</v>
      </c>
      <c r="E5606" s="1">
        <v>0</v>
      </c>
      <c r="F5606" s="1">
        <v>0</v>
      </c>
      <c r="G5606" s="1">
        <f t="shared" si="1925"/>
        <v>0</v>
      </c>
      <c r="H5606" s="1">
        <f t="shared" si="1926"/>
        <v>0</v>
      </c>
      <c r="I5606" s="1">
        <v>0</v>
      </c>
      <c r="J5606" s="1">
        <v>0</v>
      </c>
      <c r="K5606" s="1">
        <f t="shared" si="1927"/>
        <v>0</v>
      </c>
      <c r="L5606" s="1">
        <v>0</v>
      </c>
      <c r="M5606" s="9">
        <v>0</v>
      </c>
      <c r="N5606" s="1">
        <f t="shared" si="1928"/>
        <v>0</v>
      </c>
      <c r="O5606" s="8">
        <f t="shared" si="1929"/>
        <v>0</v>
      </c>
    </row>
    <row r="5607" spans="1:15" ht="18.75" customHeight="1" x14ac:dyDescent="0.15">
      <c r="A5607" s="14" t="s">
        <v>29</v>
      </c>
      <c r="B5607" s="1">
        <v>0</v>
      </c>
      <c r="C5607" s="1">
        <v>0</v>
      </c>
      <c r="D5607" s="1">
        <f t="shared" si="1924"/>
        <v>0</v>
      </c>
      <c r="E5607" s="1">
        <v>0</v>
      </c>
      <c r="F5607" s="1">
        <v>0</v>
      </c>
      <c r="G5607" s="1">
        <f t="shared" si="1925"/>
        <v>0</v>
      </c>
      <c r="H5607" s="1">
        <f t="shared" si="1926"/>
        <v>0</v>
      </c>
      <c r="I5607" s="1">
        <v>0</v>
      </c>
      <c r="J5607" s="1">
        <v>0</v>
      </c>
      <c r="K5607" s="1">
        <f t="shared" si="1927"/>
        <v>0</v>
      </c>
      <c r="L5607" s="1">
        <v>0</v>
      </c>
      <c r="M5607" s="9">
        <v>0</v>
      </c>
      <c r="N5607" s="1">
        <f t="shared" si="1928"/>
        <v>0</v>
      </c>
      <c r="O5607" s="8">
        <f t="shared" si="1929"/>
        <v>0</v>
      </c>
    </row>
    <row r="5608" spans="1:15" ht="11.25" customHeight="1" x14ac:dyDescent="0.15">
      <c r="A5608" s="15"/>
      <c r="B5608" s="1"/>
      <c r="C5608" s="1"/>
      <c r="D5608" s="1"/>
      <c r="E5608" s="1"/>
      <c r="F5608" s="1"/>
      <c r="G5608" s="1"/>
      <c r="H5608" s="1"/>
      <c r="I5608" s="1"/>
      <c r="J5608" s="1"/>
      <c r="K5608" s="1"/>
      <c r="L5608" s="1"/>
      <c r="M5608" s="1"/>
      <c r="N5608" s="1"/>
      <c r="O5608" s="8"/>
    </row>
    <row r="5609" spans="1:15" ht="18.75" customHeight="1" x14ac:dyDescent="0.15">
      <c r="A5609" s="15" t="s">
        <v>30</v>
      </c>
      <c r="B5609" s="1">
        <f t="shared" ref="B5609:J5609" si="1930">SUM(B5596:B5608)</f>
        <v>0</v>
      </c>
      <c r="C5609" s="1">
        <f t="shared" si="1930"/>
        <v>0</v>
      </c>
      <c r="D5609" s="1">
        <f t="shared" si="1930"/>
        <v>0</v>
      </c>
      <c r="E5609" s="1">
        <f t="shared" si="1930"/>
        <v>0</v>
      </c>
      <c r="F5609" s="1">
        <f t="shared" si="1930"/>
        <v>0</v>
      </c>
      <c r="G5609" s="1">
        <f t="shared" si="1930"/>
        <v>0</v>
      </c>
      <c r="H5609" s="1">
        <f t="shared" si="1930"/>
        <v>0</v>
      </c>
      <c r="I5609" s="1">
        <f t="shared" si="1930"/>
        <v>0</v>
      </c>
      <c r="J5609" s="1">
        <f t="shared" si="1930"/>
        <v>0</v>
      </c>
      <c r="K5609" s="1">
        <f>SUM(K5596:K5608)</f>
        <v>0</v>
      </c>
      <c r="L5609" s="1">
        <f>SUM(L5596:L5608)</f>
        <v>0</v>
      </c>
      <c r="M5609" s="1">
        <f t="shared" ref="M5609" si="1931">SUM(M5596:M5608)</f>
        <v>0</v>
      </c>
      <c r="N5609" s="1">
        <f>SUM(N5596:N5608)</f>
        <v>0</v>
      </c>
      <c r="O5609" s="8">
        <f>SUM(O5596:O5608)</f>
        <v>0</v>
      </c>
    </row>
    <row r="5610" spans="1:15" ht="6.75" customHeight="1" x14ac:dyDescent="0.15">
      <c r="A5610" s="15"/>
      <c r="B5610" s="1"/>
      <c r="C5610" s="1"/>
      <c r="D5610" s="1"/>
      <c r="E5610" s="1"/>
      <c r="F5610" s="1"/>
      <c r="G5610" s="1"/>
      <c r="H5610" s="1"/>
      <c r="I5610" s="1"/>
      <c r="J5610" s="1"/>
      <c r="K5610" s="1"/>
      <c r="L5610" s="1"/>
      <c r="M5610" s="1"/>
      <c r="N5610" s="1"/>
      <c r="O5610" s="8"/>
    </row>
    <row r="5611" spans="1:15" ht="18.75" customHeight="1" x14ac:dyDescent="0.15">
      <c r="A5611" s="16" t="s">
        <v>18</v>
      </c>
      <c r="B5611" s="17">
        <v>0</v>
      </c>
      <c r="C5611" s="17">
        <v>0</v>
      </c>
      <c r="D5611" s="17">
        <f>SUM(B5611:C5611)</f>
        <v>0</v>
      </c>
      <c r="E5611" s="17">
        <v>0</v>
      </c>
      <c r="F5611" s="17">
        <v>0</v>
      </c>
      <c r="G5611" s="17">
        <f>SUM(E5611:F5611)</f>
        <v>0</v>
      </c>
      <c r="H5611" s="17">
        <f>D5611+G5611</f>
        <v>0</v>
      </c>
      <c r="I5611" s="17">
        <v>0</v>
      </c>
      <c r="J5611" s="17">
        <v>0</v>
      </c>
      <c r="K5611" s="17">
        <f>SUM(I5611:J5611)</f>
        <v>0</v>
      </c>
      <c r="L5611" s="17">
        <v>0</v>
      </c>
      <c r="M5611" s="17">
        <v>0</v>
      </c>
      <c r="N5611" s="17">
        <f>SUM(L5611:M5611)</f>
        <v>0</v>
      </c>
      <c r="O5611" s="18">
        <f>K5611+N5611</f>
        <v>0</v>
      </c>
    </row>
    <row r="5612" spans="1:15" ht="18.75" customHeight="1" x14ac:dyDescent="0.15">
      <c r="A5612" s="14" t="s">
        <v>19</v>
      </c>
      <c r="B5612" s="1">
        <v>0</v>
      </c>
      <c r="C5612" s="1">
        <v>0</v>
      </c>
      <c r="D5612" s="1">
        <f>SUM(B5612:C5612)</f>
        <v>0</v>
      </c>
      <c r="E5612" s="1">
        <v>0</v>
      </c>
      <c r="F5612" s="1">
        <v>0</v>
      </c>
      <c r="G5612" s="1">
        <f>SUM(E5612:F5612)</f>
        <v>0</v>
      </c>
      <c r="H5612" s="1">
        <f>D5612+G5612</f>
        <v>0</v>
      </c>
      <c r="I5612" s="1">
        <v>0</v>
      </c>
      <c r="J5612" s="1">
        <v>0</v>
      </c>
      <c r="K5612" s="1">
        <f>SUM(I5612:J5612)</f>
        <v>0</v>
      </c>
      <c r="L5612" s="1">
        <v>0</v>
      </c>
      <c r="M5612" s="9">
        <v>0</v>
      </c>
      <c r="N5612" s="1">
        <f>SUM(L5612:M5612)</f>
        <v>0</v>
      </c>
      <c r="O5612" s="8">
        <f>K5612+N5612</f>
        <v>0</v>
      </c>
    </row>
    <row r="5613" spans="1:15" ht="18.75" customHeight="1" x14ac:dyDescent="0.15">
      <c r="A5613" s="14" t="s">
        <v>20</v>
      </c>
      <c r="B5613" s="1">
        <v>0</v>
      </c>
      <c r="C5613" s="1">
        <v>0</v>
      </c>
      <c r="D5613" s="1">
        <f>SUM(B5613:C5613)</f>
        <v>0</v>
      </c>
      <c r="E5613" s="1">
        <v>0</v>
      </c>
      <c r="F5613" s="1">
        <v>0</v>
      </c>
      <c r="G5613" s="1">
        <f>SUM(E5613:F5613)</f>
        <v>0</v>
      </c>
      <c r="H5613" s="1">
        <f>D5613+G5613</f>
        <v>0</v>
      </c>
      <c r="I5613" s="1">
        <v>0</v>
      </c>
      <c r="J5613" s="1">
        <v>0</v>
      </c>
      <c r="K5613" s="1">
        <f>SUM(I5613:J5613)</f>
        <v>0</v>
      </c>
      <c r="L5613" s="1">
        <v>0</v>
      </c>
      <c r="M5613" s="1">
        <v>0</v>
      </c>
      <c r="N5613" s="1">
        <f>SUM(L5613:M5613)</f>
        <v>0</v>
      </c>
      <c r="O5613" s="8">
        <f>K5613+N5613</f>
        <v>0</v>
      </c>
    </row>
    <row r="5614" spans="1:15" ht="11.25" customHeight="1" x14ac:dyDescent="0.15">
      <c r="A5614" s="15"/>
      <c r="B5614" s="1"/>
      <c r="C5614" s="1"/>
      <c r="D5614" s="1"/>
      <c r="E5614" s="1"/>
      <c r="F5614" s="1"/>
      <c r="G5614" s="1"/>
      <c r="H5614" s="1"/>
      <c r="I5614" s="1"/>
      <c r="J5614" s="1"/>
      <c r="K5614" s="1"/>
      <c r="L5614" s="1"/>
      <c r="M5614" s="1"/>
      <c r="N5614" s="1"/>
      <c r="O5614" s="8"/>
    </row>
    <row r="5615" spans="1:15" ht="18.75" customHeight="1" x14ac:dyDescent="0.15">
      <c r="A5615" s="15" t="s">
        <v>31</v>
      </c>
      <c r="B5615" s="1">
        <f>SUM(B5599:B5607,B5611:B5613)</f>
        <v>0</v>
      </c>
      <c r="C5615" s="1">
        <f>SUM(C5599:C5607,C5611:C5613)</f>
        <v>0</v>
      </c>
      <c r="D5615" s="1">
        <f>SUM(D5599:D5607,D5611:D5613)</f>
        <v>0</v>
      </c>
      <c r="E5615" s="1">
        <f t="shared" ref="E5615:J5615" si="1932">SUM(E5599:E5607,E5611:E5613)</f>
        <v>0</v>
      </c>
      <c r="F5615" s="1">
        <f t="shared" si="1932"/>
        <v>0</v>
      </c>
      <c r="G5615" s="1">
        <f t="shared" si="1932"/>
        <v>0</v>
      </c>
      <c r="H5615" s="1">
        <f t="shared" si="1932"/>
        <v>0</v>
      </c>
      <c r="I5615" s="1">
        <f t="shared" si="1932"/>
        <v>0</v>
      </c>
      <c r="J5615" s="1">
        <f t="shared" si="1932"/>
        <v>0</v>
      </c>
      <c r="K5615" s="1">
        <f>SUM(K5599:K5607,K5611:K5613)</f>
        <v>0</v>
      </c>
      <c r="L5615" s="9">
        <f>SUM(L5599:L5607,L5611:L5613)</f>
        <v>0</v>
      </c>
      <c r="M5615" s="9">
        <f>SUM(M5599:M5607,M5611:M5613)</f>
        <v>0</v>
      </c>
      <c r="N5615" s="9">
        <f>SUM(N5599:N5607,N5611:N5613)</f>
        <v>0</v>
      </c>
      <c r="O5615" s="8">
        <f>SUM(O5599:O5607,O5611:O5613)</f>
        <v>0</v>
      </c>
    </row>
    <row r="5616" spans="1:15" ht="6.75" customHeight="1" thickBot="1" x14ac:dyDescent="0.2">
      <c r="A5616" s="19"/>
      <c r="B5616" s="3"/>
      <c r="C5616" s="3"/>
      <c r="D5616" s="3"/>
      <c r="E5616" s="3"/>
      <c r="F5616" s="3"/>
      <c r="G5616" s="3"/>
      <c r="H5616" s="3"/>
      <c r="I5616" s="3"/>
      <c r="J5616" s="3"/>
      <c r="K5616" s="3"/>
      <c r="L5616" s="3"/>
      <c r="M5616" s="3"/>
      <c r="N5616" s="3"/>
      <c r="O5616" s="20"/>
    </row>
    <row r="5617" spans="1:15" ht="17.25" x14ac:dyDescent="0.15">
      <c r="A5617" s="173" t="str">
        <f>A5563</f>
        <v>平　成　２　９　年　空　港　管　理　状　況　調　書</v>
      </c>
      <c r="B5617" s="173"/>
      <c r="C5617" s="173"/>
      <c r="D5617" s="173"/>
      <c r="E5617" s="173"/>
      <c r="F5617" s="173"/>
      <c r="G5617" s="173"/>
      <c r="H5617" s="173"/>
      <c r="I5617" s="173"/>
      <c r="J5617" s="173"/>
      <c r="K5617" s="173"/>
      <c r="L5617" s="173"/>
      <c r="M5617" s="173"/>
      <c r="N5617" s="173"/>
      <c r="O5617" s="173"/>
    </row>
    <row r="5618" spans="1:15" ht="15" thickBot="1" x14ac:dyDescent="0.2">
      <c r="A5618" s="21" t="s">
        <v>0</v>
      </c>
      <c r="B5618" s="21" t="s">
        <v>147</v>
      </c>
      <c r="C5618" s="22"/>
      <c r="D5618" s="22"/>
      <c r="E5618" s="22"/>
      <c r="F5618" s="22"/>
      <c r="G5618" s="22"/>
      <c r="H5618" s="22"/>
      <c r="I5618" s="22"/>
      <c r="J5618" s="22"/>
      <c r="K5618" s="22"/>
      <c r="L5618" s="22"/>
      <c r="M5618" s="22"/>
      <c r="N5618" s="23"/>
      <c r="O5618" s="23"/>
    </row>
    <row r="5619" spans="1:15" ht="17.25" customHeight="1" x14ac:dyDescent="0.15">
      <c r="A5619" s="24" t="s">
        <v>1</v>
      </c>
      <c r="B5619" s="25"/>
      <c r="C5619" s="26" t="s">
        <v>2</v>
      </c>
      <c r="D5619" s="26"/>
      <c r="E5619" s="174" t="s">
        <v>189</v>
      </c>
      <c r="F5619" s="175"/>
      <c r="G5619" s="175"/>
      <c r="H5619" s="175"/>
      <c r="I5619" s="175"/>
      <c r="J5619" s="175"/>
      <c r="K5619" s="175"/>
      <c r="L5619" s="176"/>
      <c r="M5619" s="174" t="s">
        <v>36</v>
      </c>
      <c r="N5619" s="175"/>
      <c r="O5619" s="177"/>
    </row>
    <row r="5620" spans="1:15" ht="17.25" customHeight="1" x14ac:dyDescent="0.15">
      <c r="A5620" s="27"/>
      <c r="B5620" s="28" t="s">
        <v>4</v>
      </c>
      <c r="C5620" s="28" t="s">
        <v>5</v>
      </c>
      <c r="D5620" s="28" t="s">
        <v>6</v>
      </c>
      <c r="E5620" s="28"/>
      <c r="F5620" s="29" t="s">
        <v>7</v>
      </c>
      <c r="G5620" s="29"/>
      <c r="H5620" s="30"/>
      <c r="I5620" s="28"/>
      <c r="J5620" s="30" t="s">
        <v>8</v>
      </c>
      <c r="K5620" s="30"/>
      <c r="L5620" s="28" t="s">
        <v>9</v>
      </c>
      <c r="M5620" s="31" t="s">
        <v>10</v>
      </c>
      <c r="N5620" s="32" t="s">
        <v>11</v>
      </c>
      <c r="O5620" s="33" t="s">
        <v>12</v>
      </c>
    </row>
    <row r="5621" spans="1:15" ht="17.25" customHeight="1" x14ac:dyDescent="0.15">
      <c r="A5621" s="27" t="s">
        <v>13</v>
      </c>
      <c r="B5621" s="31"/>
      <c r="C5621" s="31"/>
      <c r="D5621" s="31"/>
      <c r="E5621" s="28" t="s">
        <v>14</v>
      </c>
      <c r="F5621" s="28" t="s">
        <v>15</v>
      </c>
      <c r="G5621" s="28" t="s">
        <v>16</v>
      </c>
      <c r="H5621" s="28" t="s">
        <v>17</v>
      </c>
      <c r="I5621" s="28" t="s">
        <v>14</v>
      </c>
      <c r="J5621" s="28" t="s">
        <v>15</v>
      </c>
      <c r="K5621" s="28" t="s">
        <v>17</v>
      </c>
      <c r="L5621" s="31"/>
      <c r="M5621" s="40"/>
      <c r="N5621" s="41"/>
      <c r="O5621" s="42"/>
    </row>
    <row r="5622" spans="1:15" ht="6.75" customHeight="1" x14ac:dyDescent="0.15">
      <c r="A5622" s="43"/>
      <c r="B5622" s="28"/>
      <c r="C5622" s="28"/>
      <c r="D5622" s="28"/>
      <c r="E5622" s="28"/>
      <c r="F5622" s="28"/>
      <c r="G5622" s="28"/>
      <c r="H5622" s="28"/>
      <c r="I5622" s="28"/>
      <c r="J5622" s="28"/>
      <c r="K5622" s="28"/>
      <c r="L5622" s="28"/>
      <c r="M5622" s="44"/>
      <c r="N5622" s="9"/>
      <c r="O5622" s="45"/>
    </row>
    <row r="5623" spans="1:15" ht="18.75" customHeight="1" x14ac:dyDescent="0.15">
      <c r="A5623" s="14" t="s">
        <v>18</v>
      </c>
      <c r="B5623" s="1">
        <v>0</v>
      </c>
      <c r="C5623" s="1">
        <v>6</v>
      </c>
      <c r="D5623" s="1">
        <f>SUM(B5623:C5623)</f>
        <v>6</v>
      </c>
      <c r="E5623" s="1">
        <v>0</v>
      </c>
      <c r="F5623" s="1">
        <v>0</v>
      </c>
      <c r="G5623" s="1">
        <v>0</v>
      </c>
      <c r="H5623" s="13">
        <f>SUM(E5623:G5623)</f>
        <v>0</v>
      </c>
      <c r="I5623" s="13">
        <v>0</v>
      </c>
      <c r="J5623" s="13">
        <v>0</v>
      </c>
      <c r="K5623" s="13">
        <f>SUM(I5623:J5623)</f>
        <v>0</v>
      </c>
      <c r="L5623" s="13">
        <f>H5623+K5623</f>
        <v>0</v>
      </c>
      <c r="M5623" s="13">
        <v>1</v>
      </c>
      <c r="N5623" s="13">
        <v>0</v>
      </c>
      <c r="O5623" s="8">
        <f>SUM(M5623:N5623)</f>
        <v>1</v>
      </c>
    </row>
    <row r="5624" spans="1:15" ht="18.75" customHeight="1" x14ac:dyDescent="0.15">
      <c r="A5624" s="14" t="s">
        <v>19</v>
      </c>
      <c r="B5624" s="1">
        <v>0</v>
      </c>
      <c r="C5624" s="1">
        <v>0</v>
      </c>
      <c r="D5624" s="1">
        <f t="shared" ref="D5624:D5634" si="1933">SUM(B5624:C5624)</f>
        <v>0</v>
      </c>
      <c r="E5624" s="1">
        <v>0</v>
      </c>
      <c r="F5624" s="1">
        <v>0</v>
      </c>
      <c r="G5624" s="1">
        <v>0</v>
      </c>
      <c r="H5624" s="13">
        <f>SUM(E5624:G5624)</f>
        <v>0</v>
      </c>
      <c r="I5624" s="13">
        <v>0</v>
      </c>
      <c r="J5624" s="13">
        <v>0</v>
      </c>
      <c r="K5624" s="13">
        <f>SUM(I5624:J5624)</f>
        <v>0</v>
      </c>
      <c r="L5624" s="13">
        <f>H5624+K5624</f>
        <v>0</v>
      </c>
      <c r="M5624" s="13">
        <v>0</v>
      </c>
      <c r="N5624" s="46">
        <v>0</v>
      </c>
      <c r="O5624" s="8">
        <f>SUM(M5624:N5624)</f>
        <v>0</v>
      </c>
    </row>
    <row r="5625" spans="1:15" ht="18.75" customHeight="1" x14ac:dyDescent="0.15">
      <c r="A5625" s="14" t="s">
        <v>20</v>
      </c>
      <c r="B5625" s="1">
        <v>0</v>
      </c>
      <c r="C5625" s="1">
        <v>0</v>
      </c>
      <c r="D5625" s="1">
        <f t="shared" si="1933"/>
        <v>0</v>
      </c>
      <c r="E5625" s="1">
        <v>0</v>
      </c>
      <c r="F5625" s="1">
        <v>0</v>
      </c>
      <c r="G5625" s="1">
        <v>0</v>
      </c>
      <c r="H5625" s="13">
        <f>SUM(E5625:G5625)</f>
        <v>0</v>
      </c>
      <c r="I5625" s="13">
        <v>0</v>
      </c>
      <c r="J5625" s="13">
        <v>0</v>
      </c>
      <c r="K5625" s="13">
        <f>SUM(I5625:J5625)</f>
        <v>0</v>
      </c>
      <c r="L5625" s="13">
        <f>H5625+K5625</f>
        <v>0</v>
      </c>
      <c r="M5625" s="13">
        <v>0</v>
      </c>
      <c r="N5625" s="13">
        <v>0</v>
      </c>
      <c r="O5625" s="8">
        <f>SUM(M5625:N5625)</f>
        <v>0</v>
      </c>
    </row>
    <row r="5626" spans="1:15" ht="18.75" customHeight="1" x14ac:dyDescent="0.15">
      <c r="A5626" s="14" t="s">
        <v>21</v>
      </c>
      <c r="B5626" s="1">
        <v>0</v>
      </c>
      <c r="C5626" s="1">
        <v>0</v>
      </c>
      <c r="D5626" s="1">
        <f t="shared" si="1933"/>
        <v>0</v>
      </c>
      <c r="E5626" s="1">
        <v>0</v>
      </c>
      <c r="F5626" s="1">
        <v>0</v>
      </c>
      <c r="G5626" s="1">
        <v>0</v>
      </c>
      <c r="H5626" s="1">
        <f t="shared" ref="H5626:H5634" si="1934">SUM(E5626:G5626)</f>
        <v>0</v>
      </c>
      <c r="I5626" s="13">
        <v>0</v>
      </c>
      <c r="J5626" s="13">
        <v>0</v>
      </c>
      <c r="K5626" s="1">
        <f t="shared" ref="K5626:K5633" si="1935">SUM(I5626:J5626)</f>
        <v>0</v>
      </c>
      <c r="L5626" s="1">
        <f t="shared" ref="L5626:L5634" si="1936">H5626+K5626</f>
        <v>0</v>
      </c>
      <c r="M5626" s="1">
        <v>0</v>
      </c>
      <c r="N5626" s="1">
        <v>0</v>
      </c>
      <c r="O5626" s="8">
        <f t="shared" ref="O5626:O5634" si="1937">SUM(M5626:N5626)</f>
        <v>0</v>
      </c>
    </row>
    <row r="5627" spans="1:15" ht="18.75" customHeight="1" x14ac:dyDescent="0.15">
      <c r="A5627" s="14" t="s">
        <v>22</v>
      </c>
      <c r="B5627" s="1">
        <v>0</v>
      </c>
      <c r="C5627" s="1">
        <v>2</v>
      </c>
      <c r="D5627" s="1">
        <f t="shared" si="1933"/>
        <v>2</v>
      </c>
      <c r="E5627" s="1">
        <v>0</v>
      </c>
      <c r="F5627" s="1">
        <v>0</v>
      </c>
      <c r="G5627" s="1">
        <v>0</v>
      </c>
      <c r="H5627" s="1">
        <f t="shared" si="1934"/>
        <v>0</v>
      </c>
      <c r="I5627" s="13">
        <v>0</v>
      </c>
      <c r="J5627" s="13">
        <v>0</v>
      </c>
      <c r="K5627" s="1">
        <f t="shared" si="1935"/>
        <v>0</v>
      </c>
      <c r="L5627" s="1">
        <f t="shared" si="1936"/>
        <v>0</v>
      </c>
      <c r="M5627" s="1">
        <v>0</v>
      </c>
      <c r="N5627" s="1">
        <v>0</v>
      </c>
      <c r="O5627" s="8">
        <f t="shared" si="1937"/>
        <v>0</v>
      </c>
    </row>
    <row r="5628" spans="1:15" ht="18.75" customHeight="1" x14ac:dyDescent="0.15">
      <c r="A5628" s="14" t="s">
        <v>23</v>
      </c>
      <c r="B5628" s="1">
        <v>0</v>
      </c>
      <c r="C5628" s="1">
        <v>0</v>
      </c>
      <c r="D5628" s="1">
        <f>SUM(B5628:C5628)</f>
        <v>0</v>
      </c>
      <c r="E5628" s="1">
        <v>0</v>
      </c>
      <c r="F5628" s="1">
        <v>0</v>
      </c>
      <c r="G5628" s="1">
        <v>0</v>
      </c>
      <c r="H5628" s="1">
        <f t="shared" si="1934"/>
        <v>0</v>
      </c>
      <c r="I5628" s="13">
        <v>0</v>
      </c>
      <c r="J5628" s="13">
        <v>0</v>
      </c>
      <c r="K5628" s="1">
        <f t="shared" si="1935"/>
        <v>0</v>
      </c>
      <c r="L5628" s="1">
        <f t="shared" si="1936"/>
        <v>0</v>
      </c>
      <c r="M5628" s="1">
        <v>0</v>
      </c>
      <c r="N5628" s="1">
        <v>0</v>
      </c>
      <c r="O5628" s="8">
        <f t="shared" si="1937"/>
        <v>0</v>
      </c>
    </row>
    <row r="5629" spans="1:15" ht="18.75" customHeight="1" x14ac:dyDescent="0.15">
      <c r="A5629" s="14" t="s">
        <v>24</v>
      </c>
      <c r="B5629" s="1">
        <v>0</v>
      </c>
      <c r="C5629" s="1">
        <v>6</v>
      </c>
      <c r="D5629" s="1">
        <f t="shared" si="1933"/>
        <v>6</v>
      </c>
      <c r="E5629" s="1">
        <v>0</v>
      </c>
      <c r="F5629" s="1">
        <v>0</v>
      </c>
      <c r="G5629" s="1">
        <v>0</v>
      </c>
      <c r="H5629" s="1">
        <f t="shared" si="1934"/>
        <v>0</v>
      </c>
      <c r="I5629" s="13">
        <v>0</v>
      </c>
      <c r="J5629" s="13">
        <v>0</v>
      </c>
      <c r="K5629" s="1">
        <f t="shared" si="1935"/>
        <v>0</v>
      </c>
      <c r="L5629" s="1">
        <f t="shared" si="1936"/>
        <v>0</v>
      </c>
      <c r="M5629" s="1">
        <v>0</v>
      </c>
      <c r="N5629" s="1">
        <v>0</v>
      </c>
      <c r="O5629" s="8">
        <f t="shared" si="1937"/>
        <v>0</v>
      </c>
    </row>
    <row r="5630" spans="1:15" ht="18.75" customHeight="1" x14ac:dyDescent="0.15">
      <c r="A5630" s="14" t="s">
        <v>25</v>
      </c>
      <c r="B5630" s="1">
        <v>0</v>
      </c>
      <c r="C5630" s="1">
        <v>3</v>
      </c>
      <c r="D5630" s="1">
        <f t="shared" si="1933"/>
        <v>3</v>
      </c>
      <c r="E5630" s="1">
        <v>0</v>
      </c>
      <c r="F5630" s="1">
        <v>0</v>
      </c>
      <c r="G5630" s="1">
        <v>0</v>
      </c>
      <c r="H5630" s="1">
        <f t="shared" si="1934"/>
        <v>0</v>
      </c>
      <c r="I5630" s="13">
        <v>0</v>
      </c>
      <c r="J5630" s="13">
        <v>0</v>
      </c>
      <c r="K5630" s="1">
        <f t="shared" si="1935"/>
        <v>0</v>
      </c>
      <c r="L5630" s="1">
        <f t="shared" si="1936"/>
        <v>0</v>
      </c>
      <c r="M5630" s="1">
        <v>1</v>
      </c>
      <c r="N5630" s="1">
        <v>0</v>
      </c>
      <c r="O5630" s="8">
        <f t="shared" si="1937"/>
        <v>1</v>
      </c>
    </row>
    <row r="5631" spans="1:15" ht="18.75" customHeight="1" x14ac:dyDescent="0.15">
      <c r="A5631" s="14" t="s">
        <v>26</v>
      </c>
      <c r="B5631" s="1">
        <v>0</v>
      </c>
      <c r="C5631" s="1">
        <v>0</v>
      </c>
      <c r="D5631" s="1">
        <f t="shared" si="1933"/>
        <v>0</v>
      </c>
      <c r="E5631" s="1">
        <v>0</v>
      </c>
      <c r="F5631" s="1">
        <v>0</v>
      </c>
      <c r="G5631" s="1">
        <v>0</v>
      </c>
      <c r="H5631" s="1">
        <f t="shared" si="1934"/>
        <v>0</v>
      </c>
      <c r="I5631" s="13">
        <v>0</v>
      </c>
      <c r="J5631" s="13">
        <v>0</v>
      </c>
      <c r="K5631" s="1">
        <f t="shared" si="1935"/>
        <v>0</v>
      </c>
      <c r="L5631" s="1">
        <f t="shared" si="1936"/>
        <v>0</v>
      </c>
      <c r="M5631" s="1">
        <v>0</v>
      </c>
      <c r="N5631" s="1">
        <v>0</v>
      </c>
      <c r="O5631" s="8">
        <f t="shared" si="1937"/>
        <v>0</v>
      </c>
    </row>
    <row r="5632" spans="1:15" ht="18.75" customHeight="1" x14ac:dyDescent="0.15">
      <c r="A5632" s="14" t="s">
        <v>27</v>
      </c>
      <c r="B5632" s="1">
        <v>0</v>
      </c>
      <c r="C5632" s="1">
        <v>5</v>
      </c>
      <c r="D5632" s="1">
        <f t="shared" si="1933"/>
        <v>5</v>
      </c>
      <c r="E5632" s="1">
        <v>0</v>
      </c>
      <c r="F5632" s="1">
        <v>0</v>
      </c>
      <c r="G5632" s="1">
        <v>0</v>
      </c>
      <c r="H5632" s="1">
        <f t="shared" si="1934"/>
        <v>0</v>
      </c>
      <c r="I5632" s="13">
        <v>0</v>
      </c>
      <c r="J5632" s="13">
        <v>0</v>
      </c>
      <c r="K5632" s="1">
        <f t="shared" si="1935"/>
        <v>0</v>
      </c>
      <c r="L5632" s="1">
        <f t="shared" si="1936"/>
        <v>0</v>
      </c>
      <c r="M5632" s="1">
        <v>0</v>
      </c>
      <c r="N5632" s="1">
        <v>0</v>
      </c>
      <c r="O5632" s="8">
        <f t="shared" si="1937"/>
        <v>0</v>
      </c>
    </row>
    <row r="5633" spans="1:15" ht="18.75" customHeight="1" x14ac:dyDescent="0.15">
      <c r="A5633" s="14" t="s">
        <v>28</v>
      </c>
      <c r="B5633" s="1">
        <v>0</v>
      </c>
      <c r="C5633" s="1">
        <v>0</v>
      </c>
      <c r="D5633" s="1">
        <f t="shared" si="1933"/>
        <v>0</v>
      </c>
      <c r="E5633" s="1">
        <v>0</v>
      </c>
      <c r="F5633" s="1">
        <v>0</v>
      </c>
      <c r="G5633" s="1">
        <v>0</v>
      </c>
      <c r="H5633" s="1">
        <f t="shared" si="1934"/>
        <v>0</v>
      </c>
      <c r="I5633" s="13">
        <v>0</v>
      </c>
      <c r="J5633" s="13">
        <v>0</v>
      </c>
      <c r="K5633" s="1">
        <f t="shared" si="1935"/>
        <v>0</v>
      </c>
      <c r="L5633" s="1">
        <f t="shared" si="1936"/>
        <v>0</v>
      </c>
      <c r="M5633" s="1">
        <v>0</v>
      </c>
      <c r="N5633" s="1">
        <v>0</v>
      </c>
      <c r="O5633" s="8">
        <f t="shared" si="1937"/>
        <v>0</v>
      </c>
    </row>
    <row r="5634" spans="1:15" ht="18.75" customHeight="1" x14ac:dyDescent="0.15">
      <c r="A5634" s="14" t="s">
        <v>29</v>
      </c>
      <c r="B5634" s="1">
        <v>0</v>
      </c>
      <c r="C5634" s="1">
        <v>1</v>
      </c>
      <c r="D5634" s="1">
        <f t="shared" si="1933"/>
        <v>1</v>
      </c>
      <c r="E5634" s="1">
        <v>0</v>
      </c>
      <c r="F5634" s="1">
        <v>0</v>
      </c>
      <c r="G5634" s="1">
        <v>0</v>
      </c>
      <c r="H5634" s="1">
        <f t="shared" si="1934"/>
        <v>0</v>
      </c>
      <c r="I5634" s="13">
        <v>0</v>
      </c>
      <c r="J5634" s="13">
        <v>0</v>
      </c>
      <c r="K5634" s="1">
        <f>SUM(I5634:J5634)</f>
        <v>0</v>
      </c>
      <c r="L5634" s="1">
        <f t="shared" si="1936"/>
        <v>0</v>
      </c>
      <c r="M5634" s="1">
        <v>0</v>
      </c>
      <c r="N5634" s="1">
        <v>0</v>
      </c>
      <c r="O5634" s="8">
        <f t="shared" si="1937"/>
        <v>0</v>
      </c>
    </row>
    <row r="5635" spans="1:15" ht="11.25" customHeight="1" x14ac:dyDescent="0.15">
      <c r="A5635" s="15"/>
      <c r="B5635" s="1"/>
      <c r="C5635" s="1"/>
      <c r="D5635" s="1"/>
      <c r="E5635" s="1"/>
      <c r="F5635" s="1"/>
      <c r="G5635" s="1"/>
      <c r="H5635" s="1"/>
      <c r="I5635" s="1"/>
      <c r="J5635" s="1"/>
      <c r="K5635" s="1"/>
      <c r="L5635" s="1"/>
      <c r="M5635" s="1"/>
      <c r="N5635" s="9"/>
      <c r="O5635" s="8"/>
    </row>
    <row r="5636" spans="1:15" ht="18.75" customHeight="1" x14ac:dyDescent="0.15">
      <c r="A5636" s="15" t="s">
        <v>196</v>
      </c>
      <c r="B5636" s="1">
        <f>SUM(B5623:B5634)</f>
        <v>0</v>
      </c>
      <c r="C5636" s="1">
        <f>SUM(C5623:C5634)</f>
        <v>23</v>
      </c>
      <c r="D5636" s="1">
        <f>SUM(D5623:D5634)</f>
        <v>23</v>
      </c>
      <c r="E5636" s="1">
        <f>SUM(E5623:E5634)</f>
        <v>0</v>
      </c>
      <c r="F5636" s="1">
        <f t="shared" ref="F5636:M5636" si="1938">SUM(F5623:F5634)</f>
        <v>0</v>
      </c>
      <c r="G5636" s="1">
        <f t="shared" si="1938"/>
        <v>0</v>
      </c>
      <c r="H5636" s="1">
        <f t="shared" si="1938"/>
        <v>0</v>
      </c>
      <c r="I5636" s="1">
        <f t="shared" si="1938"/>
        <v>0</v>
      </c>
      <c r="J5636" s="1">
        <f t="shared" si="1938"/>
        <v>0</v>
      </c>
      <c r="K5636" s="1">
        <f t="shared" si="1938"/>
        <v>0</v>
      </c>
      <c r="L5636" s="1">
        <f t="shared" si="1938"/>
        <v>0</v>
      </c>
      <c r="M5636" s="1">
        <f t="shared" si="1938"/>
        <v>2</v>
      </c>
      <c r="N5636" s="1">
        <f>SUM(N5623:N5634)</f>
        <v>0</v>
      </c>
      <c r="O5636" s="8">
        <f>SUM(O5623:O5634)</f>
        <v>2</v>
      </c>
    </row>
    <row r="5637" spans="1:15" ht="6.75" customHeight="1" x14ac:dyDescent="0.15">
      <c r="A5637" s="15"/>
      <c r="B5637" s="1"/>
      <c r="C5637" s="1"/>
      <c r="D5637" s="1"/>
      <c r="E5637" s="1"/>
      <c r="F5637" s="1"/>
      <c r="G5637" s="1"/>
      <c r="H5637" s="1"/>
      <c r="I5637" s="1"/>
      <c r="J5637" s="1"/>
      <c r="K5637" s="1"/>
      <c r="L5637" s="1"/>
      <c r="M5637" s="1"/>
      <c r="N5637" s="1"/>
      <c r="O5637" s="8"/>
    </row>
    <row r="5638" spans="1:15" ht="18.75" customHeight="1" x14ac:dyDescent="0.15">
      <c r="A5638" s="16" t="s">
        <v>18</v>
      </c>
      <c r="B5638" s="17">
        <v>0</v>
      </c>
      <c r="C5638" s="17">
        <v>1</v>
      </c>
      <c r="D5638" s="17">
        <f t="shared" ref="D5638:D5640" si="1939">SUM(B5638:C5638)</f>
        <v>1</v>
      </c>
      <c r="E5638" s="17">
        <v>0</v>
      </c>
      <c r="F5638" s="17">
        <v>0</v>
      </c>
      <c r="G5638" s="17">
        <v>0</v>
      </c>
      <c r="H5638" s="12">
        <f t="shared" ref="H5638:H5640" si="1940">SUM(E5638:G5638)</f>
        <v>0</v>
      </c>
      <c r="I5638" s="12">
        <v>0</v>
      </c>
      <c r="J5638" s="12">
        <v>0</v>
      </c>
      <c r="K5638" s="12">
        <f t="shared" ref="K5638:K5640" si="1941">SUM(I5638:J5638)</f>
        <v>0</v>
      </c>
      <c r="L5638" s="12">
        <f t="shared" ref="L5638:L5640" si="1942">H5638+K5638</f>
        <v>0</v>
      </c>
      <c r="M5638" s="12">
        <v>0</v>
      </c>
      <c r="N5638" s="12">
        <v>0</v>
      </c>
      <c r="O5638" s="18">
        <f t="shared" ref="O5638:O5640" si="1943">SUM(M5638:N5638)</f>
        <v>0</v>
      </c>
    </row>
    <row r="5639" spans="1:15" ht="18.75" customHeight="1" x14ac:dyDescent="0.15">
      <c r="A5639" s="14" t="s">
        <v>19</v>
      </c>
      <c r="B5639" s="1">
        <v>0</v>
      </c>
      <c r="C5639" s="1">
        <v>6</v>
      </c>
      <c r="D5639" s="1">
        <f t="shared" si="1939"/>
        <v>6</v>
      </c>
      <c r="E5639" s="1">
        <v>0</v>
      </c>
      <c r="F5639" s="1">
        <v>0</v>
      </c>
      <c r="G5639" s="1">
        <v>0</v>
      </c>
      <c r="H5639" s="13">
        <f t="shared" si="1940"/>
        <v>0</v>
      </c>
      <c r="I5639" s="13">
        <v>0</v>
      </c>
      <c r="J5639" s="13">
        <v>0</v>
      </c>
      <c r="K5639" s="13">
        <f t="shared" si="1941"/>
        <v>0</v>
      </c>
      <c r="L5639" s="13">
        <f t="shared" si="1942"/>
        <v>0</v>
      </c>
      <c r="M5639" s="13">
        <v>1</v>
      </c>
      <c r="N5639" s="46">
        <v>0</v>
      </c>
      <c r="O5639" s="8">
        <f t="shared" si="1943"/>
        <v>1</v>
      </c>
    </row>
    <row r="5640" spans="1:15" ht="18.75" customHeight="1" x14ac:dyDescent="0.15">
      <c r="A5640" s="14" t="s">
        <v>20</v>
      </c>
      <c r="B5640" s="1">
        <v>0</v>
      </c>
      <c r="C5640" s="1">
        <v>0</v>
      </c>
      <c r="D5640" s="1">
        <f t="shared" si="1939"/>
        <v>0</v>
      </c>
      <c r="E5640" s="1">
        <v>0</v>
      </c>
      <c r="F5640" s="1">
        <v>0</v>
      </c>
      <c r="G5640" s="1">
        <v>0</v>
      </c>
      <c r="H5640" s="13">
        <f t="shared" si="1940"/>
        <v>0</v>
      </c>
      <c r="I5640" s="13">
        <v>0</v>
      </c>
      <c r="J5640" s="13">
        <v>0</v>
      </c>
      <c r="K5640" s="13">
        <f t="shared" si="1941"/>
        <v>0</v>
      </c>
      <c r="L5640" s="13">
        <f t="shared" si="1942"/>
        <v>0</v>
      </c>
      <c r="M5640" s="13">
        <v>0</v>
      </c>
      <c r="N5640" s="46">
        <v>0</v>
      </c>
      <c r="O5640" s="8">
        <f t="shared" si="1943"/>
        <v>0</v>
      </c>
    </row>
    <row r="5641" spans="1:15" ht="11.25" customHeight="1" x14ac:dyDescent="0.15">
      <c r="A5641" s="15"/>
      <c r="B5641" s="1"/>
      <c r="C5641" s="1"/>
      <c r="D5641" s="1"/>
      <c r="E5641" s="1"/>
      <c r="F5641" s="1"/>
      <c r="G5641" s="1"/>
      <c r="H5641" s="1"/>
      <c r="I5641" s="1"/>
      <c r="J5641" s="1"/>
      <c r="K5641" s="1"/>
      <c r="L5641" s="1"/>
      <c r="M5641" s="1"/>
      <c r="N5641" s="1"/>
      <c r="O5641" s="8"/>
    </row>
    <row r="5642" spans="1:15" ht="18.75" customHeight="1" x14ac:dyDescent="0.15">
      <c r="A5642" s="15" t="s">
        <v>31</v>
      </c>
      <c r="B5642" s="1">
        <f>SUM(B5626:B5634,B5638:B5640)</f>
        <v>0</v>
      </c>
      <c r="C5642" s="1">
        <f>SUM(C5626:C5634,C5638:C5640)</f>
        <v>24</v>
      </c>
      <c r="D5642" s="1">
        <f>SUM(D5626:D5634,D5638:D5640)</f>
        <v>24</v>
      </c>
      <c r="E5642" s="1">
        <f t="shared" ref="E5642:K5642" si="1944">SUM(E5626:E5634,E5638:E5640)</f>
        <v>0</v>
      </c>
      <c r="F5642" s="1">
        <f t="shared" si="1944"/>
        <v>0</v>
      </c>
      <c r="G5642" s="1">
        <f t="shared" si="1944"/>
        <v>0</v>
      </c>
      <c r="H5642" s="1">
        <f t="shared" si="1944"/>
        <v>0</v>
      </c>
      <c r="I5642" s="1">
        <f t="shared" si="1944"/>
        <v>0</v>
      </c>
      <c r="J5642" s="1">
        <f t="shared" si="1944"/>
        <v>0</v>
      </c>
      <c r="K5642" s="1">
        <f t="shared" si="1944"/>
        <v>0</v>
      </c>
      <c r="L5642" s="1">
        <f>SUM(L5626:L5634,L5638:L5640)</f>
        <v>0</v>
      </c>
      <c r="M5642" s="1">
        <f t="shared" ref="M5642:N5642" si="1945">SUM(M5626:M5634,M5638:M5640)</f>
        <v>2</v>
      </c>
      <c r="N5642" s="1">
        <f t="shared" si="1945"/>
        <v>0</v>
      </c>
      <c r="O5642" s="8">
        <f>SUM(O5626:O5634,O5638:O5640)</f>
        <v>2</v>
      </c>
    </row>
    <row r="5643" spans="1:15" ht="6.75" customHeight="1" thickBot="1" x14ac:dyDescent="0.2">
      <c r="A5643" s="19"/>
      <c r="B5643" s="3"/>
      <c r="C5643" s="3"/>
      <c r="D5643" s="3"/>
      <c r="E5643" s="3"/>
      <c r="F5643" s="3"/>
      <c r="G5643" s="3"/>
      <c r="H5643" s="3"/>
      <c r="I5643" s="3"/>
      <c r="J5643" s="3"/>
      <c r="K5643" s="3"/>
      <c r="L5643" s="3"/>
      <c r="M5643" s="3"/>
      <c r="N5643" s="47"/>
      <c r="O5643" s="48"/>
    </row>
    <row r="5644" spans="1:15" x14ac:dyDescent="0.15">
      <c r="A5644" s="22"/>
      <c r="B5644" s="22"/>
      <c r="C5644" s="22"/>
      <c r="D5644" s="22"/>
      <c r="E5644" s="22"/>
      <c r="F5644" s="22"/>
      <c r="G5644" s="22"/>
      <c r="H5644" s="22"/>
      <c r="I5644" s="22"/>
      <c r="J5644" s="22"/>
      <c r="K5644" s="22"/>
      <c r="L5644" s="22"/>
      <c r="M5644" s="22"/>
      <c r="N5644" s="23"/>
      <c r="O5644" s="23"/>
    </row>
    <row r="5645" spans="1:15" ht="15" thickBot="1" x14ac:dyDescent="0.2">
      <c r="A5645" s="22"/>
      <c r="B5645" s="22"/>
      <c r="C5645" s="22"/>
      <c r="D5645" s="22"/>
      <c r="E5645" s="22"/>
      <c r="F5645" s="22"/>
      <c r="G5645" s="22"/>
      <c r="H5645" s="22"/>
      <c r="I5645" s="22"/>
      <c r="J5645" s="22"/>
      <c r="K5645" s="22"/>
      <c r="L5645" s="22"/>
      <c r="M5645" s="22"/>
      <c r="N5645" s="23"/>
      <c r="O5645" s="23"/>
    </row>
    <row r="5646" spans="1:15" x14ac:dyDescent="0.15">
      <c r="A5646" s="24" t="s">
        <v>1</v>
      </c>
      <c r="B5646" s="25"/>
      <c r="C5646" s="26"/>
      <c r="D5646" s="26"/>
      <c r="E5646" s="26" t="s">
        <v>50</v>
      </c>
      <c r="F5646" s="26"/>
      <c r="G5646" s="26"/>
      <c r="H5646" s="26"/>
      <c r="I5646" s="25"/>
      <c r="J5646" s="26"/>
      <c r="K5646" s="26"/>
      <c r="L5646" s="26" t="s">
        <v>35</v>
      </c>
      <c r="M5646" s="26"/>
      <c r="N5646" s="49"/>
      <c r="O5646" s="50"/>
    </row>
    <row r="5647" spans="1:15" x14ac:dyDescent="0.15">
      <c r="A5647" s="51"/>
      <c r="B5647" s="28"/>
      <c r="C5647" s="30" t="s">
        <v>7</v>
      </c>
      <c r="D5647" s="30"/>
      <c r="E5647" s="28"/>
      <c r="F5647" s="30" t="s">
        <v>8</v>
      </c>
      <c r="G5647" s="30"/>
      <c r="H5647" s="28" t="s">
        <v>32</v>
      </c>
      <c r="I5647" s="28"/>
      <c r="J5647" s="30" t="s">
        <v>7</v>
      </c>
      <c r="K5647" s="30"/>
      <c r="L5647" s="28"/>
      <c r="M5647" s="30" t="s">
        <v>8</v>
      </c>
      <c r="N5647" s="52"/>
      <c r="O5647" s="53" t="s">
        <v>9</v>
      </c>
    </row>
    <row r="5648" spans="1:15" x14ac:dyDescent="0.15">
      <c r="A5648" s="54" t="s">
        <v>13</v>
      </c>
      <c r="B5648" s="28" t="s">
        <v>33</v>
      </c>
      <c r="C5648" s="28" t="s">
        <v>34</v>
      </c>
      <c r="D5648" s="28" t="s">
        <v>17</v>
      </c>
      <c r="E5648" s="28" t="s">
        <v>33</v>
      </c>
      <c r="F5648" s="28" t="s">
        <v>34</v>
      </c>
      <c r="G5648" s="28" t="s">
        <v>17</v>
      </c>
      <c r="H5648" s="31"/>
      <c r="I5648" s="28" t="s">
        <v>33</v>
      </c>
      <c r="J5648" s="28" t="s">
        <v>34</v>
      </c>
      <c r="K5648" s="28" t="s">
        <v>17</v>
      </c>
      <c r="L5648" s="28" t="s">
        <v>33</v>
      </c>
      <c r="M5648" s="28" t="s">
        <v>34</v>
      </c>
      <c r="N5648" s="55" t="s">
        <v>17</v>
      </c>
      <c r="O5648" s="56"/>
    </row>
    <row r="5649" spans="1:15" ht="6.75" customHeight="1" x14ac:dyDescent="0.15">
      <c r="A5649" s="57"/>
      <c r="B5649" s="28"/>
      <c r="C5649" s="28"/>
      <c r="D5649" s="28"/>
      <c r="E5649" s="28"/>
      <c r="F5649" s="28"/>
      <c r="G5649" s="28"/>
      <c r="H5649" s="28"/>
      <c r="I5649" s="28"/>
      <c r="J5649" s="28"/>
      <c r="K5649" s="28"/>
      <c r="L5649" s="28"/>
      <c r="M5649" s="28"/>
      <c r="N5649" s="55"/>
      <c r="O5649" s="53"/>
    </row>
    <row r="5650" spans="1:15" ht="18.75" customHeight="1" x14ac:dyDescent="0.15">
      <c r="A5650" s="14" t="s">
        <v>18</v>
      </c>
      <c r="B5650" s="1">
        <v>0</v>
      </c>
      <c r="C5650" s="1">
        <v>0</v>
      </c>
      <c r="D5650" s="1">
        <f>SUM(B5650:C5650)</f>
        <v>0</v>
      </c>
      <c r="E5650" s="1">
        <v>0</v>
      </c>
      <c r="F5650" s="1">
        <v>0</v>
      </c>
      <c r="G5650" s="1">
        <f>SUM(E5650:F5650)</f>
        <v>0</v>
      </c>
      <c r="H5650" s="1">
        <f>D5650+G5650</f>
        <v>0</v>
      </c>
      <c r="I5650" s="1">
        <v>0</v>
      </c>
      <c r="J5650" s="1">
        <v>0</v>
      </c>
      <c r="K5650" s="1">
        <f>SUM(I5650:J5650)</f>
        <v>0</v>
      </c>
      <c r="L5650" s="1">
        <v>0</v>
      </c>
      <c r="M5650" s="1">
        <v>0</v>
      </c>
      <c r="N5650" s="1">
        <f>SUM(L5650:M5650)</f>
        <v>0</v>
      </c>
      <c r="O5650" s="8">
        <f>K5650+N5650</f>
        <v>0</v>
      </c>
    </row>
    <row r="5651" spans="1:15" ht="18.75" customHeight="1" x14ac:dyDescent="0.15">
      <c r="A5651" s="14" t="s">
        <v>19</v>
      </c>
      <c r="B5651" s="1">
        <v>0</v>
      </c>
      <c r="C5651" s="1">
        <v>0</v>
      </c>
      <c r="D5651" s="1">
        <f>SUM(B5651:C5651)</f>
        <v>0</v>
      </c>
      <c r="E5651" s="1">
        <v>0</v>
      </c>
      <c r="F5651" s="1">
        <v>0</v>
      </c>
      <c r="G5651" s="1">
        <f>SUM(E5651:F5651)</f>
        <v>0</v>
      </c>
      <c r="H5651" s="1">
        <f>D5651+G5651</f>
        <v>0</v>
      </c>
      <c r="I5651" s="1">
        <v>0</v>
      </c>
      <c r="J5651" s="1">
        <v>0</v>
      </c>
      <c r="K5651" s="1">
        <f>SUM(I5651:J5651)</f>
        <v>0</v>
      </c>
      <c r="L5651" s="1">
        <v>0</v>
      </c>
      <c r="M5651" s="9">
        <v>0</v>
      </c>
      <c r="N5651" s="1">
        <f>SUM(L5651:M5651)</f>
        <v>0</v>
      </c>
      <c r="O5651" s="8">
        <f>K5651+N5651</f>
        <v>0</v>
      </c>
    </row>
    <row r="5652" spans="1:15" ht="18.75" customHeight="1" x14ac:dyDescent="0.15">
      <c r="A5652" s="14" t="s">
        <v>20</v>
      </c>
      <c r="B5652" s="1">
        <v>0</v>
      </c>
      <c r="C5652" s="1">
        <v>0</v>
      </c>
      <c r="D5652" s="1">
        <f>SUM(B5652:C5652)</f>
        <v>0</v>
      </c>
      <c r="E5652" s="1">
        <v>0</v>
      </c>
      <c r="F5652" s="1">
        <v>0</v>
      </c>
      <c r="G5652" s="1">
        <f>SUM(E5652:F5652)</f>
        <v>0</v>
      </c>
      <c r="H5652" s="1">
        <f>D5652+G5652</f>
        <v>0</v>
      </c>
      <c r="I5652" s="1">
        <v>0</v>
      </c>
      <c r="J5652" s="1">
        <v>0</v>
      </c>
      <c r="K5652" s="1">
        <f>SUM(I5652:J5652)</f>
        <v>0</v>
      </c>
      <c r="L5652" s="1">
        <v>0</v>
      </c>
      <c r="M5652" s="9">
        <v>0</v>
      </c>
      <c r="N5652" s="1">
        <f>SUM(L5652:M5652)</f>
        <v>0</v>
      </c>
      <c r="O5652" s="8">
        <f>K5652+N5652</f>
        <v>0</v>
      </c>
    </row>
    <row r="5653" spans="1:15" ht="18.75" customHeight="1" x14ac:dyDescent="0.15">
      <c r="A5653" s="14" t="s">
        <v>21</v>
      </c>
      <c r="B5653" s="1">
        <v>0</v>
      </c>
      <c r="C5653" s="1">
        <v>0</v>
      </c>
      <c r="D5653" s="1">
        <f t="shared" ref="D5653:D5661" si="1946">SUM(B5653:C5653)</f>
        <v>0</v>
      </c>
      <c r="E5653" s="1">
        <v>0</v>
      </c>
      <c r="F5653" s="1">
        <v>0</v>
      </c>
      <c r="G5653" s="1">
        <f t="shared" ref="G5653:G5661" si="1947">SUM(E5653:F5653)</f>
        <v>0</v>
      </c>
      <c r="H5653" s="1">
        <f t="shared" ref="H5653:H5661" si="1948">D5653+G5653</f>
        <v>0</v>
      </c>
      <c r="I5653" s="1">
        <v>0</v>
      </c>
      <c r="J5653" s="1">
        <v>0</v>
      </c>
      <c r="K5653" s="1">
        <f t="shared" ref="K5653:K5661" si="1949">SUM(I5653:J5653)</f>
        <v>0</v>
      </c>
      <c r="L5653" s="1">
        <v>0</v>
      </c>
      <c r="M5653" s="9">
        <v>0</v>
      </c>
      <c r="N5653" s="1">
        <f t="shared" ref="N5653:N5661" si="1950">SUM(L5653:M5653)</f>
        <v>0</v>
      </c>
      <c r="O5653" s="8">
        <f t="shared" ref="O5653:O5661" si="1951">K5653+N5653</f>
        <v>0</v>
      </c>
    </row>
    <row r="5654" spans="1:15" ht="18.75" customHeight="1" x14ac:dyDescent="0.15">
      <c r="A5654" s="14" t="s">
        <v>22</v>
      </c>
      <c r="B5654" s="1">
        <v>0</v>
      </c>
      <c r="C5654" s="1">
        <v>0</v>
      </c>
      <c r="D5654" s="1">
        <f t="shared" si="1946"/>
        <v>0</v>
      </c>
      <c r="E5654" s="1">
        <v>0</v>
      </c>
      <c r="F5654" s="1">
        <v>0</v>
      </c>
      <c r="G5654" s="1">
        <f t="shared" si="1947"/>
        <v>0</v>
      </c>
      <c r="H5654" s="1">
        <f t="shared" si="1948"/>
        <v>0</v>
      </c>
      <c r="I5654" s="1">
        <v>0</v>
      </c>
      <c r="J5654" s="1">
        <v>0</v>
      </c>
      <c r="K5654" s="1">
        <f t="shared" si="1949"/>
        <v>0</v>
      </c>
      <c r="L5654" s="1">
        <v>0</v>
      </c>
      <c r="M5654" s="9">
        <v>0</v>
      </c>
      <c r="N5654" s="1">
        <f t="shared" si="1950"/>
        <v>0</v>
      </c>
      <c r="O5654" s="8">
        <f t="shared" si="1951"/>
        <v>0</v>
      </c>
    </row>
    <row r="5655" spans="1:15" ht="18.75" customHeight="1" x14ac:dyDescent="0.15">
      <c r="A5655" s="14" t="s">
        <v>23</v>
      </c>
      <c r="B5655" s="1">
        <v>0</v>
      </c>
      <c r="C5655" s="1">
        <v>0</v>
      </c>
      <c r="D5655" s="1">
        <f t="shared" si="1946"/>
        <v>0</v>
      </c>
      <c r="E5655" s="1">
        <v>0</v>
      </c>
      <c r="F5655" s="1">
        <v>0</v>
      </c>
      <c r="G5655" s="1">
        <f t="shared" si="1947"/>
        <v>0</v>
      </c>
      <c r="H5655" s="1">
        <f t="shared" si="1948"/>
        <v>0</v>
      </c>
      <c r="I5655" s="1">
        <v>0</v>
      </c>
      <c r="J5655" s="1">
        <v>0</v>
      </c>
      <c r="K5655" s="1">
        <f t="shared" si="1949"/>
        <v>0</v>
      </c>
      <c r="L5655" s="1">
        <v>0</v>
      </c>
      <c r="M5655" s="9">
        <v>0</v>
      </c>
      <c r="N5655" s="1">
        <f t="shared" si="1950"/>
        <v>0</v>
      </c>
      <c r="O5655" s="8">
        <f t="shared" si="1951"/>
        <v>0</v>
      </c>
    </row>
    <row r="5656" spans="1:15" ht="18.75" customHeight="1" x14ac:dyDescent="0.15">
      <c r="A5656" s="14" t="s">
        <v>24</v>
      </c>
      <c r="B5656" s="1">
        <v>0</v>
      </c>
      <c r="C5656" s="1">
        <v>0</v>
      </c>
      <c r="D5656" s="1">
        <f t="shared" si="1946"/>
        <v>0</v>
      </c>
      <c r="E5656" s="1">
        <v>0</v>
      </c>
      <c r="F5656" s="1">
        <v>0</v>
      </c>
      <c r="G5656" s="1">
        <f t="shared" si="1947"/>
        <v>0</v>
      </c>
      <c r="H5656" s="1">
        <f t="shared" si="1948"/>
        <v>0</v>
      </c>
      <c r="I5656" s="1">
        <v>0</v>
      </c>
      <c r="J5656" s="1">
        <v>0</v>
      </c>
      <c r="K5656" s="1">
        <f t="shared" si="1949"/>
        <v>0</v>
      </c>
      <c r="L5656" s="1">
        <v>0</v>
      </c>
      <c r="M5656" s="9">
        <v>0</v>
      </c>
      <c r="N5656" s="1">
        <f t="shared" si="1950"/>
        <v>0</v>
      </c>
      <c r="O5656" s="8">
        <f t="shared" si="1951"/>
        <v>0</v>
      </c>
    </row>
    <row r="5657" spans="1:15" ht="18.75" customHeight="1" x14ac:dyDescent="0.15">
      <c r="A5657" s="14" t="s">
        <v>25</v>
      </c>
      <c r="B5657" s="1">
        <v>0</v>
      </c>
      <c r="C5657" s="1">
        <v>0</v>
      </c>
      <c r="D5657" s="1">
        <f t="shared" si="1946"/>
        <v>0</v>
      </c>
      <c r="E5657" s="1">
        <v>0</v>
      </c>
      <c r="F5657" s="1">
        <v>0</v>
      </c>
      <c r="G5657" s="1">
        <f t="shared" si="1947"/>
        <v>0</v>
      </c>
      <c r="H5657" s="1">
        <f t="shared" si="1948"/>
        <v>0</v>
      </c>
      <c r="I5657" s="1">
        <v>0</v>
      </c>
      <c r="J5657" s="1">
        <v>0</v>
      </c>
      <c r="K5657" s="1">
        <f t="shared" si="1949"/>
        <v>0</v>
      </c>
      <c r="L5657" s="1">
        <v>0</v>
      </c>
      <c r="M5657" s="9">
        <v>0</v>
      </c>
      <c r="N5657" s="1">
        <f t="shared" si="1950"/>
        <v>0</v>
      </c>
      <c r="O5657" s="8">
        <f t="shared" si="1951"/>
        <v>0</v>
      </c>
    </row>
    <row r="5658" spans="1:15" ht="18.75" customHeight="1" x14ac:dyDescent="0.15">
      <c r="A5658" s="14" t="s">
        <v>26</v>
      </c>
      <c r="B5658" s="1">
        <v>0</v>
      </c>
      <c r="C5658" s="1">
        <v>0</v>
      </c>
      <c r="D5658" s="1">
        <f t="shared" si="1946"/>
        <v>0</v>
      </c>
      <c r="E5658" s="1">
        <v>0</v>
      </c>
      <c r="F5658" s="1">
        <v>0</v>
      </c>
      <c r="G5658" s="1">
        <f t="shared" si="1947"/>
        <v>0</v>
      </c>
      <c r="H5658" s="1">
        <f t="shared" si="1948"/>
        <v>0</v>
      </c>
      <c r="I5658" s="1">
        <v>0</v>
      </c>
      <c r="J5658" s="1">
        <v>0</v>
      </c>
      <c r="K5658" s="1">
        <f t="shared" si="1949"/>
        <v>0</v>
      </c>
      <c r="L5658" s="1">
        <v>0</v>
      </c>
      <c r="M5658" s="9">
        <v>0</v>
      </c>
      <c r="N5658" s="1">
        <f t="shared" si="1950"/>
        <v>0</v>
      </c>
      <c r="O5658" s="8">
        <f t="shared" si="1951"/>
        <v>0</v>
      </c>
    </row>
    <row r="5659" spans="1:15" ht="18.75" customHeight="1" x14ac:dyDescent="0.15">
      <c r="A5659" s="14" t="s">
        <v>27</v>
      </c>
      <c r="B5659" s="1">
        <v>0</v>
      </c>
      <c r="C5659" s="1">
        <v>0</v>
      </c>
      <c r="D5659" s="1">
        <f t="shared" si="1946"/>
        <v>0</v>
      </c>
      <c r="E5659" s="1">
        <v>0</v>
      </c>
      <c r="F5659" s="1">
        <v>0</v>
      </c>
      <c r="G5659" s="1">
        <f t="shared" si="1947"/>
        <v>0</v>
      </c>
      <c r="H5659" s="1">
        <f t="shared" si="1948"/>
        <v>0</v>
      </c>
      <c r="I5659" s="1">
        <v>0</v>
      </c>
      <c r="J5659" s="1">
        <v>0</v>
      </c>
      <c r="K5659" s="1">
        <f t="shared" si="1949"/>
        <v>0</v>
      </c>
      <c r="L5659" s="1">
        <v>0</v>
      </c>
      <c r="M5659" s="9">
        <v>0</v>
      </c>
      <c r="N5659" s="1">
        <f t="shared" si="1950"/>
        <v>0</v>
      </c>
      <c r="O5659" s="8">
        <f t="shared" si="1951"/>
        <v>0</v>
      </c>
    </row>
    <row r="5660" spans="1:15" ht="18.75" customHeight="1" x14ac:dyDescent="0.15">
      <c r="A5660" s="14" t="s">
        <v>28</v>
      </c>
      <c r="B5660" s="1">
        <v>0</v>
      </c>
      <c r="C5660" s="1">
        <v>0</v>
      </c>
      <c r="D5660" s="1">
        <f t="shared" si="1946"/>
        <v>0</v>
      </c>
      <c r="E5660" s="1">
        <v>0</v>
      </c>
      <c r="F5660" s="1">
        <v>0</v>
      </c>
      <c r="G5660" s="1">
        <f t="shared" si="1947"/>
        <v>0</v>
      </c>
      <c r="H5660" s="1">
        <f t="shared" si="1948"/>
        <v>0</v>
      </c>
      <c r="I5660" s="1">
        <v>0</v>
      </c>
      <c r="J5660" s="1">
        <v>0</v>
      </c>
      <c r="K5660" s="1">
        <f t="shared" si="1949"/>
        <v>0</v>
      </c>
      <c r="L5660" s="1">
        <v>0</v>
      </c>
      <c r="M5660" s="9">
        <v>0</v>
      </c>
      <c r="N5660" s="1">
        <f t="shared" si="1950"/>
        <v>0</v>
      </c>
      <c r="O5660" s="8">
        <f t="shared" si="1951"/>
        <v>0</v>
      </c>
    </row>
    <row r="5661" spans="1:15" ht="18.75" customHeight="1" x14ac:dyDescent="0.15">
      <c r="A5661" s="14" t="s">
        <v>29</v>
      </c>
      <c r="B5661" s="1">
        <v>0</v>
      </c>
      <c r="C5661" s="1">
        <v>0</v>
      </c>
      <c r="D5661" s="1">
        <f t="shared" si="1946"/>
        <v>0</v>
      </c>
      <c r="E5661" s="1">
        <v>0</v>
      </c>
      <c r="F5661" s="1">
        <v>0</v>
      </c>
      <c r="G5661" s="1">
        <f t="shared" si="1947"/>
        <v>0</v>
      </c>
      <c r="H5661" s="1">
        <f t="shared" si="1948"/>
        <v>0</v>
      </c>
      <c r="I5661" s="1">
        <v>0</v>
      </c>
      <c r="J5661" s="1">
        <v>0</v>
      </c>
      <c r="K5661" s="1">
        <f t="shared" si="1949"/>
        <v>0</v>
      </c>
      <c r="L5661" s="1">
        <v>0</v>
      </c>
      <c r="M5661" s="9">
        <v>0</v>
      </c>
      <c r="N5661" s="1">
        <f t="shared" si="1950"/>
        <v>0</v>
      </c>
      <c r="O5661" s="8">
        <f t="shared" si="1951"/>
        <v>0</v>
      </c>
    </row>
    <row r="5662" spans="1:15" ht="11.25" customHeight="1" x14ac:dyDescent="0.15">
      <c r="A5662" s="15"/>
      <c r="B5662" s="1"/>
      <c r="C5662" s="1"/>
      <c r="D5662" s="1"/>
      <c r="E5662" s="1"/>
      <c r="F5662" s="1"/>
      <c r="G5662" s="1"/>
      <c r="H5662" s="1"/>
      <c r="I5662" s="1"/>
      <c r="J5662" s="1"/>
      <c r="K5662" s="1"/>
      <c r="L5662" s="1"/>
      <c r="M5662" s="1"/>
      <c r="N5662" s="1"/>
      <c r="O5662" s="8"/>
    </row>
    <row r="5663" spans="1:15" ht="18.75" customHeight="1" x14ac:dyDescent="0.15">
      <c r="A5663" s="15" t="s">
        <v>30</v>
      </c>
      <c r="B5663" s="1">
        <f t="shared" ref="B5663:J5663" si="1952">SUM(B5650:B5662)</f>
        <v>0</v>
      </c>
      <c r="C5663" s="1">
        <f t="shared" si="1952"/>
        <v>0</v>
      </c>
      <c r="D5663" s="1">
        <f t="shared" si="1952"/>
        <v>0</v>
      </c>
      <c r="E5663" s="1">
        <f t="shared" si="1952"/>
        <v>0</v>
      </c>
      <c r="F5663" s="1">
        <f t="shared" si="1952"/>
        <v>0</v>
      </c>
      <c r="G5663" s="1">
        <f t="shared" si="1952"/>
        <v>0</v>
      </c>
      <c r="H5663" s="1">
        <f t="shared" si="1952"/>
        <v>0</v>
      </c>
      <c r="I5663" s="1">
        <f t="shared" si="1952"/>
        <v>0</v>
      </c>
      <c r="J5663" s="1">
        <f t="shared" si="1952"/>
        <v>0</v>
      </c>
      <c r="K5663" s="1">
        <f>SUM(K5650:K5662)</f>
        <v>0</v>
      </c>
      <c r="L5663" s="1">
        <f>SUM(L5650:L5662)</f>
        <v>0</v>
      </c>
      <c r="M5663" s="1">
        <f t="shared" ref="M5663" si="1953">SUM(M5650:M5662)</f>
        <v>0</v>
      </c>
      <c r="N5663" s="1">
        <f>SUM(N5650:N5662)</f>
        <v>0</v>
      </c>
      <c r="O5663" s="8">
        <f>SUM(O5650:O5662)</f>
        <v>0</v>
      </c>
    </row>
    <row r="5664" spans="1:15" ht="6.75" customHeight="1" x14ac:dyDescent="0.15">
      <c r="A5664" s="15"/>
      <c r="B5664" s="1"/>
      <c r="C5664" s="1"/>
      <c r="D5664" s="1"/>
      <c r="E5664" s="1"/>
      <c r="F5664" s="1"/>
      <c r="G5664" s="1"/>
      <c r="H5664" s="1"/>
      <c r="I5664" s="1"/>
      <c r="J5664" s="1"/>
      <c r="K5664" s="1"/>
      <c r="L5664" s="1"/>
      <c r="M5664" s="1"/>
      <c r="N5664" s="1"/>
      <c r="O5664" s="8"/>
    </row>
    <row r="5665" spans="1:15" ht="18.75" customHeight="1" x14ac:dyDescent="0.15">
      <c r="A5665" s="16" t="s">
        <v>18</v>
      </c>
      <c r="B5665" s="17">
        <v>0</v>
      </c>
      <c r="C5665" s="17">
        <v>0</v>
      </c>
      <c r="D5665" s="17">
        <f>SUM(B5665:C5665)</f>
        <v>0</v>
      </c>
      <c r="E5665" s="17">
        <v>0</v>
      </c>
      <c r="F5665" s="17">
        <v>0</v>
      </c>
      <c r="G5665" s="17">
        <f>SUM(E5665:F5665)</f>
        <v>0</v>
      </c>
      <c r="H5665" s="17">
        <f>D5665+G5665</f>
        <v>0</v>
      </c>
      <c r="I5665" s="17">
        <v>0</v>
      </c>
      <c r="J5665" s="17">
        <v>0</v>
      </c>
      <c r="K5665" s="17">
        <f>SUM(I5665:J5665)</f>
        <v>0</v>
      </c>
      <c r="L5665" s="17">
        <v>0</v>
      </c>
      <c r="M5665" s="17">
        <v>0</v>
      </c>
      <c r="N5665" s="17">
        <f>SUM(L5665:M5665)</f>
        <v>0</v>
      </c>
      <c r="O5665" s="18">
        <f>K5665+N5665</f>
        <v>0</v>
      </c>
    </row>
    <row r="5666" spans="1:15" ht="18.75" customHeight="1" x14ac:dyDescent="0.15">
      <c r="A5666" s="14" t="s">
        <v>19</v>
      </c>
      <c r="B5666" s="1">
        <v>0</v>
      </c>
      <c r="C5666" s="1">
        <v>0</v>
      </c>
      <c r="D5666" s="1">
        <f>SUM(B5666:C5666)</f>
        <v>0</v>
      </c>
      <c r="E5666" s="1">
        <v>0</v>
      </c>
      <c r="F5666" s="1">
        <v>0</v>
      </c>
      <c r="G5666" s="1">
        <f>SUM(E5666:F5666)</f>
        <v>0</v>
      </c>
      <c r="H5666" s="1">
        <f>D5666+G5666</f>
        <v>0</v>
      </c>
      <c r="I5666" s="1">
        <v>0</v>
      </c>
      <c r="J5666" s="1">
        <v>0</v>
      </c>
      <c r="K5666" s="1">
        <f>SUM(I5666:J5666)</f>
        <v>0</v>
      </c>
      <c r="L5666" s="1">
        <v>0</v>
      </c>
      <c r="M5666" s="9">
        <v>0</v>
      </c>
      <c r="N5666" s="1">
        <f>SUM(L5666:M5666)</f>
        <v>0</v>
      </c>
      <c r="O5666" s="8">
        <f>K5666+N5666</f>
        <v>0</v>
      </c>
    </row>
    <row r="5667" spans="1:15" ht="18.75" customHeight="1" x14ac:dyDescent="0.15">
      <c r="A5667" s="14" t="s">
        <v>20</v>
      </c>
      <c r="B5667" s="1">
        <v>0</v>
      </c>
      <c r="C5667" s="1">
        <v>0</v>
      </c>
      <c r="D5667" s="1">
        <f>SUM(B5667:C5667)</f>
        <v>0</v>
      </c>
      <c r="E5667" s="1">
        <v>0</v>
      </c>
      <c r="F5667" s="1">
        <v>0</v>
      </c>
      <c r="G5667" s="1">
        <f>SUM(E5667:F5667)</f>
        <v>0</v>
      </c>
      <c r="H5667" s="1">
        <f>D5667+G5667</f>
        <v>0</v>
      </c>
      <c r="I5667" s="1">
        <v>0</v>
      </c>
      <c r="J5667" s="1">
        <v>0</v>
      </c>
      <c r="K5667" s="1">
        <f>SUM(I5667:J5667)</f>
        <v>0</v>
      </c>
      <c r="L5667" s="1">
        <v>0</v>
      </c>
      <c r="M5667" s="1">
        <v>0</v>
      </c>
      <c r="N5667" s="1">
        <f>SUM(L5667:M5667)</f>
        <v>0</v>
      </c>
      <c r="O5667" s="8">
        <f>K5667+N5667</f>
        <v>0</v>
      </c>
    </row>
    <row r="5668" spans="1:15" ht="11.25" customHeight="1" x14ac:dyDescent="0.15">
      <c r="A5668" s="15"/>
      <c r="B5668" s="1"/>
      <c r="C5668" s="1"/>
      <c r="D5668" s="1"/>
      <c r="E5668" s="1"/>
      <c r="F5668" s="1"/>
      <c r="G5668" s="1"/>
      <c r="H5668" s="1"/>
      <c r="I5668" s="1"/>
      <c r="J5668" s="1"/>
      <c r="K5668" s="1"/>
      <c r="L5668" s="1"/>
      <c r="M5668" s="1"/>
      <c r="N5668" s="1"/>
      <c r="O5668" s="8"/>
    </row>
    <row r="5669" spans="1:15" ht="18.75" customHeight="1" x14ac:dyDescent="0.15">
      <c r="A5669" s="15" t="s">
        <v>31</v>
      </c>
      <c r="B5669" s="1">
        <f>SUM(B5653:B5661,B5665:B5667)</f>
        <v>0</v>
      </c>
      <c r="C5669" s="1">
        <f>SUM(C5653:C5661,C5665:C5667)</f>
        <v>0</v>
      </c>
      <c r="D5669" s="1">
        <f>SUM(D5653:D5661,D5665:D5667)</f>
        <v>0</v>
      </c>
      <c r="E5669" s="1">
        <f t="shared" ref="E5669:J5669" si="1954">SUM(E5653:E5661,E5665:E5667)</f>
        <v>0</v>
      </c>
      <c r="F5669" s="1">
        <f t="shared" si="1954"/>
        <v>0</v>
      </c>
      <c r="G5669" s="1">
        <f t="shared" si="1954"/>
        <v>0</v>
      </c>
      <c r="H5669" s="1">
        <f t="shared" si="1954"/>
        <v>0</v>
      </c>
      <c r="I5669" s="1">
        <f t="shared" si="1954"/>
        <v>0</v>
      </c>
      <c r="J5669" s="1">
        <f t="shared" si="1954"/>
        <v>0</v>
      </c>
      <c r="K5669" s="1">
        <f>SUM(K5653:K5661,K5665:K5667)</f>
        <v>0</v>
      </c>
      <c r="L5669" s="9">
        <f>SUM(L5653:L5661,L5665:L5667)</f>
        <v>0</v>
      </c>
      <c r="M5669" s="9">
        <f>SUM(M5653:M5661,M5665:M5667)</f>
        <v>0</v>
      </c>
      <c r="N5669" s="9">
        <f>SUM(N5653:N5661,N5665:N5667)</f>
        <v>0</v>
      </c>
      <c r="O5669" s="8">
        <f>SUM(O5653:O5661,O5665:O5667)</f>
        <v>0</v>
      </c>
    </row>
    <row r="5670" spans="1:15" ht="6.75" customHeight="1" thickBot="1" x14ac:dyDescent="0.2">
      <c r="A5670" s="19"/>
      <c r="B5670" s="3"/>
      <c r="C5670" s="3"/>
      <c r="D5670" s="3"/>
      <c r="E5670" s="3"/>
      <c r="F5670" s="3"/>
      <c r="G5670" s="3"/>
      <c r="H5670" s="3"/>
      <c r="I5670" s="3"/>
      <c r="J5670" s="3"/>
      <c r="K5670" s="3"/>
      <c r="L5670" s="3"/>
      <c r="M5670" s="3"/>
      <c r="N5670" s="3"/>
      <c r="O5670" s="20"/>
    </row>
    <row r="5671" spans="1:15" ht="17.25" x14ac:dyDescent="0.15">
      <c r="A5671" s="173" t="str">
        <f>A5617</f>
        <v>平　成　２　９　年　空　港　管　理　状　況　調　書</v>
      </c>
      <c r="B5671" s="173"/>
      <c r="C5671" s="173"/>
      <c r="D5671" s="173"/>
      <c r="E5671" s="173"/>
      <c r="F5671" s="173"/>
      <c r="G5671" s="173"/>
      <c r="H5671" s="173"/>
      <c r="I5671" s="173"/>
      <c r="J5671" s="173"/>
      <c r="K5671" s="173"/>
      <c r="L5671" s="173"/>
      <c r="M5671" s="173"/>
      <c r="N5671" s="173"/>
      <c r="O5671" s="173"/>
    </row>
    <row r="5672" spans="1:15" ht="15" thickBot="1" x14ac:dyDescent="0.2">
      <c r="A5672" s="21" t="s">
        <v>0</v>
      </c>
      <c r="B5672" s="21" t="s">
        <v>210</v>
      </c>
      <c r="C5672" s="22"/>
      <c r="D5672" s="22"/>
      <c r="E5672" s="22"/>
      <c r="F5672" s="22"/>
      <c r="G5672" s="22"/>
      <c r="H5672" s="22"/>
      <c r="I5672" s="22"/>
      <c r="J5672" s="22"/>
      <c r="K5672" s="22"/>
      <c r="L5672" s="22"/>
      <c r="M5672" s="22"/>
      <c r="N5672" s="185" t="s">
        <v>211</v>
      </c>
      <c r="O5672" s="185"/>
    </row>
    <row r="5673" spans="1:15" ht="17.25" customHeight="1" x14ac:dyDescent="0.15">
      <c r="A5673" s="24" t="s">
        <v>1</v>
      </c>
      <c r="B5673" s="25"/>
      <c r="C5673" s="26" t="s">
        <v>2</v>
      </c>
      <c r="D5673" s="26"/>
      <c r="E5673" s="174" t="s">
        <v>189</v>
      </c>
      <c r="F5673" s="175"/>
      <c r="G5673" s="175"/>
      <c r="H5673" s="175"/>
      <c r="I5673" s="175"/>
      <c r="J5673" s="175"/>
      <c r="K5673" s="175"/>
      <c r="L5673" s="176"/>
      <c r="M5673" s="174" t="s">
        <v>36</v>
      </c>
      <c r="N5673" s="175"/>
      <c r="O5673" s="177"/>
    </row>
    <row r="5674" spans="1:15" ht="17.25" customHeight="1" x14ac:dyDescent="0.15">
      <c r="A5674" s="27"/>
      <c r="B5674" s="28" t="s">
        <v>4</v>
      </c>
      <c r="C5674" s="28" t="s">
        <v>5</v>
      </c>
      <c r="D5674" s="28" t="s">
        <v>6</v>
      </c>
      <c r="E5674" s="28"/>
      <c r="F5674" s="29" t="s">
        <v>7</v>
      </c>
      <c r="G5674" s="29"/>
      <c r="H5674" s="30"/>
      <c r="I5674" s="28"/>
      <c r="J5674" s="30" t="s">
        <v>8</v>
      </c>
      <c r="K5674" s="30"/>
      <c r="L5674" s="28" t="s">
        <v>9</v>
      </c>
      <c r="M5674" s="31" t="s">
        <v>10</v>
      </c>
      <c r="N5674" s="32" t="s">
        <v>11</v>
      </c>
      <c r="O5674" s="33" t="s">
        <v>12</v>
      </c>
    </row>
    <row r="5675" spans="1:15" ht="17.25" customHeight="1" x14ac:dyDescent="0.15">
      <c r="A5675" s="27" t="s">
        <v>13</v>
      </c>
      <c r="B5675" s="31"/>
      <c r="C5675" s="31"/>
      <c r="D5675" s="31"/>
      <c r="E5675" s="28" t="s">
        <v>14</v>
      </c>
      <c r="F5675" s="28" t="s">
        <v>15</v>
      </c>
      <c r="G5675" s="28" t="s">
        <v>16</v>
      </c>
      <c r="H5675" s="28" t="s">
        <v>17</v>
      </c>
      <c r="I5675" s="28" t="s">
        <v>14</v>
      </c>
      <c r="J5675" s="28" t="s">
        <v>15</v>
      </c>
      <c r="K5675" s="28" t="s">
        <v>17</v>
      </c>
      <c r="L5675" s="31"/>
      <c r="M5675" s="40"/>
      <c r="N5675" s="41"/>
      <c r="O5675" s="42"/>
    </row>
    <row r="5676" spans="1:15" ht="6.75" customHeight="1" x14ac:dyDescent="0.15">
      <c r="A5676" s="43"/>
      <c r="B5676" s="28"/>
      <c r="C5676" s="28"/>
      <c r="D5676" s="28"/>
      <c r="E5676" s="28"/>
      <c r="F5676" s="28"/>
      <c r="G5676" s="28"/>
      <c r="H5676" s="28"/>
      <c r="I5676" s="28"/>
      <c r="J5676" s="28"/>
      <c r="K5676" s="28"/>
      <c r="L5676" s="28"/>
      <c r="M5676" s="44"/>
      <c r="N5676" s="9"/>
      <c r="O5676" s="45"/>
    </row>
    <row r="5677" spans="1:15" ht="18.75" customHeight="1" x14ac:dyDescent="0.15">
      <c r="A5677" s="14" t="s">
        <v>18</v>
      </c>
      <c r="B5677" s="1">
        <v>0</v>
      </c>
      <c r="C5677" s="1">
        <v>4</v>
      </c>
      <c r="D5677" s="1">
        <f>SUM(B5677:C5677)</f>
        <v>4</v>
      </c>
      <c r="E5677" s="1">
        <v>0</v>
      </c>
      <c r="F5677" s="1">
        <v>0</v>
      </c>
      <c r="G5677" s="1">
        <v>0</v>
      </c>
      <c r="H5677" s="13">
        <f>SUM(E5677:G5677)</f>
        <v>0</v>
      </c>
      <c r="I5677" s="13">
        <v>0</v>
      </c>
      <c r="J5677" s="13">
        <v>0</v>
      </c>
      <c r="K5677" s="13">
        <f>SUM(I5677:J5677)</f>
        <v>0</v>
      </c>
      <c r="L5677" s="13">
        <f>H5677+K5677</f>
        <v>0</v>
      </c>
      <c r="M5677" s="13">
        <v>0</v>
      </c>
      <c r="N5677" s="13">
        <v>0</v>
      </c>
      <c r="O5677" s="8">
        <f>SUM(M5677:N5677)</f>
        <v>0</v>
      </c>
    </row>
    <row r="5678" spans="1:15" ht="18.75" customHeight="1" x14ac:dyDescent="0.15">
      <c r="A5678" s="14" t="s">
        <v>19</v>
      </c>
      <c r="B5678" s="1">
        <v>0</v>
      </c>
      <c r="C5678" s="1">
        <v>1</v>
      </c>
      <c r="D5678" s="1">
        <f t="shared" ref="D5678:D5688" si="1955">SUM(B5678:C5678)</f>
        <v>1</v>
      </c>
      <c r="E5678" s="1">
        <v>0</v>
      </c>
      <c r="F5678" s="1">
        <v>0</v>
      </c>
      <c r="G5678" s="1">
        <v>0</v>
      </c>
      <c r="H5678" s="13">
        <f>SUM(E5678:G5678)</f>
        <v>0</v>
      </c>
      <c r="I5678" s="13">
        <v>0</v>
      </c>
      <c r="J5678" s="13">
        <v>0</v>
      </c>
      <c r="K5678" s="13">
        <f>SUM(I5678:J5678)</f>
        <v>0</v>
      </c>
      <c r="L5678" s="13">
        <f>H5678+K5678</f>
        <v>0</v>
      </c>
      <c r="M5678" s="13">
        <v>0</v>
      </c>
      <c r="N5678" s="46">
        <v>0</v>
      </c>
      <c r="O5678" s="8">
        <f>SUM(M5678:N5678)</f>
        <v>0</v>
      </c>
    </row>
    <row r="5679" spans="1:15" ht="18.75" customHeight="1" x14ac:dyDescent="0.15">
      <c r="A5679" s="14" t="s">
        <v>20</v>
      </c>
      <c r="B5679" s="1">
        <v>0</v>
      </c>
      <c r="C5679" s="1">
        <v>9</v>
      </c>
      <c r="D5679" s="1">
        <f t="shared" si="1955"/>
        <v>9</v>
      </c>
      <c r="E5679" s="1">
        <v>0</v>
      </c>
      <c r="F5679" s="1">
        <v>0</v>
      </c>
      <c r="G5679" s="1">
        <v>0</v>
      </c>
      <c r="H5679" s="13">
        <f>SUM(E5679:G5679)</f>
        <v>0</v>
      </c>
      <c r="I5679" s="13">
        <v>0</v>
      </c>
      <c r="J5679" s="13">
        <v>0</v>
      </c>
      <c r="K5679" s="13">
        <f>SUM(I5679:J5679)</f>
        <v>0</v>
      </c>
      <c r="L5679" s="13">
        <f>H5679+K5679</f>
        <v>0</v>
      </c>
      <c r="M5679" s="13">
        <v>0</v>
      </c>
      <c r="N5679" s="13">
        <v>0</v>
      </c>
      <c r="O5679" s="8">
        <f>SUM(M5679:N5679)</f>
        <v>0</v>
      </c>
    </row>
    <row r="5680" spans="1:15" ht="18.75" customHeight="1" x14ac:dyDescent="0.15">
      <c r="A5680" s="14" t="s">
        <v>21</v>
      </c>
      <c r="B5680" s="1">
        <v>0</v>
      </c>
      <c r="C5680" s="1">
        <v>0</v>
      </c>
      <c r="D5680" s="1">
        <f t="shared" si="1955"/>
        <v>0</v>
      </c>
      <c r="E5680" s="1">
        <v>0</v>
      </c>
      <c r="F5680" s="1">
        <v>0</v>
      </c>
      <c r="G5680" s="1">
        <v>0</v>
      </c>
      <c r="H5680" s="1">
        <f t="shared" ref="H5680:H5688" si="1956">SUM(E5680:G5680)</f>
        <v>0</v>
      </c>
      <c r="I5680" s="13">
        <v>0</v>
      </c>
      <c r="J5680" s="13">
        <v>0</v>
      </c>
      <c r="K5680" s="1">
        <f t="shared" ref="K5680:K5688" si="1957">SUM(I5680:J5680)</f>
        <v>0</v>
      </c>
      <c r="L5680" s="1">
        <f t="shared" ref="L5680:L5688" si="1958">H5680+K5680</f>
        <v>0</v>
      </c>
      <c r="M5680" s="13">
        <v>0</v>
      </c>
      <c r="N5680" s="13">
        <v>0</v>
      </c>
      <c r="O5680" s="8">
        <f t="shared" ref="O5680:O5688" si="1959">SUM(M5680:N5680)</f>
        <v>0</v>
      </c>
    </row>
    <row r="5681" spans="1:15" ht="18.75" customHeight="1" x14ac:dyDescent="0.15">
      <c r="A5681" s="14" t="s">
        <v>22</v>
      </c>
      <c r="B5681" s="1">
        <v>0</v>
      </c>
      <c r="C5681" s="1">
        <v>0</v>
      </c>
      <c r="D5681" s="1">
        <f t="shared" si="1955"/>
        <v>0</v>
      </c>
      <c r="E5681" s="1">
        <v>0</v>
      </c>
      <c r="F5681" s="1">
        <v>0</v>
      </c>
      <c r="G5681" s="1">
        <v>0</v>
      </c>
      <c r="H5681" s="1">
        <f t="shared" si="1956"/>
        <v>0</v>
      </c>
      <c r="I5681" s="13">
        <v>0</v>
      </c>
      <c r="J5681" s="13">
        <v>0</v>
      </c>
      <c r="K5681" s="1">
        <f t="shared" si="1957"/>
        <v>0</v>
      </c>
      <c r="L5681" s="1">
        <f t="shared" si="1958"/>
        <v>0</v>
      </c>
      <c r="M5681" s="13">
        <v>0</v>
      </c>
      <c r="N5681" s="13">
        <v>0</v>
      </c>
      <c r="O5681" s="8">
        <f t="shared" si="1959"/>
        <v>0</v>
      </c>
    </row>
    <row r="5682" spans="1:15" ht="18.75" customHeight="1" x14ac:dyDescent="0.15">
      <c r="A5682" s="14" t="s">
        <v>23</v>
      </c>
      <c r="B5682" s="1">
        <v>0</v>
      </c>
      <c r="C5682" s="1">
        <v>0</v>
      </c>
      <c r="D5682" s="1">
        <f t="shared" si="1955"/>
        <v>0</v>
      </c>
      <c r="E5682" s="1">
        <v>0</v>
      </c>
      <c r="F5682" s="1">
        <v>0</v>
      </c>
      <c r="G5682" s="1">
        <v>0</v>
      </c>
      <c r="H5682" s="1">
        <f t="shared" si="1956"/>
        <v>0</v>
      </c>
      <c r="I5682" s="13">
        <v>0</v>
      </c>
      <c r="J5682" s="13">
        <v>0</v>
      </c>
      <c r="K5682" s="1">
        <f t="shared" si="1957"/>
        <v>0</v>
      </c>
      <c r="L5682" s="1">
        <f t="shared" si="1958"/>
        <v>0</v>
      </c>
      <c r="M5682" s="13">
        <v>0</v>
      </c>
      <c r="N5682" s="13">
        <v>0</v>
      </c>
      <c r="O5682" s="8">
        <f t="shared" si="1959"/>
        <v>0</v>
      </c>
    </row>
    <row r="5683" spans="1:15" ht="18.75" customHeight="1" x14ac:dyDescent="0.15">
      <c r="A5683" s="14" t="s">
        <v>24</v>
      </c>
      <c r="B5683" s="1">
        <v>0</v>
      </c>
      <c r="C5683" s="1">
        <v>0</v>
      </c>
      <c r="D5683" s="1">
        <f t="shared" si="1955"/>
        <v>0</v>
      </c>
      <c r="E5683" s="1">
        <v>0</v>
      </c>
      <c r="F5683" s="1">
        <v>0</v>
      </c>
      <c r="G5683" s="1">
        <v>0</v>
      </c>
      <c r="H5683" s="1">
        <f t="shared" si="1956"/>
        <v>0</v>
      </c>
      <c r="I5683" s="13">
        <v>0</v>
      </c>
      <c r="J5683" s="13">
        <v>0</v>
      </c>
      <c r="K5683" s="1">
        <f t="shared" si="1957"/>
        <v>0</v>
      </c>
      <c r="L5683" s="1">
        <f t="shared" si="1958"/>
        <v>0</v>
      </c>
      <c r="M5683" s="13">
        <v>0</v>
      </c>
      <c r="N5683" s="13">
        <v>0</v>
      </c>
      <c r="O5683" s="8">
        <f t="shared" si="1959"/>
        <v>0</v>
      </c>
    </row>
    <row r="5684" spans="1:15" ht="18.75" customHeight="1" x14ac:dyDescent="0.15">
      <c r="A5684" s="14" t="s">
        <v>25</v>
      </c>
      <c r="B5684" s="1">
        <v>0</v>
      </c>
      <c r="C5684" s="1">
        <v>0</v>
      </c>
      <c r="D5684" s="1">
        <f t="shared" si="1955"/>
        <v>0</v>
      </c>
      <c r="E5684" s="1">
        <v>0</v>
      </c>
      <c r="F5684" s="1">
        <v>0</v>
      </c>
      <c r="G5684" s="1">
        <v>0</v>
      </c>
      <c r="H5684" s="1">
        <f t="shared" si="1956"/>
        <v>0</v>
      </c>
      <c r="I5684" s="13">
        <v>0</v>
      </c>
      <c r="J5684" s="13">
        <v>0</v>
      </c>
      <c r="K5684" s="1">
        <f t="shared" si="1957"/>
        <v>0</v>
      </c>
      <c r="L5684" s="1">
        <f t="shared" si="1958"/>
        <v>0</v>
      </c>
      <c r="M5684" s="13">
        <v>0</v>
      </c>
      <c r="N5684" s="13">
        <v>0</v>
      </c>
      <c r="O5684" s="8">
        <f t="shared" si="1959"/>
        <v>0</v>
      </c>
    </row>
    <row r="5685" spans="1:15" ht="18.75" customHeight="1" x14ac:dyDescent="0.15">
      <c r="A5685" s="14" t="s">
        <v>26</v>
      </c>
      <c r="B5685" s="1">
        <v>0</v>
      </c>
      <c r="C5685" s="1">
        <v>0</v>
      </c>
      <c r="D5685" s="1">
        <f t="shared" si="1955"/>
        <v>0</v>
      </c>
      <c r="E5685" s="1">
        <v>0</v>
      </c>
      <c r="F5685" s="1">
        <v>0</v>
      </c>
      <c r="G5685" s="1">
        <v>0</v>
      </c>
      <c r="H5685" s="1">
        <f t="shared" si="1956"/>
        <v>0</v>
      </c>
      <c r="I5685" s="13">
        <v>0</v>
      </c>
      <c r="J5685" s="13">
        <v>0</v>
      </c>
      <c r="K5685" s="1">
        <f t="shared" si="1957"/>
        <v>0</v>
      </c>
      <c r="L5685" s="1">
        <f t="shared" si="1958"/>
        <v>0</v>
      </c>
      <c r="M5685" s="13">
        <v>0</v>
      </c>
      <c r="N5685" s="13">
        <v>0</v>
      </c>
      <c r="O5685" s="8">
        <f t="shared" si="1959"/>
        <v>0</v>
      </c>
    </row>
    <row r="5686" spans="1:15" ht="18.75" customHeight="1" x14ac:dyDescent="0.15">
      <c r="A5686" s="14" t="s">
        <v>27</v>
      </c>
      <c r="B5686" s="1">
        <v>0</v>
      </c>
      <c r="C5686" s="1">
        <v>0</v>
      </c>
      <c r="D5686" s="1">
        <f t="shared" si="1955"/>
        <v>0</v>
      </c>
      <c r="E5686" s="1">
        <v>0</v>
      </c>
      <c r="F5686" s="1">
        <v>0</v>
      </c>
      <c r="G5686" s="1">
        <v>0</v>
      </c>
      <c r="H5686" s="1">
        <f t="shared" si="1956"/>
        <v>0</v>
      </c>
      <c r="I5686" s="13">
        <v>0</v>
      </c>
      <c r="J5686" s="13">
        <v>0</v>
      </c>
      <c r="K5686" s="1">
        <f t="shared" si="1957"/>
        <v>0</v>
      </c>
      <c r="L5686" s="1">
        <f t="shared" si="1958"/>
        <v>0</v>
      </c>
      <c r="M5686" s="13">
        <v>0</v>
      </c>
      <c r="N5686" s="13">
        <v>0</v>
      </c>
      <c r="O5686" s="8">
        <f t="shared" si="1959"/>
        <v>0</v>
      </c>
    </row>
    <row r="5687" spans="1:15" ht="18.75" customHeight="1" x14ac:dyDescent="0.15">
      <c r="A5687" s="14" t="s">
        <v>28</v>
      </c>
      <c r="B5687" s="1">
        <v>0</v>
      </c>
      <c r="C5687" s="1">
        <v>0</v>
      </c>
      <c r="D5687" s="1">
        <f t="shared" si="1955"/>
        <v>0</v>
      </c>
      <c r="E5687" s="1">
        <v>0</v>
      </c>
      <c r="F5687" s="1">
        <v>0</v>
      </c>
      <c r="G5687" s="1">
        <v>0</v>
      </c>
      <c r="H5687" s="1">
        <f t="shared" si="1956"/>
        <v>0</v>
      </c>
      <c r="I5687" s="13">
        <v>0</v>
      </c>
      <c r="J5687" s="13">
        <v>0</v>
      </c>
      <c r="K5687" s="1">
        <f t="shared" si="1957"/>
        <v>0</v>
      </c>
      <c r="L5687" s="1">
        <f t="shared" si="1958"/>
        <v>0</v>
      </c>
      <c r="M5687" s="13">
        <v>0</v>
      </c>
      <c r="N5687" s="13">
        <v>0</v>
      </c>
      <c r="O5687" s="8">
        <f t="shared" si="1959"/>
        <v>0</v>
      </c>
    </row>
    <row r="5688" spans="1:15" ht="18.75" customHeight="1" x14ac:dyDescent="0.15">
      <c r="A5688" s="14" t="s">
        <v>29</v>
      </c>
      <c r="B5688" s="1">
        <v>0</v>
      </c>
      <c r="C5688" s="1">
        <v>0</v>
      </c>
      <c r="D5688" s="1">
        <f t="shared" si="1955"/>
        <v>0</v>
      </c>
      <c r="E5688" s="1">
        <v>0</v>
      </c>
      <c r="F5688" s="1">
        <v>0</v>
      </c>
      <c r="G5688" s="1">
        <v>0</v>
      </c>
      <c r="H5688" s="1">
        <f t="shared" si="1956"/>
        <v>0</v>
      </c>
      <c r="I5688" s="13">
        <v>0</v>
      </c>
      <c r="J5688" s="13">
        <v>0</v>
      </c>
      <c r="K5688" s="1">
        <f t="shared" si="1957"/>
        <v>0</v>
      </c>
      <c r="L5688" s="1">
        <f t="shared" si="1958"/>
        <v>0</v>
      </c>
      <c r="M5688" s="13">
        <v>0</v>
      </c>
      <c r="N5688" s="13">
        <v>0</v>
      </c>
      <c r="O5688" s="8">
        <f t="shared" si="1959"/>
        <v>0</v>
      </c>
    </row>
    <row r="5689" spans="1:15" ht="11.25" customHeight="1" x14ac:dyDescent="0.15">
      <c r="A5689" s="15"/>
      <c r="B5689" s="1"/>
      <c r="C5689" s="1"/>
      <c r="D5689" s="1"/>
      <c r="E5689" s="1"/>
      <c r="F5689" s="1"/>
      <c r="G5689" s="1"/>
      <c r="H5689" s="1"/>
      <c r="I5689" s="1"/>
      <c r="J5689" s="1"/>
      <c r="K5689" s="1"/>
      <c r="L5689" s="1"/>
      <c r="M5689" s="1"/>
      <c r="N5689" s="9"/>
      <c r="O5689" s="8"/>
    </row>
    <row r="5690" spans="1:15" ht="18.75" customHeight="1" x14ac:dyDescent="0.15">
      <c r="A5690" s="15" t="s">
        <v>196</v>
      </c>
      <c r="B5690" s="1">
        <f>SUM(B5677:B5688)</f>
        <v>0</v>
      </c>
      <c r="C5690" s="1">
        <f>SUM(C5677:C5688)</f>
        <v>14</v>
      </c>
      <c r="D5690" s="1">
        <f>SUM(D5677:D5688)</f>
        <v>14</v>
      </c>
      <c r="E5690" s="1">
        <f>SUM(E5677:E5688)</f>
        <v>0</v>
      </c>
      <c r="F5690" s="1">
        <f t="shared" ref="F5690:M5690" si="1960">SUM(F5677:F5688)</f>
        <v>0</v>
      </c>
      <c r="G5690" s="1">
        <f t="shared" si="1960"/>
        <v>0</v>
      </c>
      <c r="H5690" s="1">
        <f t="shared" si="1960"/>
        <v>0</v>
      </c>
      <c r="I5690" s="1">
        <f t="shared" si="1960"/>
        <v>0</v>
      </c>
      <c r="J5690" s="1">
        <f t="shared" si="1960"/>
        <v>0</v>
      </c>
      <c r="K5690" s="1">
        <f t="shared" si="1960"/>
        <v>0</v>
      </c>
      <c r="L5690" s="1">
        <f t="shared" si="1960"/>
        <v>0</v>
      </c>
      <c r="M5690" s="1">
        <f t="shared" si="1960"/>
        <v>0</v>
      </c>
      <c r="N5690" s="1">
        <f>SUM(N5677:N5688)</f>
        <v>0</v>
      </c>
      <c r="O5690" s="8">
        <f>SUM(O5677:O5688)</f>
        <v>0</v>
      </c>
    </row>
    <row r="5691" spans="1:15" ht="6.75" customHeight="1" x14ac:dyDescent="0.15">
      <c r="A5691" s="15"/>
      <c r="B5691" s="1"/>
      <c r="C5691" s="1"/>
      <c r="D5691" s="1"/>
      <c r="E5691" s="1"/>
      <c r="F5691" s="1"/>
      <c r="G5691" s="1"/>
      <c r="H5691" s="1"/>
      <c r="I5691" s="1"/>
      <c r="J5691" s="1"/>
      <c r="K5691" s="1"/>
      <c r="L5691" s="1"/>
      <c r="M5691" s="1"/>
      <c r="N5691" s="1"/>
      <c r="O5691" s="8"/>
    </row>
    <row r="5692" spans="1:15" ht="18.75" customHeight="1" x14ac:dyDescent="0.15">
      <c r="A5692" s="16" t="s">
        <v>18</v>
      </c>
      <c r="B5692" s="17">
        <v>0</v>
      </c>
      <c r="C5692" s="17">
        <v>0</v>
      </c>
      <c r="D5692" s="17">
        <f t="shared" ref="D5692:D5694" si="1961">SUM(B5692:C5692)</f>
        <v>0</v>
      </c>
      <c r="E5692" s="17">
        <v>0</v>
      </c>
      <c r="F5692" s="17">
        <v>0</v>
      </c>
      <c r="G5692" s="17">
        <v>0</v>
      </c>
      <c r="H5692" s="12">
        <f t="shared" ref="H5692:H5694" si="1962">SUM(E5692:G5692)</f>
        <v>0</v>
      </c>
      <c r="I5692" s="12">
        <v>0</v>
      </c>
      <c r="J5692" s="12">
        <v>0</v>
      </c>
      <c r="K5692" s="12">
        <f t="shared" ref="K5692:K5694" si="1963">SUM(I5692:J5692)</f>
        <v>0</v>
      </c>
      <c r="L5692" s="12">
        <f t="shared" ref="L5692:L5694" si="1964">H5692+K5692</f>
        <v>0</v>
      </c>
      <c r="M5692" s="12">
        <v>0</v>
      </c>
      <c r="N5692" s="12">
        <v>0</v>
      </c>
      <c r="O5692" s="18">
        <f t="shared" ref="O5692:O5694" si="1965">SUM(M5692:N5692)</f>
        <v>0</v>
      </c>
    </row>
    <row r="5693" spans="1:15" ht="18.75" customHeight="1" x14ac:dyDescent="0.15">
      <c r="A5693" s="14" t="s">
        <v>19</v>
      </c>
      <c r="B5693" s="1">
        <v>0</v>
      </c>
      <c r="C5693" s="1">
        <v>0</v>
      </c>
      <c r="D5693" s="1">
        <f t="shared" si="1961"/>
        <v>0</v>
      </c>
      <c r="E5693" s="1">
        <v>0</v>
      </c>
      <c r="F5693" s="1">
        <v>0</v>
      </c>
      <c r="G5693" s="1">
        <v>0</v>
      </c>
      <c r="H5693" s="13">
        <f t="shared" si="1962"/>
        <v>0</v>
      </c>
      <c r="I5693" s="13">
        <v>0</v>
      </c>
      <c r="J5693" s="13">
        <v>0</v>
      </c>
      <c r="K5693" s="13">
        <f t="shared" si="1963"/>
        <v>0</v>
      </c>
      <c r="L5693" s="13">
        <f t="shared" si="1964"/>
        <v>0</v>
      </c>
      <c r="M5693" s="13">
        <v>0</v>
      </c>
      <c r="N5693" s="46">
        <v>0</v>
      </c>
      <c r="O5693" s="8">
        <f t="shared" si="1965"/>
        <v>0</v>
      </c>
    </row>
    <row r="5694" spans="1:15" ht="18.75" customHeight="1" x14ac:dyDescent="0.15">
      <c r="A5694" s="14" t="s">
        <v>20</v>
      </c>
      <c r="B5694" s="1">
        <v>0</v>
      </c>
      <c r="C5694" s="1">
        <v>0</v>
      </c>
      <c r="D5694" s="1">
        <f t="shared" si="1961"/>
        <v>0</v>
      </c>
      <c r="E5694" s="1">
        <v>0</v>
      </c>
      <c r="F5694" s="1">
        <v>0</v>
      </c>
      <c r="G5694" s="1">
        <v>0</v>
      </c>
      <c r="H5694" s="13">
        <f t="shared" si="1962"/>
        <v>0</v>
      </c>
      <c r="I5694" s="13">
        <v>0</v>
      </c>
      <c r="J5694" s="13">
        <v>0</v>
      </c>
      <c r="K5694" s="13">
        <f t="shared" si="1963"/>
        <v>0</v>
      </c>
      <c r="L5694" s="13">
        <f t="shared" si="1964"/>
        <v>0</v>
      </c>
      <c r="M5694" s="13">
        <v>0</v>
      </c>
      <c r="N5694" s="46">
        <v>0</v>
      </c>
      <c r="O5694" s="8">
        <f t="shared" si="1965"/>
        <v>0</v>
      </c>
    </row>
    <row r="5695" spans="1:15" ht="11.25" customHeight="1" x14ac:dyDescent="0.15">
      <c r="A5695" s="15"/>
      <c r="B5695" s="1"/>
      <c r="C5695" s="1"/>
      <c r="D5695" s="1"/>
      <c r="E5695" s="1"/>
      <c r="F5695" s="1"/>
      <c r="G5695" s="1"/>
      <c r="H5695" s="1"/>
      <c r="I5695" s="1"/>
      <c r="J5695" s="1"/>
      <c r="K5695" s="1"/>
      <c r="L5695" s="1"/>
      <c r="M5695" s="1"/>
      <c r="N5695" s="1"/>
      <c r="O5695" s="8"/>
    </row>
    <row r="5696" spans="1:15" ht="18.75" customHeight="1" x14ac:dyDescent="0.15">
      <c r="A5696" s="15" t="s">
        <v>31</v>
      </c>
      <c r="B5696" s="1">
        <f>SUM(B5680:B5688,B5692:B5694)</f>
        <v>0</v>
      </c>
      <c r="C5696" s="1">
        <f>SUM(C5680:C5688,C5692:C5694)</f>
        <v>0</v>
      </c>
      <c r="D5696" s="1">
        <f>SUM(D5680:D5688,D5692:D5694)</f>
        <v>0</v>
      </c>
      <c r="E5696" s="1">
        <f t="shared" ref="E5696:K5696" si="1966">SUM(E5680:E5688,E5692:E5694)</f>
        <v>0</v>
      </c>
      <c r="F5696" s="1">
        <f t="shared" si="1966"/>
        <v>0</v>
      </c>
      <c r="G5696" s="1">
        <f t="shared" si="1966"/>
        <v>0</v>
      </c>
      <c r="H5696" s="1">
        <f t="shared" si="1966"/>
        <v>0</v>
      </c>
      <c r="I5696" s="1">
        <f t="shared" si="1966"/>
        <v>0</v>
      </c>
      <c r="J5696" s="1">
        <f t="shared" si="1966"/>
        <v>0</v>
      </c>
      <c r="K5696" s="1">
        <f t="shared" si="1966"/>
        <v>0</v>
      </c>
      <c r="L5696" s="1">
        <f>SUM(L5680:L5688,L5692:L5694)</f>
        <v>0</v>
      </c>
      <c r="M5696" s="1">
        <f t="shared" ref="M5696:N5696" si="1967">SUM(M5680:M5688,M5692:M5694)</f>
        <v>0</v>
      </c>
      <c r="N5696" s="1">
        <f t="shared" si="1967"/>
        <v>0</v>
      </c>
      <c r="O5696" s="8">
        <f>SUM(O5680:O5688,O5692:O5694)</f>
        <v>0</v>
      </c>
    </row>
    <row r="5697" spans="1:15" ht="6.75" customHeight="1" thickBot="1" x14ac:dyDescent="0.2">
      <c r="A5697" s="19"/>
      <c r="B5697" s="3"/>
      <c r="C5697" s="3"/>
      <c r="D5697" s="3"/>
      <c r="E5697" s="3"/>
      <c r="F5697" s="3"/>
      <c r="G5697" s="3"/>
      <c r="H5697" s="3"/>
      <c r="I5697" s="3"/>
      <c r="J5697" s="3"/>
      <c r="K5697" s="3"/>
      <c r="L5697" s="3"/>
      <c r="M5697" s="3"/>
      <c r="N5697" s="47"/>
      <c r="O5697" s="48"/>
    </row>
    <row r="5698" spans="1:15" x14ac:dyDescent="0.15">
      <c r="A5698" s="22"/>
      <c r="B5698" s="22"/>
      <c r="C5698" s="22"/>
      <c r="D5698" s="22"/>
      <c r="E5698" s="22"/>
      <c r="F5698" s="22"/>
      <c r="G5698" s="22"/>
      <c r="H5698" s="22"/>
      <c r="I5698" s="22"/>
      <c r="J5698" s="22"/>
      <c r="K5698" s="22"/>
      <c r="L5698" s="22"/>
      <c r="M5698" s="22"/>
      <c r="N5698" s="23"/>
      <c r="O5698" s="23"/>
    </row>
    <row r="5699" spans="1:15" ht="15" thickBot="1" x14ac:dyDescent="0.2">
      <c r="A5699" s="22"/>
      <c r="B5699" s="22"/>
      <c r="C5699" s="22"/>
      <c r="D5699" s="22"/>
      <c r="E5699" s="22"/>
      <c r="F5699" s="22"/>
      <c r="G5699" s="22"/>
      <c r="H5699" s="22"/>
      <c r="I5699" s="22"/>
      <c r="J5699" s="22"/>
      <c r="K5699" s="22"/>
      <c r="L5699" s="22"/>
      <c r="M5699" s="22"/>
      <c r="N5699" s="23"/>
      <c r="O5699" s="23"/>
    </row>
    <row r="5700" spans="1:15" x14ac:dyDescent="0.15">
      <c r="A5700" s="24" t="s">
        <v>1</v>
      </c>
      <c r="B5700" s="25"/>
      <c r="C5700" s="26"/>
      <c r="D5700" s="26"/>
      <c r="E5700" s="26" t="s">
        <v>50</v>
      </c>
      <c r="F5700" s="26"/>
      <c r="G5700" s="26"/>
      <c r="H5700" s="26"/>
      <c r="I5700" s="25"/>
      <c r="J5700" s="26"/>
      <c r="K5700" s="26"/>
      <c r="L5700" s="26" t="s">
        <v>35</v>
      </c>
      <c r="M5700" s="26"/>
      <c r="N5700" s="49"/>
      <c r="O5700" s="50"/>
    </row>
    <row r="5701" spans="1:15" x14ac:dyDescent="0.15">
      <c r="A5701" s="51"/>
      <c r="B5701" s="28"/>
      <c r="C5701" s="30" t="s">
        <v>7</v>
      </c>
      <c r="D5701" s="30"/>
      <c r="E5701" s="28"/>
      <c r="F5701" s="30" t="s">
        <v>8</v>
      </c>
      <c r="G5701" s="30"/>
      <c r="H5701" s="28" t="s">
        <v>32</v>
      </c>
      <c r="I5701" s="28"/>
      <c r="J5701" s="30" t="s">
        <v>7</v>
      </c>
      <c r="K5701" s="30"/>
      <c r="L5701" s="28"/>
      <c r="M5701" s="30" t="s">
        <v>8</v>
      </c>
      <c r="N5701" s="52"/>
      <c r="O5701" s="53" t="s">
        <v>9</v>
      </c>
    </row>
    <row r="5702" spans="1:15" x14ac:dyDescent="0.15">
      <c r="A5702" s="54" t="s">
        <v>13</v>
      </c>
      <c r="B5702" s="28" t="s">
        <v>33</v>
      </c>
      <c r="C5702" s="28" t="s">
        <v>34</v>
      </c>
      <c r="D5702" s="28" t="s">
        <v>17</v>
      </c>
      <c r="E5702" s="28" t="s">
        <v>33</v>
      </c>
      <c r="F5702" s="28" t="s">
        <v>34</v>
      </c>
      <c r="G5702" s="28" t="s">
        <v>17</v>
      </c>
      <c r="H5702" s="31"/>
      <c r="I5702" s="28" t="s">
        <v>33</v>
      </c>
      <c r="J5702" s="28" t="s">
        <v>34</v>
      </c>
      <c r="K5702" s="28" t="s">
        <v>17</v>
      </c>
      <c r="L5702" s="28" t="s">
        <v>33</v>
      </c>
      <c r="M5702" s="28" t="s">
        <v>34</v>
      </c>
      <c r="N5702" s="55" t="s">
        <v>17</v>
      </c>
      <c r="O5702" s="56"/>
    </row>
    <row r="5703" spans="1:15" ht="6.75" customHeight="1" x14ac:dyDescent="0.15">
      <c r="A5703" s="57"/>
      <c r="B5703" s="28"/>
      <c r="C5703" s="28"/>
      <c r="D5703" s="28"/>
      <c r="E5703" s="28"/>
      <c r="F5703" s="28"/>
      <c r="G5703" s="28"/>
      <c r="H5703" s="28"/>
      <c r="I5703" s="28"/>
      <c r="J5703" s="28"/>
      <c r="K5703" s="28"/>
      <c r="L5703" s="28"/>
      <c r="M5703" s="28"/>
      <c r="N5703" s="55"/>
      <c r="O5703" s="53"/>
    </row>
    <row r="5704" spans="1:15" ht="18.75" customHeight="1" x14ac:dyDescent="0.15">
      <c r="A5704" s="14" t="s">
        <v>18</v>
      </c>
      <c r="B5704" s="1">
        <v>0</v>
      </c>
      <c r="C5704" s="1">
        <v>0</v>
      </c>
      <c r="D5704" s="1">
        <f>SUM(B5704:C5704)</f>
        <v>0</v>
      </c>
      <c r="E5704" s="1">
        <v>0</v>
      </c>
      <c r="F5704" s="1">
        <v>0</v>
      </c>
      <c r="G5704" s="1">
        <f>SUM(E5704:F5704)</f>
        <v>0</v>
      </c>
      <c r="H5704" s="1">
        <f>D5704+G5704</f>
        <v>0</v>
      </c>
      <c r="I5704" s="1">
        <v>0</v>
      </c>
      <c r="J5704" s="1">
        <v>0</v>
      </c>
      <c r="K5704" s="1">
        <f>SUM(I5704:J5704)</f>
        <v>0</v>
      </c>
      <c r="L5704" s="1">
        <v>0</v>
      </c>
      <c r="M5704" s="1">
        <v>0</v>
      </c>
      <c r="N5704" s="1">
        <f>SUM(L5704:M5704)</f>
        <v>0</v>
      </c>
      <c r="O5704" s="8">
        <f>K5704+N5704</f>
        <v>0</v>
      </c>
    </row>
    <row r="5705" spans="1:15" ht="18.75" customHeight="1" x14ac:dyDescent="0.15">
      <c r="A5705" s="14" t="s">
        <v>19</v>
      </c>
      <c r="B5705" s="1">
        <v>0</v>
      </c>
      <c r="C5705" s="1">
        <v>0</v>
      </c>
      <c r="D5705" s="1">
        <f>SUM(B5705:C5705)</f>
        <v>0</v>
      </c>
      <c r="E5705" s="1">
        <v>0</v>
      </c>
      <c r="F5705" s="1">
        <v>0</v>
      </c>
      <c r="G5705" s="1">
        <f>SUM(E5705:F5705)</f>
        <v>0</v>
      </c>
      <c r="H5705" s="1">
        <f>D5705+G5705</f>
        <v>0</v>
      </c>
      <c r="I5705" s="1">
        <v>0</v>
      </c>
      <c r="J5705" s="1">
        <v>0</v>
      </c>
      <c r="K5705" s="1">
        <f>SUM(I5705:J5705)</f>
        <v>0</v>
      </c>
      <c r="L5705" s="1">
        <v>0</v>
      </c>
      <c r="M5705" s="9">
        <v>0</v>
      </c>
      <c r="N5705" s="1">
        <f>SUM(L5705:M5705)</f>
        <v>0</v>
      </c>
      <c r="O5705" s="8">
        <f>K5705+N5705</f>
        <v>0</v>
      </c>
    </row>
    <row r="5706" spans="1:15" ht="18.75" customHeight="1" x14ac:dyDescent="0.15">
      <c r="A5706" s="14" t="s">
        <v>20</v>
      </c>
      <c r="B5706" s="1">
        <v>0</v>
      </c>
      <c r="C5706" s="1">
        <v>0</v>
      </c>
      <c r="D5706" s="1">
        <f>SUM(B5706:C5706)</f>
        <v>0</v>
      </c>
      <c r="E5706" s="1">
        <v>0</v>
      </c>
      <c r="F5706" s="1">
        <v>0</v>
      </c>
      <c r="G5706" s="1">
        <f>SUM(E5706:F5706)</f>
        <v>0</v>
      </c>
      <c r="H5706" s="1">
        <f>D5706+G5706</f>
        <v>0</v>
      </c>
      <c r="I5706" s="1">
        <v>0</v>
      </c>
      <c r="J5706" s="1">
        <v>0</v>
      </c>
      <c r="K5706" s="1">
        <f>SUM(I5706:J5706)</f>
        <v>0</v>
      </c>
      <c r="L5706" s="1">
        <v>0</v>
      </c>
      <c r="M5706" s="1">
        <v>0</v>
      </c>
      <c r="N5706" s="1">
        <f>SUM(L5706:M5706)</f>
        <v>0</v>
      </c>
      <c r="O5706" s="8">
        <f>K5706+N5706</f>
        <v>0</v>
      </c>
    </row>
    <row r="5707" spans="1:15" ht="18.75" customHeight="1" x14ac:dyDescent="0.15">
      <c r="A5707" s="14" t="s">
        <v>21</v>
      </c>
      <c r="B5707" s="1">
        <v>0</v>
      </c>
      <c r="C5707" s="1">
        <v>0</v>
      </c>
      <c r="D5707" s="1">
        <f t="shared" ref="D5707:D5715" si="1968">SUM(B5707:C5707)</f>
        <v>0</v>
      </c>
      <c r="E5707" s="1">
        <v>0</v>
      </c>
      <c r="F5707" s="1">
        <v>0</v>
      </c>
      <c r="G5707" s="1">
        <f t="shared" ref="G5707:G5715" si="1969">SUM(E5707:F5707)</f>
        <v>0</v>
      </c>
      <c r="H5707" s="1">
        <f t="shared" ref="H5707:H5715" si="1970">D5707+G5707</f>
        <v>0</v>
      </c>
      <c r="I5707" s="1">
        <v>0</v>
      </c>
      <c r="J5707" s="1">
        <v>0</v>
      </c>
      <c r="K5707" s="1">
        <f t="shared" ref="K5707:K5715" si="1971">SUM(I5707:J5707)</f>
        <v>0</v>
      </c>
      <c r="L5707" s="1">
        <v>0</v>
      </c>
      <c r="M5707" s="1">
        <v>0</v>
      </c>
      <c r="N5707" s="1">
        <f t="shared" ref="N5707:N5715" si="1972">SUM(L5707:M5707)</f>
        <v>0</v>
      </c>
      <c r="O5707" s="8">
        <f t="shared" ref="O5707:O5715" si="1973">K5707+N5707</f>
        <v>0</v>
      </c>
    </row>
    <row r="5708" spans="1:15" ht="18.75" customHeight="1" x14ac:dyDescent="0.15">
      <c r="A5708" s="14" t="s">
        <v>22</v>
      </c>
      <c r="B5708" s="1">
        <v>0</v>
      </c>
      <c r="C5708" s="1">
        <v>0</v>
      </c>
      <c r="D5708" s="1">
        <f t="shared" si="1968"/>
        <v>0</v>
      </c>
      <c r="E5708" s="1">
        <v>0</v>
      </c>
      <c r="F5708" s="1">
        <v>0</v>
      </c>
      <c r="G5708" s="1">
        <f t="shared" si="1969"/>
        <v>0</v>
      </c>
      <c r="H5708" s="1">
        <f t="shared" si="1970"/>
        <v>0</v>
      </c>
      <c r="I5708" s="1">
        <v>0</v>
      </c>
      <c r="J5708" s="1">
        <v>0</v>
      </c>
      <c r="K5708" s="1">
        <f t="shared" si="1971"/>
        <v>0</v>
      </c>
      <c r="L5708" s="1">
        <v>0</v>
      </c>
      <c r="M5708" s="1">
        <v>0</v>
      </c>
      <c r="N5708" s="1">
        <f t="shared" si="1972"/>
        <v>0</v>
      </c>
      <c r="O5708" s="8">
        <f t="shared" si="1973"/>
        <v>0</v>
      </c>
    </row>
    <row r="5709" spans="1:15" ht="18.75" customHeight="1" x14ac:dyDescent="0.15">
      <c r="A5709" s="14" t="s">
        <v>23</v>
      </c>
      <c r="B5709" s="1">
        <v>0</v>
      </c>
      <c r="C5709" s="1">
        <v>0</v>
      </c>
      <c r="D5709" s="1">
        <f t="shared" si="1968"/>
        <v>0</v>
      </c>
      <c r="E5709" s="1">
        <v>0</v>
      </c>
      <c r="F5709" s="1">
        <v>0</v>
      </c>
      <c r="G5709" s="1">
        <f t="shared" si="1969"/>
        <v>0</v>
      </c>
      <c r="H5709" s="1">
        <f t="shared" si="1970"/>
        <v>0</v>
      </c>
      <c r="I5709" s="1">
        <v>0</v>
      </c>
      <c r="J5709" s="1">
        <v>0</v>
      </c>
      <c r="K5709" s="1">
        <f t="shared" si="1971"/>
        <v>0</v>
      </c>
      <c r="L5709" s="1">
        <v>0</v>
      </c>
      <c r="M5709" s="1">
        <v>0</v>
      </c>
      <c r="N5709" s="1">
        <f t="shared" si="1972"/>
        <v>0</v>
      </c>
      <c r="O5709" s="8">
        <f t="shared" si="1973"/>
        <v>0</v>
      </c>
    </row>
    <row r="5710" spans="1:15" ht="18.75" customHeight="1" x14ac:dyDescent="0.15">
      <c r="A5710" s="14" t="s">
        <v>24</v>
      </c>
      <c r="B5710" s="1">
        <v>0</v>
      </c>
      <c r="C5710" s="1">
        <v>0</v>
      </c>
      <c r="D5710" s="1">
        <f t="shared" si="1968"/>
        <v>0</v>
      </c>
      <c r="E5710" s="1">
        <v>0</v>
      </c>
      <c r="F5710" s="1">
        <v>0</v>
      </c>
      <c r="G5710" s="1">
        <f t="shared" si="1969"/>
        <v>0</v>
      </c>
      <c r="H5710" s="1">
        <f t="shared" si="1970"/>
        <v>0</v>
      </c>
      <c r="I5710" s="1">
        <v>0</v>
      </c>
      <c r="J5710" s="1">
        <v>0</v>
      </c>
      <c r="K5710" s="1">
        <f t="shared" si="1971"/>
        <v>0</v>
      </c>
      <c r="L5710" s="1">
        <v>0</v>
      </c>
      <c r="M5710" s="1">
        <v>0</v>
      </c>
      <c r="N5710" s="1">
        <f t="shared" si="1972"/>
        <v>0</v>
      </c>
      <c r="O5710" s="8">
        <f t="shared" si="1973"/>
        <v>0</v>
      </c>
    </row>
    <row r="5711" spans="1:15" ht="18.75" customHeight="1" x14ac:dyDescent="0.15">
      <c r="A5711" s="14" t="s">
        <v>25</v>
      </c>
      <c r="B5711" s="1">
        <v>0</v>
      </c>
      <c r="C5711" s="1">
        <v>0</v>
      </c>
      <c r="D5711" s="1">
        <f t="shared" si="1968"/>
        <v>0</v>
      </c>
      <c r="E5711" s="1">
        <v>0</v>
      </c>
      <c r="F5711" s="1">
        <v>0</v>
      </c>
      <c r="G5711" s="1">
        <f t="shared" si="1969"/>
        <v>0</v>
      </c>
      <c r="H5711" s="1">
        <f t="shared" si="1970"/>
        <v>0</v>
      </c>
      <c r="I5711" s="1">
        <v>0</v>
      </c>
      <c r="J5711" s="1">
        <v>0</v>
      </c>
      <c r="K5711" s="1">
        <f t="shared" si="1971"/>
        <v>0</v>
      </c>
      <c r="L5711" s="1">
        <v>0</v>
      </c>
      <c r="M5711" s="1">
        <v>0</v>
      </c>
      <c r="N5711" s="1">
        <f t="shared" si="1972"/>
        <v>0</v>
      </c>
      <c r="O5711" s="8">
        <f t="shared" si="1973"/>
        <v>0</v>
      </c>
    </row>
    <row r="5712" spans="1:15" ht="18.75" customHeight="1" x14ac:dyDescent="0.15">
      <c r="A5712" s="14" t="s">
        <v>26</v>
      </c>
      <c r="B5712" s="1">
        <v>0</v>
      </c>
      <c r="C5712" s="1">
        <v>0</v>
      </c>
      <c r="D5712" s="1">
        <f t="shared" si="1968"/>
        <v>0</v>
      </c>
      <c r="E5712" s="1">
        <v>0</v>
      </c>
      <c r="F5712" s="1">
        <v>0</v>
      </c>
      <c r="G5712" s="1">
        <f t="shared" si="1969"/>
        <v>0</v>
      </c>
      <c r="H5712" s="1">
        <f t="shared" si="1970"/>
        <v>0</v>
      </c>
      <c r="I5712" s="1">
        <v>0</v>
      </c>
      <c r="J5712" s="1">
        <v>0</v>
      </c>
      <c r="K5712" s="1">
        <f t="shared" si="1971"/>
        <v>0</v>
      </c>
      <c r="L5712" s="1">
        <v>0</v>
      </c>
      <c r="M5712" s="1">
        <v>0</v>
      </c>
      <c r="N5712" s="1">
        <f t="shared" si="1972"/>
        <v>0</v>
      </c>
      <c r="O5712" s="8">
        <f t="shared" si="1973"/>
        <v>0</v>
      </c>
    </row>
    <row r="5713" spans="1:15" ht="18.75" customHeight="1" x14ac:dyDescent="0.15">
      <c r="A5713" s="14" t="s">
        <v>27</v>
      </c>
      <c r="B5713" s="1">
        <v>0</v>
      </c>
      <c r="C5713" s="1">
        <v>0</v>
      </c>
      <c r="D5713" s="1">
        <f t="shared" si="1968"/>
        <v>0</v>
      </c>
      <c r="E5713" s="1">
        <v>0</v>
      </c>
      <c r="F5713" s="1">
        <v>0</v>
      </c>
      <c r="G5713" s="1">
        <f t="shared" si="1969"/>
        <v>0</v>
      </c>
      <c r="H5713" s="1">
        <f t="shared" si="1970"/>
        <v>0</v>
      </c>
      <c r="I5713" s="1">
        <v>0</v>
      </c>
      <c r="J5713" s="1">
        <v>0</v>
      </c>
      <c r="K5713" s="1">
        <f t="shared" si="1971"/>
        <v>0</v>
      </c>
      <c r="L5713" s="1">
        <v>0</v>
      </c>
      <c r="M5713" s="1">
        <v>0</v>
      </c>
      <c r="N5713" s="1">
        <f t="shared" si="1972"/>
        <v>0</v>
      </c>
      <c r="O5713" s="8">
        <f t="shared" si="1973"/>
        <v>0</v>
      </c>
    </row>
    <row r="5714" spans="1:15" ht="18.75" customHeight="1" x14ac:dyDescent="0.15">
      <c r="A5714" s="14" t="s">
        <v>28</v>
      </c>
      <c r="B5714" s="1">
        <v>0</v>
      </c>
      <c r="C5714" s="1">
        <v>0</v>
      </c>
      <c r="D5714" s="1">
        <f t="shared" si="1968"/>
        <v>0</v>
      </c>
      <c r="E5714" s="1">
        <v>0</v>
      </c>
      <c r="F5714" s="1">
        <v>0</v>
      </c>
      <c r="G5714" s="1">
        <f t="shared" si="1969"/>
        <v>0</v>
      </c>
      <c r="H5714" s="1">
        <f t="shared" si="1970"/>
        <v>0</v>
      </c>
      <c r="I5714" s="1">
        <v>0</v>
      </c>
      <c r="J5714" s="1">
        <v>0</v>
      </c>
      <c r="K5714" s="1">
        <f t="shared" si="1971"/>
        <v>0</v>
      </c>
      <c r="L5714" s="1">
        <v>0</v>
      </c>
      <c r="M5714" s="1">
        <v>0</v>
      </c>
      <c r="N5714" s="1">
        <f t="shared" si="1972"/>
        <v>0</v>
      </c>
      <c r="O5714" s="8">
        <f t="shared" si="1973"/>
        <v>0</v>
      </c>
    </row>
    <row r="5715" spans="1:15" ht="18.75" customHeight="1" x14ac:dyDescent="0.15">
      <c r="A5715" s="14" t="s">
        <v>29</v>
      </c>
      <c r="B5715" s="1">
        <v>0</v>
      </c>
      <c r="C5715" s="1">
        <v>0</v>
      </c>
      <c r="D5715" s="1">
        <f t="shared" si="1968"/>
        <v>0</v>
      </c>
      <c r="E5715" s="1">
        <v>0</v>
      </c>
      <c r="F5715" s="1">
        <v>0</v>
      </c>
      <c r="G5715" s="1">
        <f t="shared" si="1969"/>
        <v>0</v>
      </c>
      <c r="H5715" s="1">
        <f t="shared" si="1970"/>
        <v>0</v>
      </c>
      <c r="I5715" s="1">
        <v>0</v>
      </c>
      <c r="J5715" s="1">
        <v>0</v>
      </c>
      <c r="K5715" s="1">
        <f t="shared" si="1971"/>
        <v>0</v>
      </c>
      <c r="L5715" s="1">
        <v>0</v>
      </c>
      <c r="M5715" s="1">
        <v>0</v>
      </c>
      <c r="N5715" s="1">
        <f t="shared" si="1972"/>
        <v>0</v>
      </c>
      <c r="O5715" s="8">
        <f t="shared" si="1973"/>
        <v>0</v>
      </c>
    </row>
    <row r="5716" spans="1:15" ht="11.25" customHeight="1" x14ac:dyDescent="0.15">
      <c r="A5716" s="15"/>
      <c r="B5716" s="1"/>
      <c r="C5716" s="1"/>
      <c r="D5716" s="1"/>
      <c r="E5716" s="1"/>
      <c r="F5716" s="1"/>
      <c r="G5716" s="1"/>
      <c r="H5716" s="1"/>
      <c r="I5716" s="1"/>
      <c r="J5716" s="1"/>
      <c r="K5716" s="1"/>
      <c r="L5716" s="1"/>
      <c r="M5716" s="1"/>
      <c r="N5716" s="1"/>
      <c r="O5716" s="8"/>
    </row>
    <row r="5717" spans="1:15" ht="18.75" customHeight="1" x14ac:dyDescent="0.15">
      <c r="A5717" s="15" t="s">
        <v>30</v>
      </c>
      <c r="B5717" s="1">
        <f t="shared" ref="B5717:J5717" si="1974">SUM(B5704:B5716)</f>
        <v>0</v>
      </c>
      <c r="C5717" s="1">
        <f t="shared" si="1974"/>
        <v>0</v>
      </c>
      <c r="D5717" s="1">
        <f t="shared" si="1974"/>
        <v>0</v>
      </c>
      <c r="E5717" s="1">
        <f t="shared" si="1974"/>
        <v>0</v>
      </c>
      <c r="F5717" s="1">
        <f t="shared" si="1974"/>
        <v>0</v>
      </c>
      <c r="G5717" s="1">
        <f t="shared" si="1974"/>
        <v>0</v>
      </c>
      <c r="H5717" s="1">
        <f t="shared" si="1974"/>
        <v>0</v>
      </c>
      <c r="I5717" s="1">
        <f t="shared" si="1974"/>
        <v>0</v>
      </c>
      <c r="J5717" s="1">
        <f t="shared" si="1974"/>
        <v>0</v>
      </c>
      <c r="K5717" s="1">
        <f>SUM(K5704:K5716)</f>
        <v>0</v>
      </c>
      <c r="L5717" s="1">
        <f>SUM(L5704:L5716)</f>
        <v>0</v>
      </c>
      <c r="M5717" s="1">
        <f t="shared" ref="M5717" si="1975">SUM(M5704:M5716)</f>
        <v>0</v>
      </c>
      <c r="N5717" s="1">
        <f>SUM(N5704:N5716)</f>
        <v>0</v>
      </c>
      <c r="O5717" s="8">
        <f>SUM(O5704:O5716)</f>
        <v>0</v>
      </c>
    </row>
    <row r="5718" spans="1:15" ht="6.75" customHeight="1" x14ac:dyDescent="0.15">
      <c r="A5718" s="15"/>
      <c r="B5718" s="1"/>
      <c r="C5718" s="1"/>
      <c r="D5718" s="1"/>
      <c r="E5718" s="1"/>
      <c r="F5718" s="1"/>
      <c r="G5718" s="1"/>
      <c r="H5718" s="1"/>
      <c r="I5718" s="1"/>
      <c r="J5718" s="1"/>
      <c r="K5718" s="1"/>
      <c r="L5718" s="1"/>
      <c r="M5718" s="1"/>
      <c r="N5718" s="1"/>
      <c r="O5718" s="8"/>
    </row>
    <row r="5719" spans="1:15" ht="18.75" customHeight="1" x14ac:dyDescent="0.15">
      <c r="A5719" s="16" t="s">
        <v>18</v>
      </c>
      <c r="B5719" s="17">
        <v>0</v>
      </c>
      <c r="C5719" s="17">
        <v>0</v>
      </c>
      <c r="D5719" s="17">
        <f>SUM(B5719:C5719)</f>
        <v>0</v>
      </c>
      <c r="E5719" s="17">
        <v>0</v>
      </c>
      <c r="F5719" s="17">
        <v>0</v>
      </c>
      <c r="G5719" s="17">
        <f>SUM(E5719:F5719)</f>
        <v>0</v>
      </c>
      <c r="H5719" s="17">
        <f>D5719+G5719</f>
        <v>0</v>
      </c>
      <c r="I5719" s="17">
        <v>0</v>
      </c>
      <c r="J5719" s="17">
        <v>0</v>
      </c>
      <c r="K5719" s="17">
        <f>SUM(I5719:J5719)</f>
        <v>0</v>
      </c>
      <c r="L5719" s="17">
        <v>0</v>
      </c>
      <c r="M5719" s="17">
        <v>0</v>
      </c>
      <c r="N5719" s="17">
        <f>SUM(L5719:M5719)</f>
        <v>0</v>
      </c>
      <c r="O5719" s="18">
        <f>K5719+N5719</f>
        <v>0</v>
      </c>
    </row>
    <row r="5720" spans="1:15" ht="18.75" customHeight="1" x14ac:dyDescent="0.15">
      <c r="A5720" s="14" t="s">
        <v>19</v>
      </c>
      <c r="B5720" s="1">
        <v>0</v>
      </c>
      <c r="C5720" s="1">
        <v>0</v>
      </c>
      <c r="D5720" s="1">
        <f>SUM(B5720:C5720)</f>
        <v>0</v>
      </c>
      <c r="E5720" s="1">
        <v>0</v>
      </c>
      <c r="F5720" s="1">
        <v>0</v>
      </c>
      <c r="G5720" s="1">
        <f>SUM(E5720:F5720)</f>
        <v>0</v>
      </c>
      <c r="H5720" s="1">
        <f>D5720+G5720</f>
        <v>0</v>
      </c>
      <c r="I5720" s="1">
        <v>0</v>
      </c>
      <c r="J5720" s="1">
        <v>0</v>
      </c>
      <c r="K5720" s="1">
        <f>SUM(I5720:J5720)</f>
        <v>0</v>
      </c>
      <c r="L5720" s="1">
        <v>0</v>
      </c>
      <c r="M5720" s="9">
        <v>0</v>
      </c>
      <c r="N5720" s="1">
        <f>SUM(L5720:M5720)</f>
        <v>0</v>
      </c>
      <c r="O5720" s="8">
        <f>K5720+N5720</f>
        <v>0</v>
      </c>
    </row>
    <row r="5721" spans="1:15" ht="18.75" customHeight="1" x14ac:dyDescent="0.15">
      <c r="A5721" s="14" t="s">
        <v>20</v>
      </c>
      <c r="B5721" s="1">
        <v>0</v>
      </c>
      <c r="C5721" s="1">
        <v>0</v>
      </c>
      <c r="D5721" s="1">
        <f>SUM(B5721:C5721)</f>
        <v>0</v>
      </c>
      <c r="E5721" s="1">
        <v>0</v>
      </c>
      <c r="F5721" s="1">
        <v>0</v>
      </c>
      <c r="G5721" s="1">
        <f>SUM(E5721:F5721)</f>
        <v>0</v>
      </c>
      <c r="H5721" s="1">
        <f>D5721+G5721</f>
        <v>0</v>
      </c>
      <c r="I5721" s="1">
        <v>0</v>
      </c>
      <c r="J5721" s="1">
        <v>0</v>
      </c>
      <c r="K5721" s="1">
        <f>SUM(I5721:J5721)</f>
        <v>0</v>
      </c>
      <c r="L5721" s="1">
        <v>0</v>
      </c>
      <c r="M5721" s="1">
        <v>0</v>
      </c>
      <c r="N5721" s="1">
        <f>SUM(L5721:M5721)</f>
        <v>0</v>
      </c>
      <c r="O5721" s="8">
        <f>K5721+N5721</f>
        <v>0</v>
      </c>
    </row>
    <row r="5722" spans="1:15" ht="11.25" customHeight="1" x14ac:dyDescent="0.15">
      <c r="A5722" s="15"/>
      <c r="B5722" s="1"/>
      <c r="C5722" s="1"/>
      <c r="D5722" s="1"/>
      <c r="E5722" s="1"/>
      <c r="F5722" s="1"/>
      <c r="G5722" s="1"/>
      <c r="H5722" s="1"/>
      <c r="I5722" s="1"/>
      <c r="J5722" s="1"/>
      <c r="K5722" s="1"/>
      <c r="L5722" s="1"/>
      <c r="M5722" s="1"/>
      <c r="N5722" s="1"/>
      <c r="O5722" s="8"/>
    </row>
    <row r="5723" spans="1:15" ht="18.75" customHeight="1" x14ac:dyDescent="0.15">
      <c r="A5723" s="15" t="s">
        <v>31</v>
      </c>
      <c r="B5723" s="1">
        <f>SUM(B5707:B5715,B5719:B5721)</f>
        <v>0</v>
      </c>
      <c r="C5723" s="1">
        <f>SUM(C5707:C5715,C5719:C5721)</f>
        <v>0</v>
      </c>
      <c r="D5723" s="1">
        <f>SUM(D5707:D5715,D5719:D5721)</f>
        <v>0</v>
      </c>
      <c r="E5723" s="1">
        <f t="shared" ref="E5723:J5723" si="1976">SUM(E5707:E5715,E5719:E5721)</f>
        <v>0</v>
      </c>
      <c r="F5723" s="1">
        <f t="shared" si="1976"/>
        <v>0</v>
      </c>
      <c r="G5723" s="1">
        <f t="shared" si="1976"/>
        <v>0</v>
      </c>
      <c r="H5723" s="1">
        <f t="shared" si="1976"/>
        <v>0</v>
      </c>
      <c r="I5723" s="1">
        <f t="shared" si="1976"/>
        <v>0</v>
      </c>
      <c r="J5723" s="1">
        <f t="shared" si="1976"/>
        <v>0</v>
      </c>
      <c r="K5723" s="1">
        <f>SUM(K5707:K5715,K5719:K5721)</f>
        <v>0</v>
      </c>
      <c r="L5723" s="9">
        <f>SUM(L5707:L5715,L5719:L5721)</f>
        <v>0</v>
      </c>
      <c r="M5723" s="9">
        <f>SUM(M5707:M5715,M5719:M5721)</f>
        <v>0</v>
      </c>
      <c r="N5723" s="9">
        <f>SUM(N5707:N5715,N5719:N5721)</f>
        <v>0</v>
      </c>
      <c r="O5723" s="8">
        <f>SUM(O5707:O5715,O5719:O5721)</f>
        <v>0</v>
      </c>
    </row>
    <row r="5724" spans="1:15" ht="6.75" customHeight="1" thickBot="1" x14ac:dyDescent="0.2">
      <c r="A5724" s="19"/>
      <c r="B5724" s="3"/>
      <c r="C5724" s="3"/>
      <c r="D5724" s="3"/>
      <c r="E5724" s="3"/>
      <c r="F5724" s="3"/>
      <c r="G5724" s="3"/>
      <c r="H5724" s="3"/>
      <c r="I5724" s="3"/>
      <c r="J5724" s="3"/>
      <c r="K5724" s="3"/>
      <c r="L5724" s="3"/>
      <c r="M5724" s="3"/>
      <c r="N5724" s="3"/>
      <c r="O5724" s="20"/>
    </row>
    <row r="5725" spans="1:15" ht="17.25" x14ac:dyDescent="0.15">
      <c r="A5725" s="173" t="str">
        <f>A5671</f>
        <v>平　成　２　９　年　空　港　管　理　状　況　調　書</v>
      </c>
      <c r="B5725" s="173"/>
      <c r="C5725" s="173"/>
      <c r="D5725" s="173"/>
      <c r="E5725" s="173"/>
      <c r="F5725" s="173"/>
      <c r="G5725" s="173"/>
      <c r="H5725" s="173"/>
      <c r="I5725" s="173"/>
      <c r="J5725" s="173"/>
      <c r="K5725" s="173"/>
      <c r="L5725" s="173"/>
      <c r="M5725" s="173"/>
      <c r="N5725" s="173"/>
      <c r="O5725" s="173"/>
    </row>
    <row r="5726" spans="1:15" ht="15" thickBot="1" x14ac:dyDescent="0.2">
      <c r="A5726" s="21" t="s">
        <v>0</v>
      </c>
      <c r="B5726" s="21" t="s">
        <v>148</v>
      </c>
      <c r="C5726" s="22"/>
      <c r="D5726" s="22"/>
      <c r="E5726" s="22"/>
      <c r="F5726" s="22"/>
      <c r="G5726" s="22"/>
      <c r="H5726" s="22"/>
      <c r="I5726" s="22"/>
      <c r="J5726" s="22"/>
      <c r="K5726" s="22"/>
      <c r="L5726" s="22"/>
      <c r="M5726" s="22"/>
      <c r="N5726" s="23"/>
      <c r="O5726" s="23"/>
    </row>
    <row r="5727" spans="1:15" ht="17.25" customHeight="1" x14ac:dyDescent="0.15">
      <c r="A5727" s="24" t="s">
        <v>1</v>
      </c>
      <c r="B5727" s="25"/>
      <c r="C5727" s="26" t="s">
        <v>2</v>
      </c>
      <c r="D5727" s="26"/>
      <c r="E5727" s="174" t="s">
        <v>38</v>
      </c>
      <c r="F5727" s="175"/>
      <c r="G5727" s="175"/>
      <c r="H5727" s="175"/>
      <c r="I5727" s="175"/>
      <c r="J5727" s="175"/>
      <c r="K5727" s="175"/>
      <c r="L5727" s="176"/>
      <c r="M5727" s="174" t="s">
        <v>36</v>
      </c>
      <c r="N5727" s="175"/>
      <c r="O5727" s="177"/>
    </row>
    <row r="5728" spans="1:15" ht="17.25" customHeight="1" x14ac:dyDescent="0.15">
      <c r="A5728" s="27"/>
      <c r="B5728" s="28" t="s">
        <v>4</v>
      </c>
      <c r="C5728" s="28" t="s">
        <v>5</v>
      </c>
      <c r="D5728" s="28" t="s">
        <v>6</v>
      </c>
      <c r="E5728" s="28"/>
      <c r="F5728" s="29" t="s">
        <v>7</v>
      </c>
      <c r="G5728" s="29"/>
      <c r="H5728" s="30"/>
      <c r="I5728" s="28"/>
      <c r="J5728" s="30" t="s">
        <v>8</v>
      </c>
      <c r="K5728" s="30"/>
      <c r="L5728" s="28" t="s">
        <v>9</v>
      </c>
      <c r="M5728" s="31" t="s">
        <v>10</v>
      </c>
      <c r="N5728" s="32" t="s">
        <v>11</v>
      </c>
      <c r="O5728" s="33" t="s">
        <v>12</v>
      </c>
    </row>
    <row r="5729" spans="1:15" ht="17.25" customHeight="1" x14ac:dyDescent="0.15">
      <c r="A5729" s="27" t="s">
        <v>13</v>
      </c>
      <c r="B5729" s="31"/>
      <c r="C5729" s="31"/>
      <c r="D5729" s="31"/>
      <c r="E5729" s="28" t="s">
        <v>14</v>
      </c>
      <c r="F5729" s="28" t="s">
        <v>15</v>
      </c>
      <c r="G5729" s="28" t="s">
        <v>16</v>
      </c>
      <c r="H5729" s="28" t="s">
        <v>17</v>
      </c>
      <c r="I5729" s="28" t="s">
        <v>14</v>
      </c>
      <c r="J5729" s="28" t="s">
        <v>15</v>
      </c>
      <c r="K5729" s="28" t="s">
        <v>17</v>
      </c>
      <c r="L5729" s="31"/>
      <c r="M5729" s="40"/>
      <c r="N5729" s="41"/>
      <c r="O5729" s="42"/>
    </row>
    <row r="5730" spans="1:15" ht="6.75" customHeight="1" x14ac:dyDescent="0.15">
      <c r="A5730" s="43"/>
      <c r="B5730" s="28"/>
      <c r="C5730" s="28"/>
      <c r="D5730" s="28"/>
      <c r="E5730" s="28"/>
      <c r="F5730" s="28"/>
      <c r="G5730" s="28"/>
      <c r="H5730" s="28"/>
      <c r="I5730" s="28"/>
      <c r="J5730" s="28"/>
      <c r="K5730" s="28"/>
      <c r="L5730" s="28"/>
      <c r="M5730" s="44"/>
      <c r="N5730" s="9"/>
      <c r="O5730" s="45"/>
    </row>
    <row r="5731" spans="1:15" ht="18.75" customHeight="1" x14ac:dyDescent="0.15">
      <c r="A5731" s="14" t="s">
        <v>18</v>
      </c>
      <c r="B5731" s="1">
        <v>0</v>
      </c>
      <c r="C5731" s="1">
        <v>0</v>
      </c>
      <c r="D5731" s="1">
        <f>SUM(B5731:C5731)</f>
        <v>0</v>
      </c>
      <c r="E5731" s="1">
        <v>0</v>
      </c>
      <c r="F5731" s="1">
        <v>0</v>
      </c>
      <c r="G5731" s="1">
        <v>0</v>
      </c>
      <c r="H5731" s="13">
        <f>SUM(E5731:G5731)</f>
        <v>0</v>
      </c>
      <c r="I5731" s="13">
        <v>0</v>
      </c>
      <c r="J5731" s="13">
        <v>0</v>
      </c>
      <c r="K5731" s="13">
        <f>SUM(I5731:J5731)</f>
        <v>0</v>
      </c>
      <c r="L5731" s="13">
        <f>H5731+K5731</f>
        <v>0</v>
      </c>
      <c r="M5731" s="13">
        <v>0</v>
      </c>
      <c r="N5731" s="13">
        <v>0</v>
      </c>
      <c r="O5731" s="8">
        <f>SUM(M5731:N5731)</f>
        <v>0</v>
      </c>
    </row>
    <row r="5732" spans="1:15" ht="18.75" customHeight="1" x14ac:dyDescent="0.15">
      <c r="A5732" s="14" t="s">
        <v>19</v>
      </c>
      <c r="B5732" s="1">
        <v>0</v>
      </c>
      <c r="C5732" s="1">
        <v>0</v>
      </c>
      <c r="D5732" s="1">
        <f t="shared" ref="D5732:D5742" si="1977">SUM(B5732:C5732)</f>
        <v>0</v>
      </c>
      <c r="E5732" s="1">
        <v>0</v>
      </c>
      <c r="F5732" s="1">
        <v>0</v>
      </c>
      <c r="G5732" s="1">
        <v>0</v>
      </c>
      <c r="H5732" s="13">
        <f>SUM(E5732:G5732)</f>
        <v>0</v>
      </c>
      <c r="I5732" s="13">
        <v>0</v>
      </c>
      <c r="J5732" s="13">
        <v>0</v>
      </c>
      <c r="K5732" s="13">
        <f>SUM(I5732:J5732)</f>
        <v>0</v>
      </c>
      <c r="L5732" s="13">
        <f>H5732+K5732</f>
        <v>0</v>
      </c>
      <c r="M5732" s="13">
        <v>0</v>
      </c>
      <c r="N5732" s="46">
        <v>0</v>
      </c>
      <c r="O5732" s="8">
        <f>SUM(M5732:N5732)</f>
        <v>0</v>
      </c>
    </row>
    <row r="5733" spans="1:15" ht="18.75" customHeight="1" x14ac:dyDescent="0.15">
      <c r="A5733" s="14" t="s">
        <v>20</v>
      </c>
      <c r="B5733" s="1">
        <v>0</v>
      </c>
      <c r="C5733" s="1">
        <v>0</v>
      </c>
      <c r="D5733" s="1">
        <f t="shared" si="1977"/>
        <v>0</v>
      </c>
      <c r="E5733" s="1">
        <v>0</v>
      </c>
      <c r="F5733" s="1">
        <v>0</v>
      </c>
      <c r="G5733" s="1">
        <v>0</v>
      </c>
      <c r="H5733" s="13">
        <f>SUM(E5733:G5733)</f>
        <v>0</v>
      </c>
      <c r="I5733" s="13">
        <v>0</v>
      </c>
      <c r="J5733" s="13">
        <v>0</v>
      </c>
      <c r="K5733" s="13">
        <f>SUM(I5733:J5733)</f>
        <v>0</v>
      </c>
      <c r="L5733" s="13">
        <f>H5733+K5733</f>
        <v>0</v>
      </c>
      <c r="M5733" s="13">
        <v>0</v>
      </c>
      <c r="N5733" s="13">
        <v>0</v>
      </c>
      <c r="O5733" s="8">
        <f>SUM(M5733:N5733)</f>
        <v>0</v>
      </c>
    </row>
    <row r="5734" spans="1:15" ht="18.75" customHeight="1" x14ac:dyDescent="0.15">
      <c r="A5734" s="14" t="s">
        <v>21</v>
      </c>
      <c r="B5734" s="1">
        <v>0</v>
      </c>
      <c r="C5734" s="1">
        <v>3</v>
      </c>
      <c r="D5734" s="1">
        <f t="shared" si="1977"/>
        <v>3</v>
      </c>
      <c r="E5734" s="1">
        <v>0</v>
      </c>
      <c r="F5734" s="1">
        <v>0</v>
      </c>
      <c r="G5734" s="1">
        <v>0</v>
      </c>
      <c r="H5734" s="1">
        <f t="shared" ref="H5734:H5742" si="1978">SUM(E5734:G5734)</f>
        <v>0</v>
      </c>
      <c r="I5734" s="1">
        <v>0</v>
      </c>
      <c r="J5734" s="1">
        <v>0</v>
      </c>
      <c r="K5734" s="1">
        <f t="shared" ref="K5734:K5742" si="1979">SUM(I5734:J5734)</f>
        <v>0</v>
      </c>
      <c r="L5734" s="1">
        <f t="shared" ref="L5734:L5742" si="1980">H5734+K5734</f>
        <v>0</v>
      </c>
      <c r="M5734" s="1">
        <v>1</v>
      </c>
      <c r="N5734" s="1">
        <v>0</v>
      </c>
      <c r="O5734" s="8">
        <f t="shared" ref="O5734:O5742" si="1981">SUM(M5734:N5734)</f>
        <v>1</v>
      </c>
    </row>
    <row r="5735" spans="1:15" ht="18.75" customHeight="1" x14ac:dyDescent="0.15">
      <c r="A5735" s="14" t="s">
        <v>22</v>
      </c>
      <c r="B5735" s="1">
        <v>0</v>
      </c>
      <c r="C5735" s="1">
        <v>2</v>
      </c>
      <c r="D5735" s="1">
        <f t="shared" si="1977"/>
        <v>2</v>
      </c>
      <c r="E5735" s="1">
        <v>0</v>
      </c>
      <c r="F5735" s="1">
        <v>0</v>
      </c>
      <c r="G5735" s="1">
        <v>0</v>
      </c>
      <c r="H5735" s="1">
        <f t="shared" si="1978"/>
        <v>0</v>
      </c>
      <c r="I5735" s="1">
        <v>0</v>
      </c>
      <c r="J5735" s="1">
        <v>0</v>
      </c>
      <c r="K5735" s="1">
        <f t="shared" si="1979"/>
        <v>0</v>
      </c>
      <c r="L5735" s="1">
        <f t="shared" si="1980"/>
        <v>0</v>
      </c>
      <c r="M5735" s="1">
        <v>0</v>
      </c>
      <c r="N5735" s="1">
        <v>0</v>
      </c>
      <c r="O5735" s="8">
        <f t="shared" si="1981"/>
        <v>0</v>
      </c>
    </row>
    <row r="5736" spans="1:15" ht="18.75" customHeight="1" x14ac:dyDescent="0.15">
      <c r="A5736" s="14" t="s">
        <v>23</v>
      </c>
      <c r="B5736" s="1">
        <v>0</v>
      </c>
      <c r="C5736" s="1">
        <v>21</v>
      </c>
      <c r="D5736" s="1">
        <f t="shared" si="1977"/>
        <v>21</v>
      </c>
      <c r="E5736" s="1">
        <v>0</v>
      </c>
      <c r="F5736" s="1">
        <v>0</v>
      </c>
      <c r="G5736" s="1">
        <v>0</v>
      </c>
      <c r="H5736" s="1">
        <f t="shared" si="1978"/>
        <v>0</v>
      </c>
      <c r="I5736" s="1">
        <v>0</v>
      </c>
      <c r="J5736" s="1">
        <v>0</v>
      </c>
      <c r="K5736" s="1">
        <f t="shared" si="1979"/>
        <v>0</v>
      </c>
      <c r="L5736" s="1">
        <f t="shared" si="1980"/>
        <v>0</v>
      </c>
      <c r="M5736" s="1">
        <v>2</v>
      </c>
      <c r="N5736" s="1">
        <v>0</v>
      </c>
      <c r="O5736" s="8">
        <f t="shared" si="1981"/>
        <v>2</v>
      </c>
    </row>
    <row r="5737" spans="1:15" ht="18.75" customHeight="1" x14ac:dyDescent="0.15">
      <c r="A5737" s="14" t="s">
        <v>24</v>
      </c>
      <c r="B5737" s="1">
        <v>0</v>
      </c>
      <c r="C5737" s="1">
        <v>19</v>
      </c>
      <c r="D5737" s="1">
        <f t="shared" si="1977"/>
        <v>19</v>
      </c>
      <c r="E5737" s="1">
        <v>0</v>
      </c>
      <c r="F5737" s="1">
        <v>0</v>
      </c>
      <c r="G5737" s="1">
        <v>0</v>
      </c>
      <c r="H5737" s="1">
        <f t="shared" si="1978"/>
        <v>0</v>
      </c>
      <c r="I5737" s="1">
        <v>0</v>
      </c>
      <c r="J5737" s="1">
        <v>0</v>
      </c>
      <c r="K5737" s="1">
        <f t="shared" si="1979"/>
        <v>0</v>
      </c>
      <c r="L5737" s="1">
        <f t="shared" si="1980"/>
        <v>0</v>
      </c>
      <c r="M5737" s="1">
        <v>10</v>
      </c>
      <c r="N5737" s="1">
        <v>0</v>
      </c>
      <c r="O5737" s="8">
        <f t="shared" si="1981"/>
        <v>10</v>
      </c>
    </row>
    <row r="5738" spans="1:15" ht="18.75" customHeight="1" x14ac:dyDescent="0.15">
      <c r="A5738" s="14" t="s">
        <v>25</v>
      </c>
      <c r="B5738" s="1">
        <v>0</v>
      </c>
      <c r="C5738" s="1">
        <v>1</v>
      </c>
      <c r="D5738" s="1">
        <f t="shared" si="1977"/>
        <v>1</v>
      </c>
      <c r="E5738" s="1">
        <v>0</v>
      </c>
      <c r="F5738" s="1">
        <v>0</v>
      </c>
      <c r="G5738" s="1">
        <v>0</v>
      </c>
      <c r="H5738" s="1">
        <f t="shared" si="1978"/>
        <v>0</v>
      </c>
      <c r="I5738" s="1">
        <v>0</v>
      </c>
      <c r="J5738" s="1">
        <v>0</v>
      </c>
      <c r="K5738" s="1">
        <f t="shared" si="1979"/>
        <v>0</v>
      </c>
      <c r="L5738" s="1">
        <f t="shared" si="1980"/>
        <v>0</v>
      </c>
      <c r="M5738" s="1">
        <v>0</v>
      </c>
      <c r="N5738" s="1">
        <v>0</v>
      </c>
      <c r="O5738" s="8">
        <f t="shared" si="1981"/>
        <v>0</v>
      </c>
    </row>
    <row r="5739" spans="1:15" ht="18.75" customHeight="1" x14ac:dyDescent="0.15">
      <c r="A5739" s="14" t="s">
        <v>26</v>
      </c>
      <c r="B5739" s="1">
        <v>0</v>
      </c>
      <c r="C5739" s="1">
        <v>3</v>
      </c>
      <c r="D5739" s="1">
        <f t="shared" si="1977"/>
        <v>3</v>
      </c>
      <c r="E5739" s="1">
        <v>0</v>
      </c>
      <c r="F5739" s="1">
        <v>0</v>
      </c>
      <c r="G5739" s="1">
        <v>0</v>
      </c>
      <c r="H5739" s="1">
        <f t="shared" si="1978"/>
        <v>0</v>
      </c>
      <c r="I5739" s="1">
        <v>0</v>
      </c>
      <c r="J5739" s="1">
        <v>0</v>
      </c>
      <c r="K5739" s="1">
        <f t="shared" si="1979"/>
        <v>0</v>
      </c>
      <c r="L5739" s="1">
        <f t="shared" si="1980"/>
        <v>0</v>
      </c>
      <c r="M5739" s="1">
        <v>1</v>
      </c>
      <c r="N5739" s="1">
        <v>0</v>
      </c>
      <c r="O5739" s="8">
        <f t="shared" si="1981"/>
        <v>1</v>
      </c>
    </row>
    <row r="5740" spans="1:15" ht="18.75" customHeight="1" x14ac:dyDescent="0.15">
      <c r="A5740" s="14" t="s">
        <v>27</v>
      </c>
      <c r="B5740" s="1">
        <v>0</v>
      </c>
      <c r="C5740" s="1">
        <v>3</v>
      </c>
      <c r="D5740" s="1">
        <f t="shared" si="1977"/>
        <v>3</v>
      </c>
      <c r="E5740" s="1">
        <v>0</v>
      </c>
      <c r="F5740" s="1">
        <v>0</v>
      </c>
      <c r="G5740" s="1">
        <v>0</v>
      </c>
      <c r="H5740" s="1">
        <f t="shared" si="1978"/>
        <v>0</v>
      </c>
      <c r="I5740" s="1">
        <v>0</v>
      </c>
      <c r="J5740" s="1">
        <v>0</v>
      </c>
      <c r="K5740" s="1">
        <f t="shared" si="1979"/>
        <v>0</v>
      </c>
      <c r="L5740" s="1">
        <f t="shared" si="1980"/>
        <v>0</v>
      </c>
      <c r="M5740" s="1">
        <v>1</v>
      </c>
      <c r="N5740" s="1">
        <v>0</v>
      </c>
      <c r="O5740" s="8">
        <f t="shared" si="1981"/>
        <v>1</v>
      </c>
    </row>
    <row r="5741" spans="1:15" ht="18.75" customHeight="1" x14ac:dyDescent="0.15">
      <c r="A5741" s="14" t="s">
        <v>28</v>
      </c>
      <c r="B5741" s="1">
        <v>0</v>
      </c>
      <c r="C5741" s="1">
        <v>0</v>
      </c>
      <c r="D5741" s="1">
        <f t="shared" si="1977"/>
        <v>0</v>
      </c>
      <c r="E5741" s="1">
        <v>0</v>
      </c>
      <c r="F5741" s="1">
        <v>0</v>
      </c>
      <c r="G5741" s="1">
        <v>0</v>
      </c>
      <c r="H5741" s="1">
        <f t="shared" si="1978"/>
        <v>0</v>
      </c>
      <c r="I5741" s="1">
        <v>0</v>
      </c>
      <c r="J5741" s="1">
        <v>0</v>
      </c>
      <c r="K5741" s="1">
        <f t="shared" si="1979"/>
        <v>0</v>
      </c>
      <c r="L5741" s="1">
        <f t="shared" si="1980"/>
        <v>0</v>
      </c>
      <c r="M5741" s="1">
        <v>0</v>
      </c>
      <c r="N5741" s="1">
        <v>0</v>
      </c>
      <c r="O5741" s="8">
        <f t="shared" si="1981"/>
        <v>0</v>
      </c>
    </row>
    <row r="5742" spans="1:15" ht="18.75" customHeight="1" x14ac:dyDescent="0.15">
      <c r="A5742" s="14" t="s">
        <v>29</v>
      </c>
      <c r="B5742" s="1">
        <v>0</v>
      </c>
      <c r="C5742" s="1">
        <v>0</v>
      </c>
      <c r="D5742" s="1">
        <f t="shared" si="1977"/>
        <v>0</v>
      </c>
      <c r="E5742" s="1">
        <v>0</v>
      </c>
      <c r="F5742" s="1">
        <v>0</v>
      </c>
      <c r="G5742" s="1">
        <v>0</v>
      </c>
      <c r="H5742" s="1">
        <f t="shared" si="1978"/>
        <v>0</v>
      </c>
      <c r="I5742" s="1">
        <v>0</v>
      </c>
      <c r="J5742" s="1">
        <v>0</v>
      </c>
      <c r="K5742" s="1">
        <f t="shared" si="1979"/>
        <v>0</v>
      </c>
      <c r="L5742" s="1">
        <f t="shared" si="1980"/>
        <v>0</v>
      </c>
      <c r="M5742" s="1">
        <v>0</v>
      </c>
      <c r="N5742" s="1">
        <v>0</v>
      </c>
      <c r="O5742" s="8">
        <f t="shared" si="1981"/>
        <v>0</v>
      </c>
    </row>
    <row r="5743" spans="1:15" ht="11.25" customHeight="1" x14ac:dyDescent="0.15">
      <c r="A5743" s="15"/>
      <c r="B5743" s="1"/>
      <c r="C5743" s="1"/>
      <c r="D5743" s="1"/>
      <c r="E5743" s="1"/>
      <c r="F5743" s="1"/>
      <c r="G5743" s="1"/>
      <c r="H5743" s="1"/>
      <c r="I5743" s="1"/>
      <c r="J5743" s="1"/>
      <c r="K5743" s="1"/>
      <c r="L5743" s="1"/>
      <c r="M5743" s="1"/>
      <c r="N5743" s="9"/>
      <c r="O5743" s="8"/>
    </row>
    <row r="5744" spans="1:15" ht="18.75" customHeight="1" x14ac:dyDescent="0.15">
      <c r="A5744" s="15" t="s">
        <v>60</v>
      </c>
      <c r="B5744" s="1">
        <f>SUM(B5731:B5742)</f>
        <v>0</v>
      </c>
      <c r="C5744" s="1">
        <f>SUM(C5731:C5742)</f>
        <v>52</v>
      </c>
      <c r="D5744" s="1">
        <f>SUM(D5731:D5742)</f>
        <v>52</v>
      </c>
      <c r="E5744" s="1">
        <f>SUM(E5731:E5742)</f>
        <v>0</v>
      </c>
      <c r="F5744" s="1">
        <f t="shared" ref="F5744:M5744" si="1982">SUM(F5731:F5742)</f>
        <v>0</v>
      </c>
      <c r="G5744" s="1">
        <f t="shared" si="1982"/>
        <v>0</v>
      </c>
      <c r="H5744" s="1">
        <f t="shared" si="1982"/>
        <v>0</v>
      </c>
      <c r="I5744" s="1">
        <f t="shared" si="1982"/>
        <v>0</v>
      </c>
      <c r="J5744" s="1">
        <f t="shared" si="1982"/>
        <v>0</v>
      </c>
      <c r="K5744" s="1">
        <f t="shared" si="1982"/>
        <v>0</v>
      </c>
      <c r="L5744" s="1">
        <f t="shared" si="1982"/>
        <v>0</v>
      </c>
      <c r="M5744" s="1">
        <f t="shared" si="1982"/>
        <v>15</v>
      </c>
      <c r="N5744" s="1">
        <f>SUM(N5731:N5742)</f>
        <v>0</v>
      </c>
      <c r="O5744" s="8">
        <f>SUM(O5731:O5742)</f>
        <v>15</v>
      </c>
    </row>
    <row r="5745" spans="1:15" ht="6.75" customHeight="1" x14ac:dyDescent="0.15">
      <c r="A5745" s="15"/>
      <c r="B5745" s="1"/>
      <c r="C5745" s="1"/>
      <c r="D5745" s="1"/>
      <c r="E5745" s="1"/>
      <c r="F5745" s="1"/>
      <c r="G5745" s="1"/>
      <c r="H5745" s="1"/>
      <c r="I5745" s="1"/>
      <c r="J5745" s="1"/>
      <c r="K5745" s="1"/>
      <c r="L5745" s="1"/>
      <c r="M5745" s="1"/>
      <c r="N5745" s="1"/>
      <c r="O5745" s="8"/>
    </row>
    <row r="5746" spans="1:15" ht="18.75" customHeight="1" x14ac:dyDescent="0.15">
      <c r="A5746" s="16" t="s">
        <v>18</v>
      </c>
      <c r="B5746" s="17">
        <v>0</v>
      </c>
      <c r="C5746" s="17">
        <v>0</v>
      </c>
      <c r="D5746" s="17">
        <f t="shared" ref="D5746:D5748" si="1983">SUM(B5746:C5746)</f>
        <v>0</v>
      </c>
      <c r="E5746" s="17">
        <v>0</v>
      </c>
      <c r="F5746" s="17">
        <v>0</v>
      </c>
      <c r="G5746" s="17">
        <v>0</v>
      </c>
      <c r="H5746" s="12">
        <f t="shared" ref="H5746:H5748" si="1984">SUM(E5746:G5746)</f>
        <v>0</v>
      </c>
      <c r="I5746" s="12">
        <v>0</v>
      </c>
      <c r="J5746" s="12">
        <v>0</v>
      </c>
      <c r="K5746" s="12">
        <f t="shared" ref="K5746:K5748" si="1985">SUM(I5746:J5746)</f>
        <v>0</v>
      </c>
      <c r="L5746" s="12">
        <f t="shared" ref="L5746:L5748" si="1986">H5746+K5746</f>
        <v>0</v>
      </c>
      <c r="M5746" s="12">
        <v>0</v>
      </c>
      <c r="N5746" s="12">
        <v>0</v>
      </c>
      <c r="O5746" s="18">
        <f t="shared" ref="O5746:O5748" si="1987">SUM(M5746:N5746)</f>
        <v>0</v>
      </c>
    </row>
    <row r="5747" spans="1:15" ht="18.75" customHeight="1" x14ac:dyDescent="0.15">
      <c r="A5747" s="14" t="s">
        <v>19</v>
      </c>
      <c r="B5747" s="1">
        <v>0</v>
      </c>
      <c r="C5747" s="1">
        <v>0</v>
      </c>
      <c r="D5747" s="1">
        <f t="shared" si="1983"/>
        <v>0</v>
      </c>
      <c r="E5747" s="1">
        <v>0</v>
      </c>
      <c r="F5747" s="1">
        <v>0</v>
      </c>
      <c r="G5747" s="1">
        <v>0</v>
      </c>
      <c r="H5747" s="13">
        <f t="shared" si="1984"/>
        <v>0</v>
      </c>
      <c r="I5747" s="13">
        <v>0</v>
      </c>
      <c r="J5747" s="13">
        <v>0</v>
      </c>
      <c r="K5747" s="13">
        <f t="shared" si="1985"/>
        <v>0</v>
      </c>
      <c r="L5747" s="13">
        <f t="shared" si="1986"/>
        <v>0</v>
      </c>
      <c r="M5747" s="13">
        <v>0</v>
      </c>
      <c r="N5747" s="46">
        <v>0</v>
      </c>
      <c r="O5747" s="8">
        <f t="shared" si="1987"/>
        <v>0</v>
      </c>
    </row>
    <row r="5748" spans="1:15" ht="18.75" customHeight="1" x14ac:dyDescent="0.15">
      <c r="A5748" s="14" t="s">
        <v>20</v>
      </c>
      <c r="B5748" s="1">
        <v>0</v>
      </c>
      <c r="C5748" s="1">
        <v>0</v>
      </c>
      <c r="D5748" s="1">
        <f t="shared" si="1983"/>
        <v>0</v>
      </c>
      <c r="E5748" s="1">
        <v>0</v>
      </c>
      <c r="F5748" s="1">
        <v>0</v>
      </c>
      <c r="G5748" s="1">
        <v>0</v>
      </c>
      <c r="H5748" s="13">
        <f t="shared" si="1984"/>
        <v>0</v>
      </c>
      <c r="I5748" s="13">
        <v>0</v>
      </c>
      <c r="J5748" s="13">
        <v>0</v>
      </c>
      <c r="K5748" s="13">
        <f t="shared" si="1985"/>
        <v>0</v>
      </c>
      <c r="L5748" s="13">
        <f t="shared" si="1986"/>
        <v>0</v>
      </c>
      <c r="M5748" s="13">
        <v>0</v>
      </c>
      <c r="N5748" s="46">
        <v>0</v>
      </c>
      <c r="O5748" s="8">
        <f t="shared" si="1987"/>
        <v>0</v>
      </c>
    </row>
    <row r="5749" spans="1:15" ht="11.25" customHeight="1" x14ac:dyDescent="0.15">
      <c r="A5749" s="15"/>
      <c r="B5749" s="1"/>
      <c r="C5749" s="1"/>
      <c r="D5749" s="1"/>
      <c r="E5749" s="1"/>
      <c r="F5749" s="1"/>
      <c r="G5749" s="1"/>
      <c r="H5749" s="1"/>
      <c r="I5749" s="1"/>
      <c r="J5749" s="1"/>
      <c r="K5749" s="1"/>
      <c r="L5749" s="1"/>
      <c r="M5749" s="1"/>
      <c r="N5749" s="1"/>
      <c r="O5749" s="8"/>
    </row>
    <row r="5750" spans="1:15" ht="18.75" customHeight="1" x14ac:dyDescent="0.15">
      <c r="A5750" s="15" t="s">
        <v>31</v>
      </c>
      <c r="B5750" s="1">
        <f>SUM(B5734:B5742,B5746:B5748)</f>
        <v>0</v>
      </c>
      <c r="C5750" s="1">
        <f>SUM(C5734:C5742,C5746:C5748)</f>
        <v>52</v>
      </c>
      <c r="D5750" s="1">
        <f>SUM(D5734:D5742,D5746:D5748)</f>
        <v>52</v>
      </c>
      <c r="E5750" s="1">
        <f t="shared" ref="E5750:K5750" si="1988">SUM(E5734:E5742,E5746:E5748)</f>
        <v>0</v>
      </c>
      <c r="F5750" s="1">
        <f t="shared" si="1988"/>
        <v>0</v>
      </c>
      <c r="G5750" s="1">
        <f t="shared" si="1988"/>
        <v>0</v>
      </c>
      <c r="H5750" s="1">
        <f t="shared" si="1988"/>
        <v>0</v>
      </c>
      <c r="I5750" s="1">
        <f t="shared" si="1988"/>
        <v>0</v>
      </c>
      <c r="J5750" s="1">
        <f t="shared" si="1988"/>
        <v>0</v>
      </c>
      <c r="K5750" s="1">
        <f t="shared" si="1988"/>
        <v>0</v>
      </c>
      <c r="L5750" s="1">
        <f>SUM(L5734:L5742,L5746:L5748)</f>
        <v>0</v>
      </c>
      <c r="M5750" s="1">
        <f t="shared" ref="M5750:N5750" si="1989">SUM(M5734:M5742,M5746:M5748)</f>
        <v>15</v>
      </c>
      <c r="N5750" s="1">
        <f t="shared" si="1989"/>
        <v>0</v>
      </c>
      <c r="O5750" s="8">
        <f>SUM(O5734:O5742,O5746:O5748)</f>
        <v>15</v>
      </c>
    </row>
    <row r="5751" spans="1:15" ht="6.75" customHeight="1" thickBot="1" x14ac:dyDescent="0.2">
      <c r="A5751" s="19"/>
      <c r="B5751" s="3"/>
      <c r="C5751" s="3"/>
      <c r="D5751" s="3"/>
      <c r="E5751" s="3"/>
      <c r="F5751" s="3"/>
      <c r="G5751" s="3"/>
      <c r="H5751" s="3"/>
      <c r="I5751" s="3"/>
      <c r="J5751" s="3"/>
      <c r="K5751" s="3"/>
      <c r="L5751" s="3"/>
      <c r="M5751" s="3"/>
      <c r="N5751" s="47"/>
      <c r="O5751" s="48"/>
    </row>
    <row r="5752" spans="1:15" x14ac:dyDescent="0.15">
      <c r="A5752" s="22"/>
      <c r="B5752" s="22"/>
      <c r="C5752" s="22"/>
      <c r="D5752" s="22"/>
      <c r="E5752" s="22"/>
      <c r="F5752" s="22"/>
      <c r="G5752" s="22"/>
      <c r="H5752" s="22"/>
      <c r="I5752" s="22"/>
      <c r="J5752" s="22"/>
      <c r="K5752" s="22"/>
      <c r="L5752" s="22"/>
      <c r="M5752" s="22"/>
      <c r="N5752" s="23"/>
      <c r="O5752" s="23"/>
    </row>
    <row r="5753" spans="1:15" ht="15" thickBot="1" x14ac:dyDescent="0.2">
      <c r="A5753" s="22"/>
      <c r="B5753" s="22"/>
      <c r="C5753" s="22"/>
      <c r="D5753" s="22"/>
      <c r="E5753" s="22"/>
      <c r="F5753" s="22"/>
      <c r="G5753" s="22"/>
      <c r="H5753" s="22"/>
      <c r="I5753" s="22"/>
      <c r="J5753" s="22"/>
      <c r="K5753" s="22"/>
      <c r="L5753" s="22"/>
      <c r="M5753" s="22"/>
      <c r="N5753" s="23"/>
      <c r="O5753" s="23"/>
    </row>
    <row r="5754" spans="1:15" x14ac:dyDescent="0.15">
      <c r="A5754" s="24" t="s">
        <v>1</v>
      </c>
      <c r="B5754" s="25"/>
      <c r="C5754" s="26"/>
      <c r="D5754" s="26"/>
      <c r="E5754" s="26" t="s">
        <v>50</v>
      </c>
      <c r="F5754" s="26"/>
      <c r="G5754" s="26"/>
      <c r="H5754" s="26"/>
      <c r="I5754" s="25"/>
      <c r="J5754" s="26"/>
      <c r="K5754" s="26"/>
      <c r="L5754" s="26" t="s">
        <v>35</v>
      </c>
      <c r="M5754" s="26"/>
      <c r="N5754" s="49"/>
      <c r="O5754" s="50"/>
    </row>
    <row r="5755" spans="1:15" x14ac:dyDescent="0.15">
      <c r="A5755" s="51"/>
      <c r="B5755" s="28"/>
      <c r="C5755" s="30" t="s">
        <v>7</v>
      </c>
      <c r="D5755" s="30"/>
      <c r="E5755" s="28"/>
      <c r="F5755" s="30" t="s">
        <v>8</v>
      </c>
      <c r="G5755" s="30"/>
      <c r="H5755" s="28" t="s">
        <v>32</v>
      </c>
      <c r="I5755" s="28"/>
      <c r="J5755" s="30" t="s">
        <v>7</v>
      </c>
      <c r="K5755" s="30"/>
      <c r="L5755" s="28"/>
      <c r="M5755" s="30" t="s">
        <v>8</v>
      </c>
      <c r="N5755" s="52"/>
      <c r="O5755" s="53" t="s">
        <v>9</v>
      </c>
    </row>
    <row r="5756" spans="1:15" x14ac:dyDescent="0.15">
      <c r="A5756" s="54" t="s">
        <v>13</v>
      </c>
      <c r="B5756" s="28" t="s">
        <v>33</v>
      </c>
      <c r="C5756" s="28" t="s">
        <v>34</v>
      </c>
      <c r="D5756" s="28" t="s">
        <v>17</v>
      </c>
      <c r="E5756" s="28" t="s">
        <v>33</v>
      </c>
      <c r="F5756" s="28" t="s">
        <v>34</v>
      </c>
      <c r="G5756" s="28" t="s">
        <v>17</v>
      </c>
      <c r="H5756" s="31"/>
      <c r="I5756" s="28" t="s">
        <v>33</v>
      </c>
      <c r="J5756" s="28" t="s">
        <v>34</v>
      </c>
      <c r="K5756" s="28" t="s">
        <v>17</v>
      </c>
      <c r="L5756" s="28" t="s">
        <v>33</v>
      </c>
      <c r="M5756" s="28" t="s">
        <v>34</v>
      </c>
      <c r="N5756" s="55" t="s">
        <v>17</v>
      </c>
      <c r="O5756" s="56"/>
    </row>
    <row r="5757" spans="1:15" ht="6.75" customHeight="1" x14ac:dyDescent="0.15">
      <c r="A5757" s="57"/>
      <c r="B5757" s="28"/>
      <c r="C5757" s="28"/>
      <c r="D5757" s="28"/>
      <c r="E5757" s="28"/>
      <c r="F5757" s="28"/>
      <c r="G5757" s="28"/>
      <c r="H5757" s="28"/>
      <c r="I5757" s="28"/>
      <c r="J5757" s="28"/>
      <c r="K5757" s="28"/>
      <c r="L5757" s="28"/>
      <c r="M5757" s="28"/>
      <c r="N5757" s="55"/>
      <c r="O5757" s="53"/>
    </row>
    <row r="5758" spans="1:15" ht="18.75" customHeight="1" x14ac:dyDescent="0.15">
      <c r="A5758" s="14" t="s">
        <v>18</v>
      </c>
      <c r="B5758" s="1">
        <v>0</v>
      </c>
      <c r="C5758" s="1">
        <v>0</v>
      </c>
      <c r="D5758" s="1">
        <f>SUM(B5758:C5758)</f>
        <v>0</v>
      </c>
      <c r="E5758" s="1">
        <v>0</v>
      </c>
      <c r="F5758" s="1">
        <v>0</v>
      </c>
      <c r="G5758" s="1">
        <f>SUM(E5758:F5758)</f>
        <v>0</v>
      </c>
      <c r="H5758" s="1">
        <f>D5758+G5758</f>
        <v>0</v>
      </c>
      <c r="I5758" s="1">
        <v>0</v>
      </c>
      <c r="J5758" s="1">
        <v>0</v>
      </c>
      <c r="K5758" s="1">
        <f>SUM(I5758:J5758)</f>
        <v>0</v>
      </c>
      <c r="L5758" s="1">
        <v>0</v>
      </c>
      <c r="M5758" s="1">
        <v>0</v>
      </c>
      <c r="N5758" s="1">
        <f>SUM(L5758:M5758)</f>
        <v>0</v>
      </c>
      <c r="O5758" s="8">
        <f>K5758+N5758</f>
        <v>0</v>
      </c>
    </row>
    <row r="5759" spans="1:15" ht="18.75" customHeight="1" x14ac:dyDescent="0.15">
      <c r="A5759" s="14" t="s">
        <v>19</v>
      </c>
      <c r="B5759" s="1">
        <v>0</v>
      </c>
      <c r="C5759" s="1">
        <v>0</v>
      </c>
      <c r="D5759" s="1">
        <f>SUM(B5759:C5759)</f>
        <v>0</v>
      </c>
      <c r="E5759" s="1">
        <v>0</v>
      </c>
      <c r="F5759" s="1">
        <v>0</v>
      </c>
      <c r="G5759" s="1">
        <f>SUM(E5759:F5759)</f>
        <v>0</v>
      </c>
      <c r="H5759" s="1">
        <f>D5759+G5759</f>
        <v>0</v>
      </c>
      <c r="I5759" s="1">
        <v>0</v>
      </c>
      <c r="J5759" s="1">
        <v>0</v>
      </c>
      <c r="K5759" s="1">
        <f>SUM(I5759:J5759)</f>
        <v>0</v>
      </c>
      <c r="L5759" s="1">
        <v>0</v>
      </c>
      <c r="M5759" s="9">
        <v>0</v>
      </c>
      <c r="N5759" s="1">
        <f>SUM(L5759:M5759)</f>
        <v>0</v>
      </c>
      <c r="O5759" s="8">
        <f>K5759+N5759</f>
        <v>0</v>
      </c>
    </row>
    <row r="5760" spans="1:15" ht="18.75" customHeight="1" x14ac:dyDescent="0.15">
      <c r="A5760" s="14" t="s">
        <v>20</v>
      </c>
      <c r="B5760" s="1">
        <v>0</v>
      </c>
      <c r="C5760" s="1">
        <v>0</v>
      </c>
      <c r="D5760" s="1">
        <f>SUM(B5760:C5760)</f>
        <v>0</v>
      </c>
      <c r="E5760" s="1">
        <v>0</v>
      </c>
      <c r="F5760" s="1">
        <v>0</v>
      </c>
      <c r="G5760" s="1">
        <f>SUM(E5760:F5760)</f>
        <v>0</v>
      </c>
      <c r="H5760" s="1">
        <f>D5760+G5760</f>
        <v>0</v>
      </c>
      <c r="I5760" s="1">
        <v>0</v>
      </c>
      <c r="J5760" s="1">
        <v>0</v>
      </c>
      <c r="K5760" s="1">
        <f>SUM(I5760:J5760)</f>
        <v>0</v>
      </c>
      <c r="L5760" s="1">
        <v>0</v>
      </c>
      <c r="M5760" s="1">
        <v>0</v>
      </c>
      <c r="N5760" s="1">
        <f>SUM(L5760:M5760)</f>
        <v>0</v>
      </c>
      <c r="O5760" s="8">
        <f>K5760+N5760</f>
        <v>0</v>
      </c>
    </row>
    <row r="5761" spans="1:15" ht="18.75" customHeight="1" x14ac:dyDescent="0.15">
      <c r="A5761" s="14" t="s">
        <v>21</v>
      </c>
      <c r="B5761" s="1">
        <v>0</v>
      </c>
      <c r="C5761" s="1">
        <v>0</v>
      </c>
      <c r="D5761" s="1">
        <f t="shared" ref="D5761:D5769" si="1990">SUM(B5761:C5761)</f>
        <v>0</v>
      </c>
      <c r="E5761" s="1">
        <v>0</v>
      </c>
      <c r="F5761" s="1">
        <v>0</v>
      </c>
      <c r="G5761" s="1">
        <f t="shared" ref="G5761:G5769" si="1991">SUM(E5761:F5761)</f>
        <v>0</v>
      </c>
      <c r="H5761" s="1">
        <f t="shared" ref="H5761:H5769" si="1992">D5761+G5761</f>
        <v>0</v>
      </c>
      <c r="I5761" s="1">
        <v>0</v>
      </c>
      <c r="J5761" s="1">
        <v>0</v>
      </c>
      <c r="K5761" s="1">
        <f t="shared" ref="K5761:K5769" si="1993">SUM(I5761:J5761)</f>
        <v>0</v>
      </c>
      <c r="L5761" s="1">
        <v>0</v>
      </c>
      <c r="M5761" s="1">
        <v>0</v>
      </c>
      <c r="N5761" s="1">
        <f t="shared" ref="N5761:N5769" si="1994">SUM(L5761:M5761)</f>
        <v>0</v>
      </c>
      <c r="O5761" s="8">
        <f t="shared" ref="O5761:O5769" si="1995">K5761+N5761</f>
        <v>0</v>
      </c>
    </row>
    <row r="5762" spans="1:15" ht="18.75" customHeight="1" x14ac:dyDescent="0.15">
      <c r="A5762" s="14" t="s">
        <v>22</v>
      </c>
      <c r="B5762" s="1">
        <v>0</v>
      </c>
      <c r="C5762" s="1">
        <v>0</v>
      </c>
      <c r="D5762" s="1">
        <f t="shared" si="1990"/>
        <v>0</v>
      </c>
      <c r="E5762" s="1">
        <v>0</v>
      </c>
      <c r="F5762" s="1">
        <v>0</v>
      </c>
      <c r="G5762" s="1">
        <f t="shared" si="1991"/>
        <v>0</v>
      </c>
      <c r="H5762" s="1">
        <f t="shared" si="1992"/>
        <v>0</v>
      </c>
      <c r="I5762" s="1">
        <v>0</v>
      </c>
      <c r="J5762" s="1">
        <v>0</v>
      </c>
      <c r="K5762" s="1">
        <f t="shared" si="1993"/>
        <v>0</v>
      </c>
      <c r="L5762" s="1">
        <v>0</v>
      </c>
      <c r="M5762" s="1">
        <v>0</v>
      </c>
      <c r="N5762" s="1">
        <f t="shared" si="1994"/>
        <v>0</v>
      </c>
      <c r="O5762" s="8">
        <f t="shared" si="1995"/>
        <v>0</v>
      </c>
    </row>
    <row r="5763" spans="1:15" ht="18.75" customHeight="1" x14ac:dyDescent="0.15">
      <c r="A5763" s="14" t="s">
        <v>23</v>
      </c>
      <c r="B5763" s="1">
        <v>0</v>
      </c>
      <c r="C5763" s="1">
        <v>0</v>
      </c>
      <c r="D5763" s="1">
        <f t="shared" si="1990"/>
        <v>0</v>
      </c>
      <c r="E5763" s="1">
        <v>0</v>
      </c>
      <c r="F5763" s="1">
        <v>0</v>
      </c>
      <c r="G5763" s="1">
        <f t="shared" si="1991"/>
        <v>0</v>
      </c>
      <c r="H5763" s="1">
        <f t="shared" si="1992"/>
        <v>0</v>
      </c>
      <c r="I5763" s="1">
        <v>0</v>
      </c>
      <c r="J5763" s="1">
        <v>0</v>
      </c>
      <c r="K5763" s="1">
        <f t="shared" si="1993"/>
        <v>0</v>
      </c>
      <c r="L5763" s="1">
        <v>0</v>
      </c>
      <c r="M5763" s="1">
        <v>0</v>
      </c>
      <c r="N5763" s="1">
        <f t="shared" si="1994"/>
        <v>0</v>
      </c>
      <c r="O5763" s="8">
        <f t="shared" si="1995"/>
        <v>0</v>
      </c>
    </row>
    <row r="5764" spans="1:15" ht="18.75" customHeight="1" x14ac:dyDescent="0.15">
      <c r="A5764" s="14" t="s">
        <v>24</v>
      </c>
      <c r="B5764" s="1">
        <v>0</v>
      </c>
      <c r="C5764" s="1">
        <v>0</v>
      </c>
      <c r="D5764" s="1">
        <f t="shared" si="1990"/>
        <v>0</v>
      </c>
      <c r="E5764" s="1">
        <v>0</v>
      </c>
      <c r="F5764" s="1">
        <v>0</v>
      </c>
      <c r="G5764" s="1">
        <f t="shared" si="1991"/>
        <v>0</v>
      </c>
      <c r="H5764" s="1">
        <f t="shared" si="1992"/>
        <v>0</v>
      </c>
      <c r="I5764" s="1">
        <v>0</v>
      </c>
      <c r="J5764" s="1">
        <v>0</v>
      </c>
      <c r="K5764" s="1">
        <f t="shared" si="1993"/>
        <v>0</v>
      </c>
      <c r="L5764" s="1">
        <v>0</v>
      </c>
      <c r="M5764" s="1">
        <v>0</v>
      </c>
      <c r="N5764" s="1">
        <f t="shared" si="1994"/>
        <v>0</v>
      </c>
      <c r="O5764" s="8">
        <f t="shared" si="1995"/>
        <v>0</v>
      </c>
    </row>
    <row r="5765" spans="1:15" ht="18.75" customHeight="1" x14ac:dyDescent="0.15">
      <c r="A5765" s="14" t="s">
        <v>25</v>
      </c>
      <c r="B5765" s="1">
        <v>0</v>
      </c>
      <c r="C5765" s="1">
        <v>0</v>
      </c>
      <c r="D5765" s="1">
        <f t="shared" si="1990"/>
        <v>0</v>
      </c>
      <c r="E5765" s="1">
        <v>0</v>
      </c>
      <c r="F5765" s="1">
        <v>0</v>
      </c>
      <c r="G5765" s="1">
        <f t="shared" si="1991"/>
        <v>0</v>
      </c>
      <c r="H5765" s="1">
        <f t="shared" si="1992"/>
        <v>0</v>
      </c>
      <c r="I5765" s="1">
        <v>0</v>
      </c>
      <c r="J5765" s="1">
        <v>0</v>
      </c>
      <c r="K5765" s="1">
        <f t="shared" si="1993"/>
        <v>0</v>
      </c>
      <c r="L5765" s="1">
        <v>0</v>
      </c>
      <c r="M5765" s="1">
        <v>0</v>
      </c>
      <c r="N5765" s="1">
        <f t="shared" si="1994"/>
        <v>0</v>
      </c>
      <c r="O5765" s="8">
        <f t="shared" si="1995"/>
        <v>0</v>
      </c>
    </row>
    <row r="5766" spans="1:15" ht="18.75" customHeight="1" x14ac:dyDescent="0.15">
      <c r="A5766" s="14" t="s">
        <v>26</v>
      </c>
      <c r="B5766" s="1">
        <v>0</v>
      </c>
      <c r="C5766" s="1">
        <v>0</v>
      </c>
      <c r="D5766" s="1">
        <f t="shared" si="1990"/>
        <v>0</v>
      </c>
      <c r="E5766" s="1">
        <v>0</v>
      </c>
      <c r="F5766" s="1">
        <v>0</v>
      </c>
      <c r="G5766" s="1">
        <f t="shared" si="1991"/>
        <v>0</v>
      </c>
      <c r="H5766" s="1">
        <f t="shared" si="1992"/>
        <v>0</v>
      </c>
      <c r="I5766" s="1">
        <v>0</v>
      </c>
      <c r="J5766" s="1">
        <v>0</v>
      </c>
      <c r="K5766" s="1">
        <f t="shared" si="1993"/>
        <v>0</v>
      </c>
      <c r="L5766" s="1">
        <v>0</v>
      </c>
      <c r="M5766" s="1">
        <v>0</v>
      </c>
      <c r="N5766" s="1">
        <f t="shared" si="1994"/>
        <v>0</v>
      </c>
      <c r="O5766" s="8">
        <f t="shared" si="1995"/>
        <v>0</v>
      </c>
    </row>
    <row r="5767" spans="1:15" ht="18.75" customHeight="1" x14ac:dyDescent="0.15">
      <c r="A5767" s="14" t="s">
        <v>27</v>
      </c>
      <c r="B5767" s="1">
        <v>0</v>
      </c>
      <c r="C5767" s="1">
        <v>0</v>
      </c>
      <c r="D5767" s="1">
        <f t="shared" si="1990"/>
        <v>0</v>
      </c>
      <c r="E5767" s="1">
        <v>0</v>
      </c>
      <c r="F5767" s="1">
        <v>0</v>
      </c>
      <c r="G5767" s="1">
        <f t="shared" si="1991"/>
        <v>0</v>
      </c>
      <c r="H5767" s="1">
        <f t="shared" si="1992"/>
        <v>0</v>
      </c>
      <c r="I5767" s="1">
        <v>0</v>
      </c>
      <c r="J5767" s="1">
        <v>0</v>
      </c>
      <c r="K5767" s="1">
        <f t="shared" si="1993"/>
        <v>0</v>
      </c>
      <c r="L5767" s="1">
        <v>0</v>
      </c>
      <c r="M5767" s="1">
        <v>0</v>
      </c>
      <c r="N5767" s="1">
        <f t="shared" si="1994"/>
        <v>0</v>
      </c>
      <c r="O5767" s="8">
        <f t="shared" si="1995"/>
        <v>0</v>
      </c>
    </row>
    <row r="5768" spans="1:15" ht="18.75" customHeight="1" x14ac:dyDescent="0.15">
      <c r="A5768" s="14" t="s">
        <v>28</v>
      </c>
      <c r="B5768" s="1">
        <v>0</v>
      </c>
      <c r="C5768" s="1">
        <v>0</v>
      </c>
      <c r="D5768" s="1">
        <f t="shared" si="1990"/>
        <v>0</v>
      </c>
      <c r="E5768" s="1">
        <v>0</v>
      </c>
      <c r="F5768" s="1">
        <v>0</v>
      </c>
      <c r="G5768" s="1">
        <f t="shared" si="1991"/>
        <v>0</v>
      </c>
      <c r="H5768" s="1">
        <f t="shared" si="1992"/>
        <v>0</v>
      </c>
      <c r="I5768" s="1">
        <v>0</v>
      </c>
      <c r="J5768" s="1">
        <v>0</v>
      </c>
      <c r="K5768" s="1">
        <f t="shared" si="1993"/>
        <v>0</v>
      </c>
      <c r="L5768" s="1">
        <v>0</v>
      </c>
      <c r="M5768" s="1">
        <v>0</v>
      </c>
      <c r="N5768" s="1">
        <f t="shared" si="1994"/>
        <v>0</v>
      </c>
      <c r="O5768" s="8">
        <f t="shared" si="1995"/>
        <v>0</v>
      </c>
    </row>
    <row r="5769" spans="1:15" ht="18.75" customHeight="1" x14ac:dyDescent="0.15">
      <c r="A5769" s="14" t="s">
        <v>29</v>
      </c>
      <c r="B5769" s="1">
        <v>0</v>
      </c>
      <c r="C5769" s="1">
        <v>0</v>
      </c>
      <c r="D5769" s="1">
        <f t="shared" si="1990"/>
        <v>0</v>
      </c>
      <c r="E5769" s="1">
        <v>0</v>
      </c>
      <c r="F5769" s="1">
        <v>0</v>
      </c>
      <c r="G5769" s="1">
        <f t="shared" si="1991"/>
        <v>0</v>
      </c>
      <c r="H5769" s="1">
        <f t="shared" si="1992"/>
        <v>0</v>
      </c>
      <c r="I5769" s="1">
        <v>0</v>
      </c>
      <c r="J5769" s="1">
        <v>0</v>
      </c>
      <c r="K5769" s="1">
        <f t="shared" si="1993"/>
        <v>0</v>
      </c>
      <c r="L5769" s="1">
        <v>0</v>
      </c>
      <c r="M5769" s="1">
        <v>0</v>
      </c>
      <c r="N5769" s="1">
        <f t="shared" si="1994"/>
        <v>0</v>
      </c>
      <c r="O5769" s="8">
        <f t="shared" si="1995"/>
        <v>0</v>
      </c>
    </row>
    <row r="5770" spans="1:15" ht="11.25" customHeight="1" x14ac:dyDescent="0.15">
      <c r="A5770" s="15"/>
      <c r="B5770" s="1"/>
      <c r="C5770" s="1"/>
      <c r="D5770" s="1"/>
      <c r="E5770" s="1"/>
      <c r="F5770" s="1"/>
      <c r="G5770" s="1"/>
      <c r="H5770" s="1"/>
      <c r="I5770" s="1"/>
      <c r="J5770" s="1"/>
      <c r="K5770" s="1"/>
      <c r="L5770" s="1"/>
      <c r="M5770" s="1"/>
      <c r="N5770" s="1"/>
      <c r="O5770" s="8"/>
    </row>
    <row r="5771" spans="1:15" ht="18.75" customHeight="1" x14ac:dyDescent="0.15">
      <c r="A5771" s="15" t="s">
        <v>30</v>
      </c>
      <c r="B5771" s="1">
        <f t="shared" ref="B5771:J5771" si="1996">SUM(B5758:B5770)</f>
        <v>0</v>
      </c>
      <c r="C5771" s="1">
        <f t="shared" si="1996"/>
        <v>0</v>
      </c>
      <c r="D5771" s="1">
        <f t="shared" si="1996"/>
        <v>0</v>
      </c>
      <c r="E5771" s="1">
        <f t="shared" si="1996"/>
        <v>0</v>
      </c>
      <c r="F5771" s="1">
        <f t="shared" si="1996"/>
        <v>0</v>
      </c>
      <c r="G5771" s="1">
        <f t="shared" si="1996"/>
        <v>0</v>
      </c>
      <c r="H5771" s="1">
        <f t="shared" si="1996"/>
        <v>0</v>
      </c>
      <c r="I5771" s="1">
        <f t="shared" si="1996"/>
        <v>0</v>
      </c>
      <c r="J5771" s="1">
        <f t="shared" si="1996"/>
        <v>0</v>
      </c>
      <c r="K5771" s="1">
        <f>SUM(K5758:K5770)</f>
        <v>0</v>
      </c>
      <c r="L5771" s="1">
        <f>SUM(L5758:L5770)</f>
        <v>0</v>
      </c>
      <c r="M5771" s="1">
        <f t="shared" ref="M5771" si="1997">SUM(M5758:M5770)</f>
        <v>0</v>
      </c>
      <c r="N5771" s="1">
        <f>SUM(N5758:N5770)</f>
        <v>0</v>
      </c>
      <c r="O5771" s="8">
        <f>SUM(O5758:O5770)</f>
        <v>0</v>
      </c>
    </row>
    <row r="5772" spans="1:15" ht="6.75" customHeight="1" x14ac:dyDescent="0.15">
      <c r="A5772" s="15"/>
      <c r="B5772" s="1"/>
      <c r="C5772" s="1"/>
      <c r="D5772" s="1"/>
      <c r="E5772" s="1"/>
      <c r="F5772" s="1"/>
      <c r="G5772" s="1"/>
      <c r="H5772" s="1"/>
      <c r="I5772" s="1"/>
      <c r="J5772" s="1"/>
      <c r="K5772" s="1"/>
      <c r="L5772" s="1"/>
      <c r="M5772" s="1"/>
      <c r="N5772" s="1"/>
      <c r="O5772" s="8"/>
    </row>
    <row r="5773" spans="1:15" ht="18.75" customHeight="1" x14ac:dyDescent="0.15">
      <c r="A5773" s="16" t="s">
        <v>18</v>
      </c>
      <c r="B5773" s="17">
        <v>0</v>
      </c>
      <c r="C5773" s="17">
        <v>0</v>
      </c>
      <c r="D5773" s="17">
        <f>SUM(B5773:C5773)</f>
        <v>0</v>
      </c>
      <c r="E5773" s="17">
        <v>0</v>
      </c>
      <c r="F5773" s="17">
        <v>0</v>
      </c>
      <c r="G5773" s="17">
        <f>SUM(E5773:F5773)</f>
        <v>0</v>
      </c>
      <c r="H5773" s="17">
        <f>D5773+G5773</f>
        <v>0</v>
      </c>
      <c r="I5773" s="17">
        <v>0</v>
      </c>
      <c r="J5773" s="17">
        <v>0</v>
      </c>
      <c r="K5773" s="17">
        <f>SUM(I5773:J5773)</f>
        <v>0</v>
      </c>
      <c r="L5773" s="17">
        <v>0</v>
      </c>
      <c r="M5773" s="17">
        <v>0</v>
      </c>
      <c r="N5773" s="17">
        <f>SUM(L5773:M5773)</f>
        <v>0</v>
      </c>
      <c r="O5773" s="18">
        <f>K5773+N5773</f>
        <v>0</v>
      </c>
    </row>
    <row r="5774" spans="1:15" ht="18.75" customHeight="1" x14ac:dyDescent="0.15">
      <c r="A5774" s="14" t="s">
        <v>19</v>
      </c>
      <c r="B5774" s="1">
        <v>0</v>
      </c>
      <c r="C5774" s="1">
        <v>0</v>
      </c>
      <c r="D5774" s="1">
        <f>SUM(B5774:C5774)</f>
        <v>0</v>
      </c>
      <c r="E5774" s="1">
        <v>0</v>
      </c>
      <c r="F5774" s="1">
        <v>0</v>
      </c>
      <c r="G5774" s="1">
        <f>SUM(E5774:F5774)</f>
        <v>0</v>
      </c>
      <c r="H5774" s="1">
        <f>D5774+G5774</f>
        <v>0</v>
      </c>
      <c r="I5774" s="1">
        <v>0</v>
      </c>
      <c r="J5774" s="1">
        <v>0</v>
      </c>
      <c r="K5774" s="1">
        <f>SUM(I5774:J5774)</f>
        <v>0</v>
      </c>
      <c r="L5774" s="1">
        <v>0</v>
      </c>
      <c r="M5774" s="9">
        <v>0</v>
      </c>
      <c r="N5774" s="1">
        <f>SUM(L5774:M5774)</f>
        <v>0</v>
      </c>
      <c r="O5774" s="8">
        <f>K5774+N5774</f>
        <v>0</v>
      </c>
    </row>
    <row r="5775" spans="1:15" ht="18.75" customHeight="1" x14ac:dyDescent="0.15">
      <c r="A5775" s="14" t="s">
        <v>20</v>
      </c>
      <c r="B5775" s="1">
        <v>0</v>
      </c>
      <c r="C5775" s="1">
        <v>0</v>
      </c>
      <c r="D5775" s="1">
        <f>SUM(B5775:C5775)</f>
        <v>0</v>
      </c>
      <c r="E5775" s="1">
        <v>0</v>
      </c>
      <c r="F5775" s="1">
        <v>0</v>
      </c>
      <c r="G5775" s="1">
        <f>SUM(E5775:F5775)</f>
        <v>0</v>
      </c>
      <c r="H5775" s="1">
        <f>D5775+G5775</f>
        <v>0</v>
      </c>
      <c r="I5775" s="1">
        <v>0</v>
      </c>
      <c r="J5775" s="1">
        <v>0</v>
      </c>
      <c r="K5775" s="1">
        <f>SUM(I5775:J5775)</f>
        <v>0</v>
      </c>
      <c r="L5775" s="1">
        <v>0</v>
      </c>
      <c r="M5775" s="1">
        <v>0</v>
      </c>
      <c r="N5775" s="1">
        <f>SUM(L5775:M5775)</f>
        <v>0</v>
      </c>
      <c r="O5775" s="8">
        <f>K5775+N5775</f>
        <v>0</v>
      </c>
    </row>
    <row r="5776" spans="1:15" ht="11.25" customHeight="1" x14ac:dyDescent="0.15">
      <c r="A5776" s="15"/>
      <c r="B5776" s="1"/>
      <c r="C5776" s="1"/>
      <c r="D5776" s="1"/>
      <c r="E5776" s="1"/>
      <c r="F5776" s="1"/>
      <c r="G5776" s="1"/>
      <c r="H5776" s="1"/>
      <c r="I5776" s="1"/>
      <c r="J5776" s="1"/>
      <c r="K5776" s="1"/>
      <c r="L5776" s="1"/>
      <c r="M5776" s="1"/>
      <c r="N5776" s="1"/>
      <c r="O5776" s="8"/>
    </row>
    <row r="5777" spans="1:15" ht="18.75" customHeight="1" x14ac:dyDescent="0.15">
      <c r="A5777" s="15" t="s">
        <v>31</v>
      </c>
      <c r="B5777" s="1">
        <f>SUM(B5761:B5769,B5773:B5775)</f>
        <v>0</v>
      </c>
      <c r="C5777" s="1">
        <f>SUM(C5761:C5769,C5773:C5775)</f>
        <v>0</v>
      </c>
      <c r="D5777" s="1">
        <f>SUM(D5761:D5769,D5773:D5775)</f>
        <v>0</v>
      </c>
      <c r="E5777" s="1">
        <f t="shared" ref="E5777:J5777" si="1998">SUM(E5761:E5769,E5773:E5775)</f>
        <v>0</v>
      </c>
      <c r="F5777" s="1">
        <f t="shared" si="1998"/>
        <v>0</v>
      </c>
      <c r="G5777" s="1">
        <f t="shared" si="1998"/>
        <v>0</v>
      </c>
      <c r="H5777" s="1">
        <f t="shared" si="1998"/>
        <v>0</v>
      </c>
      <c r="I5777" s="1">
        <f t="shared" si="1998"/>
        <v>0</v>
      </c>
      <c r="J5777" s="1">
        <f t="shared" si="1998"/>
        <v>0</v>
      </c>
      <c r="K5777" s="1">
        <f>SUM(K5761:K5769,K5773:K5775)</f>
        <v>0</v>
      </c>
      <c r="L5777" s="9">
        <f>SUM(L5761:L5769,L5773:L5775)</f>
        <v>0</v>
      </c>
      <c r="M5777" s="9">
        <f>SUM(M5761:M5769,M5773:M5775)</f>
        <v>0</v>
      </c>
      <c r="N5777" s="9">
        <f>SUM(N5761:N5769,N5773:N5775)</f>
        <v>0</v>
      </c>
      <c r="O5777" s="8">
        <f>SUM(O5761:O5769,O5773:O5775)</f>
        <v>0</v>
      </c>
    </row>
    <row r="5778" spans="1:15" ht="6.75" customHeight="1" thickBot="1" x14ac:dyDescent="0.2">
      <c r="A5778" s="19"/>
      <c r="B5778" s="3"/>
      <c r="C5778" s="3"/>
      <c r="D5778" s="3"/>
      <c r="E5778" s="3"/>
      <c r="F5778" s="3"/>
      <c r="G5778" s="3"/>
      <c r="H5778" s="3"/>
      <c r="I5778" s="3"/>
      <c r="J5778" s="3"/>
      <c r="K5778" s="3"/>
      <c r="L5778" s="3"/>
      <c r="M5778" s="3"/>
      <c r="N5778" s="3"/>
      <c r="O5778" s="20"/>
    </row>
    <row r="5779" spans="1:15" ht="17.25" x14ac:dyDescent="0.15">
      <c r="A5779" s="173" t="str">
        <f>A5725</f>
        <v>平　成　２　９　年　空　港　管　理　状　況　調　書</v>
      </c>
      <c r="B5779" s="173"/>
      <c r="C5779" s="173"/>
      <c r="D5779" s="173"/>
      <c r="E5779" s="173"/>
      <c r="F5779" s="173"/>
      <c r="G5779" s="173"/>
      <c r="H5779" s="173"/>
      <c r="I5779" s="173"/>
      <c r="J5779" s="173"/>
      <c r="K5779" s="173"/>
      <c r="L5779" s="173"/>
      <c r="M5779" s="173"/>
      <c r="N5779" s="173"/>
      <c r="O5779" s="173"/>
    </row>
    <row r="5780" spans="1:15" ht="15" thickBot="1" x14ac:dyDescent="0.2">
      <c r="A5780" s="21" t="s">
        <v>0</v>
      </c>
      <c r="B5780" s="21" t="s">
        <v>149</v>
      </c>
      <c r="C5780" s="22"/>
      <c r="D5780" s="22"/>
      <c r="E5780" s="22"/>
      <c r="F5780" s="22"/>
      <c r="G5780" s="22"/>
      <c r="H5780" s="22"/>
      <c r="I5780" s="22"/>
      <c r="J5780" s="22"/>
      <c r="K5780" s="22"/>
      <c r="L5780" s="22"/>
      <c r="M5780" s="22"/>
      <c r="N5780" s="23"/>
      <c r="O5780" s="23"/>
    </row>
    <row r="5781" spans="1:15" ht="17.25" customHeight="1" x14ac:dyDescent="0.15">
      <c r="A5781" s="24" t="s">
        <v>1</v>
      </c>
      <c r="B5781" s="25"/>
      <c r="C5781" s="26" t="s">
        <v>2</v>
      </c>
      <c r="D5781" s="26"/>
      <c r="E5781" s="174" t="s">
        <v>189</v>
      </c>
      <c r="F5781" s="175"/>
      <c r="G5781" s="175"/>
      <c r="H5781" s="175"/>
      <c r="I5781" s="175"/>
      <c r="J5781" s="175"/>
      <c r="K5781" s="175"/>
      <c r="L5781" s="176"/>
      <c r="M5781" s="174" t="s">
        <v>36</v>
      </c>
      <c r="N5781" s="175"/>
      <c r="O5781" s="177"/>
    </row>
    <row r="5782" spans="1:15" ht="17.25" customHeight="1" x14ac:dyDescent="0.15">
      <c r="A5782" s="27"/>
      <c r="B5782" s="28" t="s">
        <v>4</v>
      </c>
      <c r="C5782" s="28" t="s">
        <v>5</v>
      </c>
      <c r="D5782" s="28" t="s">
        <v>6</v>
      </c>
      <c r="E5782" s="28"/>
      <c r="F5782" s="29" t="s">
        <v>7</v>
      </c>
      <c r="G5782" s="29"/>
      <c r="H5782" s="30"/>
      <c r="I5782" s="28"/>
      <c r="J5782" s="30" t="s">
        <v>8</v>
      </c>
      <c r="K5782" s="30"/>
      <c r="L5782" s="28" t="s">
        <v>9</v>
      </c>
      <c r="M5782" s="31" t="s">
        <v>10</v>
      </c>
      <c r="N5782" s="32" t="s">
        <v>11</v>
      </c>
      <c r="O5782" s="33" t="s">
        <v>12</v>
      </c>
    </row>
    <row r="5783" spans="1:15" ht="17.25" customHeight="1" x14ac:dyDescent="0.15">
      <c r="A5783" s="27" t="s">
        <v>13</v>
      </c>
      <c r="B5783" s="31"/>
      <c r="C5783" s="31"/>
      <c r="D5783" s="31"/>
      <c r="E5783" s="28" t="s">
        <v>14</v>
      </c>
      <c r="F5783" s="28" t="s">
        <v>15</v>
      </c>
      <c r="G5783" s="28" t="s">
        <v>16</v>
      </c>
      <c r="H5783" s="28" t="s">
        <v>17</v>
      </c>
      <c r="I5783" s="28" t="s">
        <v>14</v>
      </c>
      <c r="J5783" s="28" t="s">
        <v>15</v>
      </c>
      <c r="K5783" s="28" t="s">
        <v>17</v>
      </c>
      <c r="L5783" s="31"/>
      <c r="M5783" s="40"/>
      <c r="N5783" s="41"/>
      <c r="O5783" s="42"/>
    </row>
    <row r="5784" spans="1:15" ht="6.75" customHeight="1" x14ac:dyDescent="0.15">
      <c r="A5784" s="43"/>
      <c r="B5784" s="28"/>
      <c r="C5784" s="28"/>
      <c r="D5784" s="28"/>
      <c r="E5784" s="28"/>
      <c r="F5784" s="28"/>
      <c r="G5784" s="28"/>
      <c r="H5784" s="28"/>
      <c r="I5784" s="28"/>
      <c r="J5784" s="28"/>
      <c r="K5784" s="28"/>
      <c r="L5784" s="28"/>
      <c r="M5784" s="44"/>
      <c r="N5784" s="9"/>
      <c r="O5784" s="45"/>
    </row>
    <row r="5785" spans="1:15" ht="18.75" customHeight="1" x14ac:dyDescent="0.15">
      <c r="A5785" s="14" t="s">
        <v>18</v>
      </c>
      <c r="B5785" s="1">
        <v>0</v>
      </c>
      <c r="C5785" s="1">
        <v>0</v>
      </c>
      <c r="D5785" s="1">
        <f>SUM(B5785:C5785)</f>
        <v>0</v>
      </c>
      <c r="E5785" s="1">
        <v>0</v>
      </c>
      <c r="F5785" s="1">
        <v>0</v>
      </c>
      <c r="G5785" s="1">
        <v>0</v>
      </c>
      <c r="H5785" s="13">
        <f>SUM(E5785:G5785)</f>
        <v>0</v>
      </c>
      <c r="I5785" s="13">
        <v>0</v>
      </c>
      <c r="J5785" s="13">
        <v>0</v>
      </c>
      <c r="K5785" s="13">
        <f>SUM(I5785:J5785)</f>
        <v>0</v>
      </c>
      <c r="L5785" s="13">
        <f>H5785+K5785</f>
        <v>0</v>
      </c>
      <c r="M5785" s="13">
        <v>0</v>
      </c>
      <c r="N5785" s="13">
        <v>0</v>
      </c>
      <c r="O5785" s="8">
        <f>SUM(M5785:N5785)</f>
        <v>0</v>
      </c>
    </row>
    <row r="5786" spans="1:15" ht="18.75" customHeight="1" x14ac:dyDescent="0.15">
      <c r="A5786" s="14" t="s">
        <v>19</v>
      </c>
      <c r="B5786" s="1">
        <v>0</v>
      </c>
      <c r="C5786" s="1">
        <v>0</v>
      </c>
      <c r="D5786" s="1">
        <f t="shared" ref="D5786:D5796" si="1999">SUM(B5786:C5786)</f>
        <v>0</v>
      </c>
      <c r="E5786" s="1">
        <v>0</v>
      </c>
      <c r="F5786" s="1">
        <v>0</v>
      </c>
      <c r="G5786" s="1">
        <v>0</v>
      </c>
      <c r="H5786" s="13">
        <f>SUM(E5786:G5786)</f>
        <v>0</v>
      </c>
      <c r="I5786" s="13">
        <v>0</v>
      </c>
      <c r="J5786" s="13">
        <v>0</v>
      </c>
      <c r="K5786" s="13">
        <f>SUM(I5786:J5786)</f>
        <v>0</v>
      </c>
      <c r="L5786" s="13">
        <f>H5786+K5786</f>
        <v>0</v>
      </c>
      <c r="M5786" s="13">
        <v>0</v>
      </c>
      <c r="N5786" s="46">
        <v>0</v>
      </c>
      <c r="O5786" s="8">
        <f>SUM(M5786:N5786)</f>
        <v>0</v>
      </c>
    </row>
    <row r="5787" spans="1:15" ht="18.75" customHeight="1" x14ac:dyDescent="0.15">
      <c r="A5787" s="14" t="s">
        <v>20</v>
      </c>
      <c r="B5787" s="1">
        <v>0</v>
      </c>
      <c r="C5787" s="1">
        <v>0</v>
      </c>
      <c r="D5787" s="1">
        <f t="shared" si="1999"/>
        <v>0</v>
      </c>
      <c r="E5787" s="1">
        <v>0</v>
      </c>
      <c r="F5787" s="1">
        <v>0</v>
      </c>
      <c r="G5787" s="1">
        <v>0</v>
      </c>
      <c r="H5787" s="13">
        <f>SUM(E5787:G5787)</f>
        <v>0</v>
      </c>
      <c r="I5787" s="13">
        <v>0</v>
      </c>
      <c r="J5787" s="13">
        <v>0</v>
      </c>
      <c r="K5787" s="13">
        <f>SUM(I5787:J5787)</f>
        <v>0</v>
      </c>
      <c r="L5787" s="13">
        <f>H5787+K5787</f>
        <v>0</v>
      </c>
      <c r="M5787" s="13">
        <v>0</v>
      </c>
      <c r="N5787" s="13">
        <v>0</v>
      </c>
      <c r="O5787" s="8">
        <f>SUM(M5787:N5787)</f>
        <v>0</v>
      </c>
    </row>
    <row r="5788" spans="1:15" ht="18.75" customHeight="1" x14ac:dyDescent="0.15">
      <c r="A5788" s="14" t="s">
        <v>21</v>
      </c>
      <c r="B5788" s="1">
        <v>0</v>
      </c>
      <c r="C5788" s="1">
        <v>0</v>
      </c>
      <c r="D5788" s="1">
        <f t="shared" si="1999"/>
        <v>0</v>
      </c>
      <c r="E5788" s="1">
        <v>0</v>
      </c>
      <c r="F5788" s="1">
        <v>0</v>
      </c>
      <c r="G5788" s="1">
        <v>0</v>
      </c>
      <c r="H5788" s="1">
        <f t="shared" ref="H5788:H5796" si="2000">SUM(E5788:G5788)</f>
        <v>0</v>
      </c>
      <c r="I5788" s="1">
        <v>0</v>
      </c>
      <c r="J5788" s="1">
        <v>0</v>
      </c>
      <c r="K5788" s="1">
        <f t="shared" ref="K5788:K5796" si="2001">SUM(I5788:J5788)</f>
        <v>0</v>
      </c>
      <c r="L5788" s="1">
        <f t="shared" ref="L5788:L5796" si="2002">H5788+K5788</f>
        <v>0</v>
      </c>
      <c r="M5788" s="1">
        <v>0</v>
      </c>
      <c r="N5788" s="1">
        <v>0</v>
      </c>
      <c r="O5788" s="8">
        <f t="shared" ref="O5788:O5796" si="2003">SUM(M5788:N5788)</f>
        <v>0</v>
      </c>
    </row>
    <row r="5789" spans="1:15" ht="18.75" customHeight="1" x14ac:dyDescent="0.15">
      <c r="A5789" s="14" t="s">
        <v>22</v>
      </c>
      <c r="B5789" s="1">
        <v>0</v>
      </c>
      <c r="C5789" s="1">
        <v>2</v>
      </c>
      <c r="D5789" s="1">
        <f t="shared" si="1999"/>
        <v>2</v>
      </c>
      <c r="E5789" s="1">
        <v>0</v>
      </c>
      <c r="F5789" s="1">
        <v>0</v>
      </c>
      <c r="G5789" s="1">
        <v>0</v>
      </c>
      <c r="H5789" s="1">
        <f t="shared" si="2000"/>
        <v>0</v>
      </c>
      <c r="I5789" s="1">
        <v>0</v>
      </c>
      <c r="J5789" s="1">
        <v>0</v>
      </c>
      <c r="K5789" s="1">
        <f t="shared" si="2001"/>
        <v>0</v>
      </c>
      <c r="L5789" s="1">
        <f t="shared" si="2002"/>
        <v>0</v>
      </c>
      <c r="M5789" s="1">
        <v>0</v>
      </c>
      <c r="N5789" s="1">
        <v>0</v>
      </c>
      <c r="O5789" s="8">
        <f t="shared" si="2003"/>
        <v>0</v>
      </c>
    </row>
    <row r="5790" spans="1:15" ht="18.75" customHeight="1" x14ac:dyDescent="0.15">
      <c r="A5790" s="14" t="s">
        <v>23</v>
      </c>
      <c r="B5790" s="1">
        <v>0</v>
      </c>
      <c r="C5790" s="1">
        <v>0</v>
      </c>
      <c r="D5790" s="1">
        <f t="shared" si="1999"/>
        <v>0</v>
      </c>
      <c r="E5790" s="1">
        <v>0</v>
      </c>
      <c r="F5790" s="1">
        <v>0</v>
      </c>
      <c r="G5790" s="1">
        <v>0</v>
      </c>
      <c r="H5790" s="1">
        <f t="shared" si="2000"/>
        <v>0</v>
      </c>
      <c r="I5790" s="1">
        <v>0</v>
      </c>
      <c r="J5790" s="1">
        <v>0</v>
      </c>
      <c r="K5790" s="1">
        <f t="shared" si="2001"/>
        <v>0</v>
      </c>
      <c r="L5790" s="1">
        <f t="shared" si="2002"/>
        <v>0</v>
      </c>
      <c r="M5790" s="1">
        <v>0</v>
      </c>
      <c r="N5790" s="1">
        <v>0</v>
      </c>
      <c r="O5790" s="8">
        <f t="shared" si="2003"/>
        <v>0</v>
      </c>
    </row>
    <row r="5791" spans="1:15" ht="18.75" customHeight="1" x14ac:dyDescent="0.15">
      <c r="A5791" s="14" t="s">
        <v>24</v>
      </c>
      <c r="B5791" s="1">
        <v>0</v>
      </c>
      <c r="C5791" s="1">
        <v>2</v>
      </c>
      <c r="D5791" s="1">
        <f t="shared" si="1999"/>
        <v>2</v>
      </c>
      <c r="E5791" s="1">
        <v>0</v>
      </c>
      <c r="F5791" s="1">
        <v>0</v>
      </c>
      <c r="G5791" s="1">
        <v>0</v>
      </c>
      <c r="H5791" s="1">
        <f t="shared" si="2000"/>
        <v>0</v>
      </c>
      <c r="I5791" s="1">
        <v>0</v>
      </c>
      <c r="J5791" s="1">
        <v>0</v>
      </c>
      <c r="K5791" s="1">
        <f t="shared" si="2001"/>
        <v>0</v>
      </c>
      <c r="L5791" s="1">
        <f t="shared" si="2002"/>
        <v>0</v>
      </c>
      <c r="M5791" s="1">
        <v>0</v>
      </c>
      <c r="N5791" s="1">
        <v>0</v>
      </c>
      <c r="O5791" s="8">
        <f t="shared" si="2003"/>
        <v>0</v>
      </c>
    </row>
    <row r="5792" spans="1:15" ht="18.75" customHeight="1" x14ac:dyDescent="0.15">
      <c r="A5792" s="14" t="s">
        <v>25</v>
      </c>
      <c r="B5792" s="1">
        <v>0</v>
      </c>
      <c r="C5792" s="1">
        <v>2</v>
      </c>
      <c r="D5792" s="1">
        <f t="shared" si="1999"/>
        <v>2</v>
      </c>
      <c r="E5792" s="1">
        <v>0</v>
      </c>
      <c r="F5792" s="1">
        <v>0</v>
      </c>
      <c r="G5792" s="1">
        <v>0</v>
      </c>
      <c r="H5792" s="1">
        <f t="shared" si="2000"/>
        <v>0</v>
      </c>
      <c r="I5792" s="1">
        <v>0</v>
      </c>
      <c r="J5792" s="1">
        <v>0</v>
      </c>
      <c r="K5792" s="1">
        <f t="shared" si="2001"/>
        <v>0</v>
      </c>
      <c r="L5792" s="1">
        <f t="shared" si="2002"/>
        <v>0</v>
      </c>
      <c r="M5792" s="1">
        <v>0</v>
      </c>
      <c r="N5792" s="1">
        <v>0</v>
      </c>
      <c r="O5792" s="8">
        <f t="shared" si="2003"/>
        <v>0</v>
      </c>
    </row>
    <row r="5793" spans="1:15" ht="18.75" customHeight="1" x14ac:dyDescent="0.15">
      <c r="A5793" s="14" t="s">
        <v>26</v>
      </c>
      <c r="B5793" s="1">
        <v>0</v>
      </c>
      <c r="C5793" s="1">
        <v>0</v>
      </c>
      <c r="D5793" s="1">
        <f t="shared" si="1999"/>
        <v>0</v>
      </c>
      <c r="E5793" s="1">
        <v>0</v>
      </c>
      <c r="F5793" s="1">
        <v>0</v>
      </c>
      <c r="G5793" s="1">
        <v>0</v>
      </c>
      <c r="H5793" s="1">
        <f t="shared" si="2000"/>
        <v>0</v>
      </c>
      <c r="I5793" s="1">
        <v>0</v>
      </c>
      <c r="J5793" s="1">
        <v>0</v>
      </c>
      <c r="K5793" s="1">
        <f t="shared" si="2001"/>
        <v>0</v>
      </c>
      <c r="L5793" s="1">
        <f t="shared" si="2002"/>
        <v>0</v>
      </c>
      <c r="M5793" s="1">
        <v>0</v>
      </c>
      <c r="N5793" s="1">
        <v>0</v>
      </c>
      <c r="O5793" s="8">
        <f t="shared" si="2003"/>
        <v>0</v>
      </c>
    </row>
    <row r="5794" spans="1:15" ht="18.75" customHeight="1" x14ac:dyDescent="0.15">
      <c r="A5794" s="14" t="s">
        <v>27</v>
      </c>
      <c r="B5794" s="1">
        <v>0</v>
      </c>
      <c r="C5794" s="1">
        <v>0</v>
      </c>
      <c r="D5794" s="1">
        <f t="shared" si="1999"/>
        <v>0</v>
      </c>
      <c r="E5794" s="1">
        <v>0</v>
      </c>
      <c r="F5794" s="1">
        <v>0</v>
      </c>
      <c r="G5794" s="1">
        <v>0</v>
      </c>
      <c r="H5794" s="1">
        <f t="shared" si="2000"/>
        <v>0</v>
      </c>
      <c r="I5794" s="1">
        <v>0</v>
      </c>
      <c r="J5794" s="1">
        <v>0</v>
      </c>
      <c r="K5794" s="1">
        <f t="shared" si="2001"/>
        <v>0</v>
      </c>
      <c r="L5794" s="1">
        <f t="shared" si="2002"/>
        <v>0</v>
      </c>
      <c r="M5794" s="1">
        <v>0</v>
      </c>
      <c r="N5794" s="1">
        <v>0</v>
      </c>
      <c r="O5794" s="8">
        <f t="shared" si="2003"/>
        <v>0</v>
      </c>
    </row>
    <row r="5795" spans="1:15" ht="18.75" customHeight="1" x14ac:dyDescent="0.15">
      <c r="A5795" s="14" t="s">
        <v>28</v>
      </c>
      <c r="B5795" s="1">
        <v>0</v>
      </c>
      <c r="C5795" s="1">
        <v>0</v>
      </c>
      <c r="D5795" s="1">
        <f t="shared" si="1999"/>
        <v>0</v>
      </c>
      <c r="E5795" s="1">
        <v>0</v>
      </c>
      <c r="F5795" s="1">
        <v>0</v>
      </c>
      <c r="G5795" s="1">
        <v>0</v>
      </c>
      <c r="H5795" s="1">
        <f t="shared" si="2000"/>
        <v>0</v>
      </c>
      <c r="I5795" s="1">
        <v>0</v>
      </c>
      <c r="J5795" s="1">
        <v>0</v>
      </c>
      <c r="K5795" s="1">
        <f t="shared" si="2001"/>
        <v>0</v>
      </c>
      <c r="L5795" s="1">
        <f t="shared" si="2002"/>
        <v>0</v>
      </c>
      <c r="M5795" s="1">
        <v>0</v>
      </c>
      <c r="N5795" s="1">
        <v>0</v>
      </c>
      <c r="O5795" s="8">
        <f t="shared" si="2003"/>
        <v>0</v>
      </c>
    </row>
    <row r="5796" spans="1:15" ht="18.75" customHeight="1" x14ac:dyDescent="0.15">
      <c r="A5796" s="14" t="s">
        <v>29</v>
      </c>
      <c r="B5796" s="1">
        <v>0</v>
      </c>
      <c r="C5796" s="1">
        <v>0</v>
      </c>
      <c r="D5796" s="1">
        <f t="shared" si="1999"/>
        <v>0</v>
      </c>
      <c r="E5796" s="1">
        <v>0</v>
      </c>
      <c r="F5796" s="1">
        <v>0</v>
      </c>
      <c r="G5796" s="1">
        <v>0</v>
      </c>
      <c r="H5796" s="1">
        <f t="shared" si="2000"/>
        <v>0</v>
      </c>
      <c r="I5796" s="1">
        <v>0</v>
      </c>
      <c r="J5796" s="1">
        <v>0</v>
      </c>
      <c r="K5796" s="1">
        <f t="shared" si="2001"/>
        <v>0</v>
      </c>
      <c r="L5796" s="1">
        <f t="shared" si="2002"/>
        <v>0</v>
      </c>
      <c r="M5796" s="1">
        <v>0</v>
      </c>
      <c r="N5796" s="1">
        <v>0</v>
      </c>
      <c r="O5796" s="8">
        <f t="shared" si="2003"/>
        <v>0</v>
      </c>
    </row>
    <row r="5797" spans="1:15" ht="11.25" customHeight="1" x14ac:dyDescent="0.15">
      <c r="A5797" s="15"/>
      <c r="B5797" s="1"/>
      <c r="C5797" s="1"/>
      <c r="D5797" s="1"/>
      <c r="E5797" s="1"/>
      <c r="F5797" s="1"/>
      <c r="G5797" s="1"/>
      <c r="H5797" s="1"/>
      <c r="I5797" s="1"/>
      <c r="J5797" s="1"/>
      <c r="K5797" s="1"/>
      <c r="L5797" s="1"/>
      <c r="M5797" s="1"/>
      <c r="N5797" s="9"/>
      <c r="O5797" s="8"/>
    </row>
    <row r="5798" spans="1:15" ht="18.75" customHeight="1" x14ac:dyDescent="0.15">
      <c r="A5798" s="15" t="s">
        <v>60</v>
      </c>
      <c r="B5798" s="1">
        <f>SUM(B5785:B5796)</f>
        <v>0</v>
      </c>
      <c r="C5798" s="1">
        <f>SUM(C5785:C5796)</f>
        <v>6</v>
      </c>
      <c r="D5798" s="1">
        <f>SUM(D5785:D5796)</f>
        <v>6</v>
      </c>
      <c r="E5798" s="1">
        <f>SUM(E5785:E5796)</f>
        <v>0</v>
      </c>
      <c r="F5798" s="1">
        <f t="shared" ref="F5798:M5798" si="2004">SUM(F5785:F5796)</f>
        <v>0</v>
      </c>
      <c r="G5798" s="1">
        <f t="shared" si="2004"/>
        <v>0</v>
      </c>
      <c r="H5798" s="1">
        <f t="shared" si="2004"/>
        <v>0</v>
      </c>
      <c r="I5798" s="1">
        <f t="shared" si="2004"/>
        <v>0</v>
      </c>
      <c r="J5798" s="1">
        <f t="shared" si="2004"/>
        <v>0</v>
      </c>
      <c r="K5798" s="1">
        <f t="shared" si="2004"/>
        <v>0</v>
      </c>
      <c r="L5798" s="1">
        <f t="shared" si="2004"/>
        <v>0</v>
      </c>
      <c r="M5798" s="1">
        <f t="shared" si="2004"/>
        <v>0</v>
      </c>
      <c r="N5798" s="1">
        <f>SUM(N5785:N5796)</f>
        <v>0</v>
      </c>
      <c r="O5798" s="8">
        <f>SUM(O5785:O5796)</f>
        <v>0</v>
      </c>
    </row>
    <row r="5799" spans="1:15" ht="6.75" customHeight="1" x14ac:dyDescent="0.15">
      <c r="A5799" s="15"/>
      <c r="B5799" s="1"/>
      <c r="C5799" s="1"/>
      <c r="D5799" s="1"/>
      <c r="E5799" s="1"/>
      <c r="F5799" s="1"/>
      <c r="G5799" s="1"/>
      <c r="H5799" s="1"/>
      <c r="I5799" s="1"/>
      <c r="J5799" s="1"/>
      <c r="K5799" s="1"/>
      <c r="L5799" s="1"/>
      <c r="M5799" s="1"/>
      <c r="N5799" s="1"/>
      <c r="O5799" s="8"/>
    </row>
    <row r="5800" spans="1:15" ht="18.75" customHeight="1" x14ac:dyDescent="0.15">
      <c r="A5800" s="16" t="s">
        <v>18</v>
      </c>
      <c r="B5800" s="17">
        <v>0</v>
      </c>
      <c r="C5800" s="17">
        <v>0</v>
      </c>
      <c r="D5800" s="17">
        <f t="shared" ref="D5800:D5802" si="2005">SUM(B5800:C5800)</f>
        <v>0</v>
      </c>
      <c r="E5800" s="17">
        <v>0</v>
      </c>
      <c r="F5800" s="17">
        <v>0</v>
      </c>
      <c r="G5800" s="17">
        <v>0</v>
      </c>
      <c r="H5800" s="12">
        <f t="shared" ref="H5800:H5802" si="2006">SUM(E5800:G5800)</f>
        <v>0</v>
      </c>
      <c r="I5800" s="12">
        <v>0</v>
      </c>
      <c r="J5800" s="12">
        <v>0</v>
      </c>
      <c r="K5800" s="12">
        <f t="shared" ref="K5800:K5802" si="2007">SUM(I5800:J5800)</f>
        <v>0</v>
      </c>
      <c r="L5800" s="12">
        <f t="shared" ref="L5800:L5802" si="2008">H5800+K5800</f>
        <v>0</v>
      </c>
      <c r="M5800" s="12">
        <v>0</v>
      </c>
      <c r="N5800" s="12">
        <v>0</v>
      </c>
      <c r="O5800" s="18">
        <f t="shared" ref="O5800:O5802" si="2009">SUM(M5800:N5800)</f>
        <v>0</v>
      </c>
    </row>
    <row r="5801" spans="1:15" ht="18.75" customHeight="1" x14ac:dyDescent="0.15">
      <c r="A5801" s="14" t="s">
        <v>19</v>
      </c>
      <c r="B5801" s="1">
        <v>0</v>
      </c>
      <c r="C5801" s="1">
        <v>0</v>
      </c>
      <c r="D5801" s="1">
        <f t="shared" si="2005"/>
        <v>0</v>
      </c>
      <c r="E5801" s="1">
        <v>0</v>
      </c>
      <c r="F5801" s="1">
        <v>0</v>
      </c>
      <c r="G5801" s="1">
        <v>0</v>
      </c>
      <c r="H5801" s="13">
        <f t="shared" si="2006"/>
        <v>0</v>
      </c>
      <c r="I5801" s="13">
        <v>0</v>
      </c>
      <c r="J5801" s="13">
        <v>0</v>
      </c>
      <c r="K5801" s="13">
        <f t="shared" si="2007"/>
        <v>0</v>
      </c>
      <c r="L5801" s="13">
        <f t="shared" si="2008"/>
        <v>0</v>
      </c>
      <c r="M5801" s="13">
        <v>0</v>
      </c>
      <c r="N5801" s="46">
        <v>0</v>
      </c>
      <c r="O5801" s="8">
        <f t="shared" si="2009"/>
        <v>0</v>
      </c>
    </row>
    <row r="5802" spans="1:15" ht="18.75" customHeight="1" x14ac:dyDescent="0.15">
      <c r="A5802" s="14" t="s">
        <v>20</v>
      </c>
      <c r="B5802" s="1">
        <v>0</v>
      </c>
      <c r="C5802" s="1">
        <v>0</v>
      </c>
      <c r="D5802" s="1">
        <f t="shared" si="2005"/>
        <v>0</v>
      </c>
      <c r="E5802" s="1">
        <v>0</v>
      </c>
      <c r="F5802" s="1">
        <v>0</v>
      </c>
      <c r="G5802" s="1">
        <v>0</v>
      </c>
      <c r="H5802" s="13">
        <f t="shared" si="2006"/>
        <v>0</v>
      </c>
      <c r="I5802" s="13">
        <v>0</v>
      </c>
      <c r="J5802" s="13">
        <v>0</v>
      </c>
      <c r="K5802" s="13">
        <f t="shared" si="2007"/>
        <v>0</v>
      </c>
      <c r="L5802" s="13">
        <f t="shared" si="2008"/>
        <v>0</v>
      </c>
      <c r="M5802" s="13">
        <v>0</v>
      </c>
      <c r="N5802" s="46">
        <v>0</v>
      </c>
      <c r="O5802" s="8">
        <f t="shared" si="2009"/>
        <v>0</v>
      </c>
    </row>
    <row r="5803" spans="1:15" ht="11.25" customHeight="1" x14ac:dyDescent="0.15">
      <c r="A5803" s="15"/>
      <c r="B5803" s="1"/>
      <c r="C5803" s="1"/>
      <c r="D5803" s="1"/>
      <c r="E5803" s="1"/>
      <c r="F5803" s="1"/>
      <c r="G5803" s="1"/>
      <c r="H5803" s="1"/>
      <c r="I5803" s="1"/>
      <c r="J5803" s="1"/>
      <c r="K5803" s="1"/>
      <c r="L5803" s="1"/>
      <c r="M5803" s="1"/>
      <c r="N5803" s="1"/>
      <c r="O5803" s="8"/>
    </row>
    <row r="5804" spans="1:15" ht="18.75" customHeight="1" x14ac:dyDescent="0.15">
      <c r="A5804" s="15" t="s">
        <v>31</v>
      </c>
      <c r="B5804" s="1">
        <f>SUM(B5788:B5796,B5800:B5802)</f>
        <v>0</v>
      </c>
      <c r="C5804" s="1">
        <f>SUM(C5788:C5796,C5800:C5802)</f>
        <v>6</v>
      </c>
      <c r="D5804" s="1">
        <f>SUM(D5788:D5796,D5800:D5802)</f>
        <v>6</v>
      </c>
      <c r="E5804" s="1">
        <f t="shared" ref="E5804:K5804" si="2010">SUM(E5788:E5796,E5800:E5802)</f>
        <v>0</v>
      </c>
      <c r="F5804" s="1">
        <f t="shared" si="2010"/>
        <v>0</v>
      </c>
      <c r="G5804" s="1">
        <f t="shared" si="2010"/>
        <v>0</v>
      </c>
      <c r="H5804" s="1">
        <f t="shared" si="2010"/>
        <v>0</v>
      </c>
      <c r="I5804" s="1">
        <f t="shared" si="2010"/>
        <v>0</v>
      </c>
      <c r="J5804" s="1">
        <f t="shared" si="2010"/>
        <v>0</v>
      </c>
      <c r="K5804" s="1">
        <f t="shared" si="2010"/>
        <v>0</v>
      </c>
      <c r="L5804" s="1">
        <f>SUM(L5788:L5796,L5800:L5802)</f>
        <v>0</v>
      </c>
      <c r="M5804" s="1">
        <f t="shared" ref="M5804:N5804" si="2011">SUM(M5788:M5796,M5800:M5802)</f>
        <v>0</v>
      </c>
      <c r="N5804" s="1">
        <f t="shared" si="2011"/>
        <v>0</v>
      </c>
      <c r="O5804" s="8">
        <f>SUM(O5788:O5796,O5800:O5802)</f>
        <v>0</v>
      </c>
    </row>
    <row r="5805" spans="1:15" ht="6.75" customHeight="1" thickBot="1" x14ac:dyDescent="0.2">
      <c r="A5805" s="19"/>
      <c r="B5805" s="3"/>
      <c r="C5805" s="3"/>
      <c r="D5805" s="3"/>
      <c r="E5805" s="3"/>
      <c r="F5805" s="3"/>
      <c r="G5805" s="3"/>
      <c r="H5805" s="3"/>
      <c r="I5805" s="3"/>
      <c r="J5805" s="3"/>
      <c r="K5805" s="3"/>
      <c r="L5805" s="3"/>
      <c r="M5805" s="3"/>
      <c r="N5805" s="47"/>
      <c r="O5805" s="48"/>
    </row>
    <row r="5806" spans="1:15" x14ac:dyDescent="0.15">
      <c r="A5806" s="22"/>
      <c r="B5806" s="22"/>
      <c r="C5806" s="22"/>
      <c r="D5806" s="22"/>
      <c r="E5806" s="22"/>
      <c r="F5806" s="22"/>
      <c r="G5806" s="22"/>
      <c r="H5806" s="22"/>
      <c r="I5806" s="22"/>
      <c r="J5806" s="22"/>
      <c r="K5806" s="22"/>
      <c r="L5806" s="22"/>
      <c r="M5806" s="22"/>
      <c r="N5806" s="23"/>
      <c r="O5806" s="23"/>
    </row>
    <row r="5807" spans="1:15" ht="15" thickBot="1" x14ac:dyDescent="0.2">
      <c r="A5807" s="22"/>
      <c r="B5807" s="22"/>
      <c r="C5807" s="22"/>
      <c r="D5807" s="22"/>
      <c r="E5807" s="22"/>
      <c r="F5807" s="22"/>
      <c r="G5807" s="22"/>
      <c r="H5807" s="22"/>
      <c r="I5807" s="22"/>
      <c r="J5807" s="22"/>
      <c r="K5807" s="22"/>
      <c r="L5807" s="22"/>
      <c r="M5807" s="22"/>
      <c r="N5807" s="23"/>
      <c r="O5807" s="23"/>
    </row>
    <row r="5808" spans="1:15" x14ac:dyDescent="0.15">
      <c r="A5808" s="24" t="s">
        <v>1</v>
      </c>
      <c r="B5808" s="25"/>
      <c r="C5808" s="26"/>
      <c r="D5808" s="26"/>
      <c r="E5808" s="26" t="s">
        <v>50</v>
      </c>
      <c r="F5808" s="26"/>
      <c r="G5808" s="26"/>
      <c r="H5808" s="26"/>
      <c r="I5808" s="25"/>
      <c r="J5808" s="26"/>
      <c r="K5808" s="26"/>
      <c r="L5808" s="26" t="s">
        <v>35</v>
      </c>
      <c r="M5808" s="26"/>
      <c r="N5808" s="49"/>
      <c r="O5808" s="50"/>
    </row>
    <row r="5809" spans="1:15" x14ac:dyDescent="0.15">
      <c r="A5809" s="51"/>
      <c r="B5809" s="28"/>
      <c r="C5809" s="30" t="s">
        <v>7</v>
      </c>
      <c r="D5809" s="30"/>
      <c r="E5809" s="28"/>
      <c r="F5809" s="30" t="s">
        <v>8</v>
      </c>
      <c r="G5809" s="30"/>
      <c r="H5809" s="28" t="s">
        <v>32</v>
      </c>
      <c r="I5809" s="28"/>
      <c r="J5809" s="30" t="s">
        <v>7</v>
      </c>
      <c r="K5809" s="30"/>
      <c r="L5809" s="28"/>
      <c r="M5809" s="30" t="s">
        <v>8</v>
      </c>
      <c r="N5809" s="52"/>
      <c r="O5809" s="53" t="s">
        <v>9</v>
      </c>
    </row>
    <row r="5810" spans="1:15" x14ac:dyDescent="0.15">
      <c r="A5810" s="54" t="s">
        <v>13</v>
      </c>
      <c r="B5810" s="28" t="s">
        <v>33</v>
      </c>
      <c r="C5810" s="28" t="s">
        <v>34</v>
      </c>
      <c r="D5810" s="28" t="s">
        <v>17</v>
      </c>
      <c r="E5810" s="28" t="s">
        <v>33</v>
      </c>
      <c r="F5810" s="28" t="s">
        <v>34</v>
      </c>
      <c r="G5810" s="28" t="s">
        <v>17</v>
      </c>
      <c r="H5810" s="31"/>
      <c r="I5810" s="28" t="s">
        <v>33</v>
      </c>
      <c r="J5810" s="28" t="s">
        <v>34</v>
      </c>
      <c r="K5810" s="28" t="s">
        <v>17</v>
      </c>
      <c r="L5810" s="28" t="s">
        <v>33</v>
      </c>
      <c r="M5810" s="28" t="s">
        <v>34</v>
      </c>
      <c r="N5810" s="55" t="s">
        <v>17</v>
      </c>
      <c r="O5810" s="56"/>
    </row>
    <row r="5811" spans="1:15" ht="6.75" customHeight="1" x14ac:dyDescent="0.15">
      <c r="A5811" s="57"/>
      <c r="B5811" s="28"/>
      <c r="C5811" s="28"/>
      <c r="D5811" s="28"/>
      <c r="E5811" s="28"/>
      <c r="F5811" s="28"/>
      <c r="G5811" s="28"/>
      <c r="H5811" s="28"/>
      <c r="I5811" s="28"/>
      <c r="J5811" s="28"/>
      <c r="K5811" s="28"/>
      <c r="L5811" s="28"/>
      <c r="M5811" s="28"/>
      <c r="N5811" s="55"/>
      <c r="O5811" s="53"/>
    </row>
    <row r="5812" spans="1:15" ht="18.75" customHeight="1" x14ac:dyDescent="0.15">
      <c r="A5812" s="14" t="s">
        <v>18</v>
      </c>
      <c r="B5812" s="1">
        <v>0</v>
      </c>
      <c r="C5812" s="1">
        <v>0</v>
      </c>
      <c r="D5812" s="1">
        <f>SUM(B5812:C5812)</f>
        <v>0</v>
      </c>
      <c r="E5812" s="1">
        <v>0</v>
      </c>
      <c r="F5812" s="1">
        <v>0</v>
      </c>
      <c r="G5812" s="1">
        <f>SUM(E5812:F5812)</f>
        <v>0</v>
      </c>
      <c r="H5812" s="1">
        <f>D5812+G5812</f>
        <v>0</v>
      </c>
      <c r="I5812" s="1">
        <v>0</v>
      </c>
      <c r="J5812" s="1">
        <v>0</v>
      </c>
      <c r="K5812" s="1">
        <f>SUM(I5812:J5812)</f>
        <v>0</v>
      </c>
      <c r="L5812" s="1">
        <v>0</v>
      </c>
      <c r="M5812" s="1">
        <v>0</v>
      </c>
      <c r="N5812" s="1">
        <f>SUM(L5812:M5812)</f>
        <v>0</v>
      </c>
      <c r="O5812" s="8">
        <f>K5812+N5812</f>
        <v>0</v>
      </c>
    </row>
    <row r="5813" spans="1:15" ht="18.75" customHeight="1" x14ac:dyDescent="0.15">
      <c r="A5813" s="14" t="s">
        <v>19</v>
      </c>
      <c r="B5813" s="1">
        <v>0</v>
      </c>
      <c r="C5813" s="1">
        <v>0</v>
      </c>
      <c r="D5813" s="1">
        <f>SUM(B5813:C5813)</f>
        <v>0</v>
      </c>
      <c r="E5813" s="1">
        <v>0</v>
      </c>
      <c r="F5813" s="1">
        <v>0</v>
      </c>
      <c r="G5813" s="1">
        <f>SUM(E5813:F5813)</f>
        <v>0</v>
      </c>
      <c r="H5813" s="1">
        <f>D5813+G5813</f>
        <v>0</v>
      </c>
      <c r="I5813" s="1">
        <v>0</v>
      </c>
      <c r="J5813" s="1">
        <v>0</v>
      </c>
      <c r="K5813" s="1">
        <f>SUM(I5813:J5813)</f>
        <v>0</v>
      </c>
      <c r="L5813" s="1">
        <v>0</v>
      </c>
      <c r="M5813" s="1">
        <v>0</v>
      </c>
      <c r="N5813" s="1">
        <f>SUM(L5813:M5813)</f>
        <v>0</v>
      </c>
      <c r="O5813" s="8">
        <f>K5813+N5813</f>
        <v>0</v>
      </c>
    </row>
    <row r="5814" spans="1:15" ht="18.75" customHeight="1" x14ac:dyDescent="0.15">
      <c r="A5814" s="14" t="s">
        <v>20</v>
      </c>
      <c r="B5814" s="1">
        <v>0</v>
      </c>
      <c r="C5814" s="1">
        <v>0</v>
      </c>
      <c r="D5814" s="1">
        <f>SUM(B5814:C5814)</f>
        <v>0</v>
      </c>
      <c r="E5814" s="1">
        <v>0</v>
      </c>
      <c r="F5814" s="1">
        <v>0</v>
      </c>
      <c r="G5814" s="1">
        <f>SUM(E5814:F5814)</f>
        <v>0</v>
      </c>
      <c r="H5814" s="1">
        <f>D5814+G5814</f>
        <v>0</v>
      </c>
      <c r="I5814" s="1">
        <v>0</v>
      </c>
      <c r="J5814" s="1">
        <v>0</v>
      </c>
      <c r="K5814" s="1">
        <f>SUM(I5814:J5814)</f>
        <v>0</v>
      </c>
      <c r="L5814" s="1">
        <v>0</v>
      </c>
      <c r="M5814" s="1">
        <v>0</v>
      </c>
      <c r="N5814" s="1">
        <f>SUM(L5814:M5814)</f>
        <v>0</v>
      </c>
      <c r="O5814" s="8">
        <f>K5814+N5814</f>
        <v>0</v>
      </c>
    </row>
    <row r="5815" spans="1:15" ht="18.75" customHeight="1" x14ac:dyDescent="0.15">
      <c r="A5815" s="14" t="s">
        <v>21</v>
      </c>
      <c r="B5815" s="1">
        <v>0</v>
      </c>
      <c r="C5815" s="1">
        <v>0</v>
      </c>
      <c r="D5815" s="1">
        <f t="shared" ref="D5815:D5823" si="2012">SUM(B5815:C5815)</f>
        <v>0</v>
      </c>
      <c r="E5815" s="1">
        <v>0</v>
      </c>
      <c r="F5815" s="1">
        <v>0</v>
      </c>
      <c r="G5815" s="1">
        <f t="shared" ref="G5815:G5823" si="2013">SUM(E5815:F5815)</f>
        <v>0</v>
      </c>
      <c r="H5815" s="1">
        <f t="shared" ref="H5815:H5823" si="2014">D5815+G5815</f>
        <v>0</v>
      </c>
      <c r="I5815" s="1">
        <v>0</v>
      </c>
      <c r="J5815" s="1">
        <v>0</v>
      </c>
      <c r="K5815" s="1">
        <f t="shared" ref="K5815:K5823" si="2015">SUM(I5815:J5815)</f>
        <v>0</v>
      </c>
      <c r="L5815" s="1">
        <v>0</v>
      </c>
      <c r="M5815" s="1">
        <v>0</v>
      </c>
      <c r="N5815" s="1">
        <f t="shared" ref="N5815:N5823" si="2016">SUM(L5815:M5815)</f>
        <v>0</v>
      </c>
      <c r="O5815" s="8">
        <f t="shared" ref="O5815:O5823" si="2017">K5815+N5815</f>
        <v>0</v>
      </c>
    </row>
    <row r="5816" spans="1:15" ht="18.75" customHeight="1" x14ac:dyDescent="0.15">
      <c r="A5816" s="14" t="s">
        <v>22</v>
      </c>
      <c r="B5816" s="1">
        <v>0</v>
      </c>
      <c r="C5816" s="1">
        <v>0</v>
      </c>
      <c r="D5816" s="1">
        <f t="shared" si="2012"/>
        <v>0</v>
      </c>
      <c r="E5816" s="1">
        <v>0</v>
      </c>
      <c r="F5816" s="1">
        <v>0</v>
      </c>
      <c r="G5816" s="1">
        <f t="shared" si="2013"/>
        <v>0</v>
      </c>
      <c r="H5816" s="1">
        <f t="shared" si="2014"/>
        <v>0</v>
      </c>
      <c r="I5816" s="1">
        <v>0</v>
      </c>
      <c r="J5816" s="1">
        <v>0</v>
      </c>
      <c r="K5816" s="1">
        <f t="shared" si="2015"/>
        <v>0</v>
      </c>
      <c r="L5816" s="1">
        <v>0</v>
      </c>
      <c r="M5816" s="1">
        <v>0</v>
      </c>
      <c r="N5816" s="1">
        <f t="shared" si="2016"/>
        <v>0</v>
      </c>
      <c r="O5816" s="8">
        <f t="shared" si="2017"/>
        <v>0</v>
      </c>
    </row>
    <row r="5817" spans="1:15" ht="18.75" customHeight="1" x14ac:dyDescent="0.15">
      <c r="A5817" s="14" t="s">
        <v>23</v>
      </c>
      <c r="B5817" s="1">
        <v>0</v>
      </c>
      <c r="C5817" s="1">
        <v>0</v>
      </c>
      <c r="D5817" s="1">
        <f t="shared" si="2012"/>
        <v>0</v>
      </c>
      <c r="E5817" s="1">
        <v>0</v>
      </c>
      <c r="F5817" s="1">
        <v>0</v>
      </c>
      <c r="G5817" s="1">
        <f t="shared" si="2013"/>
        <v>0</v>
      </c>
      <c r="H5817" s="1">
        <f t="shared" si="2014"/>
        <v>0</v>
      </c>
      <c r="I5817" s="1">
        <v>0</v>
      </c>
      <c r="J5817" s="1">
        <v>0</v>
      </c>
      <c r="K5817" s="1">
        <f t="shared" si="2015"/>
        <v>0</v>
      </c>
      <c r="L5817" s="1">
        <v>0</v>
      </c>
      <c r="M5817" s="1">
        <v>0</v>
      </c>
      <c r="N5817" s="1">
        <f t="shared" si="2016"/>
        <v>0</v>
      </c>
      <c r="O5817" s="8">
        <f t="shared" si="2017"/>
        <v>0</v>
      </c>
    </row>
    <row r="5818" spans="1:15" ht="18.75" customHeight="1" x14ac:dyDescent="0.15">
      <c r="A5818" s="14" t="s">
        <v>24</v>
      </c>
      <c r="B5818" s="1">
        <v>0</v>
      </c>
      <c r="C5818" s="1">
        <v>0</v>
      </c>
      <c r="D5818" s="1">
        <f t="shared" si="2012"/>
        <v>0</v>
      </c>
      <c r="E5818" s="1">
        <v>0</v>
      </c>
      <c r="F5818" s="1">
        <v>0</v>
      </c>
      <c r="G5818" s="1">
        <f t="shared" si="2013"/>
        <v>0</v>
      </c>
      <c r="H5818" s="1">
        <f t="shared" si="2014"/>
        <v>0</v>
      </c>
      <c r="I5818" s="1">
        <v>0</v>
      </c>
      <c r="J5818" s="1">
        <v>0</v>
      </c>
      <c r="K5818" s="1">
        <f t="shared" si="2015"/>
        <v>0</v>
      </c>
      <c r="L5818" s="1">
        <v>0</v>
      </c>
      <c r="M5818" s="1">
        <v>0</v>
      </c>
      <c r="N5818" s="1">
        <f t="shared" si="2016"/>
        <v>0</v>
      </c>
      <c r="O5818" s="8">
        <f t="shared" si="2017"/>
        <v>0</v>
      </c>
    </row>
    <row r="5819" spans="1:15" ht="18.75" customHeight="1" x14ac:dyDescent="0.15">
      <c r="A5819" s="14" t="s">
        <v>25</v>
      </c>
      <c r="B5819" s="1">
        <v>0</v>
      </c>
      <c r="C5819" s="1">
        <v>0</v>
      </c>
      <c r="D5819" s="1">
        <f t="shared" si="2012"/>
        <v>0</v>
      </c>
      <c r="E5819" s="1">
        <v>0</v>
      </c>
      <c r="F5819" s="1">
        <v>0</v>
      </c>
      <c r="G5819" s="1">
        <f t="shared" si="2013"/>
        <v>0</v>
      </c>
      <c r="H5819" s="1">
        <f t="shared" si="2014"/>
        <v>0</v>
      </c>
      <c r="I5819" s="1">
        <v>0</v>
      </c>
      <c r="J5819" s="1">
        <v>0</v>
      </c>
      <c r="K5819" s="1">
        <f t="shared" si="2015"/>
        <v>0</v>
      </c>
      <c r="L5819" s="1">
        <v>0</v>
      </c>
      <c r="M5819" s="1">
        <v>0</v>
      </c>
      <c r="N5819" s="1">
        <f t="shared" si="2016"/>
        <v>0</v>
      </c>
      <c r="O5819" s="8">
        <f t="shared" si="2017"/>
        <v>0</v>
      </c>
    </row>
    <row r="5820" spans="1:15" ht="18.75" customHeight="1" x14ac:dyDescent="0.15">
      <c r="A5820" s="14" t="s">
        <v>26</v>
      </c>
      <c r="B5820" s="1">
        <v>0</v>
      </c>
      <c r="C5820" s="1">
        <v>0</v>
      </c>
      <c r="D5820" s="1">
        <f t="shared" si="2012"/>
        <v>0</v>
      </c>
      <c r="E5820" s="1">
        <v>0</v>
      </c>
      <c r="F5820" s="1">
        <v>0</v>
      </c>
      <c r="G5820" s="1">
        <f t="shared" si="2013"/>
        <v>0</v>
      </c>
      <c r="H5820" s="1">
        <f t="shared" si="2014"/>
        <v>0</v>
      </c>
      <c r="I5820" s="1">
        <v>0</v>
      </c>
      <c r="J5820" s="1">
        <v>0</v>
      </c>
      <c r="K5820" s="1">
        <f t="shared" si="2015"/>
        <v>0</v>
      </c>
      <c r="L5820" s="1">
        <v>0</v>
      </c>
      <c r="M5820" s="1">
        <v>0</v>
      </c>
      <c r="N5820" s="1">
        <f t="shared" si="2016"/>
        <v>0</v>
      </c>
      <c r="O5820" s="8">
        <f t="shared" si="2017"/>
        <v>0</v>
      </c>
    </row>
    <row r="5821" spans="1:15" ht="18.75" customHeight="1" x14ac:dyDescent="0.15">
      <c r="A5821" s="14" t="s">
        <v>27</v>
      </c>
      <c r="B5821" s="1">
        <v>0</v>
      </c>
      <c r="C5821" s="1">
        <v>0</v>
      </c>
      <c r="D5821" s="1">
        <f t="shared" si="2012"/>
        <v>0</v>
      </c>
      <c r="E5821" s="1">
        <v>0</v>
      </c>
      <c r="F5821" s="1">
        <v>0</v>
      </c>
      <c r="G5821" s="1">
        <f t="shared" si="2013"/>
        <v>0</v>
      </c>
      <c r="H5821" s="1">
        <f t="shared" si="2014"/>
        <v>0</v>
      </c>
      <c r="I5821" s="1">
        <v>0</v>
      </c>
      <c r="J5821" s="1">
        <v>0</v>
      </c>
      <c r="K5821" s="1">
        <f t="shared" si="2015"/>
        <v>0</v>
      </c>
      <c r="L5821" s="1">
        <v>0</v>
      </c>
      <c r="M5821" s="1">
        <v>0</v>
      </c>
      <c r="N5821" s="1">
        <f t="shared" si="2016"/>
        <v>0</v>
      </c>
      <c r="O5821" s="8">
        <f t="shared" si="2017"/>
        <v>0</v>
      </c>
    </row>
    <row r="5822" spans="1:15" ht="18.75" customHeight="1" x14ac:dyDescent="0.15">
      <c r="A5822" s="14" t="s">
        <v>28</v>
      </c>
      <c r="B5822" s="1">
        <v>0</v>
      </c>
      <c r="C5822" s="1">
        <v>0</v>
      </c>
      <c r="D5822" s="1">
        <f t="shared" si="2012"/>
        <v>0</v>
      </c>
      <c r="E5822" s="1">
        <v>0</v>
      </c>
      <c r="F5822" s="1">
        <v>0</v>
      </c>
      <c r="G5822" s="1">
        <f t="shared" si="2013"/>
        <v>0</v>
      </c>
      <c r="H5822" s="1">
        <f t="shared" si="2014"/>
        <v>0</v>
      </c>
      <c r="I5822" s="1">
        <v>0</v>
      </c>
      <c r="J5822" s="1">
        <v>0</v>
      </c>
      <c r="K5822" s="1">
        <f t="shared" si="2015"/>
        <v>0</v>
      </c>
      <c r="L5822" s="1">
        <v>0</v>
      </c>
      <c r="M5822" s="1">
        <v>0</v>
      </c>
      <c r="N5822" s="1">
        <f t="shared" si="2016"/>
        <v>0</v>
      </c>
      <c r="O5822" s="8">
        <f t="shared" si="2017"/>
        <v>0</v>
      </c>
    </row>
    <row r="5823" spans="1:15" ht="18.75" customHeight="1" x14ac:dyDescent="0.15">
      <c r="A5823" s="14" t="s">
        <v>29</v>
      </c>
      <c r="B5823" s="1">
        <v>0</v>
      </c>
      <c r="C5823" s="1">
        <v>0</v>
      </c>
      <c r="D5823" s="1">
        <f t="shared" si="2012"/>
        <v>0</v>
      </c>
      <c r="E5823" s="1">
        <v>0</v>
      </c>
      <c r="F5823" s="1">
        <v>0</v>
      </c>
      <c r="G5823" s="1">
        <f t="shared" si="2013"/>
        <v>0</v>
      </c>
      <c r="H5823" s="1">
        <f t="shared" si="2014"/>
        <v>0</v>
      </c>
      <c r="I5823" s="1">
        <v>0</v>
      </c>
      <c r="J5823" s="1">
        <v>0</v>
      </c>
      <c r="K5823" s="1">
        <f t="shared" si="2015"/>
        <v>0</v>
      </c>
      <c r="L5823" s="1">
        <v>0</v>
      </c>
      <c r="M5823" s="1">
        <v>0</v>
      </c>
      <c r="N5823" s="1">
        <f t="shared" si="2016"/>
        <v>0</v>
      </c>
      <c r="O5823" s="8">
        <f t="shared" si="2017"/>
        <v>0</v>
      </c>
    </row>
    <row r="5824" spans="1:15" ht="11.25" customHeight="1" x14ac:dyDescent="0.15">
      <c r="A5824" s="15"/>
      <c r="B5824" s="1"/>
      <c r="C5824" s="1"/>
      <c r="D5824" s="1"/>
      <c r="E5824" s="1"/>
      <c r="F5824" s="1"/>
      <c r="G5824" s="1"/>
      <c r="H5824" s="1"/>
      <c r="I5824" s="1"/>
      <c r="J5824" s="1"/>
      <c r="K5824" s="1"/>
      <c r="L5824" s="1"/>
      <c r="M5824" s="1"/>
      <c r="N5824" s="1"/>
      <c r="O5824" s="8"/>
    </row>
    <row r="5825" spans="1:15" ht="18.75" customHeight="1" x14ac:dyDescent="0.15">
      <c r="A5825" s="15" t="s">
        <v>30</v>
      </c>
      <c r="B5825" s="1">
        <f t="shared" ref="B5825:J5825" si="2018">SUM(B5812:B5824)</f>
        <v>0</v>
      </c>
      <c r="C5825" s="1">
        <f t="shared" si="2018"/>
        <v>0</v>
      </c>
      <c r="D5825" s="1">
        <f t="shared" si="2018"/>
        <v>0</v>
      </c>
      <c r="E5825" s="1">
        <f t="shared" si="2018"/>
        <v>0</v>
      </c>
      <c r="F5825" s="1">
        <f t="shared" si="2018"/>
        <v>0</v>
      </c>
      <c r="G5825" s="1">
        <f t="shared" si="2018"/>
        <v>0</v>
      </c>
      <c r="H5825" s="1">
        <f t="shared" si="2018"/>
        <v>0</v>
      </c>
      <c r="I5825" s="1">
        <f t="shared" si="2018"/>
        <v>0</v>
      </c>
      <c r="J5825" s="1">
        <f t="shared" si="2018"/>
        <v>0</v>
      </c>
      <c r="K5825" s="1">
        <f>SUM(K5812:K5824)</f>
        <v>0</v>
      </c>
      <c r="L5825" s="1">
        <f>SUM(L5812:L5824)</f>
        <v>0</v>
      </c>
      <c r="M5825" s="1">
        <f t="shared" ref="M5825" si="2019">SUM(M5812:M5824)</f>
        <v>0</v>
      </c>
      <c r="N5825" s="1">
        <f>SUM(N5812:N5824)</f>
        <v>0</v>
      </c>
      <c r="O5825" s="8">
        <f>SUM(O5812:O5824)</f>
        <v>0</v>
      </c>
    </row>
    <row r="5826" spans="1:15" ht="6.75" customHeight="1" x14ac:dyDescent="0.15">
      <c r="A5826" s="15"/>
      <c r="B5826" s="1"/>
      <c r="C5826" s="1"/>
      <c r="D5826" s="1"/>
      <c r="E5826" s="1"/>
      <c r="F5826" s="1"/>
      <c r="G5826" s="1"/>
      <c r="H5826" s="1"/>
      <c r="I5826" s="1"/>
      <c r="J5826" s="1"/>
      <c r="K5826" s="1"/>
      <c r="L5826" s="1"/>
      <c r="M5826" s="1"/>
      <c r="N5826" s="1"/>
      <c r="O5826" s="8"/>
    </row>
    <row r="5827" spans="1:15" ht="18.75" customHeight="1" x14ac:dyDescent="0.15">
      <c r="A5827" s="16" t="s">
        <v>18</v>
      </c>
      <c r="B5827" s="17">
        <v>0</v>
      </c>
      <c r="C5827" s="17">
        <v>0</v>
      </c>
      <c r="D5827" s="17">
        <f>SUM(B5827:C5827)</f>
        <v>0</v>
      </c>
      <c r="E5827" s="17">
        <v>0</v>
      </c>
      <c r="F5827" s="17">
        <v>0</v>
      </c>
      <c r="G5827" s="17">
        <f>SUM(E5827:F5827)</f>
        <v>0</v>
      </c>
      <c r="H5827" s="17">
        <f>D5827+G5827</f>
        <v>0</v>
      </c>
      <c r="I5827" s="17">
        <v>0</v>
      </c>
      <c r="J5827" s="17">
        <v>0</v>
      </c>
      <c r="K5827" s="17">
        <f>SUM(I5827:J5827)</f>
        <v>0</v>
      </c>
      <c r="L5827" s="17">
        <v>0</v>
      </c>
      <c r="M5827" s="17">
        <v>0</v>
      </c>
      <c r="N5827" s="17">
        <f>SUM(L5827:M5827)</f>
        <v>0</v>
      </c>
      <c r="O5827" s="18">
        <f>K5827+N5827</f>
        <v>0</v>
      </c>
    </row>
    <row r="5828" spans="1:15" ht="18.75" customHeight="1" x14ac:dyDescent="0.15">
      <c r="A5828" s="14" t="s">
        <v>19</v>
      </c>
      <c r="B5828" s="1">
        <v>0</v>
      </c>
      <c r="C5828" s="1">
        <v>0</v>
      </c>
      <c r="D5828" s="1">
        <f>SUM(B5828:C5828)</f>
        <v>0</v>
      </c>
      <c r="E5828" s="1">
        <v>0</v>
      </c>
      <c r="F5828" s="1">
        <v>0</v>
      </c>
      <c r="G5828" s="1">
        <f>SUM(E5828:F5828)</f>
        <v>0</v>
      </c>
      <c r="H5828" s="1">
        <f>D5828+G5828</f>
        <v>0</v>
      </c>
      <c r="I5828" s="1">
        <v>0</v>
      </c>
      <c r="J5828" s="1">
        <v>0</v>
      </c>
      <c r="K5828" s="1">
        <f>SUM(I5828:J5828)</f>
        <v>0</v>
      </c>
      <c r="L5828" s="1">
        <v>0</v>
      </c>
      <c r="M5828" s="9">
        <v>0</v>
      </c>
      <c r="N5828" s="1">
        <f>SUM(L5828:M5828)</f>
        <v>0</v>
      </c>
      <c r="O5828" s="8">
        <f>K5828+N5828</f>
        <v>0</v>
      </c>
    </row>
    <row r="5829" spans="1:15" ht="18.75" customHeight="1" x14ac:dyDescent="0.15">
      <c r="A5829" s="14" t="s">
        <v>20</v>
      </c>
      <c r="B5829" s="1">
        <v>0</v>
      </c>
      <c r="C5829" s="1">
        <v>0</v>
      </c>
      <c r="D5829" s="1">
        <f>SUM(B5829:C5829)</f>
        <v>0</v>
      </c>
      <c r="E5829" s="1">
        <v>0</v>
      </c>
      <c r="F5829" s="1">
        <v>0</v>
      </c>
      <c r="G5829" s="1">
        <f>SUM(E5829:F5829)</f>
        <v>0</v>
      </c>
      <c r="H5829" s="1">
        <f>D5829+G5829</f>
        <v>0</v>
      </c>
      <c r="I5829" s="1">
        <v>0</v>
      </c>
      <c r="J5829" s="1">
        <v>0</v>
      </c>
      <c r="K5829" s="1">
        <f>SUM(I5829:J5829)</f>
        <v>0</v>
      </c>
      <c r="L5829" s="1">
        <v>0</v>
      </c>
      <c r="M5829" s="1">
        <v>0</v>
      </c>
      <c r="N5829" s="1">
        <f>SUM(L5829:M5829)</f>
        <v>0</v>
      </c>
      <c r="O5829" s="8">
        <f>K5829+N5829</f>
        <v>0</v>
      </c>
    </row>
    <row r="5830" spans="1:15" ht="11.25" customHeight="1" x14ac:dyDescent="0.15">
      <c r="A5830" s="15"/>
      <c r="B5830" s="1"/>
      <c r="C5830" s="1"/>
      <c r="D5830" s="1"/>
      <c r="E5830" s="1"/>
      <c r="F5830" s="1"/>
      <c r="G5830" s="1"/>
      <c r="H5830" s="1"/>
      <c r="I5830" s="1"/>
      <c r="J5830" s="1"/>
      <c r="K5830" s="1"/>
      <c r="L5830" s="1"/>
      <c r="M5830" s="1"/>
      <c r="N5830" s="1"/>
      <c r="O5830" s="8"/>
    </row>
    <row r="5831" spans="1:15" ht="18.75" customHeight="1" x14ac:dyDescent="0.15">
      <c r="A5831" s="15" t="s">
        <v>31</v>
      </c>
      <c r="B5831" s="1">
        <f>SUM(B5815:B5823,B5827:B5829)</f>
        <v>0</v>
      </c>
      <c r="C5831" s="1">
        <f>SUM(C5815:C5823,C5827:C5829)</f>
        <v>0</v>
      </c>
      <c r="D5831" s="1">
        <f>SUM(D5815:D5823,D5827:D5829)</f>
        <v>0</v>
      </c>
      <c r="E5831" s="1">
        <f t="shared" ref="E5831:J5831" si="2020">SUM(E5815:E5823,E5827:E5829)</f>
        <v>0</v>
      </c>
      <c r="F5831" s="1">
        <f t="shared" si="2020"/>
        <v>0</v>
      </c>
      <c r="G5831" s="1">
        <f t="shared" si="2020"/>
        <v>0</v>
      </c>
      <c r="H5831" s="1">
        <f t="shared" si="2020"/>
        <v>0</v>
      </c>
      <c r="I5831" s="1">
        <f t="shared" si="2020"/>
        <v>0</v>
      </c>
      <c r="J5831" s="1">
        <f t="shared" si="2020"/>
        <v>0</v>
      </c>
      <c r="K5831" s="1">
        <f>SUM(K5815:K5823,K5827:K5829)</f>
        <v>0</v>
      </c>
      <c r="L5831" s="9">
        <f>SUM(L5815:L5823,L5827:L5829)</f>
        <v>0</v>
      </c>
      <c r="M5831" s="9">
        <f>SUM(M5815:M5823,M5827:M5829)</f>
        <v>0</v>
      </c>
      <c r="N5831" s="9">
        <f>SUM(N5815:N5823,N5827:N5829)</f>
        <v>0</v>
      </c>
      <c r="O5831" s="8">
        <f>SUM(O5815:O5823,O5827:O5829)</f>
        <v>0</v>
      </c>
    </row>
    <row r="5832" spans="1:15" ht="6.75" customHeight="1" thickBot="1" x14ac:dyDescent="0.2">
      <c r="A5832" s="19"/>
      <c r="B5832" s="3"/>
      <c r="C5832" s="3"/>
      <c r="D5832" s="3"/>
      <c r="E5832" s="3"/>
      <c r="F5832" s="3"/>
      <c r="G5832" s="3"/>
      <c r="H5832" s="3"/>
      <c r="I5832" s="3"/>
      <c r="J5832" s="3"/>
      <c r="K5832" s="3"/>
      <c r="L5832" s="3"/>
      <c r="M5832" s="3"/>
      <c r="N5832" s="3"/>
      <c r="O5832" s="20"/>
    </row>
    <row r="5833" spans="1:15" ht="17.25" x14ac:dyDescent="0.15">
      <c r="A5833" s="173" t="str">
        <f>A5779</f>
        <v>平　成　２　９　年　空　港　管　理　状　況　調　書</v>
      </c>
      <c r="B5833" s="173"/>
      <c r="C5833" s="173"/>
      <c r="D5833" s="173"/>
      <c r="E5833" s="173"/>
      <c r="F5833" s="173"/>
      <c r="G5833" s="173"/>
      <c r="H5833" s="173"/>
      <c r="I5833" s="173"/>
      <c r="J5833" s="173"/>
      <c r="K5833" s="173"/>
      <c r="L5833" s="173"/>
      <c r="M5833" s="173"/>
      <c r="N5833" s="173"/>
      <c r="O5833" s="173"/>
    </row>
    <row r="5834" spans="1:15" ht="15" thickBot="1" x14ac:dyDescent="0.2">
      <c r="A5834" s="21" t="s">
        <v>0</v>
      </c>
      <c r="B5834" s="21" t="s">
        <v>150</v>
      </c>
      <c r="C5834" s="22"/>
      <c r="D5834" s="22"/>
      <c r="E5834" s="22"/>
      <c r="F5834" s="22"/>
      <c r="G5834" s="22"/>
      <c r="H5834" s="22"/>
      <c r="I5834" s="22"/>
      <c r="J5834" s="22"/>
      <c r="K5834" s="22"/>
      <c r="L5834" s="22"/>
      <c r="M5834" s="22"/>
      <c r="N5834" s="23"/>
      <c r="O5834" s="155" t="s">
        <v>48</v>
      </c>
    </row>
    <row r="5835" spans="1:15" ht="17.25" customHeight="1" x14ac:dyDescent="0.15">
      <c r="A5835" s="24" t="s">
        <v>1</v>
      </c>
      <c r="B5835" s="25"/>
      <c r="C5835" s="26" t="s">
        <v>2</v>
      </c>
      <c r="D5835" s="26"/>
      <c r="E5835" s="174" t="s">
        <v>38</v>
      </c>
      <c r="F5835" s="175"/>
      <c r="G5835" s="175"/>
      <c r="H5835" s="175"/>
      <c r="I5835" s="175"/>
      <c r="J5835" s="175"/>
      <c r="K5835" s="175"/>
      <c r="L5835" s="176"/>
      <c r="M5835" s="174" t="s">
        <v>36</v>
      </c>
      <c r="N5835" s="175"/>
      <c r="O5835" s="177"/>
    </row>
    <row r="5836" spans="1:15" ht="17.25" customHeight="1" x14ac:dyDescent="0.15">
      <c r="A5836" s="27"/>
      <c r="B5836" s="28" t="s">
        <v>4</v>
      </c>
      <c r="C5836" s="28" t="s">
        <v>5</v>
      </c>
      <c r="D5836" s="28" t="s">
        <v>6</v>
      </c>
      <c r="E5836" s="28"/>
      <c r="F5836" s="29" t="s">
        <v>7</v>
      </c>
      <c r="G5836" s="29"/>
      <c r="H5836" s="30"/>
      <c r="I5836" s="28"/>
      <c r="J5836" s="30" t="s">
        <v>8</v>
      </c>
      <c r="K5836" s="30"/>
      <c r="L5836" s="28" t="s">
        <v>9</v>
      </c>
      <c r="M5836" s="31" t="s">
        <v>10</v>
      </c>
      <c r="N5836" s="32" t="s">
        <v>11</v>
      </c>
      <c r="O5836" s="33" t="s">
        <v>12</v>
      </c>
    </row>
    <row r="5837" spans="1:15" ht="17.25" customHeight="1" x14ac:dyDescent="0.15">
      <c r="A5837" s="27" t="s">
        <v>13</v>
      </c>
      <c r="B5837" s="31"/>
      <c r="C5837" s="31"/>
      <c r="D5837" s="31"/>
      <c r="E5837" s="28" t="s">
        <v>14</v>
      </c>
      <c r="F5837" s="28" t="s">
        <v>15</v>
      </c>
      <c r="G5837" s="28" t="s">
        <v>16</v>
      </c>
      <c r="H5837" s="28" t="s">
        <v>17</v>
      </c>
      <c r="I5837" s="28" t="s">
        <v>14</v>
      </c>
      <c r="J5837" s="28" t="s">
        <v>15</v>
      </c>
      <c r="K5837" s="28" t="s">
        <v>17</v>
      </c>
      <c r="L5837" s="31"/>
      <c r="M5837" s="40"/>
      <c r="N5837" s="41"/>
      <c r="O5837" s="42"/>
    </row>
    <row r="5838" spans="1:15" ht="6.75" customHeight="1" x14ac:dyDescent="0.15">
      <c r="A5838" s="43"/>
      <c r="B5838" s="28"/>
      <c r="C5838" s="28"/>
      <c r="D5838" s="28"/>
      <c r="E5838" s="28"/>
      <c r="F5838" s="28"/>
      <c r="G5838" s="28"/>
      <c r="H5838" s="28"/>
      <c r="I5838" s="28"/>
      <c r="J5838" s="28"/>
      <c r="K5838" s="28"/>
      <c r="L5838" s="28"/>
      <c r="M5838" s="44"/>
      <c r="N5838" s="9"/>
      <c r="O5838" s="45"/>
    </row>
    <row r="5839" spans="1:15" ht="18.75" customHeight="1" x14ac:dyDescent="0.15">
      <c r="A5839" s="14" t="s">
        <v>18</v>
      </c>
      <c r="B5839" s="1">
        <v>0</v>
      </c>
      <c r="C5839" s="1">
        <v>0</v>
      </c>
      <c r="D5839" s="1">
        <f>SUM(B5839:C5839)</f>
        <v>0</v>
      </c>
      <c r="E5839" s="1">
        <v>0</v>
      </c>
      <c r="F5839" s="1">
        <v>0</v>
      </c>
      <c r="G5839" s="1">
        <v>0</v>
      </c>
      <c r="H5839" s="13">
        <f>SUM(E5839:G5839)</f>
        <v>0</v>
      </c>
      <c r="I5839" s="13">
        <v>0</v>
      </c>
      <c r="J5839" s="13">
        <v>0</v>
      </c>
      <c r="K5839" s="13">
        <f>SUM(I5839:J5839)</f>
        <v>0</v>
      </c>
      <c r="L5839" s="13">
        <f>H5839+K5839</f>
        <v>0</v>
      </c>
      <c r="M5839" s="13">
        <v>0</v>
      </c>
      <c r="N5839" s="13">
        <v>0</v>
      </c>
      <c r="O5839" s="8">
        <f>SUM(M5839:N5839)</f>
        <v>0</v>
      </c>
    </row>
    <row r="5840" spans="1:15" ht="18.75" customHeight="1" x14ac:dyDescent="0.15">
      <c r="A5840" s="14" t="s">
        <v>19</v>
      </c>
      <c r="B5840" s="1">
        <v>0</v>
      </c>
      <c r="C5840" s="1">
        <v>0</v>
      </c>
      <c r="D5840" s="1">
        <f t="shared" ref="D5840:D5850" si="2021">SUM(B5840:C5840)</f>
        <v>0</v>
      </c>
      <c r="E5840" s="1">
        <v>0</v>
      </c>
      <c r="F5840" s="1">
        <v>0</v>
      </c>
      <c r="G5840" s="1">
        <v>0</v>
      </c>
      <c r="H5840" s="13">
        <f>SUM(E5840:G5840)</f>
        <v>0</v>
      </c>
      <c r="I5840" s="13">
        <v>0</v>
      </c>
      <c r="J5840" s="13">
        <v>0</v>
      </c>
      <c r="K5840" s="13">
        <f>SUM(I5840:J5840)</f>
        <v>0</v>
      </c>
      <c r="L5840" s="13">
        <f>H5840+K5840</f>
        <v>0</v>
      </c>
      <c r="M5840" s="13">
        <v>0</v>
      </c>
      <c r="N5840" s="13">
        <v>0</v>
      </c>
      <c r="O5840" s="8">
        <f>SUM(M5840:N5840)</f>
        <v>0</v>
      </c>
    </row>
    <row r="5841" spans="1:15" ht="18.75" customHeight="1" x14ac:dyDescent="0.15">
      <c r="A5841" s="14" t="s">
        <v>20</v>
      </c>
      <c r="B5841" s="1">
        <v>0</v>
      </c>
      <c r="C5841" s="1">
        <v>0</v>
      </c>
      <c r="D5841" s="1">
        <f t="shared" si="2021"/>
        <v>0</v>
      </c>
      <c r="E5841" s="1">
        <v>0</v>
      </c>
      <c r="F5841" s="1">
        <v>0</v>
      </c>
      <c r="G5841" s="1">
        <v>0</v>
      </c>
      <c r="H5841" s="13">
        <f>SUM(E5841:G5841)</f>
        <v>0</v>
      </c>
      <c r="I5841" s="13">
        <v>0</v>
      </c>
      <c r="J5841" s="13">
        <v>0</v>
      </c>
      <c r="K5841" s="13">
        <f>SUM(I5841:J5841)</f>
        <v>0</v>
      </c>
      <c r="L5841" s="13">
        <f>H5841+K5841</f>
        <v>0</v>
      </c>
      <c r="M5841" s="13">
        <v>0</v>
      </c>
      <c r="N5841" s="13">
        <v>0</v>
      </c>
      <c r="O5841" s="8">
        <f>SUM(M5841:N5841)</f>
        <v>0</v>
      </c>
    </row>
    <row r="5842" spans="1:15" ht="18.75" customHeight="1" x14ac:dyDescent="0.15">
      <c r="A5842" s="14" t="s">
        <v>21</v>
      </c>
      <c r="B5842" s="1">
        <v>0</v>
      </c>
      <c r="C5842" s="1">
        <v>0</v>
      </c>
      <c r="D5842" s="1">
        <f t="shared" si="2021"/>
        <v>0</v>
      </c>
      <c r="E5842" s="1">
        <v>0</v>
      </c>
      <c r="F5842" s="1">
        <v>0</v>
      </c>
      <c r="G5842" s="1">
        <v>0</v>
      </c>
      <c r="H5842" s="1">
        <f t="shared" ref="H5842:H5850" si="2022">SUM(E5842:G5842)</f>
        <v>0</v>
      </c>
      <c r="I5842" s="13">
        <v>0</v>
      </c>
      <c r="J5842" s="13">
        <v>0</v>
      </c>
      <c r="K5842" s="1">
        <f t="shared" ref="K5842:K5850" si="2023">SUM(I5842:J5842)</f>
        <v>0</v>
      </c>
      <c r="L5842" s="1">
        <f t="shared" ref="L5842:L5850" si="2024">H5842+K5842</f>
        <v>0</v>
      </c>
      <c r="M5842" s="13">
        <v>0</v>
      </c>
      <c r="N5842" s="13">
        <v>0</v>
      </c>
      <c r="O5842" s="8">
        <f t="shared" ref="O5842:O5850" si="2025">SUM(M5842:N5842)</f>
        <v>0</v>
      </c>
    </row>
    <row r="5843" spans="1:15" ht="18.75" customHeight="1" x14ac:dyDescent="0.15">
      <c r="A5843" s="14" t="s">
        <v>22</v>
      </c>
      <c r="B5843" s="1">
        <v>0</v>
      </c>
      <c r="C5843" s="1">
        <v>0</v>
      </c>
      <c r="D5843" s="1">
        <f t="shared" si="2021"/>
        <v>0</v>
      </c>
      <c r="E5843" s="1">
        <v>0</v>
      </c>
      <c r="F5843" s="1">
        <v>0</v>
      </c>
      <c r="G5843" s="1">
        <v>0</v>
      </c>
      <c r="H5843" s="1">
        <f t="shared" si="2022"/>
        <v>0</v>
      </c>
      <c r="I5843" s="13">
        <v>0</v>
      </c>
      <c r="J5843" s="13">
        <v>0</v>
      </c>
      <c r="K5843" s="1">
        <f t="shared" si="2023"/>
        <v>0</v>
      </c>
      <c r="L5843" s="1">
        <f t="shared" si="2024"/>
        <v>0</v>
      </c>
      <c r="M5843" s="13">
        <v>0</v>
      </c>
      <c r="N5843" s="13">
        <v>0</v>
      </c>
      <c r="O5843" s="8">
        <f t="shared" si="2025"/>
        <v>0</v>
      </c>
    </row>
    <row r="5844" spans="1:15" ht="18.75" customHeight="1" x14ac:dyDescent="0.15">
      <c r="A5844" s="14" t="s">
        <v>23</v>
      </c>
      <c r="B5844" s="1">
        <v>0</v>
      </c>
      <c r="C5844" s="1">
        <v>0</v>
      </c>
      <c r="D5844" s="1">
        <f t="shared" si="2021"/>
        <v>0</v>
      </c>
      <c r="E5844" s="1">
        <v>0</v>
      </c>
      <c r="F5844" s="1">
        <v>0</v>
      </c>
      <c r="G5844" s="1">
        <v>0</v>
      </c>
      <c r="H5844" s="1">
        <f t="shared" si="2022"/>
        <v>0</v>
      </c>
      <c r="I5844" s="13">
        <v>0</v>
      </c>
      <c r="J5844" s="13">
        <v>0</v>
      </c>
      <c r="K5844" s="1">
        <f t="shared" si="2023"/>
        <v>0</v>
      </c>
      <c r="L5844" s="1">
        <f t="shared" si="2024"/>
        <v>0</v>
      </c>
      <c r="M5844" s="13">
        <v>0</v>
      </c>
      <c r="N5844" s="13">
        <v>0</v>
      </c>
      <c r="O5844" s="8">
        <f t="shared" si="2025"/>
        <v>0</v>
      </c>
    </row>
    <row r="5845" spans="1:15" ht="18.75" customHeight="1" x14ac:dyDescent="0.15">
      <c r="A5845" s="14" t="s">
        <v>24</v>
      </c>
      <c r="B5845" s="1">
        <v>0</v>
      </c>
      <c r="C5845" s="1">
        <v>0</v>
      </c>
      <c r="D5845" s="1">
        <f t="shared" si="2021"/>
        <v>0</v>
      </c>
      <c r="E5845" s="1">
        <v>0</v>
      </c>
      <c r="F5845" s="1">
        <v>0</v>
      </c>
      <c r="G5845" s="1">
        <v>0</v>
      </c>
      <c r="H5845" s="1">
        <f t="shared" si="2022"/>
        <v>0</v>
      </c>
      <c r="I5845" s="13">
        <v>0</v>
      </c>
      <c r="J5845" s="13">
        <v>0</v>
      </c>
      <c r="K5845" s="1">
        <f t="shared" si="2023"/>
        <v>0</v>
      </c>
      <c r="L5845" s="1">
        <f t="shared" si="2024"/>
        <v>0</v>
      </c>
      <c r="M5845" s="13">
        <v>0</v>
      </c>
      <c r="N5845" s="13">
        <v>0</v>
      </c>
      <c r="O5845" s="8">
        <f t="shared" si="2025"/>
        <v>0</v>
      </c>
    </row>
    <row r="5846" spans="1:15" ht="18.75" customHeight="1" x14ac:dyDescent="0.15">
      <c r="A5846" s="14" t="s">
        <v>25</v>
      </c>
      <c r="B5846" s="1">
        <v>0</v>
      </c>
      <c r="C5846" s="1">
        <v>0</v>
      </c>
      <c r="D5846" s="1">
        <f t="shared" si="2021"/>
        <v>0</v>
      </c>
      <c r="E5846" s="1">
        <v>0</v>
      </c>
      <c r="F5846" s="1">
        <v>0</v>
      </c>
      <c r="G5846" s="1">
        <v>0</v>
      </c>
      <c r="H5846" s="1">
        <f t="shared" si="2022"/>
        <v>0</v>
      </c>
      <c r="I5846" s="13">
        <v>0</v>
      </c>
      <c r="J5846" s="13">
        <v>0</v>
      </c>
      <c r="K5846" s="1">
        <f t="shared" si="2023"/>
        <v>0</v>
      </c>
      <c r="L5846" s="1">
        <f t="shared" si="2024"/>
        <v>0</v>
      </c>
      <c r="M5846" s="13">
        <v>0</v>
      </c>
      <c r="N5846" s="13">
        <v>0</v>
      </c>
      <c r="O5846" s="8">
        <f t="shared" si="2025"/>
        <v>0</v>
      </c>
    </row>
    <row r="5847" spans="1:15" ht="18.75" customHeight="1" x14ac:dyDescent="0.15">
      <c r="A5847" s="14" t="s">
        <v>26</v>
      </c>
      <c r="B5847" s="1">
        <v>0</v>
      </c>
      <c r="C5847" s="1">
        <v>0</v>
      </c>
      <c r="D5847" s="1">
        <f t="shared" si="2021"/>
        <v>0</v>
      </c>
      <c r="E5847" s="1">
        <v>0</v>
      </c>
      <c r="F5847" s="1">
        <v>0</v>
      </c>
      <c r="G5847" s="1">
        <v>0</v>
      </c>
      <c r="H5847" s="1">
        <f t="shared" si="2022"/>
        <v>0</v>
      </c>
      <c r="I5847" s="13">
        <v>0</v>
      </c>
      <c r="J5847" s="13">
        <v>0</v>
      </c>
      <c r="K5847" s="1">
        <f t="shared" si="2023"/>
        <v>0</v>
      </c>
      <c r="L5847" s="1">
        <f t="shared" si="2024"/>
        <v>0</v>
      </c>
      <c r="M5847" s="13">
        <v>0</v>
      </c>
      <c r="N5847" s="13">
        <v>0</v>
      </c>
      <c r="O5847" s="8">
        <f t="shared" si="2025"/>
        <v>0</v>
      </c>
    </row>
    <row r="5848" spans="1:15" ht="18.75" customHeight="1" x14ac:dyDescent="0.15">
      <c r="A5848" s="14" t="s">
        <v>27</v>
      </c>
      <c r="B5848" s="1">
        <v>0</v>
      </c>
      <c r="C5848" s="1">
        <v>0</v>
      </c>
      <c r="D5848" s="1">
        <f t="shared" si="2021"/>
        <v>0</v>
      </c>
      <c r="E5848" s="1">
        <v>0</v>
      </c>
      <c r="F5848" s="1">
        <v>0</v>
      </c>
      <c r="G5848" s="1">
        <v>0</v>
      </c>
      <c r="H5848" s="1">
        <f t="shared" si="2022"/>
        <v>0</v>
      </c>
      <c r="I5848" s="13">
        <v>0</v>
      </c>
      <c r="J5848" s="13">
        <v>0</v>
      </c>
      <c r="K5848" s="1">
        <f t="shared" si="2023"/>
        <v>0</v>
      </c>
      <c r="L5848" s="1">
        <f t="shared" si="2024"/>
        <v>0</v>
      </c>
      <c r="M5848" s="13">
        <v>0</v>
      </c>
      <c r="N5848" s="13">
        <v>0</v>
      </c>
      <c r="O5848" s="8">
        <f t="shared" si="2025"/>
        <v>0</v>
      </c>
    </row>
    <row r="5849" spans="1:15" ht="18.75" customHeight="1" x14ac:dyDescent="0.15">
      <c r="A5849" s="14" t="s">
        <v>28</v>
      </c>
      <c r="B5849" s="1">
        <v>0</v>
      </c>
      <c r="C5849" s="1">
        <v>0</v>
      </c>
      <c r="D5849" s="1">
        <f t="shared" si="2021"/>
        <v>0</v>
      </c>
      <c r="E5849" s="1">
        <v>0</v>
      </c>
      <c r="F5849" s="1">
        <v>0</v>
      </c>
      <c r="G5849" s="1">
        <v>0</v>
      </c>
      <c r="H5849" s="1">
        <f t="shared" si="2022"/>
        <v>0</v>
      </c>
      <c r="I5849" s="13">
        <v>0</v>
      </c>
      <c r="J5849" s="13">
        <v>0</v>
      </c>
      <c r="K5849" s="1">
        <f t="shared" si="2023"/>
        <v>0</v>
      </c>
      <c r="L5849" s="1">
        <f t="shared" si="2024"/>
        <v>0</v>
      </c>
      <c r="M5849" s="13">
        <v>0</v>
      </c>
      <c r="N5849" s="13">
        <v>0</v>
      </c>
      <c r="O5849" s="8">
        <f t="shared" si="2025"/>
        <v>0</v>
      </c>
    </row>
    <row r="5850" spans="1:15" ht="18.75" customHeight="1" x14ac:dyDescent="0.15">
      <c r="A5850" s="14" t="s">
        <v>29</v>
      </c>
      <c r="B5850" s="1">
        <v>0</v>
      </c>
      <c r="C5850" s="1">
        <v>0</v>
      </c>
      <c r="D5850" s="1">
        <f t="shared" si="2021"/>
        <v>0</v>
      </c>
      <c r="E5850" s="1">
        <v>0</v>
      </c>
      <c r="F5850" s="1">
        <v>0</v>
      </c>
      <c r="G5850" s="1">
        <v>0</v>
      </c>
      <c r="H5850" s="1">
        <f t="shared" si="2022"/>
        <v>0</v>
      </c>
      <c r="I5850" s="13">
        <v>0</v>
      </c>
      <c r="J5850" s="13">
        <v>0</v>
      </c>
      <c r="K5850" s="1">
        <f t="shared" si="2023"/>
        <v>0</v>
      </c>
      <c r="L5850" s="1">
        <f t="shared" si="2024"/>
        <v>0</v>
      </c>
      <c r="M5850" s="13">
        <v>0</v>
      </c>
      <c r="N5850" s="13">
        <v>0</v>
      </c>
      <c r="O5850" s="8">
        <f t="shared" si="2025"/>
        <v>0</v>
      </c>
    </row>
    <row r="5851" spans="1:15" ht="11.25" customHeight="1" x14ac:dyDescent="0.15">
      <c r="A5851" s="15"/>
      <c r="B5851" s="1"/>
      <c r="C5851" s="1"/>
      <c r="D5851" s="1"/>
      <c r="E5851" s="1"/>
      <c r="F5851" s="1"/>
      <c r="G5851" s="1"/>
      <c r="H5851" s="1"/>
      <c r="I5851" s="1"/>
      <c r="J5851" s="1"/>
      <c r="K5851" s="1"/>
      <c r="L5851" s="1"/>
      <c r="M5851" s="1"/>
      <c r="N5851" s="9"/>
      <c r="O5851" s="8"/>
    </row>
    <row r="5852" spans="1:15" ht="18.75" customHeight="1" x14ac:dyDescent="0.15">
      <c r="A5852" s="15" t="s">
        <v>196</v>
      </c>
      <c r="B5852" s="1">
        <f>SUM(B5839:B5850)</f>
        <v>0</v>
      </c>
      <c r="C5852" s="1">
        <f>SUM(C5839:C5850)</f>
        <v>0</v>
      </c>
      <c r="D5852" s="1">
        <f>SUM(D5839:D5850)</f>
        <v>0</v>
      </c>
      <c r="E5852" s="1">
        <f>SUM(E5839:E5850)</f>
        <v>0</v>
      </c>
      <c r="F5852" s="1">
        <f t="shared" ref="F5852:M5852" si="2026">SUM(F5839:F5850)</f>
        <v>0</v>
      </c>
      <c r="G5852" s="1">
        <f t="shared" si="2026"/>
        <v>0</v>
      </c>
      <c r="H5852" s="1">
        <f t="shared" si="2026"/>
        <v>0</v>
      </c>
      <c r="I5852" s="1">
        <f t="shared" si="2026"/>
        <v>0</v>
      </c>
      <c r="J5852" s="1">
        <f t="shared" si="2026"/>
        <v>0</v>
      </c>
      <c r="K5852" s="1">
        <f t="shared" si="2026"/>
        <v>0</v>
      </c>
      <c r="L5852" s="1">
        <f t="shared" si="2026"/>
        <v>0</v>
      </c>
      <c r="M5852" s="1">
        <f t="shared" si="2026"/>
        <v>0</v>
      </c>
      <c r="N5852" s="1">
        <f>SUM(N5839:N5850)</f>
        <v>0</v>
      </c>
      <c r="O5852" s="8">
        <f>SUM(O5839:O5850)</f>
        <v>0</v>
      </c>
    </row>
    <row r="5853" spans="1:15" ht="6.75" customHeight="1" x14ac:dyDescent="0.15">
      <c r="A5853" s="15"/>
      <c r="B5853" s="1"/>
      <c r="C5853" s="1"/>
      <c r="D5853" s="1"/>
      <c r="E5853" s="1"/>
      <c r="F5853" s="1"/>
      <c r="G5853" s="1"/>
      <c r="H5853" s="1"/>
      <c r="I5853" s="1"/>
      <c r="J5853" s="1"/>
      <c r="K5853" s="1"/>
      <c r="L5853" s="1"/>
      <c r="M5853" s="1"/>
      <c r="N5853" s="1"/>
      <c r="O5853" s="8"/>
    </row>
    <row r="5854" spans="1:15" ht="18.75" customHeight="1" x14ac:dyDescent="0.15">
      <c r="A5854" s="16" t="s">
        <v>18</v>
      </c>
      <c r="B5854" s="17">
        <v>0</v>
      </c>
      <c r="C5854" s="17">
        <v>0</v>
      </c>
      <c r="D5854" s="17">
        <f t="shared" ref="D5854:D5856" si="2027">SUM(B5854:C5854)</f>
        <v>0</v>
      </c>
      <c r="E5854" s="17">
        <v>0</v>
      </c>
      <c r="F5854" s="17">
        <v>0</v>
      </c>
      <c r="G5854" s="17">
        <v>0</v>
      </c>
      <c r="H5854" s="12">
        <f t="shared" ref="H5854:H5856" si="2028">SUM(E5854:G5854)</f>
        <v>0</v>
      </c>
      <c r="I5854" s="12">
        <v>0</v>
      </c>
      <c r="J5854" s="12">
        <v>0</v>
      </c>
      <c r="K5854" s="12">
        <f t="shared" ref="K5854:K5856" si="2029">SUM(I5854:J5854)</f>
        <v>0</v>
      </c>
      <c r="L5854" s="12">
        <f t="shared" ref="L5854:L5856" si="2030">H5854+K5854</f>
        <v>0</v>
      </c>
      <c r="M5854" s="12">
        <v>0</v>
      </c>
      <c r="N5854" s="12">
        <v>0</v>
      </c>
      <c r="O5854" s="18">
        <f t="shared" ref="O5854:O5856" si="2031">SUM(M5854:N5854)</f>
        <v>0</v>
      </c>
    </row>
    <row r="5855" spans="1:15" ht="18.75" customHeight="1" x14ac:dyDescent="0.15">
      <c r="A5855" s="14" t="s">
        <v>19</v>
      </c>
      <c r="B5855" s="1">
        <v>0</v>
      </c>
      <c r="C5855" s="1">
        <v>0</v>
      </c>
      <c r="D5855" s="1">
        <f t="shared" si="2027"/>
        <v>0</v>
      </c>
      <c r="E5855" s="1">
        <v>0</v>
      </c>
      <c r="F5855" s="1">
        <v>0</v>
      </c>
      <c r="G5855" s="1">
        <v>0</v>
      </c>
      <c r="H5855" s="13">
        <f t="shared" si="2028"/>
        <v>0</v>
      </c>
      <c r="I5855" s="13">
        <v>0</v>
      </c>
      <c r="J5855" s="13">
        <v>0</v>
      </c>
      <c r="K5855" s="13">
        <f t="shared" si="2029"/>
        <v>0</v>
      </c>
      <c r="L5855" s="13">
        <f t="shared" si="2030"/>
        <v>0</v>
      </c>
      <c r="M5855" s="13">
        <v>0</v>
      </c>
      <c r="N5855" s="46">
        <v>0</v>
      </c>
      <c r="O5855" s="8">
        <f t="shared" si="2031"/>
        <v>0</v>
      </c>
    </row>
    <row r="5856" spans="1:15" ht="18.75" customHeight="1" x14ac:dyDescent="0.15">
      <c r="A5856" s="14" t="s">
        <v>20</v>
      </c>
      <c r="B5856" s="1">
        <v>0</v>
      </c>
      <c r="C5856" s="1">
        <v>0</v>
      </c>
      <c r="D5856" s="1">
        <f t="shared" si="2027"/>
        <v>0</v>
      </c>
      <c r="E5856" s="1">
        <v>0</v>
      </c>
      <c r="F5856" s="1">
        <v>0</v>
      </c>
      <c r="G5856" s="1">
        <v>0</v>
      </c>
      <c r="H5856" s="13">
        <f t="shared" si="2028"/>
        <v>0</v>
      </c>
      <c r="I5856" s="13">
        <v>0</v>
      </c>
      <c r="J5856" s="13">
        <v>0</v>
      </c>
      <c r="K5856" s="13">
        <f t="shared" si="2029"/>
        <v>0</v>
      </c>
      <c r="L5856" s="13">
        <f t="shared" si="2030"/>
        <v>0</v>
      </c>
      <c r="M5856" s="13">
        <v>0</v>
      </c>
      <c r="N5856" s="46">
        <v>0</v>
      </c>
      <c r="O5856" s="8">
        <f t="shared" si="2031"/>
        <v>0</v>
      </c>
    </row>
    <row r="5857" spans="1:15" ht="11.25" customHeight="1" x14ac:dyDescent="0.15">
      <c r="A5857" s="15"/>
      <c r="B5857" s="1"/>
      <c r="C5857" s="1"/>
      <c r="D5857" s="1"/>
      <c r="E5857" s="1"/>
      <c r="F5857" s="1"/>
      <c r="G5857" s="1"/>
      <c r="H5857" s="1"/>
      <c r="I5857" s="1"/>
      <c r="J5857" s="1"/>
      <c r="K5857" s="1"/>
      <c r="L5857" s="1"/>
      <c r="M5857" s="1"/>
      <c r="N5857" s="1"/>
      <c r="O5857" s="8"/>
    </row>
    <row r="5858" spans="1:15" ht="18.75" customHeight="1" x14ac:dyDescent="0.15">
      <c r="A5858" s="15" t="s">
        <v>31</v>
      </c>
      <c r="B5858" s="1">
        <f>SUM(B5842:B5850,B5854:B5856)</f>
        <v>0</v>
      </c>
      <c r="C5858" s="1">
        <f>SUM(C5842:C5850,C5854:C5856)</f>
        <v>0</v>
      </c>
      <c r="D5858" s="1">
        <f>SUM(D5842:D5850,D5854:D5856)</f>
        <v>0</v>
      </c>
      <c r="E5858" s="1">
        <f t="shared" ref="E5858:K5858" si="2032">SUM(E5842:E5850,E5854:E5856)</f>
        <v>0</v>
      </c>
      <c r="F5858" s="1">
        <f t="shared" si="2032"/>
        <v>0</v>
      </c>
      <c r="G5858" s="1">
        <f t="shared" si="2032"/>
        <v>0</v>
      </c>
      <c r="H5858" s="1">
        <f t="shared" si="2032"/>
        <v>0</v>
      </c>
      <c r="I5858" s="1">
        <f t="shared" si="2032"/>
        <v>0</v>
      </c>
      <c r="J5858" s="1">
        <f t="shared" si="2032"/>
        <v>0</v>
      </c>
      <c r="K5858" s="1">
        <f t="shared" si="2032"/>
        <v>0</v>
      </c>
      <c r="L5858" s="1">
        <f>SUM(L5842:L5850,L5854:L5856)</f>
        <v>0</v>
      </c>
      <c r="M5858" s="1">
        <f t="shared" ref="M5858:N5858" si="2033">SUM(M5842:M5850,M5854:M5856)</f>
        <v>0</v>
      </c>
      <c r="N5858" s="1">
        <f t="shared" si="2033"/>
        <v>0</v>
      </c>
      <c r="O5858" s="8">
        <f>SUM(O5842:O5850,O5854:O5856)</f>
        <v>0</v>
      </c>
    </row>
    <row r="5859" spans="1:15" ht="6.75" customHeight="1" thickBot="1" x14ac:dyDescent="0.2">
      <c r="A5859" s="19"/>
      <c r="B5859" s="3"/>
      <c r="C5859" s="3"/>
      <c r="D5859" s="3"/>
      <c r="E5859" s="3"/>
      <c r="F5859" s="3"/>
      <c r="G5859" s="3"/>
      <c r="H5859" s="3"/>
      <c r="I5859" s="3"/>
      <c r="J5859" s="3"/>
      <c r="K5859" s="3"/>
      <c r="L5859" s="3"/>
      <c r="M5859" s="3"/>
      <c r="N5859" s="47"/>
      <c r="O5859" s="48"/>
    </row>
    <row r="5860" spans="1:15" x14ac:dyDescent="0.15">
      <c r="A5860" s="22"/>
      <c r="B5860" s="22"/>
      <c r="C5860" s="22"/>
      <c r="D5860" s="22"/>
      <c r="E5860" s="22"/>
      <c r="F5860" s="22"/>
      <c r="G5860" s="22"/>
      <c r="H5860" s="22"/>
      <c r="I5860" s="22"/>
      <c r="J5860" s="22"/>
      <c r="K5860" s="22"/>
      <c r="L5860" s="22"/>
      <c r="M5860" s="22"/>
      <c r="N5860" s="23"/>
      <c r="O5860" s="23"/>
    </row>
    <row r="5861" spans="1:15" ht="15" thickBot="1" x14ac:dyDescent="0.2">
      <c r="A5861" s="22"/>
      <c r="B5861" s="22"/>
      <c r="C5861" s="22"/>
      <c r="D5861" s="22"/>
      <c r="E5861" s="22"/>
      <c r="F5861" s="22"/>
      <c r="G5861" s="22"/>
      <c r="H5861" s="22"/>
      <c r="I5861" s="22"/>
      <c r="J5861" s="22"/>
      <c r="K5861" s="22"/>
      <c r="L5861" s="22"/>
      <c r="M5861" s="22"/>
      <c r="N5861" s="23"/>
      <c r="O5861" s="23"/>
    </row>
    <row r="5862" spans="1:15" x14ac:dyDescent="0.15">
      <c r="A5862" s="24" t="s">
        <v>1</v>
      </c>
      <c r="B5862" s="25"/>
      <c r="C5862" s="26"/>
      <c r="D5862" s="26"/>
      <c r="E5862" s="26" t="s">
        <v>50</v>
      </c>
      <c r="F5862" s="26"/>
      <c r="G5862" s="26"/>
      <c r="H5862" s="26"/>
      <c r="I5862" s="25"/>
      <c r="J5862" s="26"/>
      <c r="K5862" s="26"/>
      <c r="L5862" s="26" t="s">
        <v>35</v>
      </c>
      <c r="M5862" s="26"/>
      <c r="N5862" s="49"/>
      <c r="O5862" s="50"/>
    </row>
    <row r="5863" spans="1:15" x14ac:dyDescent="0.15">
      <c r="A5863" s="51"/>
      <c r="B5863" s="28"/>
      <c r="C5863" s="30" t="s">
        <v>7</v>
      </c>
      <c r="D5863" s="30"/>
      <c r="E5863" s="28"/>
      <c r="F5863" s="30" t="s">
        <v>8</v>
      </c>
      <c r="G5863" s="30"/>
      <c r="H5863" s="28" t="s">
        <v>32</v>
      </c>
      <c r="I5863" s="28"/>
      <c r="J5863" s="30" t="s">
        <v>7</v>
      </c>
      <c r="K5863" s="30"/>
      <c r="L5863" s="28"/>
      <c r="M5863" s="30" t="s">
        <v>8</v>
      </c>
      <c r="N5863" s="52"/>
      <c r="O5863" s="53" t="s">
        <v>9</v>
      </c>
    </row>
    <row r="5864" spans="1:15" x14ac:dyDescent="0.15">
      <c r="A5864" s="54" t="s">
        <v>13</v>
      </c>
      <c r="B5864" s="28" t="s">
        <v>33</v>
      </c>
      <c r="C5864" s="28" t="s">
        <v>34</v>
      </c>
      <c r="D5864" s="28" t="s">
        <v>17</v>
      </c>
      <c r="E5864" s="28" t="s">
        <v>33</v>
      </c>
      <c r="F5864" s="28" t="s">
        <v>34</v>
      </c>
      <c r="G5864" s="28" t="s">
        <v>17</v>
      </c>
      <c r="H5864" s="31"/>
      <c r="I5864" s="28" t="s">
        <v>33</v>
      </c>
      <c r="J5864" s="28" t="s">
        <v>34</v>
      </c>
      <c r="K5864" s="28" t="s">
        <v>17</v>
      </c>
      <c r="L5864" s="28" t="s">
        <v>33</v>
      </c>
      <c r="M5864" s="28" t="s">
        <v>34</v>
      </c>
      <c r="N5864" s="55" t="s">
        <v>17</v>
      </c>
      <c r="O5864" s="56"/>
    </row>
    <row r="5865" spans="1:15" ht="6.75" customHeight="1" x14ac:dyDescent="0.15">
      <c r="A5865" s="57"/>
      <c r="B5865" s="28"/>
      <c r="C5865" s="28"/>
      <c r="D5865" s="28"/>
      <c r="E5865" s="28"/>
      <c r="F5865" s="28"/>
      <c r="G5865" s="28"/>
      <c r="H5865" s="28"/>
      <c r="I5865" s="28"/>
      <c r="J5865" s="28"/>
      <c r="K5865" s="28"/>
      <c r="L5865" s="28"/>
      <c r="M5865" s="28"/>
      <c r="N5865" s="55"/>
      <c r="O5865" s="53"/>
    </row>
    <row r="5866" spans="1:15" ht="18.75" customHeight="1" x14ac:dyDescent="0.15">
      <c r="A5866" s="14" t="s">
        <v>18</v>
      </c>
      <c r="B5866" s="1">
        <v>0</v>
      </c>
      <c r="C5866" s="1">
        <v>0</v>
      </c>
      <c r="D5866" s="1">
        <f>SUM(B5866:C5866)</f>
        <v>0</v>
      </c>
      <c r="E5866" s="1">
        <v>0</v>
      </c>
      <c r="F5866" s="1">
        <v>0</v>
      </c>
      <c r="G5866" s="1">
        <f>SUM(E5866:F5866)</f>
        <v>0</v>
      </c>
      <c r="H5866" s="1">
        <f>D5866+G5866</f>
        <v>0</v>
      </c>
      <c r="I5866" s="1">
        <v>0</v>
      </c>
      <c r="J5866" s="1">
        <v>0</v>
      </c>
      <c r="K5866" s="1">
        <f>SUM(I5866:J5866)</f>
        <v>0</v>
      </c>
      <c r="L5866" s="1">
        <v>0</v>
      </c>
      <c r="M5866" s="1">
        <v>0</v>
      </c>
      <c r="N5866" s="1">
        <f>SUM(L5866:M5866)</f>
        <v>0</v>
      </c>
      <c r="O5866" s="8">
        <f>K5866+N5866</f>
        <v>0</v>
      </c>
    </row>
    <row r="5867" spans="1:15" ht="18.75" customHeight="1" x14ac:dyDescent="0.15">
      <c r="A5867" s="14" t="s">
        <v>19</v>
      </c>
      <c r="B5867" s="1">
        <v>0</v>
      </c>
      <c r="C5867" s="1">
        <v>0</v>
      </c>
      <c r="D5867" s="1">
        <f>SUM(B5867:C5867)</f>
        <v>0</v>
      </c>
      <c r="E5867" s="1">
        <v>0</v>
      </c>
      <c r="F5867" s="1">
        <v>0</v>
      </c>
      <c r="G5867" s="1">
        <f>SUM(E5867:F5867)</f>
        <v>0</v>
      </c>
      <c r="H5867" s="1">
        <f>D5867+G5867</f>
        <v>0</v>
      </c>
      <c r="I5867" s="1">
        <v>0</v>
      </c>
      <c r="J5867" s="1">
        <v>0</v>
      </c>
      <c r="K5867" s="1">
        <f>SUM(I5867:J5867)</f>
        <v>0</v>
      </c>
      <c r="L5867" s="1">
        <v>0</v>
      </c>
      <c r="M5867" s="1">
        <v>0</v>
      </c>
      <c r="N5867" s="1">
        <f>SUM(L5867:M5867)</f>
        <v>0</v>
      </c>
      <c r="O5867" s="8">
        <f>K5867+N5867</f>
        <v>0</v>
      </c>
    </row>
    <row r="5868" spans="1:15" ht="18.75" customHeight="1" x14ac:dyDescent="0.15">
      <c r="A5868" s="14" t="s">
        <v>20</v>
      </c>
      <c r="B5868" s="1">
        <v>0</v>
      </c>
      <c r="C5868" s="1">
        <v>0</v>
      </c>
      <c r="D5868" s="1">
        <f>SUM(B5868:C5868)</f>
        <v>0</v>
      </c>
      <c r="E5868" s="1">
        <v>0</v>
      </c>
      <c r="F5868" s="1">
        <v>0</v>
      </c>
      <c r="G5868" s="1">
        <f>SUM(E5868:F5868)</f>
        <v>0</v>
      </c>
      <c r="H5868" s="1">
        <f>D5868+G5868</f>
        <v>0</v>
      </c>
      <c r="I5868" s="1">
        <v>0</v>
      </c>
      <c r="J5868" s="1">
        <v>0</v>
      </c>
      <c r="K5868" s="1">
        <f>SUM(I5868:J5868)</f>
        <v>0</v>
      </c>
      <c r="L5868" s="1">
        <v>0</v>
      </c>
      <c r="M5868" s="1">
        <v>0</v>
      </c>
      <c r="N5868" s="1">
        <f>SUM(L5868:M5868)</f>
        <v>0</v>
      </c>
      <c r="O5868" s="8">
        <f>K5868+N5868</f>
        <v>0</v>
      </c>
    </row>
    <row r="5869" spans="1:15" ht="18.75" customHeight="1" x14ac:dyDescent="0.15">
      <c r="A5869" s="14" t="s">
        <v>21</v>
      </c>
      <c r="B5869" s="1">
        <v>0</v>
      </c>
      <c r="C5869" s="1">
        <v>0</v>
      </c>
      <c r="D5869" s="1">
        <f t="shared" ref="D5869:D5877" si="2034">SUM(B5869:C5869)</f>
        <v>0</v>
      </c>
      <c r="E5869" s="1">
        <v>0</v>
      </c>
      <c r="F5869" s="1">
        <v>0</v>
      </c>
      <c r="G5869" s="1">
        <f t="shared" ref="G5869:G5877" si="2035">SUM(E5869:F5869)</f>
        <v>0</v>
      </c>
      <c r="H5869" s="1">
        <f t="shared" ref="H5869:H5877" si="2036">D5869+G5869</f>
        <v>0</v>
      </c>
      <c r="I5869" s="1">
        <v>0</v>
      </c>
      <c r="J5869" s="1">
        <v>0</v>
      </c>
      <c r="K5869" s="1">
        <f t="shared" ref="K5869:K5877" si="2037">SUM(I5869:J5869)</f>
        <v>0</v>
      </c>
      <c r="L5869" s="1">
        <v>0</v>
      </c>
      <c r="M5869" s="1">
        <v>0</v>
      </c>
      <c r="N5869" s="1">
        <f t="shared" ref="N5869:N5877" si="2038">SUM(L5869:M5869)</f>
        <v>0</v>
      </c>
      <c r="O5869" s="8">
        <f t="shared" ref="O5869:O5877" si="2039">K5869+N5869</f>
        <v>0</v>
      </c>
    </row>
    <row r="5870" spans="1:15" ht="18.75" customHeight="1" x14ac:dyDescent="0.15">
      <c r="A5870" s="14" t="s">
        <v>22</v>
      </c>
      <c r="B5870" s="1">
        <v>0</v>
      </c>
      <c r="C5870" s="1">
        <v>0</v>
      </c>
      <c r="D5870" s="1">
        <f t="shared" si="2034"/>
        <v>0</v>
      </c>
      <c r="E5870" s="1">
        <v>0</v>
      </c>
      <c r="F5870" s="1">
        <v>0</v>
      </c>
      <c r="G5870" s="1">
        <f t="shared" si="2035"/>
        <v>0</v>
      </c>
      <c r="H5870" s="1">
        <f t="shared" si="2036"/>
        <v>0</v>
      </c>
      <c r="I5870" s="1">
        <v>0</v>
      </c>
      <c r="J5870" s="1">
        <v>0</v>
      </c>
      <c r="K5870" s="1">
        <f t="shared" si="2037"/>
        <v>0</v>
      </c>
      <c r="L5870" s="1">
        <v>0</v>
      </c>
      <c r="M5870" s="1">
        <v>0</v>
      </c>
      <c r="N5870" s="1">
        <f t="shared" si="2038"/>
        <v>0</v>
      </c>
      <c r="O5870" s="8">
        <f t="shared" si="2039"/>
        <v>0</v>
      </c>
    </row>
    <row r="5871" spans="1:15" ht="18.75" customHeight="1" x14ac:dyDescent="0.15">
      <c r="A5871" s="14" t="s">
        <v>23</v>
      </c>
      <c r="B5871" s="1">
        <v>0</v>
      </c>
      <c r="C5871" s="1">
        <v>0</v>
      </c>
      <c r="D5871" s="1">
        <f t="shared" si="2034"/>
        <v>0</v>
      </c>
      <c r="E5871" s="1">
        <v>0</v>
      </c>
      <c r="F5871" s="1">
        <v>0</v>
      </c>
      <c r="G5871" s="1">
        <f t="shared" si="2035"/>
        <v>0</v>
      </c>
      <c r="H5871" s="1">
        <f t="shared" si="2036"/>
        <v>0</v>
      </c>
      <c r="I5871" s="1">
        <v>0</v>
      </c>
      <c r="J5871" s="1">
        <v>0</v>
      </c>
      <c r="K5871" s="1">
        <f t="shared" si="2037"/>
        <v>0</v>
      </c>
      <c r="L5871" s="1">
        <v>0</v>
      </c>
      <c r="M5871" s="1">
        <v>0</v>
      </c>
      <c r="N5871" s="1">
        <f t="shared" si="2038"/>
        <v>0</v>
      </c>
      <c r="O5871" s="8">
        <f t="shared" si="2039"/>
        <v>0</v>
      </c>
    </row>
    <row r="5872" spans="1:15" ht="18.75" customHeight="1" x14ac:dyDescent="0.15">
      <c r="A5872" s="14" t="s">
        <v>24</v>
      </c>
      <c r="B5872" s="1">
        <v>0</v>
      </c>
      <c r="C5872" s="1">
        <v>0</v>
      </c>
      <c r="D5872" s="1">
        <f t="shared" si="2034"/>
        <v>0</v>
      </c>
      <c r="E5872" s="1">
        <v>0</v>
      </c>
      <c r="F5872" s="1">
        <v>0</v>
      </c>
      <c r="G5872" s="1">
        <f t="shared" si="2035"/>
        <v>0</v>
      </c>
      <c r="H5872" s="1">
        <f t="shared" si="2036"/>
        <v>0</v>
      </c>
      <c r="I5872" s="1">
        <v>0</v>
      </c>
      <c r="J5872" s="1">
        <v>0</v>
      </c>
      <c r="K5872" s="1">
        <f t="shared" si="2037"/>
        <v>0</v>
      </c>
      <c r="L5872" s="1">
        <v>0</v>
      </c>
      <c r="M5872" s="1">
        <v>0</v>
      </c>
      <c r="N5872" s="1">
        <f t="shared" si="2038"/>
        <v>0</v>
      </c>
      <c r="O5872" s="8">
        <f t="shared" si="2039"/>
        <v>0</v>
      </c>
    </row>
    <row r="5873" spans="1:15" ht="18.75" customHeight="1" x14ac:dyDescent="0.15">
      <c r="A5873" s="14" t="s">
        <v>25</v>
      </c>
      <c r="B5873" s="1">
        <v>0</v>
      </c>
      <c r="C5873" s="1">
        <v>0</v>
      </c>
      <c r="D5873" s="1">
        <f t="shared" si="2034"/>
        <v>0</v>
      </c>
      <c r="E5873" s="1">
        <v>0</v>
      </c>
      <c r="F5873" s="1">
        <v>0</v>
      </c>
      <c r="G5873" s="1">
        <f t="shared" si="2035"/>
        <v>0</v>
      </c>
      <c r="H5873" s="1">
        <f t="shared" si="2036"/>
        <v>0</v>
      </c>
      <c r="I5873" s="1">
        <v>0</v>
      </c>
      <c r="J5873" s="1">
        <v>0</v>
      </c>
      <c r="K5873" s="1">
        <f t="shared" si="2037"/>
        <v>0</v>
      </c>
      <c r="L5873" s="1">
        <v>0</v>
      </c>
      <c r="M5873" s="1">
        <v>0</v>
      </c>
      <c r="N5873" s="1">
        <f t="shared" si="2038"/>
        <v>0</v>
      </c>
      <c r="O5873" s="8">
        <f t="shared" si="2039"/>
        <v>0</v>
      </c>
    </row>
    <row r="5874" spans="1:15" ht="18.75" customHeight="1" x14ac:dyDescent="0.15">
      <c r="A5874" s="14" t="s">
        <v>26</v>
      </c>
      <c r="B5874" s="1">
        <v>0</v>
      </c>
      <c r="C5874" s="1">
        <v>0</v>
      </c>
      <c r="D5874" s="1">
        <f t="shared" si="2034"/>
        <v>0</v>
      </c>
      <c r="E5874" s="1">
        <v>0</v>
      </c>
      <c r="F5874" s="1">
        <v>0</v>
      </c>
      <c r="G5874" s="1">
        <f t="shared" si="2035"/>
        <v>0</v>
      </c>
      <c r="H5874" s="1">
        <f t="shared" si="2036"/>
        <v>0</v>
      </c>
      <c r="I5874" s="1">
        <v>0</v>
      </c>
      <c r="J5874" s="1">
        <v>0</v>
      </c>
      <c r="K5874" s="1">
        <f t="shared" si="2037"/>
        <v>0</v>
      </c>
      <c r="L5874" s="1">
        <v>0</v>
      </c>
      <c r="M5874" s="1">
        <v>0</v>
      </c>
      <c r="N5874" s="1">
        <f t="shared" si="2038"/>
        <v>0</v>
      </c>
      <c r="O5874" s="8">
        <f t="shared" si="2039"/>
        <v>0</v>
      </c>
    </row>
    <row r="5875" spans="1:15" ht="18.75" customHeight="1" x14ac:dyDescent="0.15">
      <c r="A5875" s="14" t="s">
        <v>27</v>
      </c>
      <c r="B5875" s="1">
        <v>0</v>
      </c>
      <c r="C5875" s="1">
        <v>0</v>
      </c>
      <c r="D5875" s="1">
        <f t="shared" si="2034"/>
        <v>0</v>
      </c>
      <c r="E5875" s="1">
        <v>0</v>
      </c>
      <c r="F5875" s="1">
        <v>0</v>
      </c>
      <c r="G5875" s="1">
        <f t="shared" si="2035"/>
        <v>0</v>
      </c>
      <c r="H5875" s="1">
        <f t="shared" si="2036"/>
        <v>0</v>
      </c>
      <c r="I5875" s="1">
        <v>0</v>
      </c>
      <c r="J5875" s="1">
        <v>0</v>
      </c>
      <c r="K5875" s="1">
        <f t="shared" si="2037"/>
        <v>0</v>
      </c>
      <c r="L5875" s="1">
        <v>0</v>
      </c>
      <c r="M5875" s="1">
        <v>0</v>
      </c>
      <c r="N5875" s="1">
        <f t="shared" si="2038"/>
        <v>0</v>
      </c>
      <c r="O5875" s="8">
        <f t="shared" si="2039"/>
        <v>0</v>
      </c>
    </row>
    <row r="5876" spans="1:15" ht="18.75" customHeight="1" x14ac:dyDescent="0.15">
      <c r="A5876" s="14" t="s">
        <v>28</v>
      </c>
      <c r="B5876" s="1">
        <v>0</v>
      </c>
      <c r="C5876" s="1">
        <v>0</v>
      </c>
      <c r="D5876" s="1">
        <f t="shared" si="2034"/>
        <v>0</v>
      </c>
      <c r="E5876" s="1">
        <v>0</v>
      </c>
      <c r="F5876" s="1">
        <v>0</v>
      </c>
      <c r="G5876" s="1">
        <f t="shared" si="2035"/>
        <v>0</v>
      </c>
      <c r="H5876" s="1">
        <f t="shared" si="2036"/>
        <v>0</v>
      </c>
      <c r="I5876" s="1">
        <v>0</v>
      </c>
      <c r="J5876" s="1">
        <v>0</v>
      </c>
      <c r="K5876" s="1">
        <f t="shared" si="2037"/>
        <v>0</v>
      </c>
      <c r="L5876" s="1">
        <v>0</v>
      </c>
      <c r="M5876" s="1">
        <v>0</v>
      </c>
      <c r="N5876" s="1">
        <f t="shared" si="2038"/>
        <v>0</v>
      </c>
      <c r="O5876" s="8">
        <f t="shared" si="2039"/>
        <v>0</v>
      </c>
    </row>
    <row r="5877" spans="1:15" ht="18.75" customHeight="1" x14ac:dyDescent="0.15">
      <c r="A5877" s="14" t="s">
        <v>29</v>
      </c>
      <c r="B5877" s="1">
        <v>0</v>
      </c>
      <c r="C5877" s="1">
        <v>0</v>
      </c>
      <c r="D5877" s="1">
        <f t="shared" si="2034"/>
        <v>0</v>
      </c>
      <c r="E5877" s="1">
        <v>0</v>
      </c>
      <c r="F5877" s="1">
        <v>0</v>
      </c>
      <c r="G5877" s="1">
        <f t="shared" si="2035"/>
        <v>0</v>
      </c>
      <c r="H5877" s="1">
        <f t="shared" si="2036"/>
        <v>0</v>
      </c>
      <c r="I5877" s="1">
        <v>0</v>
      </c>
      <c r="J5877" s="1">
        <v>0</v>
      </c>
      <c r="K5877" s="1">
        <f t="shared" si="2037"/>
        <v>0</v>
      </c>
      <c r="L5877" s="1">
        <v>0</v>
      </c>
      <c r="M5877" s="1">
        <v>0</v>
      </c>
      <c r="N5877" s="1">
        <f t="shared" si="2038"/>
        <v>0</v>
      </c>
      <c r="O5877" s="8">
        <f t="shared" si="2039"/>
        <v>0</v>
      </c>
    </row>
    <row r="5878" spans="1:15" ht="11.25" customHeight="1" x14ac:dyDescent="0.15">
      <c r="A5878" s="15"/>
      <c r="B5878" s="1"/>
      <c r="C5878" s="1"/>
      <c r="D5878" s="1"/>
      <c r="E5878" s="1"/>
      <c r="F5878" s="1"/>
      <c r="G5878" s="1"/>
      <c r="H5878" s="1"/>
      <c r="I5878" s="1"/>
      <c r="J5878" s="1"/>
      <c r="K5878" s="1"/>
      <c r="L5878" s="1"/>
      <c r="M5878" s="1"/>
      <c r="N5878" s="1"/>
      <c r="O5878" s="8"/>
    </row>
    <row r="5879" spans="1:15" ht="18.75" customHeight="1" x14ac:dyDescent="0.15">
      <c r="A5879" s="15" t="s">
        <v>30</v>
      </c>
      <c r="B5879" s="1">
        <f t="shared" ref="B5879:J5879" si="2040">SUM(B5866:B5878)</f>
        <v>0</v>
      </c>
      <c r="C5879" s="1">
        <f t="shared" si="2040"/>
        <v>0</v>
      </c>
      <c r="D5879" s="1">
        <f t="shared" si="2040"/>
        <v>0</v>
      </c>
      <c r="E5879" s="1">
        <f t="shared" si="2040"/>
        <v>0</v>
      </c>
      <c r="F5879" s="1">
        <f t="shared" si="2040"/>
        <v>0</v>
      </c>
      <c r="G5879" s="1">
        <f t="shared" si="2040"/>
        <v>0</v>
      </c>
      <c r="H5879" s="1">
        <f t="shared" si="2040"/>
        <v>0</v>
      </c>
      <c r="I5879" s="1">
        <f t="shared" si="2040"/>
        <v>0</v>
      </c>
      <c r="J5879" s="1">
        <f t="shared" si="2040"/>
        <v>0</v>
      </c>
      <c r="K5879" s="1">
        <f>SUM(K5866:K5878)</f>
        <v>0</v>
      </c>
      <c r="L5879" s="1">
        <f>SUM(L5866:L5878)</f>
        <v>0</v>
      </c>
      <c r="M5879" s="1">
        <f t="shared" ref="M5879" si="2041">SUM(M5866:M5878)</f>
        <v>0</v>
      </c>
      <c r="N5879" s="1">
        <f>SUM(N5866:N5878)</f>
        <v>0</v>
      </c>
      <c r="O5879" s="8">
        <f>SUM(O5866:O5878)</f>
        <v>0</v>
      </c>
    </row>
    <row r="5880" spans="1:15" ht="6.75" customHeight="1" x14ac:dyDescent="0.15">
      <c r="A5880" s="15"/>
      <c r="B5880" s="1"/>
      <c r="C5880" s="1"/>
      <c r="D5880" s="1"/>
      <c r="E5880" s="1"/>
      <c r="F5880" s="1"/>
      <c r="G5880" s="1"/>
      <c r="H5880" s="1"/>
      <c r="I5880" s="1"/>
      <c r="J5880" s="1"/>
      <c r="K5880" s="1"/>
      <c r="L5880" s="1"/>
      <c r="M5880" s="1"/>
      <c r="N5880" s="1"/>
      <c r="O5880" s="8"/>
    </row>
    <row r="5881" spans="1:15" ht="18.75" customHeight="1" x14ac:dyDescent="0.15">
      <c r="A5881" s="16" t="s">
        <v>18</v>
      </c>
      <c r="B5881" s="17">
        <v>0</v>
      </c>
      <c r="C5881" s="17">
        <v>0</v>
      </c>
      <c r="D5881" s="17">
        <f>SUM(B5881:C5881)</f>
        <v>0</v>
      </c>
      <c r="E5881" s="17">
        <v>0</v>
      </c>
      <c r="F5881" s="17">
        <v>0</v>
      </c>
      <c r="G5881" s="17">
        <f>SUM(E5881:F5881)</f>
        <v>0</v>
      </c>
      <c r="H5881" s="17">
        <f>D5881+G5881</f>
        <v>0</v>
      </c>
      <c r="I5881" s="17">
        <v>0</v>
      </c>
      <c r="J5881" s="17">
        <v>0</v>
      </c>
      <c r="K5881" s="17">
        <f>SUM(I5881:J5881)</f>
        <v>0</v>
      </c>
      <c r="L5881" s="17">
        <v>0</v>
      </c>
      <c r="M5881" s="17">
        <v>0</v>
      </c>
      <c r="N5881" s="17">
        <f>SUM(L5881:M5881)</f>
        <v>0</v>
      </c>
      <c r="O5881" s="18">
        <f>K5881+N5881</f>
        <v>0</v>
      </c>
    </row>
    <row r="5882" spans="1:15" ht="18.75" customHeight="1" x14ac:dyDescent="0.15">
      <c r="A5882" s="14" t="s">
        <v>19</v>
      </c>
      <c r="B5882" s="1">
        <v>0</v>
      </c>
      <c r="C5882" s="1">
        <v>0</v>
      </c>
      <c r="D5882" s="1">
        <f>SUM(B5882:C5882)</f>
        <v>0</v>
      </c>
      <c r="E5882" s="1">
        <v>0</v>
      </c>
      <c r="F5882" s="1">
        <v>0</v>
      </c>
      <c r="G5882" s="1">
        <f>SUM(E5882:F5882)</f>
        <v>0</v>
      </c>
      <c r="H5882" s="1">
        <f>D5882+G5882</f>
        <v>0</v>
      </c>
      <c r="I5882" s="1">
        <v>0</v>
      </c>
      <c r="J5882" s="1">
        <v>0</v>
      </c>
      <c r="K5882" s="1">
        <f>SUM(I5882:J5882)</f>
        <v>0</v>
      </c>
      <c r="L5882" s="1">
        <v>0</v>
      </c>
      <c r="M5882" s="9">
        <v>0</v>
      </c>
      <c r="N5882" s="1">
        <f>SUM(L5882:M5882)</f>
        <v>0</v>
      </c>
      <c r="O5882" s="8">
        <f>K5882+N5882</f>
        <v>0</v>
      </c>
    </row>
    <row r="5883" spans="1:15" ht="18.75" customHeight="1" x14ac:dyDescent="0.15">
      <c r="A5883" s="14" t="s">
        <v>20</v>
      </c>
      <c r="B5883" s="1">
        <v>0</v>
      </c>
      <c r="C5883" s="1">
        <v>0</v>
      </c>
      <c r="D5883" s="1">
        <f>SUM(B5883:C5883)</f>
        <v>0</v>
      </c>
      <c r="E5883" s="1">
        <v>0</v>
      </c>
      <c r="F5883" s="1">
        <v>0</v>
      </c>
      <c r="G5883" s="1">
        <f>SUM(E5883:F5883)</f>
        <v>0</v>
      </c>
      <c r="H5883" s="1">
        <f>D5883+G5883</f>
        <v>0</v>
      </c>
      <c r="I5883" s="1">
        <v>0</v>
      </c>
      <c r="J5883" s="1">
        <v>0</v>
      </c>
      <c r="K5883" s="1">
        <f>SUM(I5883:J5883)</f>
        <v>0</v>
      </c>
      <c r="L5883" s="1">
        <v>0</v>
      </c>
      <c r="M5883" s="1">
        <v>0</v>
      </c>
      <c r="N5883" s="1">
        <f>SUM(L5883:M5883)</f>
        <v>0</v>
      </c>
      <c r="O5883" s="8">
        <f>K5883+N5883</f>
        <v>0</v>
      </c>
    </row>
    <row r="5884" spans="1:15" ht="11.25" customHeight="1" x14ac:dyDescent="0.15">
      <c r="A5884" s="15"/>
      <c r="B5884" s="1"/>
      <c r="C5884" s="1"/>
      <c r="D5884" s="1"/>
      <c r="E5884" s="1"/>
      <c r="F5884" s="1"/>
      <c r="G5884" s="1"/>
      <c r="H5884" s="1"/>
      <c r="I5884" s="1"/>
      <c r="J5884" s="1"/>
      <c r="K5884" s="1"/>
      <c r="L5884" s="1"/>
      <c r="M5884" s="1"/>
      <c r="N5884" s="1"/>
      <c r="O5884" s="8"/>
    </row>
    <row r="5885" spans="1:15" ht="18.75" customHeight="1" x14ac:dyDescent="0.15">
      <c r="A5885" s="15" t="s">
        <v>31</v>
      </c>
      <c r="B5885" s="1">
        <f>SUM(B5869:B5877,B5881:B5883)</f>
        <v>0</v>
      </c>
      <c r="C5885" s="1">
        <f>SUM(C5869:C5877,C5881:C5883)</f>
        <v>0</v>
      </c>
      <c r="D5885" s="1">
        <f>SUM(D5869:D5877,D5881:D5883)</f>
        <v>0</v>
      </c>
      <c r="E5885" s="1">
        <f t="shared" ref="E5885:J5885" si="2042">SUM(E5869:E5877,E5881:E5883)</f>
        <v>0</v>
      </c>
      <c r="F5885" s="1">
        <f t="shared" si="2042"/>
        <v>0</v>
      </c>
      <c r="G5885" s="1">
        <f t="shared" si="2042"/>
        <v>0</v>
      </c>
      <c r="H5885" s="1">
        <f t="shared" si="2042"/>
        <v>0</v>
      </c>
      <c r="I5885" s="1">
        <f t="shared" si="2042"/>
        <v>0</v>
      </c>
      <c r="J5885" s="1">
        <f t="shared" si="2042"/>
        <v>0</v>
      </c>
      <c r="K5885" s="1">
        <f>SUM(K5869:K5877,K5881:K5883)</f>
        <v>0</v>
      </c>
      <c r="L5885" s="9">
        <f>SUM(L5869:L5877,L5881:L5883)</f>
        <v>0</v>
      </c>
      <c r="M5885" s="9">
        <f>SUM(M5869:M5877,M5881:M5883)</f>
        <v>0</v>
      </c>
      <c r="N5885" s="9">
        <f>SUM(N5869:N5877,N5881:N5883)</f>
        <v>0</v>
      </c>
      <c r="O5885" s="8">
        <f>SUM(O5869:O5877,O5881:O5883)</f>
        <v>0</v>
      </c>
    </row>
    <row r="5886" spans="1:15" ht="6.75" customHeight="1" thickBot="1" x14ac:dyDescent="0.2">
      <c r="A5886" s="19"/>
      <c r="B5886" s="3"/>
      <c r="C5886" s="3"/>
      <c r="D5886" s="3"/>
      <c r="E5886" s="3"/>
      <c r="F5886" s="3"/>
      <c r="G5886" s="3"/>
      <c r="H5886" s="3"/>
      <c r="I5886" s="3"/>
      <c r="J5886" s="3"/>
      <c r="K5886" s="3"/>
      <c r="L5886" s="3"/>
      <c r="M5886" s="3"/>
      <c r="N5886" s="3"/>
      <c r="O5886" s="20"/>
    </row>
    <row r="5887" spans="1:15" ht="17.25" x14ac:dyDescent="0.15">
      <c r="A5887" s="173" t="str">
        <f>A5833</f>
        <v>平　成　２　９　年　空　港　管　理　状　況　調　書</v>
      </c>
      <c r="B5887" s="173"/>
      <c r="C5887" s="173"/>
      <c r="D5887" s="173"/>
      <c r="E5887" s="173"/>
      <c r="F5887" s="173"/>
      <c r="G5887" s="173"/>
      <c r="H5887" s="173"/>
      <c r="I5887" s="173"/>
      <c r="J5887" s="173"/>
      <c r="K5887" s="173"/>
      <c r="L5887" s="173"/>
      <c r="M5887" s="173"/>
      <c r="N5887" s="173"/>
      <c r="O5887" s="173"/>
    </row>
    <row r="5888" spans="1:15" ht="15" thickBot="1" x14ac:dyDescent="0.2">
      <c r="A5888" s="21" t="s">
        <v>0</v>
      </c>
      <c r="B5888" s="21" t="s">
        <v>212</v>
      </c>
      <c r="C5888" s="22"/>
      <c r="D5888" s="22"/>
      <c r="E5888" s="22"/>
      <c r="F5888" s="22"/>
      <c r="G5888" s="22"/>
      <c r="H5888" s="22"/>
      <c r="I5888" s="22"/>
      <c r="J5888" s="22"/>
      <c r="K5888" s="22"/>
      <c r="L5888" s="22"/>
      <c r="M5888" s="22"/>
      <c r="N5888" s="23"/>
      <c r="O5888" s="23"/>
    </row>
    <row r="5889" spans="1:15" ht="17.25" customHeight="1" x14ac:dyDescent="0.15">
      <c r="A5889" s="24" t="s">
        <v>1</v>
      </c>
      <c r="B5889" s="25"/>
      <c r="C5889" s="26" t="s">
        <v>2</v>
      </c>
      <c r="D5889" s="26"/>
      <c r="E5889" s="174" t="s">
        <v>189</v>
      </c>
      <c r="F5889" s="175"/>
      <c r="G5889" s="175"/>
      <c r="H5889" s="175"/>
      <c r="I5889" s="175"/>
      <c r="J5889" s="175"/>
      <c r="K5889" s="175"/>
      <c r="L5889" s="176"/>
      <c r="M5889" s="174" t="s">
        <v>36</v>
      </c>
      <c r="N5889" s="175"/>
      <c r="O5889" s="177"/>
    </row>
    <row r="5890" spans="1:15" ht="17.25" customHeight="1" x14ac:dyDescent="0.15">
      <c r="A5890" s="27"/>
      <c r="B5890" s="28" t="s">
        <v>4</v>
      </c>
      <c r="C5890" s="28" t="s">
        <v>5</v>
      </c>
      <c r="D5890" s="28" t="s">
        <v>6</v>
      </c>
      <c r="E5890" s="28"/>
      <c r="F5890" s="29" t="s">
        <v>7</v>
      </c>
      <c r="G5890" s="29"/>
      <c r="H5890" s="30"/>
      <c r="I5890" s="28"/>
      <c r="J5890" s="30" t="s">
        <v>8</v>
      </c>
      <c r="K5890" s="30"/>
      <c r="L5890" s="28" t="s">
        <v>9</v>
      </c>
      <c r="M5890" s="31" t="s">
        <v>10</v>
      </c>
      <c r="N5890" s="32" t="s">
        <v>11</v>
      </c>
      <c r="O5890" s="33" t="s">
        <v>12</v>
      </c>
    </row>
    <row r="5891" spans="1:15" ht="17.25" customHeight="1" x14ac:dyDescent="0.15">
      <c r="A5891" s="27" t="s">
        <v>13</v>
      </c>
      <c r="B5891" s="31"/>
      <c r="C5891" s="31"/>
      <c r="D5891" s="31"/>
      <c r="E5891" s="28" t="s">
        <v>14</v>
      </c>
      <c r="F5891" s="28" t="s">
        <v>15</v>
      </c>
      <c r="G5891" s="28" t="s">
        <v>16</v>
      </c>
      <c r="H5891" s="28" t="s">
        <v>17</v>
      </c>
      <c r="I5891" s="28" t="s">
        <v>14</v>
      </c>
      <c r="J5891" s="28" t="s">
        <v>15</v>
      </c>
      <c r="K5891" s="28" t="s">
        <v>17</v>
      </c>
      <c r="L5891" s="31"/>
      <c r="M5891" s="40"/>
      <c r="N5891" s="41"/>
      <c r="O5891" s="42"/>
    </row>
    <row r="5892" spans="1:15" ht="6.75" customHeight="1" x14ac:dyDescent="0.15">
      <c r="A5892" s="43"/>
      <c r="B5892" s="28"/>
      <c r="C5892" s="28"/>
      <c r="D5892" s="28"/>
      <c r="E5892" s="28"/>
      <c r="F5892" s="28"/>
      <c r="G5892" s="28"/>
      <c r="H5892" s="28"/>
      <c r="I5892" s="28"/>
      <c r="J5892" s="28"/>
      <c r="K5892" s="28"/>
      <c r="L5892" s="28"/>
      <c r="M5892" s="44"/>
      <c r="N5892" s="86"/>
      <c r="O5892" s="111"/>
    </row>
    <row r="5893" spans="1:15" ht="18.75" customHeight="1" x14ac:dyDescent="0.15">
      <c r="A5893" s="14" t="s">
        <v>18</v>
      </c>
      <c r="B5893" s="1">
        <v>0</v>
      </c>
      <c r="C5893" s="1">
        <v>2</v>
      </c>
      <c r="D5893" s="1">
        <f>SUM(B5893:C5893)</f>
        <v>2</v>
      </c>
      <c r="E5893" s="1">
        <v>0</v>
      </c>
      <c r="F5893" s="1">
        <v>0</v>
      </c>
      <c r="G5893" s="1">
        <v>0</v>
      </c>
      <c r="H5893" s="13">
        <f>SUM(E5893:G5893)</f>
        <v>0</v>
      </c>
      <c r="I5893" s="13">
        <v>0</v>
      </c>
      <c r="J5893" s="13">
        <v>0</v>
      </c>
      <c r="K5893" s="13">
        <f>SUM(I5893:J5893)</f>
        <v>0</v>
      </c>
      <c r="L5893" s="13">
        <f>H5893+K5893</f>
        <v>0</v>
      </c>
      <c r="M5893" s="13">
        <v>0</v>
      </c>
      <c r="N5893" s="13">
        <v>0</v>
      </c>
      <c r="O5893" s="8">
        <f>SUM(M5893:N5893)</f>
        <v>0</v>
      </c>
    </row>
    <row r="5894" spans="1:15" ht="18.75" customHeight="1" x14ac:dyDescent="0.15">
      <c r="A5894" s="14" t="s">
        <v>19</v>
      </c>
      <c r="B5894" s="1">
        <v>0</v>
      </c>
      <c r="C5894" s="1">
        <v>1</v>
      </c>
      <c r="D5894" s="1">
        <f t="shared" ref="D5894:D5904" si="2043">SUM(B5894:C5894)</f>
        <v>1</v>
      </c>
      <c r="E5894" s="1">
        <v>0</v>
      </c>
      <c r="F5894" s="1">
        <v>0</v>
      </c>
      <c r="G5894" s="1">
        <v>0</v>
      </c>
      <c r="H5894" s="13">
        <f>SUM(E5894:G5894)</f>
        <v>0</v>
      </c>
      <c r="I5894" s="13">
        <v>0</v>
      </c>
      <c r="J5894" s="13">
        <v>0</v>
      </c>
      <c r="K5894" s="13">
        <f>SUM(I5894:J5894)</f>
        <v>0</v>
      </c>
      <c r="L5894" s="13">
        <f>H5894+K5894</f>
        <v>0</v>
      </c>
      <c r="M5894" s="13">
        <v>0</v>
      </c>
      <c r="N5894" s="46">
        <v>0</v>
      </c>
      <c r="O5894" s="8">
        <f>SUM(M5894:N5894)</f>
        <v>0</v>
      </c>
    </row>
    <row r="5895" spans="1:15" ht="18.75" customHeight="1" x14ac:dyDescent="0.15">
      <c r="A5895" s="14" t="s">
        <v>20</v>
      </c>
      <c r="B5895" s="1">
        <v>0</v>
      </c>
      <c r="C5895" s="1">
        <v>0</v>
      </c>
      <c r="D5895" s="1">
        <f t="shared" si="2043"/>
        <v>0</v>
      </c>
      <c r="E5895" s="1">
        <v>0</v>
      </c>
      <c r="F5895" s="1">
        <v>0</v>
      </c>
      <c r="G5895" s="1">
        <v>0</v>
      </c>
      <c r="H5895" s="13">
        <f>SUM(E5895:G5895)</f>
        <v>0</v>
      </c>
      <c r="I5895" s="13">
        <v>0</v>
      </c>
      <c r="J5895" s="13">
        <v>0</v>
      </c>
      <c r="K5895" s="13">
        <f>SUM(I5895:J5895)</f>
        <v>0</v>
      </c>
      <c r="L5895" s="13">
        <f>H5895+K5895</f>
        <v>0</v>
      </c>
      <c r="M5895" s="13">
        <v>0</v>
      </c>
      <c r="N5895" s="13">
        <v>0</v>
      </c>
      <c r="O5895" s="8">
        <f>SUM(M5895:N5895)</f>
        <v>0</v>
      </c>
    </row>
    <row r="5896" spans="1:15" ht="18.75" customHeight="1" x14ac:dyDescent="0.15">
      <c r="A5896" s="14" t="s">
        <v>21</v>
      </c>
      <c r="B5896" s="1">
        <v>0</v>
      </c>
      <c r="C5896" s="1">
        <v>4</v>
      </c>
      <c r="D5896" s="1">
        <f t="shared" si="2043"/>
        <v>4</v>
      </c>
      <c r="E5896" s="1">
        <v>0</v>
      </c>
      <c r="F5896" s="1">
        <v>0</v>
      </c>
      <c r="G5896" s="1">
        <v>0</v>
      </c>
      <c r="H5896" s="1">
        <f t="shared" ref="H5896:H5904" si="2044">SUM(E5896:G5896)</f>
        <v>0</v>
      </c>
      <c r="I5896" s="1">
        <v>0</v>
      </c>
      <c r="J5896" s="1">
        <v>0</v>
      </c>
      <c r="K5896" s="1">
        <f t="shared" ref="K5896:K5904" si="2045">SUM(I5896:J5896)</f>
        <v>0</v>
      </c>
      <c r="L5896" s="1">
        <f t="shared" ref="L5896:L5904" si="2046">H5896+K5896</f>
        <v>0</v>
      </c>
      <c r="M5896" s="1">
        <v>0</v>
      </c>
      <c r="N5896" s="1">
        <v>0</v>
      </c>
      <c r="O5896" s="8">
        <f t="shared" ref="O5896:O5904" si="2047">SUM(M5896:N5896)</f>
        <v>0</v>
      </c>
    </row>
    <row r="5897" spans="1:15" ht="18.75" customHeight="1" x14ac:dyDescent="0.15">
      <c r="A5897" s="14" t="s">
        <v>22</v>
      </c>
      <c r="B5897" s="1">
        <v>0</v>
      </c>
      <c r="C5897" s="1">
        <v>9</v>
      </c>
      <c r="D5897" s="1">
        <f t="shared" si="2043"/>
        <v>9</v>
      </c>
      <c r="E5897" s="1">
        <v>0</v>
      </c>
      <c r="F5897" s="1">
        <v>0</v>
      </c>
      <c r="G5897" s="1">
        <v>0</v>
      </c>
      <c r="H5897" s="1">
        <f t="shared" si="2044"/>
        <v>0</v>
      </c>
      <c r="I5897" s="1">
        <v>0</v>
      </c>
      <c r="J5897" s="1">
        <v>0</v>
      </c>
      <c r="K5897" s="1">
        <f t="shared" si="2045"/>
        <v>0</v>
      </c>
      <c r="L5897" s="1">
        <f t="shared" si="2046"/>
        <v>0</v>
      </c>
      <c r="M5897" s="1">
        <v>0</v>
      </c>
      <c r="N5897" s="1">
        <v>0</v>
      </c>
      <c r="O5897" s="8">
        <f t="shared" si="2047"/>
        <v>0</v>
      </c>
    </row>
    <row r="5898" spans="1:15" ht="18.75" customHeight="1" x14ac:dyDescent="0.15">
      <c r="A5898" s="14" t="s">
        <v>23</v>
      </c>
      <c r="B5898" s="1">
        <v>0</v>
      </c>
      <c r="C5898" s="1">
        <v>17</v>
      </c>
      <c r="D5898" s="1">
        <f t="shared" si="2043"/>
        <v>17</v>
      </c>
      <c r="E5898" s="1">
        <v>0</v>
      </c>
      <c r="F5898" s="1">
        <v>0</v>
      </c>
      <c r="G5898" s="1">
        <v>0</v>
      </c>
      <c r="H5898" s="1">
        <f t="shared" si="2044"/>
        <v>0</v>
      </c>
      <c r="I5898" s="1">
        <v>0</v>
      </c>
      <c r="J5898" s="1">
        <v>0</v>
      </c>
      <c r="K5898" s="1">
        <f t="shared" si="2045"/>
        <v>0</v>
      </c>
      <c r="L5898" s="1">
        <f t="shared" si="2046"/>
        <v>0</v>
      </c>
      <c r="M5898" s="1">
        <v>0</v>
      </c>
      <c r="N5898" s="1">
        <v>0</v>
      </c>
      <c r="O5898" s="8">
        <f t="shared" si="2047"/>
        <v>0</v>
      </c>
    </row>
    <row r="5899" spans="1:15" ht="18.75" customHeight="1" x14ac:dyDescent="0.15">
      <c r="A5899" s="14" t="s">
        <v>24</v>
      </c>
      <c r="B5899" s="1">
        <v>0</v>
      </c>
      <c r="C5899" s="1">
        <v>5</v>
      </c>
      <c r="D5899" s="1">
        <f t="shared" si="2043"/>
        <v>5</v>
      </c>
      <c r="E5899" s="1">
        <v>0</v>
      </c>
      <c r="F5899" s="1">
        <v>0</v>
      </c>
      <c r="G5899" s="1">
        <v>0</v>
      </c>
      <c r="H5899" s="1">
        <f t="shared" si="2044"/>
        <v>0</v>
      </c>
      <c r="I5899" s="1">
        <v>0</v>
      </c>
      <c r="J5899" s="1">
        <v>0</v>
      </c>
      <c r="K5899" s="1">
        <f t="shared" si="2045"/>
        <v>0</v>
      </c>
      <c r="L5899" s="1">
        <f t="shared" si="2046"/>
        <v>0</v>
      </c>
      <c r="M5899" s="1">
        <v>0</v>
      </c>
      <c r="N5899" s="1">
        <v>0</v>
      </c>
      <c r="O5899" s="8">
        <f t="shared" si="2047"/>
        <v>0</v>
      </c>
    </row>
    <row r="5900" spans="1:15" ht="18.75" customHeight="1" x14ac:dyDescent="0.15">
      <c r="A5900" s="14" t="s">
        <v>25</v>
      </c>
      <c r="B5900" s="1">
        <v>0</v>
      </c>
      <c r="C5900" s="1">
        <v>4</v>
      </c>
      <c r="D5900" s="1">
        <f t="shared" si="2043"/>
        <v>4</v>
      </c>
      <c r="E5900" s="1">
        <v>0</v>
      </c>
      <c r="F5900" s="1">
        <v>0</v>
      </c>
      <c r="G5900" s="1">
        <v>0</v>
      </c>
      <c r="H5900" s="1">
        <f t="shared" si="2044"/>
        <v>0</v>
      </c>
      <c r="I5900" s="1">
        <v>0</v>
      </c>
      <c r="J5900" s="1">
        <v>0</v>
      </c>
      <c r="K5900" s="1">
        <f t="shared" si="2045"/>
        <v>0</v>
      </c>
      <c r="L5900" s="1">
        <f t="shared" si="2046"/>
        <v>0</v>
      </c>
      <c r="M5900" s="1">
        <v>0</v>
      </c>
      <c r="N5900" s="1">
        <v>0</v>
      </c>
      <c r="O5900" s="8">
        <f t="shared" si="2047"/>
        <v>0</v>
      </c>
    </row>
    <row r="5901" spans="1:15" ht="18.75" customHeight="1" x14ac:dyDescent="0.15">
      <c r="A5901" s="14" t="s">
        <v>26</v>
      </c>
      <c r="B5901" s="1">
        <v>0</v>
      </c>
      <c r="C5901" s="1">
        <v>4</v>
      </c>
      <c r="D5901" s="1">
        <f t="shared" si="2043"/>
        <v>4</v>
      </c>
      <c r="E5901" s="1">
        <v>0</v>
      </c>
      <c r="F5901" s="1">
        <v>0</v>
      </c>
      <c r="G5901" s="1">
        <v>0</v>
      </c>
      <c r="H5901" s="1">
        <f t="shared" si="2044"/>
        <v>0</v>
      </c>
      <c r="I5901" s="1">
        <v>0</v>
      </c>
      <c r="J5901" s="1">
        <v>0</v>
      </c>
      <c r="K5901" s="1">
        <f t="shared" si="2045"/>
        <v>0</v>
      </c>
      <c r="L5901" s="1">
        <f t="shared" si="2046"/>
        <v>0</v>
      </c>
      <c r="M5901" s="1">
        <v>0</v>
      </c>
      <c r="N5901" s="1">
        <v>0</v>
      </c>
      <c r="O5901" s="8">
        <f t="shared" si="2047"/>
        <v>0</v>
      </c>
    </row>
    <row r="5902" spans="1:15" ht="18.75" customHeight="1" x14ac:dyDescent="0.15">
      <c r="A5902" s="14" t="s">
        <v>27</v>
      </c>
      <c r="B5902" s="1">
        <v>0</v>
      </c>
      <c r="C5902" s="1">
        <v>9</v>
      </c>
      <c r="D5902" s="1">
        <f t="shared" si="2043"/>
        <v>9</v>
      </c>
      <c r="E5902" s="1">
        <v>0</v>
      </c>
      <c r="F5902" s="1">
        <v>0</v>
      </c>
      <c r="G5902" s="1">
        <v>0</v>
      </c>
      <c r="H5902" s="1">
        <f t="shared" si="2044"/>
        <v>0</v>
      </c>
      <c r="I5902" s="1">
        <v>0</v>
      </c>
      <c r="J5902" s="1">
        <v>0</v>
      </c>
      <c r="K5902" s="1">
        <f t="shared" si="2045"/>
        <v>0</v>
      </c>
      <c r="L5902" s="1">
        <f t="shared" si="2046"/>
        <v>0</v>
      </c>
      <c r="M5902" s="1">
        <v>0</v>
      </c>
      <c r="N5902" s="1">
        <v>0</v>
      </c>
      <c r="O5902" s="8">
        <f t="shared" si="2047"/>
        <v>0</v>
      </c>
    </row>
    <row r="5903" spans="1:15" ht="18.75" customHeight="1" x14ac:dyDescent="0.15">
      <c r="A5903" s="14" t="s">
        <v>28</v>
      </c>
      <c r="B5903" s="1">
        <v>0</v>
      </c>
      <c r="C5903" s="1">
        <v>3</v>
      </c>
      <c r="D5903" s="1">
        <f t="shared" si="2043"/>
        <v>3</v>
      </c>
      <c r="E5903" s="1">
        <v>0</v>
      </c>
      <c r="F5903" s="1">
        <v>0</v>
      </c>
      <c r="G5903" s="1">
        <v>0</v>
      </c>
      <c r="H5903" s="1">
        <f t="shared" si="2044"/>
        <v>0</v>
      </c>
      <c r="I5903" s="1">
        <v>0</v>
      </c>
      <c r="J5903" s="1">
        <v>0</v>
      </c>
      <c r="K5903" s="1">
        <f t="shared" si="2045"/>
        <v>0</v>
      </c>
      <c r="L5903" s="1">
        <f t="shared" si="2046"/>
        <v>0</v>
      </c>
      <c r="M5903" s="1">
        <v>0</v>
      </c>
      <c r="N5903" s="1">
        <v>0</v>
      </c>
      <c r="O5903" s="8">
        <f t="shared" si="2047"/>
        <v>0</v>
      </c>
    </row>
    <row r="5904" spans="1:15" ht="18.75" customHeight="1" x14ac:dyDescent="0.15">
      <c r="A5904" s="14" t="s">
        <v>29</v>
      </c>
      <c r="B5904" s="1">
        <v>0</v>
      </c>
      <c r="C5904" s="1">
        <v>1</v>
      </c>
      <c r="D5904" s="1">
        <f t="shared" si="2043"/>
        <v>1</v>
      </c>
      <c r="E5904" s="1">
        <v>0</v>
      </c>
      <c r="F5904" s="1">
        <v>0</v>
      </c>
      <c r="G5904" s="1">
        <v>0</v>
      </c>
      <c r="H5904" s="1">
        <f t="shared" si="2044"/>
        <v>0</v>
      </c>
      <c r="I5904" s="1">
        <v>0</v>
      </c>
      <c r="J5904" s="1">
        <v>0</v>
      </c>
      <c r="K5904" s="1">
        <f t="shared" si="2045"/>
        <v>0</v>
      </c>
      <c r="L5904" s="1">
        <f t="shared" si="2046"/>
        <v>0</v>
      </c>
      <c r="M5904" s="1">
        <v>0</v>
      </c>
      <c r="N5904" s="1">
        <v>0</v>
      </c>
      <c r="O5904" s="8">
        <f t="shared" si="2047"/>
        <v>0</v>
      </c>
    </row>
    <row r="5905" spans="1:15" ht="11.25" customHeight="1" x14ac:dyDescent="0.15">
      <c r="A5905" s="15"/>
      <c r="B5905" s="1"/>
      <c r="C5905" s="1"/>
      <c r="D5905" s="1"/>
      <c r="E5905" s="1"/>
      <c r="F5905" s="1"/>
      <c r="G5905" s="1"/>
      <c r="H5905" s="1"/>
      <c r="I5905" s="1"/>
      <c r="J5905" s="1"/>
      <c r="K5905" s="1"/>
      <c r="L5905" s="1"/>
      <c r="M5905" s="1"/>
      <c r="N5905" s="9"/>
      <c r="O5905" s="8"/>
    </row>
    <row r="5906" spans="1:15" ht="18.75" customHeight="1" x14ac:dyDescent="0.15">
      <c r="A5906" s="15" t="s">
        <v>60</v>
      </c>
      <c r="B5906" s="1">
        <f>SUM(B5893:B5904)</f>
        <v>0</v>
      </c>
      <c r="C5906" s="1">
        <f>SUM(C5893:C5904)</f>
        <v>59</v>
      </c>
      <c r="D5906" s="1">
        <f>SUM(D5893:D5904)</f>
        <v>59</v>
      </c>
      <c r="E5906" s="1">
        <f>SUM(E5893:E5904)</f>
        <v>0</v>
      </c>
      <c r="F5906" s="1">
        <f t="shared" ref="F5906:M5906" si="2048">SUM(F5893:F5904)</f>
        <v>0</v>
      </c>
      <c r="G5906" s="1">
        <f t="shared" si="2048"/>
        <v>0</v>
      </c>
      <c r="H5906" s="1">
        <f t="shared" si="2048"/>
        <v>0</v>
      </c>
      <c r="I5906" s="1">
        <f t="shared" si="2048"/>
        <v>0</v>
      </c>
      <c r="J5906" s="1">
        <f t="shared" si="2048"/>
        <v>0</v>
      </c>
      <c r="K5906" s="1">
        <f t="shared" si="2048"/>
        <v>0</v>
      </c>
      <c r="L5906" s="1">
        <f t="shared" si="2048"/>
        <v>0</v>
      </c>
      <c r="M5906" s="1">
        <f t="shared" si="2048"/>
        <v>0</v>
      </c>
      <c r="N5906" s="1">
        <f>SUM(N5893:N5904)</f>
        <v>0</v>
      </c>
      <c r="O5906" s="8">
        <f>SUM(O5893:O5904)</f>
        <v>0</v>
      </c>
    </row>
    <row r="5907" spans="1:15" ht="6.75" customHeight="1" x14ac:dyDescent="0.15">
      <c r="A5907" s="15"/>
      <c r="B5907" s="1"/>
      <c r="C5907" s="1"/>
      <c r="D5907" s="1"/>
      <c r="E5907" s="1"/>
      <c r="F5907" s="1"/>
      <c r="G5907" s="1"/>
      <c r="H5907" s="1"/>
      <c r="I5907" s="1"/>
      <c r="J5907" s="1"/>
      <c r="K5907" s="1"/>
      <c r="L5907" s="1"/>
      <c r="M5907" s="1"/>
      <c r="N5907" s="1"/>
      <c r="O5907" s="8"/>
    </row>
    <row r="5908" spans="1:15" ht="18.75" customHeight="1" x14ac:dyDescent="0.15">
      <c r="A5908" s="16" t="s">
        <v>18</v>
      </c>
      <c r="B5908" s="17">
        <v>0</v>
      </c>
      <c r="C5908" s="17">
        <v>1</v>
      </c>
      <c r="D5908" s="17">
        <f t="shared" ref="D5908:D5910" si="2049">SUM(B5908:C5908)</f>
        <v>1</v>
      </c>
      <c r="E5908" s="17">
        <v>0</v>
      </c>
      <c r="F5908" s="17">
        <v>0</v>
      </c>
      <c r="G5908" s="17">
        <v>0</v>
      </c>
      <c r="H5908" s="12">
        <f t="shared" ref="H5908:H5910" si="2050">SUM(E5908:G5908)</f>
        <v>0</v>
      </c>
      <c r="I5908" s="12">
        <v>0</v>
      </c>
      <c r="J5908" s="12">
        <v>0</v>
      </c>
      <c r="K5908" s="12">
        <f t="shared" ref="K5908:K5910" si="2051">SUM(I5908:J5908)</f>
        <v>0</v>
      </c>
      <c r="L5908" s="12">
        <f>H5908+K5908</f>
        <v>0</v>
      </c>
      <c r="M5908" s="12">
        <v>0</v>
      </c>
      <c r="N5908" s="12">
        <v>0</v>
      </c>
      <c r="O5908" s="18">
        <f t="shared" ref="O5908:O5910" si="2052">SUM(M5908:N5908)</f>
        <v>0</v>
      </c>
    </row>
    <row r="5909" spans="1:15" ht="18.75" customHeight="1" x14ac:dyDescent="0.15">
      <c r="A5909" s="14" t="s">
        <v>19</v>
      </c>
      <c r="B5909" s="1">
        <v>0</v>
      </c>
      <c r="C5909" s="1">
        <v>0</v>
      </c>
      <c r="D5909" s="1">
        <f t="shared" si="2049"/>
        <v>0</v>
      </c>
      <c r="E5909" s="1">
        <v>0</v>
      </c>
      <c r="F5909" s="1">
        <v>0</v>
      </c>
      <c r="G5909" s="1">
        <v>0</v>
      </c>
      <c r="H5909" s="13">
        <f t="shared" si="2050"/>
        <v>0</v>
      </c>
      <c r="I5909" s="13">
        <v>0</v>
      </c>
      <c r="J5909" s="13">
        <v>0</v>
      </c>
      <c r="K5909" s="13">
        <f t="shared" si="2051"/>
        <v>0</v>
      </c>
      <c r="L5909" s="13">
        <f t="shared" ref="L5909:L5910" si="2053">H5909+K5909</f>
        <v>0</v>
      </c>
      <c r="M5909" s="13">
        <v>0</v>
      </c>
      <c r="N5909" s="46">
        <v>0</v>
      </c>
      <c r="O5909" s="8">
        <f t="shared" si="2052"/>
        <v>0</v>
      </c>
    </row>
    <row r="5910" spans="1:15" ht="18.75" customHeight="1" x14ac:dyDescent="0.15">
      <c r="A5910" s="14" t="s">
        <v>20</v>
      </c>
      <c r="B5910" s="1">
        <v>0</v>
      </c>
      <c r="C5910" s="1">
        <v>0</v>
      </c>
      <c r="D5910" s="1">
        <f t="shared" si="2049"/>
        <v>0</v>
      </c>
      <c r="E5910" s="1">
        <v>0</v>
      </c>
      <c r="F5910" s="1">
        <v>0</v>
      </c>
      <c r="G5910" s="1">
        <v>0</v>
      </c>
      <c r="H5910" s="13">
        <f t="shared" si="2050"/>
        <v>0</v>
      </c>
      <c r="I5910" s="13">
        <v>0</v>
      </c>
      <c r="J5910" s="13">
        <v>0</v>
      </c>
      <c r="K5910" s="13">
        <f t="shared" si="2051"/>
        <v>0</v>
      </c>
      <c r="L5910" s="13">
        <f t="shared" si="2053"/>
        <v>0</v>
      </c>
      <c r="M5910" s="13">
        <v>0</v>
      </c>
      <c r="N5910" s="46">
        <v>0</v>
      </c>
      <c r="O5910" s="8">
        <f t="shared" si="2052"/>
        <v>0</v>
      </c>
    </row>
    <row r="5911" spans="1:15" ht="11.25" customHeight="1" x14ac:dyDescent="0.15">
      <c r="A5911" s="15"/>
      <c r="B5911" s="1"/>
      <c r="C5911" s="1"/>
      <c r="D5911" s="1"/>
      <c r="E5911" s="1"/>
      <c r="F5911" s="1"/>
      <c r="G5911" s="1"/>
      <c r="H5911" s="1"/>
      <c r="I5911" s="1"/>
      <c r="J5911" s="1"/>
      <c r="K5911" s="1"/>
      <c r="L5911" s="1"/>
      <c r="M5911" s="1"/>
      <c r="N5911" s="1"/>
      <c r="O5911" s="8"/>
    </row>
    <row r="5912" spans="1:15" ht="18.75" customHeight="1" x14ac:dyDescent="0.15">
      <c r="A5912" s="15" t="s">
        <v>31</v>
      </c>
      <c r="B5912" s="1">
        <f>SUM(B5896:B5904,B5908:B5910)</f>
        <v>0</v>
      </c>
      <c r="C5912" s="1">
        <f>SUM(C5896:C5904,C5908:C5910)</f>
        <v>57</v>
      </c>
      <c r="D5912" s="1">
        <f>SUM(D5896:D5904,D5908:D5910)</f>
        <v>57</v>
      </c>
      <c r="E5912" s="1">
        <f t="shared" ref="E5912:K5912" si="2054">SUM(E5896:E5904,E5908:E5910)</f>
        <v>0</v>
      </c>
      <c r="F5912" s="1">
        <f t="shared" si="2054"/>
        <v>0</v>
      </c>
      <c r="G5912" s="1">
        <f t="shared" si="2054"/>
        <v>0</v>
      </c>
      <c r="H5912" s="1">
        <f t="shared" si="2054"/>
        <v>0</v>
      </c>
      <c r="I5912" s="1">
        <f t="shared" si="2054"/>
        <v>0</v>
      </c>
      <c r="J5912" s="1">
        <f t="shared" si="2054"/>
        <v>0</v>
      </c>
      <c r="K5912" s="1">
        <f t="shared" si="2054"/>
        <v>0</v>
      </c>
      <c r="L5912" s="1">
        <f>SUM(L5896:L5904,L5908:L5910)</f>
        <v>0</v>
      </c>
      <c r="M5912" s="1">
        <f t="shared" ref="M5912:N5912" si="2055">SUM(M5896:M5904,M5908:M5910)</f>
        <v>0</v>
      </c>
      <c r="N5912" s="1">
        <f t="shared" si="2055"/>
        <v>0</v>
      </c>
      <c r="O5912" s="8">
        <f>SUM(O5896:O5904,O5908:O5910)</f>
        <v>0</v>
      </c>
    </row>
    <row r="5913" spans="1:15" ht="6.75" customHeight="1" thickBot="1" x14ac:dyDescent="0.2">
      <c r="A5913" s="19"/>
      <c r="B5913" s="3"/>
      <c r="C5913" s="3"/>
      <c r="D5913" s="3"/>
      <c r="E5913" s="3"/>
      <c r="F5913" s="3"/>
      <c r="G5913" s="3"/>
      <c r="H5913" s="3"/>
      <c r="I5913" s="3"/>
      <c r="J5913" s="3"/>
      <c r="K5913" s="3"/>
      <c r="L5913" s="3"/>
      <c r="M5913" s="3"/>
      <c r="N5913" s="47"/>
      <c r="O5913" s="48"/>
    </row>
    <row r="5914" spans="1:15" x14ac:dyDescent="0.15">
      <c r="A5914" s="22"/>
      <c r="B5914" s="22"/>
      <c r="C5914" s="22"/>
      <c r="D5914" s="22"/>
      <c r="E5914" s="22"/>
      <c r="F5914" s="22"/>
      <c r="G5914" s="22"/>
      <c r="H5914" s="22"/>
      <c r="I5914" s="22"/>
      <c r="J5914" s="22"/>
      <c r="K5914" s="22"/>
      <c r="L5914" s="22"/>
      <c r="M5914" s="22"/>
      <c r="N5914" s="23"/>
      <c r="O5914" s="23"/>
    </row>
    <row r="5915" spans="1:15" ht="15" thickBot="1" x14ac:dyDescent="0.2">
      <c r="A5915" s="22"/>
      <c r="B5915" s="22"/>
      <c r="C5915" s="22"/>
      <c r="D5915" s="22"/>
      <c r="E5915" s="22"/>
      <c r="F5915" s="22"/>
      <c r="G5915" s="22"/>
      <c r="H5915" s="22"/>
      <c r="I5915" s="22"/>
      <c r="J5915" s="22"/>
      <c r="K5915" s="22"/>
      <c r="L5915" s="22"/>
      <c r="M5915" s="22"/>
      <c r="N5915" s="23"/>
      <c r="O5915" s="23"/>
    </row>
    <row r="5916" spans="1:15" x14ac:dyDescent="0.15">
      <c r="A5916" s="24" t="s">
        <v>1</v>
      </c>
      <c r="B5916" s="25"/>
      <c r="C5916" s="26"/>
      <c r="D5916" s="26"/>
      <c r="E5916" s="26" t="s">
        <v>50</v>
      </c>
      <c r="F5916" s="26"/>
      <c r="G5916" s="26"/>
      <c r="H5916" s="26"/>
      <c r="I5916" s="25"/>
      <c r="J5916" s="26"/>
      <c r="K5916" s="26"/>
      <c r="L5916" s="26" t="s">
        <v>35</v>
      </c>
      <c r="M5916" s="26"/>
      <c r="N5916" s="49"/>
      <c r="O5916" s="50"/>
    </row>
    <row r="5917" spans="1:15" x14ac:dyDescent="0.15">
      <c r="A5917" s="51"/>
      <c r="B5917" s="28"/>
      <c r="C5917" s="30" t="s">
        <v>7</v>
      </c>
      <c r="D5917" s="30"/>
      <c r="E5917" s="28"/>
      <c r="F5917" s="30" t="s">
        <v>8</v>
      </c>
      <c r="G5917" s="30"/>
      <c r="H5917" s="28" t="s">
        <v>32</v>
      </c>
      <c r="I5917" s="28"/>
      <c r="J5917" s="30" t="s">
        <v>7</v>
      </c>
      <c r="K5917" s="30"/>
      <c r="L5917" s="28"/>
      <c r="M5917" s="30" t="s">
        <v>8</v>
      </c>
      <c r="N5917" s="52"/>
      <c r="O5917" s="53" t="s">
        <v>9</v>
      </c>
    </row>
    <row r="5918" spans="1:15" x14ac:dyDescent="0.15">
      <c r="A5918" s="54" t="s">
        <v>13</v>
      </c>
      <c r="B5918" s="28" t="s">
        <v>33</v>
      </c>
      <c r="C5918" s="28" t="s">
        <v>34</v>
      </c>
      <c r="D5918" s="28" t="s">
        <v>17</v>
      </c>
      <c r="E5918" s="28" t="s">
        <v>33</v>
      </c>
      <c r="F5918" s="28" t="s">
        <v>34</v>
      </c>
      <c r="G5918" s="28" t="s">
        <v>17</v>
      </c>
      <c r="H5918" s="31"/>
      <c r="I5918" s="28" t="s">
        <v>33</v>
      </c>
      <c r="J5918" s="28" t="s">
        <v>34</v>
      </c>
      <c r="K5918" s="28" t="s">
        <v>17</v>
      </c>
      <c r="L5918" s="28" t="s">
        <v>33</v>
      </c>
      <c r="M5918" s="28" t="s">
        <v>34</v>
      </c>
      <c r="N5918" s="55" t="s">
        <v>17</v>
      </c>
      <c r="O5918" s="56"/>
    </row>
    <row r="5919" spans="1:15" ht="6.75" customHeight="1" x14ac:dyDescent="0.15">
      <c r="A5919" s="57"/>
      <c r="B5919" s="28"/>
      <c r="C5919" s="28"/>
      <c r="D5919" s="28"/>
      <c r="E5919" s="28"/>
      <c r="F5919" s="28"/>
      <c r="G5919" s="28"/>
      <c r="H5919" s="28"/>
      <c r="I5919" s="28"/>
      <c r="J5919" s="28"/>
      <c r="K5919" s="28"/>
      <c r="L5919" s="28"/>
      <c r="M5919" s="28"/>
      <c r="N5919" s="55"/>
      <c r="O5919" s="53"/>
    </row>
    <row r="5920" spans="1:15" ht="18.75" customHeight="1" x14ac:dyDescent="0.15">
      <c r="A5920" s="14" t="s">
        <v>18</v>
      </c>
      <c r="B5920" s="1">
        <v>0</v>
      </c>
      <c r="C5920" s="1">
        <v>0</v>
      </c>
      <c r="D5920" s="1">
        <f>SUM(B5920:C5920)</f>
        <v>0</v>
      </c>
      <c r="E5920" s="1">
        <v>0</v>
      </c>
      <c r="F5920" s="1">
        <v>0</v>
      </c>
      <c r="G5920" s="1">
        <f>SUM(E5920:F5920)</f>
        <v>0</v>
      </c>
      <c r="H5920" s="1">
        <f>D5920+G5920</f>
        <v>0</v>
      </c>
      <c r="I5920" s="1">
        <v>0</v>
      </c>
      <c r="J5920" s="1">
        <v>0</v>
      </c>
      <c r="K5920" s="1">
        <f>SUM(I5920:J5920)</f>
        <v>0</v>
      </c>
      <c r="L5920" s="1">
        <v>0</v>
      </c>
      <c r="M5920" s="1">
        <v>0</v>
      </c>
      <c r="N5920" s="1">
        <f>SUM(L5920:M5920)</f>
        <v>0</v>
      </c>
      <c r="O5920" s="8">
        <f>K5920+N5920</f>
        <v>0</v>
      </c>
    </row>
    <row r="5921" spans="1:15" ht="18.75" customHeight="1" x14ac:dyDescent="0.15">
      <c r="A5921" s="14" t="s">
        <v>19</v>
      </c>
      <c r="B5921" s="1">
        <v>0</v>
      </c>
      <c r="C5921" s="1">
        <v>0</v>
      </c>
      <c r="D5921" s="1">
        <f>SUM(B5921:C5921)</f>
        <v>0</v>
      </c>
      <c r="E5921" s="1">
        <v>0</v>
      </c>
      <c r="F5921" s="1">
        <v>0</v>
      </c>
      <c r="G5921" s="1">
        <f>SUM(E5921:F5921)</f>
        <v>0</v>
      </c>
      <c r="H5921" s="1">
        <f>D5921+G5921</f>
        <v>0</v>
      </c>
      <c r="I5921" s="1">
        <v>0</v>
      </c>
      <c r="J5921" s="1">
        <v>0</v>
      </c>
      <c r="K5921" s="1">
        <f>SUM(I5921:J5921)</f>
        <v>0</v>
      </c>
      <c r="L5921" s="1">
        <v>0</v>
      </c>
      <c r="M5921" s="1">
        <v>0</v>
      </c>
      <c r="N5921" s="1">
        <f>SUM(L5921:M5921)</f>
        <v>0</v>
      </c>
      <c r="O5921" s="8">
        <f>K5921+N5921</f>
        <v>0</v>
      </c>
    </row>
    <row r="5922" spans="1:15" ht="18.75" customHeight="1" x14ac:dyDescent="0.15">
      <c r="A5922" s="14" t="s">
        <v>20</v>
      </c>
      <c r="B5922" s="1">
        <v>0</v>
      </c>
      <c r="C5922" s="1">
        <v>0</v>
      </c>
      <c r="D5922" s="1">
        <f>SUM(B5922:C5922)</f>
        <v>0</v>
      </c>
      <c r="E5922" s="1">
        <v>0</v>
      </c>
      <c r="F5922" s="1">
        <v>0</v>
      </c>
      <c r="G5922" s="1">
        <f>SUM(E5922:F5922)</f>
        <v>0</v>
      </c>
      <c r="H5922" s="1">
        <f>D5922+G5922</f>
        <v>0</v>
      </c>
      <c r="I5922" s="1">
        <v>0</v>
      </c>
      <c r="J5922" s="1">
        <v>0</v>
      </c>
      <c r="K5922" s="1">
        <f>SUM(I5922:J5922)</f>
        <v>0</v>
      </c>
      <c r="L5922" s="1">
        <v>0</v>
      </c>
      <c r="M5922" s="1">
        <v>0</v>
      </c>
      <c r="N5922" s="1">
        <f>SUM(L5922:M5922)</f>
        <v>0</v>
      </c>
      <c r="O5922" s="8">
        <f>K5922+N5922</f>
        <v>0</v>
      </c>
    </row>
    <row r="5923" spans="1:15" ht="18.75" customHeight="1" x14ac:dyDescent="0.15">
      <c r="A5923" s="14" t="s">
        <v>21</v>
      </c>
      <c r="B5923" s="1">
        <v>0</v>
      </c>
      <c r="C5923" s="1">
        <v>0</v>
      </c>
      <c r="D5923" s="1">
        <f t="shared" ref="D5923:D5931" si="2056">SUM(B5923:C5923)</f>
        <v>0</v>
      </c>
      <c r="E5923" s="1">
        <v>0</v>
      </c>
      <c r="F5923" s="1">
        <v>0</v>
      </c>
      <c r="G5923" s="1">
        <f t="shared" ref="G5923:G5931" si="2057">SUM(E5923:F5923)</f>
        <v>0</v>
      </c>
      <c r="H5923" s="1">
        <f t="shared" ref="H5923:H5931" si="2058">D5923+G5923</f>
        <v>0</v>
      </c>
      <c r="I5923" s="1">
        <v>0</v>
      </c>
      <c r="J5923" s="1">
        <v>0</v>
      </c>
      <c r="K5923" s="1">
        <f t="shared" ref="K5923:K5931" si="2059">SUM(I5923:J5923)</f>
        <v>0</v>
      </c>
      <c r="L5923" s="1">
        <v>0</v>
      </c>
      <c r="M5923" s="1">
        <v>0</v>
      </c>
      <c r="N5923" s="1">
        <f t="shared" ref="N5923:N5931" si="2060">SUM(L5923:M5923)</f>
        <v>0</v>
      </c>
      <c r="O5923" s="8">
        <f t="shared" ref="O5923:O5931" si="2061">K5923+N5923</f>
        <v>0</v>
      </c>
    </row>
    <row r="5924" spans="1:15" ht="18.75" customHeight="1" x14ac:dyDescent="0.15">
      <c r="A5924" s="14" t="s">
        <v>22</v>
      </c>
      <c r="B5924" s="1">
        <v>0</v>
      </c>
      <c r="C5924" s="1">
        <v>0</v>
      </c>
      <c r="D5924" s="1">
        <f t="shared" si="2056"/>
        <v>0</v>
      </c>
      <c r="E5924" s="1">
        <v>0</v>
      </c>
      <c r="F5924" s="1">
        <v>0</v>
      </c>
      <c r="G5924" s="1">
        <f t="shared" si="2057"/>
        <v>0</v>
      </c>
      <c r="H5924" s="1">
        <f t="shared" si="2058"/>
        <v>0</v>
      </c>
      <c r="I5924" s="1">
        <v>0</v>
      </c>
      <c r="J5924" s="1">
        <v>0</v>
      </c>
      <c r="K5924" s="1">
        <f t="shared" si="2059"/>
        <v>0</v>
      </c>
      <c r="L5924" s="1">
        <v>0</v>
      </c>
      <c r="M5924" s="1">
        <v>0</v>
      </c>
      <c r="N5924" s="1">
        <f t="shared" si="2060"/>
        <v>0</v>
      </c>
      <c r="O5924" s="8">
        <f t="shared" si="2061"/>
        <v>0</v>
      </c>
    </row>
    <row r="5925" spans="1:15" ht="18.75" customHeight="1" x14ac:dyDescent="0.15">
      <c r="A5925" s="14" t="s">
        <v>23</v>
      </c>
      <c r="B5925" s="1">
        <v>0</v>
      </c>
      <c r="C5925" s="1">
        <v>0</v>
      </c>
      <c r="D5925" s="1">
        <f t="shared" si="2056"/>
        <v>0</v>
      </c>
      <c r="E5925" s="1">
        <v>0</v>
      </c>
      <c r="F5925" s="1">
        <v>0</v>
      </c>
      <c r="G5925" s="1">
        <f t="shared" si="2057"/>
        <v>0</v>
      </c>
      <c r="H5925" s="1">
        <f t="shared" si="2058"/>
        <v>0</v>
      </c>
      <c r="I5925" s="1">
        <v>0</v>
      </c>
      <c r="J5925" s="1">
        <v>0</v>
      </c>
      <c r="K5925" s="1">
        <f t="shared" si="2059"/>
        <v>0</v>
      </c>
      <c r="L5925" s="1">
        <v>0</v>
      </c>
      <c r="M5925" s="1">
        <v>0</v>
      </c>
      <c r="N5925" s="1">
        <f t="shared" si="2060"/>
        <v>0</v>
      </c>
      <c r="O5925" s="8">
        <f t="shared" si="2061"/>
        <v>0</v>
      </c>
    </row>
    <row r="5926" spans="1:15" ht="18.75" customHeight="1" x14ac:dyDescent="0.15">
      <c r="A5926" s="14" t="s">
        <v>24</v>
      </c>
      <c r="B5926" s="1">
        <v>0</v>
      </c>
      <c r="C5926" s="1">
        <v>0</v>
      </c>
      <c r="D5926" s="1">
        <f t="shared" si="2056"/>
        <v>0</v>
      </c>
      <c r="E5926" s="1">
        <v>0</v>
      </c>
      <c r="F5926" s="1">
        <v>0</v>
      </c>
      <c r="G5926" s="1">
        <f t="shared" si="2057"/>
        <v>0</v>
      </c>
      <c r="H5926" s="1">
        <f t="shared" si="2058"/>
        <v>0</v>
      </c>
      <c r="I5926" s="1">
        <v>0</v>
      </c>
      <c r="J5926" s="1">
        <v>0</v>
      </c>
      <c r="K5926" s="1">
        <f t="shared" si="2059"/>
        <v>0</v>
      </c>
      <c r="L5926" s="1">
        <v>0</v>
      </c>
      <c r="M5926" s="1">
        <v>0</v>
      </c>
      <c r="N5926" s="1">
        <f t="shared" si="2060"/>
        <v>0</v>
      </c>
      <c r="O5926" s="8">
        <f t="shared" si="2061"/>
        <v>0</v>
      </c>
    </row>
    <row r="5927" spans="1:15" ht="18.75" customHeight="1" x14ac:dyDescent="0.15">
      <c r="A5927" s="14" t="s">
        <v>25</v>
      </c>
      <c r="B5927" s="1">
        <v>0</v>
      </c>
      <c r="C5927" s="1">
        <v>0</v>
      </c>
      <c r="D5927" s="1">
        <f t="shared" si="2056"/>
        <v>0</v>
      </c>
      <c r="E5927" s="1">
        <v>0</v>
      </c>
      <c r="F5927" s="1">
        <v>0</v>
      </c>
      <c r="G5927" s="1">
        <f t="shared" si="2057"/>
        <v>0</v>
      </c>
      <c r="H5927" s="1">
        <f t="shared" si="2058"/>
        <v>0</v>
      </c>
      <c r="I5927" s="1">
        <v>0</v>
      </c>
      <c r="J5927" s="1">
        <v>0</v>
      </c>
      <c r="K5927" s="1">
        <f t="shared" si="2059"/>
        <v>0</v>
      </c>
      <c r="L5927" s="1">
        <v>0</v>
      </c>
      <c r="M5927" s="1">
        <v>0</v>
      </c>
      <c r="N5927" s="1">
        <f t="shared" si="2060"/>
        <v>0</v>
      </c>
      <c r="O5927" s="8">
        <f t="shared" si="2061"/>
        <v>0</v>
      </c>
    </row>
    <row r="5928" spans="1:15" ht="18.75" customHeight="1" x14ac:dyDescent="0.15">
      <c r="A5928" s="14" t="s">
        <v>26</v>
      </c>
      <c r="B5928" s="1">
        <v>0</v>
      </c>
      <c r="C5928" s="1">
        <v>0</v>
      </c>
      <c r="D5928" s="1">
        <f t="shared" si="2056"/>
        <v>0</v>
      </c>
      <c r="E5928" s="1">
        <v>0</v>
      </c>
      <c r="F5928" s="1">
        <v>0</v>
      </c>
      <c r="G5928" s="1">
        <f t="shared" si="2057"/>
        <v>0</v>
      </c>
      <c r="H5928" s="1">
        <f t="shared" si="2058"/>
        <v>0</v>
      </c>
      <c r="I5928" s="1">
        <v>0</v>
      </c>
      <c r="J5928" s="1">
        <v>0</v>
      </c>
      <c r="K5928" s="1">
        <f t="shared" si="2059"/>
        <v>0</v>
      </c>
      <c r="L5928" s="1">
        <v>0</v>
      </c>
      <c r="M5928" s="1">
        <v>0</v>
      </c>
      <c r="N5928" s="1">
        <f t="shared" si="2060"/>
        <v>0</v>
      </c>
      <c r="O5928" s="8">
        <f t="shared" si="2061"/>
        <v>0</v>
      </c>
    </row>
    <row r="5929" spans="1:15" ht="18.75" customHeight="1" x14ac:dyDescent="0.15">
      <c r="A5929" s="14" t="s">
        <v>27</v>
      </c>
      <c r="B5929" s="1">
        <v>0</v>
      </c>
      <c r="C5929" s="1">
        <v>0</v>
      </c>
      <c r="D5929" s="1">
        <f t="shared" si="2056"/>
        <v>0</v>
      </c>
      <c r="E5929" s="1">
        <v>0</v>
      </c>
      <c r="F5929" s="1">
        <v>0</v>
      </c>
      <c r="G5929" s="1">
        <f t="shared" si="2057"/>
        <v>0</v>
      </c>
      <c r="H5929" s="1">
        <f t="shared" si="2058"/>
        <v>0</v>
      </c>
      <c r="I5929" s="1">
        <v>0</v>
      </c>
      <c r="J5929" s="1">
        <v>0</v>
      </c>
      <c r="K5929" s="1">
        <f t="shared" si="2059"/>
        <v>0</v>
      </c>
      <c r="L5929" s="1">
        <v>0</v>
      </c>
      <c r="M5929" s="1">
        <v>0</v>
      </c>
      <c r="N5929" s="1">
        <f t="shared" si="2060"/>
        <v>0</v>
      </c>
      <c r="O5929" s="8">
        <f t="shared" si="2061"/>
        <v>0</v>
      </c>
    </row>
    <row r="5930" spans="1:15" ht="18.75" customHeight="1" x14ac:dyDescent="0.15">
      <c r="A5930" s="14" t="s">
        <v>28</v>
      </c>
      <c r="B5930" s="1">
        <v>0</v>
      </c>
      <c r="C5930" s="1">
        <v>0</v>
      </c>
      <c r="D5930" s="1">
        <f t="shared" si="2056"/>
        <v>0</v>
      </c>
      <c r="E5930" s="1">
        <v>0</v>
      </c>
      <c r="F5930" s="1">
        <v>0</v>
      </c>
      <c r="G5930" s="1">
        <f t="shared" si="2057"/>
        <v>0</v>
      </c>
      <c r="H5930" s="1">
        <f t="shared" si="2058"/>
        <v>0</v>
      </c>
      <c r="I5930" s="1">
        <v>0</v>
      </c>
      <c r="J5930" s="1">
        <v>0</v>
      </c>
      <c r="K5930" s="1">
        <f t="shared" si="2059"/>
        <v>0</v>
      </c>
      <c r="L5930" s="1">
        <v>0</v>
      </c>
      <c r="M5930" s="1">
        <v>0</v>
      </c>
      <c r="N5930" s="1">
        <f t="shared" si="2060"/>
        <v>0</v>
      </c>
      <c r="O5930" s="8">
        <f t="shared" si="2061"/>
        <v>0</v>
      </c>
    </row>
    <row r="5931" spans="1:15" ht="18.75" customHeight="1" x14ac:dyDescent="0.15">
      <c r="A5931" s="14" t="s">
        <v>29</v>
      </c>
      <c r="B5931" s="1">
        <v>0</v>
      </c>
      <c r="C5931" s="1">
        <v>0</v>
      </c>
      <c r="D5931" s="1">
        <f t="shared" si="2056"/>
        <v>0</v>
      </c>
      <c r="E5931" s="1">
        <v>0</v>
      </c>
      <c r="F5931" s="1">
        <v>0</v>
      </c>
      <c r="G5931" s="1">
        <f t="shared" si="2057"/>
        <v>0</v>
      </c>
      <c r="H5931" s="1">
        <f t="shared" si="2058"/>
        <v>0</v>
      </c>
      <c r="I5931" s="1">
        <v>0</v>
      </c>
      <c r="J5931" s="1">
        <v>0</v>
      </c>
      <c r="K5931" s="1">
        <f t="shared" si="2059"/>
        <v>0</v>
      </c>
      <c r="L5931" s="1">
        <v>0</v>
      </c>
      <c r="M5931" s="1">
        <v>0</v>
      </c>
      <c r="N5931" s="1">
        <f t="shared" si="2060"/>
        <v>0</v>
      </c>
      <c r="O5931" s="8">
        <f t="shared" si="2061"/>
        <v>0</v>
      </c>
    </row>
    <row r="5932" spans="1:15" ht="11.25" customHeight="1" x14ac:dyDescent="0.15">
      <c r="A5932" s="15"/>
      <c r="B5932" s="1"/>
      <c r="C5932" s="1"/>
      <c r="D5932" s="1"/>
      <c r="E5932" s="1"/>
      <c r="F5932" s="1"/>
      <c r="G5932" s="1"/>
      <c r="H5932" s="1"/>
      <c r="I5932" s="1"/>
      <c r="J5932" s="1"/>
      <c r="K5932" s="1"/>
      <c r="L5932" s="1"/>
      <c r="M5932" s="1"/>
      <c r="N5932" s="1"/>
      <c r="O5932" s="8"/>
    </row>
    <row r="5933" spans="1:15" ht="18.75" customHeight="1" x14ac:dyDescent="0.15">
      <c r="A5933" s="15" t="s">
        <v>30</v>
      </c>
      <c r="B5933" s="1">
        <f t="shared" ref="B5933:J5933" si="2062">SUM(B5920:B5932)</f>
        <v>0</v>
      </c>
      <c r="C5933" s="1">
        <f t="shared" si="2062"/>
        <v>0</v>
      </c>
      <c r="D5933" s="1">
        <f t="shared" si="2062"/>
        <v>0</v>
      </c>
      <c r="E5933" s="1">
        <f t="shared" si="2062"/>
        <v>0</v>
      </c>
      <c r="F5933" s="1">
        <f t="shared" si="2062"/>
        <v>0</v>
      </c>
      <c r="G5933" s="1">
        <f t="shared" si="2062"/>
        <v>0</v>
      </c>
      <c r="H5933" s="1">
        <f t="shared" si="2062"/>
        <v>0</v>
      </c>
      <c r="I5933" s="1">
        <f t="shared" si="2062"/>
        <v>0</v>
      </c>
      <c r="J5933" s="1">
        <f t="shared" si="2062"/>
        <v>0</v>
      </c>
      <c r="K5933" s="1">
        <f>SUM(K5920:K5932)</f>
        <v>0</v>
      </c>
      <c r="L5933" s="1">
        <f>SUM(L5920:L5932)</f>
        <v>0</v>
      </c>
      <c r="M5933" s="1">
        <f t="shared" ref="M5933" si="2063">SUM(M5920:M5932)</f>
        <v>0</v>
      </c>
      <c r="N5933" s="1">
        <f>SUM(N5920:N5932)</f>
        <v>0</v>
      </c>
      <c r="O5933" s="8">
        <f>SUM(O5920:O5932)</f>
        <v>0</v>
      </c>
    </row>
    <row r="5934" spans="1:15" ht="6.75" customHeight="1" x14ac:dyDescent="0.15">
      <c r="A5934" s="15"/>
      <c r="B5934" s="1"/>
      <c r="C5934" s="1"/>
      <c r="D5934" s="1"/>
      <c r="E5934" s="1"/>
      <c r="F5934" s="1"/>
      <c r="G5934" s="1"/>
      <c r="H5934" s="1"/>
      <c r="I5934" s="1"/>
      <c r="J5934" s="1"/>
      <c r="K5934" s="1"/>
      <c r="L5934" s="1"/>
      <c r="M5934" s="1"/>
      <c r="N5934" s="1"/>
      <c r="O5934" s="8"/>
    </row>
    <row r="5935" spans="1:15" ht="18.75" customHeight="1" x14ac:dyDescent="0.15">
      <c r="A5935" s="16" t="s">
        <v>18</v>
      </c>
      <c r="B5935" s="17">
        <v>0</v>
      </c>
      <c r="C5935" s="17">
        <v>0</v>
      </c>
      <c r="D5935" s="17">
        <f>SUM(B5935:C5935)</f>
        <v>0</v>
      </c>
      <c r="E5935" s="17">
        <v>0</v>
      </c>
      <c r="F5935" s="17">
        <v>0</v>
      </c>
      <c r="G5935" s="17">
        <f>SUM(E5935:F5935)</f>
        <v>0</v>
      </c>
      <c r="H5935" s="17">
        <f>D5935+G5935</f>
        <v>0</v>
      </c>
      <c r="I5935" s="17">
        <v>0</v>
      </c>
      <c r="J5935" s="17">
        <v>0</v>
      </c>
      <c r="K5935" s="17">
        <f>SUM(I5935:J5935)</f>
        <v>0</v>
      </c>
      <c r="L5935" s="17">
        <v>0</v>
      </c>
      <c r="M5935" s="17">
        <v>0</v>
      </c>
      <c r="N5935" s="17">
        <f>SUM(L5935:M5935)</f>
        <v>0</v>
      </c>
      <c r="O5935" s="18">
        <f>K5935+N5935</f>
        <v>0</v>
      </c>
    </row>
    <row r="5936" spans="1:15" ht="18.75" customHeight="1" x14ac:dyDescent="0.15">
      <c r="A5936" s="14" t="s">
        <v>19</v>
      </c>
      <c r="B5936" s="1">
        <v>0</v>
      </c>
      <c r="C5936" s="1">
        <v>0</v>
      </c>
      <c r="D5936" s="1">
        <f>SUM(B5936:C5936)</f>
        <v>0</v>
      </c>
      <c r="E5936" s="1">
        <v>0</v>
      </c>
      <c r="F5936" s="1">
        <v>0</v>
      </c>
      <c r="G5936" s="1">
        <f>SUM(E5936:F5936)</f>
        <v>0</v>
      </c>
      <c r="H5936" s="1">
        <f>D5936+G5936</f>
        <v>0</v>
      </c>
      <c r="I5936" s="1">
        <v>0</v>
      </c>
      <c r="J5936" s="1">
        <v>0</v>
      </c>
      <c r="K5936" s="1">
        <f>SUM(I5936:J5936)</f>
        <v>0</v>
      </c>
      <c r="L5936" s="1">
        <v>0</v>
      </c>
      <c r="M5936" s="9">
        <v>0</v>
      </c>
      <c r="N5936" s="1">
        <f>SUM(L5936:M5936)</f>
        <v>0</v>
      </c>
      <c r="O5936" s="8">
        <f>K5936+N5936</f>
        <v>0</v>
      </c>
    </row>
    <row r="5937" spans="1:15" ht="18.75" customHeight="1" x14ac:dyDescent="0.15">
      <c r="A5937" s="14" t="s">
        <v>20</v>
      </c>
      <c r="B5937" s="1">
        <v>0</v>
      </c>
      <c r="C5937" s="1">
        <v>0</v>
      </c>
      <c r="D5937" s="1">
        <f>SUM(B5937:C5937)</f>
        <v>0</v>
      </c>
      <c r="E5937" s="1">
        <v>0</v>
      </c>
      <c r="F5937" s="1">
        <v>0</v>
      </c>
      <c r="G5937" s="1">
        <f>SUM(E5937:F5937)</f>
        <v>0</v>
      </c>
      <c r="H5937" s="1">
        <f>D5937+G5937</f>
        <v>0</v>
      </c>
      <c r="I5937" s="1">
        <v>0</v>
      </c>
      <c r="J5937" s="1">
        <v>0</v>
      </c>
      <c r="K5937" s="1">
        <f>SUM(I5937:J5937)</f>
        <v>0</v>
      </c>
      <c r="L5937" s="1">
        <v>0</v>
      </c>
      <c r="M5937" s="1">
        <v>0</v>
      </c>
      <c r="N5937" s="1">
        <f>SUM(L5937:M5937)</f>
        <v>0</v>
      </c>
      <c r="O5937" s="8">
        <f>K5937+N5937</f>
        <v>0</v>
      </c>
    </row>
    <row r="5938" spans="1:15" ht="11.25" customHeight="1" x14ac:dyDescent="0.15">
      <c r="A5938" s="15"/>
      <c r="B5938" s="1"/>
      <c r="C5938" s="1"/>
      <c r="D5938" s="1"/>
      <c r="E5938" s="1"/>
      <c r="F5938" s="1"/>
      <c r="G5938" s="1"/>
      <c r="H5938" s="1"/>
      <c r="I5938" s="1"/>
      <c r="J5938" s="1"/>
      <c r="K5938" s="1"/>
      <c r="L5938" s="1"/>
      <c r="M5938" s="1"/>
      <c r="N5938" s="1"/>
      <c r="O5938" s="8"/>
    </row>
    <row r="5939" spans="1:15" ht="18.75" customHeight="1" x14ac:dyDescent="0.15">
      <c r="A5939" s="15" t="s">
        <v>31</v>
      </c>
      <c r="B5939" s="1">
        <f>SUM(B5923:B5931,B5935:B5937)</f>
        <v>0</v>
      </c>
      <c r="C5939" s="1">
        <f>SUM(C5923:C5931,C5935:C5937)</f>
        <v>0</v>
      </c>
      <c r="D5939" s="1">
        <f>SUM(D5923:D5931,D5935:D5937)</f>
        <v>0</v>
      </c>
      <c r="E5939" s="1">
        <f t="shared" ref="E5939:J5939" si="2064">SUM(E5923:E5931,E5935:E5937)</f>
        <v>0</v>
      </c>
      <c r="F5939" s="1">
        <f t="shared" si="2064"/>
        <v>0</v>
      </c>
      <c r="G5939" s="1">
        <f t="shared" si="2064"/>
        <v>0</v>
      </c>
      <c r="H5939" s="1">
        <f t="shared" si="2064"/>
        <v>0</v>
      </c>
      <c r="I5939" s="1">
        <f t="shared" si="2064"/>
        <v>0</v>
      </c>
      <c r="J5939" s="1">
        <f t="shared" si="2064"/>
        <v>0</v>
      </c>
      <c r="K5939" s="1">
        <f>SUM(K5923:K5931,K5935:K5937)</f>
        <v>0</v>
      </c>
      <c r="L5939" s="9">
        <f>SUM(L5923:L5931,L5935:L5937)</f>
        <v>0</v>
      </c>
      <c r="M5939" s="9">
        <f>SUM(M5923:M5931,M5935:M5937)</f>
        <v>0</v>
      </c>
      <c r="N5939" s="9">
        <f>SUM(N5923:N5931,N5935:N5937)</f>
        <v>0</v>
      </c>
      <c r="O5939" s="8">
        <f>SUM(O5923:O5931,O5935:O5937)</f>
        <v>0</v>
      </c>
    </row>
    <row r="5940" spans="1:15" ht="6.75" customHeight="1" thickBot="1" x14ac:dyDescent="0.2">
      <c r="A5940" s="19"/>
      <c r="B5940" s="3"/>
      <c r="C5940" s="3"/>
      <c r="D5940" s="3"/>
      <c r="E5940" s="3"/>
      <c r="F5940" s="3"/>
      <c r="G5940" s="3"/>
      <c r="H5940" s="3"/>
      <c r="I5940" s="3"/>
      <c r="J5940" s="3"/>
      <c r="K5940" s="3"/>
      <c r="L5940" s="3"/>
      <c r="M5940" s="3"/>
      <c r="N5940" s="3"/>
      <c r="O5940" s="20"/>
    </row>
    <row r="5941" spans="1:15" ht="17.25" x14ac:dyDescent="0.15">
      <c r="A5941" s="173" t="str">
        <f>A5887</f>
        <v>平　成　２　９　年　空　港　管　理　状　況　調　書</v>
      </c>
      <c r="B5941" s="173"/>
      <c r="C5941" s="173"/>
      <c r="D5941" s="173"/>
      <c r="E5941" s="173"/>
      <c r="F5941" s="173"/>
      <c r="G5941" s="173"/>
      <c r="H5941" s="173"/>
      <c r="I5941" s="173"/>
      <c r="J5941" s="173"/>
      <c r="K5941" s="173"/>
      <c r="L5941" s="173"/>
      <c r="M5941" s="173"/>
      <c r="N5941" s="173"/>
      <c r="O5941" s="173"/>
    </row>
    <row r="5942" spans="1:15" ht="15" thickBot="1" x14ac:dyDescent="0.2">
      <c r="A5942" s="21" t="s">
        <v>0</v>
      </c>
      <c r="B5942" s="21" t="s">
        <v>151</v>
      </c>
      <c r="C5942" s="22"/>
      <c r="D5942" s="22"/>
      <c r="E5942" s="22"/>
      <c r="F5942" s="22"/>
      <c r="G5942" s="22"/>
      <c r="H5942" s="22"/>
      <c r="I5942" s="22"/>
      <c r="J5942" s="22"/>
      <c r="K5942" s="22"/>
      <c r="L5942" s="22"/>
      <c r="M5942" s="22"/>
      <c r="N5942" s="23"/>
      <c r="O5942" s="23"/>
    </row>
    <row r="5943" spans="1:15" ht="17.25" customHeight="1" x14ac:dyDescent="0.15">
      <c r="A5943" s="24" t="s">
        <v>1</v>
      </c>
      <c r="B5943" s="25"/>
      <c r="C5943" s="26" t="s">
        <v>2</v>
      </c>
      <c r="D5943" s="26"/>
      <c r="E5943" s="174" t="s">
        <v>38</v>
      </c>
      <c r="F5943" s="175"/>
      <c r="G5943" s="175"/>
      <c r="H5943" s="175"/>
      <c r="I5943" s="175"/>
      <c r="J5943" s="175"/>
      <c r="K5943" s="175"/>
      <c r="L5943" s="176"/>
      <c r="M5943" s="174" t="s">
        <v>36</v>
      </c>
      <c r="N5943" s="175"/>
      <c r="O5943" s="177"/>
    </row>
    <row r="5944" spans="1:15" ht="17.25" customHeight="1" x14ac:dyDescent="0.15">
      <c r="A5944" s="27"/>
      <c r="B5944" s="28" t="s">
        <v>4</v>
      </c>
      <c r="C5944" s="28" t="s">
        <v>5</v>
      </c>
      <c r="D5944" s="28" t="s">
        <v>6</v>
      </c>
      <c r="E5944" s="28"/>
      <c r="F5944" s="29" t="s">
        <v>7</v>
      </c>
      <c r="G5944" s="29"/>
      <c r="H5944" s="30"/>
      <c r="I5944" s="28"/>
      <c r="J5944" s="30" t="s">
        <v>8</v>
      </c>
      <c r="K5944" s="30"/>
      <c r="L5944" s="28" t="s">
        <v>9</v>
      </c>
      <c r="M5944" s="31" t="s">
        <v>10</v>
      </c>
      <c r="N5944" s="32" t="s">
        <v>11</v>
      </c>
      <c r="O5944" s="33" t="s">
        <v>12</v>
      </c>
    </row>
    <row r="5945" spans="1:15" ht="17.25" customHeight="1" x14ac:dyDescent="0.15">
      <c r="A5945" s="27" t="s">
        <v>13</v>
      </c>
      <c r="B5945" s="31"/>
      <c r="C5945" s="31"/>
      <c r="D5945" s="31"/>
      <c r="E5945" s="28" t="s">
        <v>14</v>
      </c>
      <c r="F5945" s="28" t="s">
        <v>15</v>
      </c>
      <c r="G5945" s="28" t="s">
        <v>16</v>
      </c>
      <c r="H5945" s="28" t="s">
        <v>17</v>
      </c>
      <c r="I5945" s="28" t="s">
        <v>14</v>
      </c>
      <c r="J5945" s="28" t="s">
        <v>15</v>
      </c>
      <c r="K5945" s="28" t="s">
        <v>17</v>
      </c>
      <c r="L5945" s="31"/>
      <c r="M5945" s="40"/>
      <c r="N5945" s="41"/>
      <c r="O5945" s="42"/>
    </row>
    <row r="5946" spans="1:15" ht="6.75" customHeight="1" x14ac:dyDescent="0.15">
      <c r="A5946" s="43"/>
      <c r="B5946" s="28"/>
      <c r="C5946" s="28"/>
      <c r="D5946" s="28"/>
      <c r="E5946" s="28"/>
      <c r="F5946" s="28"/>
      <c r="G5946" s="28"/>
      <c r="H5946" s="28"/>
      <c r="I5946" s="28"/>
      <c r="J5946" s="28"/>
      <c r="K5946" s="28"/>
      <c r="L5946" s="28"/>
      <c r="M5946" s="44"/>
      <c r="N5946" s="9"/>
      <c r="O5946" s="45"/>
    </row>
    <row r="5947" spans="1:15" ht="18.75" customHeight="1" x14ac:dyDescent="0.15">
      <c r="A5947" s="14" t="s">
        <v>18</v>
      </c>
      <c r="B5947" s="1">
        <v>0</v>
      </c>
      <c r="C5947" s="1">
        <v>92</v>
      </c>
      <c r="D5947" s="1">
        <f>SUM(B5947:C5947)</f>
        <v>92</v>
      </c>
      <c r="E5947" s="1">
        <v>0</v>
      </c>
      <c r="F5947" s="1">
        <v>0</v>
      </c>
      <c r="G5947" s="1">
        <v>0</v>
      </c>
      <c r="H5947" s="13">
        <f>SUM(E5947:G5947)</f>
        <v>0</v>
      </c>
      <c r="I5947" s="13">
        <v>0</v>
      </c>
      <c r="J5947" s="13">
        <v>0</v>
      </c>
      <c r="K5947" s="13">
        <f>SUM(I5947:J5947)</f>
        <v>0</v>
      </c>
      <c r="L5947" s="13">
        <f>H5947+K5947</f>
        <v>0</v>
      </c>
      <c r="M5947" s="13">
        <v>10</v>
      </c>
      <c r="N5947" s="13">
        <v>1</v>
      </c>
      <c r="O5947" s="8">
        <f>SUM(M5947:N5947)</f>
        <v>11</v>
      </c>
    </row>
    <row r="5948" spans="1:15" ht="18.75" customHeight="1" x14ac:dyDescent="0.15">
      <c r="A5948" s="14" t="s">
        <v>19</v>
      </c>
      <c r="B5948" s="1">
        <v>0</v>
      </c>
      <c r="C5948" s="1">
        <v>110</v>
      </c>
      <c r="D5948" s="1">
        <f t="shared" ref="D5948:D5958" si="2065">SUM(B5948:C5948)</f>
        <v>110</v>
      </c>
      <c r="E5948" s="1">
        <v>0</v>
      </c>
      <c r="F5948" s="1">
        <v>0</v>
      </c>
      <c r="G5948" s="1">
        <v>0</v>
      </c>
      <c r="H5948" s="13">
        <f>SUM(E5948:G5948)</f>
        <v>0</v>
      </c>
      <c r="I5948" s="13">
        <v>0</v>
      </c>
      <c r="J5948" s="13">
        <v>0</v>
      </c>
      <c r="K5948" s="13">
        <f>SUM(I5948:J5948)</f>
        <v>0</v>
      </c>
      <c r="L5948" s="13">
        <f>H5948+K5948</f>
        <v>0</v>
      </c>
      <c r="M5948" s="13">
        <v>15</v>
      </c>
      <c r="N5948" s="46">
        <v>2</v>
      </c>
      <c r="O5948" s="8">
        <f>SUM(M5948:N5948)</f>
        <v>17</v>
      </c>
    </row>
    <row r="5949" spans="1:15" ht="18.75" customHeight="1" x14ac:dyDescent="0.15">
      <c r="A5949" s="14" t="s">
        <v>20</v>
      </c>
      <c r="B5949" s="1">
        <v>0</v>
      </c>
      <c r="C5949" s="1">
        <v>109</v>
      </c>
      <c r="D5949" s="1">
        <f t="shared" si="2065"/>
        <v>109</v>
      </c>
      <c r="E5949" s="1">
        <v>0</v>
      </c>
      <c r="F5949" s="1">
        <v>0</v>
      </c>
      <c r="G5949" s="1">
        <v>0</v>
      </c>
      <c r="H5949" s="13">
        <f>SUM(E5949:G5949)</f>
        <v>0</v>
      </c>
      <c r="I5949" s="13">
        <v>0</v>
      </c>
      <c r="J5949" s="13">
        <v>0</v>
      </c>
      <c r="K5949" s="13">
        <f>SUM(I5949:J5949)</f>
        <v>0</v>
      </c>
      <c r="L5949" s="13">
        <f>H5949+K5949</f>
        <v>0</v>
      </c>
      <c r="M5949" s="13">
        <v>12</v>
      </c>
      <c r="N5949" s="13">
        <v>2</v>
      </c>
      <c r="O5949" s="8">
        <f>SUM(M5949:N5949)</f>
        <v>14</v>
      </c>
    </row>
    <row r="5950" spans="1:15" ht="18.75" customHeight="1" x14ac:dyDescent="0.15">
      <c r="A5950" s="14" t="s">
        <v>21</v>
      </c>
      <c r="B5950" s="1">
        <v>0</v>
      </c>
      <c r="C5950" s="1">
        <v>87</v>
      </c>
      <c r="D5950" s="1">
        <f t="shared" si="2065"/>
        <v>87</v>
      </c>
      <c r="E5950" s="1">
        <v>0</v>
      </c>
      <c r="F5950" s="1">
        <v>0</v>
      </c>
      <c r="G5950" s="1">
        <v>0</v>
      </c>
      <c r="H5950" s="1">
        <f t="shared" ref="H5950:H5958" si="2066">SUM(E5950:G5950)</f>
        <v>0</v>
      </c>
      <c r="I5950" s="1">
        <v>0</v>
      </c>
      <c r="J5950" s="1">
        <v>0</v>
      </c>
      <c r="K5950" s="1">
        <f t="shared" ref="K5950:K5958" si="2067">SUM(I5950:J5950)</f>
        <v>0</v>
      </c>
      <c r="L5950" s="1">
        <f t="shared" ref="L5950:L5958" si="2068">H5950+K5950</f>
        <v>0</v>
      </c>
      <c r="M5950" s="1">
        <v>11</v>
      </c>
      <c r="N5950" s="1">
        <v>2</v>
      </c>
      <c r="O5950" s="8">
        <f t="shared" ref="O5950:O5958" si="2069">SUM(M5950:N5950)</f>
        <v>13</v>
      </c>
    </row>
    <row r="5951" spans="1:15" ht="18.75" customHeight="1" x14ac:dyDescent="0.15">
      <c r="A5951" s="14" t="s">
        <v>22</v>
      </c>
      <c r="B5951" s="1">
        <v>0</v>
      </c>
      <c r="C5951" s="1">
        <v>68</v>
      </c>
      <c r="D5951" s="1">
        <f t="shared" si="2065"/>
        <v>68</v>
      </c>
      <c r="E5951" s="1">
        <v>0</v>
      </c>
      <c r="F5951" s="1">
        <v>0</v>
      </c>
      <c r="G5951" s="1">
        <v>0</v>
      </c>
      <c r="H5951" s="1">
        <f t="shared" si="2066"/>
        <v>0</v>
      </c>
      <c r="I5951" s="1">
        <v>0</v>
      </c>
      <c r="J5951" s="1">
        <v>0</v>
      </c>
      <c r="K5951" s="1">
        <f t="shared" si="2067"/>
        <v>0</v>
      </c>
      <c r="L5951" s="1">
        <f t="shared" si="2068"/>
        <v>0</v>
      </c>
      <c r="M5951" s="1">
        <v>8</v>
      </c>
      <c r="N5951" s="1">
        <v>1</v>
      </c>
      <c r="O5951" s="8">
        <f t="shared" si="2069"/>
        <v>9</v>
      </c>
    </row>
    <row r="5952" spans="1:15" ht="18.75" customHeight="1" x14ac:dyDescent="0.15">
      <c r="A5952" s="14" t="s">
        <v>23</v>
      </c>
      <c r="B5952" s="1">
        <v>0</v>
      </c>
      <c r="C5952" s="1">
        <v>48</v>
      </c>
      <c r="D5952" s="1">
        <f t="shared" si="2065"/>
        <v>48</v>
      </c>
      <c r="E5952" s="1">
        <v>0</v>
      </c>
      <c r="F5952" s="1">
        <v>0</v>
      </c>
      <c r="G5952" s="1">
        <v>0</v>
      </c>
      <c r="H5952" s="1">
        <f t="shared" si="2066"/>
        <v>0</v>
      </c>
      <c r="I5952" s="1">
        <v>0</v>
      </c>
      <c r="J5952" s="1">
        <v>0</v>
      </c>
      <c r="K5952" s="1">
        <f t="shared" si="2067"/>
        <v>0</v>
      </c>
      <c r="L5952" s="1">
        <f t="shared" si="2068"/>
        <v>0</v>
      </c>
      <c r="M5952" s="1">
        <v>3</v>
      </c>
      <c r="N5952" s="1">
        <v>1</v>
      </c>
      <c r="O5952" s="8">
        <f t="shared" si="2069"/>
        <v>4</v>
      </c>
    </row>
    <row r="5953" spans="1:15" ht="18.75" customHeight="1" x14ac:dyDescent="0.15">
      <c r="A5953" s="14" t="s">
        <v>24</v>
      </c>
      <c r="B5953" s="1">
        <v>0</v>
      </c>
      <c r="C5953" s="1">
        <v>72</v>
      </c>
      <c r="D5953" s="1">
        <f t="shared" si="2065"/>
        <v>72</v>
      </c>
      <c r="E5953" s="1">
        <v>0</v>
      </c>
      <c r="F5953" s="1">
        <v>0</v>
      </c>
      <c r="G5953" s="1">
        <v>0</v>
      </c>
      <c r="H5953" s="1">
        <f t="shared" si="2066"/>
        <v>0</v>
      </c>
      <c r="I5953" s="1">
        <v>0</v>
      </c>
      <c r="J5953" s="1">
        <v>0</v>
      </c>
      <c r="K5953" s="1">
        <f t="shared" si="2067"/>
        <v>0</v>
      </c>
      <c r="L5953" s="1">
        <f t="shared" si="2068"/>
        <v>0</v>
      </c>
      <c r="M5953" s="1">
        <v>4</v>
      </c>
      <c r="N5953" s="1">
        <v>2</v>
      </c>
      <c r="O5953" s="8">
        <f t="shared" si="2069"/>
        <v>6</v>
      </c>
    </row>
    <row r="5954" spans="1:15" ht="18.75" customHeight="1" x14ac:dyDescent="0.15">
      <c r="A5954" s="14" t="s">
        <v>25</v>
      </c>
      <c r="B5954" s="1">
        <v>0</v>
      </c>
      <c r="C5954" s="1">
        <v>109</v>
      </c>
      <c r="D5954" s="1">
        <f t="shared" si="2065"/>
        <v>109</v>
      </c>
      <c r="E5954" s="1">
        <v>0</v>
      </c>
      <c r="F5954" s="1">
        <v>0</v>
      </c>
      <c r="G5954" s="1">
        <v>0</v>
      </c>
      <c r="H5954" s="1">
        <f t="shared" si="2066"/>
        <v>0</v>
      </c>
      <c r="I5954" s="1">
        <v>0</v>
      </c>
      <c r="J5954" s="1">
        <v>0</v>
      </c>
      <c r="K5954" s="1">
        <f t="shared" si="2067"/>
        <v>0</v>
      </c>
      <c r="L5954" s="1">
        <f t="shared" si="2068"/>
        <v>0</v>
      </c>
      <c r="M5954" s="1">
        <v>11</v>
      </c>
      <c r="N5954" s="1">
        <v>2</v>
      </c>
      <c r="O5954" s="8">
        <f t="shared" si="2069"/>
        <v>13</v>
      </c>
    </row>
    <row r="5955" spans="1:15" ht="18.75" customHeight="1" x14ac:dyDescent="0.15">
      <c r="A5955" s="14" t="s">
        <v>26</v>
      </c>
      <c r="B5955" s="1">
        <v>0</v>
      </c>
      <c r="C5955" s="1">
        <v>107</v>
      </c>
      <c r="D5955" s="1">
        <f t="shared" si="2065"/>
        <v>107</v>
      </c>
      <c r="E5955" s="1">
        <v>0</v>
      </c>
      <c r="F5955" s="1">
        <v>0</v>
      </c>
      <c r="G5955" s="1">
        <v>0</v>
      </c>
      <c r="H5955" s="1">
        <f t="shared" si="2066"/>
        <v>0</v>
      </c>
      <c r="I5955" s="1">
        <v>0</v>
      </c>
      <c r="J5955" s="1">
        <v>0</v>
      </c>
      <c r="K5955" s="1">
        <f t="shared" si="2067"/>
        <v>0</v>
      </c>
      <c r="L5955" s="1">
        <f t="shared" si="2068"/>
        <v>0</v>
      </c>
      <c r="M5955" s="1">
        <v>12</v>
      </c>
      <c r="N5955" s="1">
        <v>0</v>
      </c>
      <c r="O5955" s="8">
        <f t="shared" si="2069"/>
        <v>12</v>
      </c>
    </row>
    <row r="5956" spans="1:15" ht="18.75" customHeight="1" x14ac:dyDescent="0.15">
      <c r="A5956" s="14" t="s">
        <v>27</v>
      </c>
      <c r="B5956" s="1">
        <v>0</v>
      </c>
      <c r="C5956" s="1">
        <v>110</v>
      </c>
      <c r="D5956" s="1">
        <f t="shared" si="2065"/>
        <v>110</v>
      </c>
      <c r="E5956" s="1">
        <v>0</v>
      </c>
      <c r="F5956" s="1">
        <v>0</v>
      </c>
      <c r="G5956" s="1">
        <v>0</v>
      </c>
      <c r="H5956" s="1">
        <f t="shared" si="2066"/>
        <v>0</v>
      </c>
      <c r="I5956" s="1">
        <v>0</v>
      </c>
      <c r="J5956" s="1">
        <v>0</v>
      </c>
      <c r="K5956" s="1">
        <f t="shared" si="2067"/>
        <v>0</v>
      </c>
      <c r="L5956" s="1">
        <f t="shared" si="2068"/>
        <v>0</v>
      </c>
      <c r="M5956" s="1">
        <v>12</v>
      </c>
      <c r="N5956" s="1">
        <v>2</v>
      </c>
      <c r="O5956" s="8">
        <f t="shared" si="2069"/>
        <v>14</v>
      </c>
    </row>
    <row r="5957" spans="1:15" ht="18.75" customHeight="1" x14ac:dyDescent="0.15">
      <c r="A5957" s="14" t="s">
        <v>28</v>
      </c>
      <c r="B5957" s="1">
        <v>0</v>
      </c>
      <c r="C5957" s="1">
        <v>120</v>
      </c>
      <c r="D5957" s="1">
        <f t="shared" si="2065"/>
        <v>120</v>
      </c>
      <c r="E5957" s="1">
        <v>0</v>
      </c>
      <c r="F5957" s="1">
        <v>0</v>
      </c>
      <c r="G5957" s="1">
        <v>0</v>
      </c>
      <c r="H5957" s="1">
        <f t="shared" si="2066"/>
        <v>0</v>
      </c>
      <c r="I5957" s="1">
        <v>0</v>
      </c>
      <c r="J5957" s="1">
        <v>0</v>
      </c>
      <c r="K5957" s="1">
        <f t="shared" si="2067"/>
        <v>0</v>
      </c>
      <c r="L5957" s="1">
        <f t="shared" si="2068"/>
        <v>0</v>
      </c>
      <c r="M5957" s="1">
        <v>16</v>
      </c>
      <c r="N5957" s="1">
        <v>3</v>
      </c>
      <c r="O5957" s="8">
        <f t="shared" si="2069"/>
        <v>19</v>
      </c>
    </row>
    <row r="5958" spans="1:15" ht="18.75" customHeight="1" x14ac:dyDescent="0.15">
      <c r="A5958" s="14" t="s">
        <v>29</v>
      </c>
      <c r="B5958" s="1">
        <v>0</v>
      </c>
      <c r="C5958" s="1">
        <v>110</v>
      </c>
      <c r="D5958" s="1">
        <f t="shared" si="2065"/>
        <v>110</v>
      </c>
      <c r="E5958" s="1">
        <v>0</v>
      </c>
      <c r="F5958" s="1">
        <v>0</v>
      </c>
      <c r="G5958" s="1">
        <v>0</v>
      </c>
      <c r="H5958" s="1">
        <f t="shared" si="2066"/>
        <v>0</v>
      </c>
      <c r="I5958" s="1">
        <v>0</v>
      </c>
      <c r="J5958" s="1">
        <v>0</v>
      </c>
      <c r="K5958" s="1">
        <f t="shared" si="2067"/>
        <v>0</v>
      </c>
      <c r="L5958" s="1">
        <f t="shared" si="2068"/>
        <v>0</v>
      </c>
      <c r="M5958" s="1">
        <v>10</v>
      </c>
      <c r="N5958" s="1">
        <v>2</v>
      </c>
      <c r="O5958" s="8">
        <f t="shared" si="2069"/>
        <v>12</v>
      </c>
    </row>
    <row r="5959" spans="1:15" ht="11.25" customHeight="1" x14ac:dyDescent="0.15">
      <c r="A5959" s="15"/>
      <c r="B5959" s="1"/>
      <c r="C5959" s="1"/>
      <c r="D5959" s="1"/>
      <c r="E5959" s="1"/>
      <c r="F5959" s="1"/>
      <c r="G5959" s="1"/>
      <c r="H5959" s="1"/>
      <c r="I5959" s="1"/>
      <c r="J5959" s="1"/>
      <c r="K5959" s="1"/>
      <c r="L5959" s="1"/>
      <c r="M5959" s="1"/>
      <c r="N5959" s="9"/>
      <c r="O5959" s="8"/>
    </row>
    <row r="5960" spans="1:15" ht="18.75" customHeight="1" x14ac:dyDescent="0.15">
      <c r="A5960" s="15" t="s">
        <v>196</v>
      </c>
      <c r="B5960" s="1">
        <f>SUM(B5947:B5958)</f>
        <v>0</v>
      </c>
      <c r="C5960" s="1">
        <f>SUM(C5947:C5958)</f>
        <v>1142</v>
      </c>
      <c r="D5960" s="1">
        <f>SUM(D5947:D5958)</f>
        <v>1142</v>
      </c>
      <c r="E5960" s="1">
        <f>SUM(E5947:E5958)</f>
        <v>0</v>
      </c>
      <c r="F5960" s="1">
        <f t="shared" ref="F5960:M5960" si="2070">SUM(F5947:F5958)</f>
        <v>0</v>
      </c>
      <c r="G5960" s="1">
        <f t="shared" si="2070"/>
        <v>0</v>
      </c>
      <c r="H5960" s="1">
        <f t="shared" si="2070"/>
        <v>0</v>
      </c>
      <c r="I5960" s="1">
        <f t="shared" si="2070"/>
        <v>0</v>
      </c>
      <c r="J5960" s="1">
        <f t="shared" si="2070"/>
        <v>0</v>
      </c>
      <c r="K5960" s="1">
        <f t="shared" si="2070"/>
        <v>0</v>
      </c>
      <c r="L5960" s="1">
        <f t="shared" si="2070"/>
        <v>0</v>
      </c>
      <c r="M5960" s="1">
        <f t="shared" si="2070"/>
        <v>124</v>
      </c>
      <c r="N5960" s="1">
        <f>SUM(N5947:N5958)</f>
        <v>20</v>
      </c>
      <c r="O5960" s="8">
        <f>SUM(O5947:O5958)</f>
        <v>144</v>
      </c>
    </row>
    <row r="5961" spans="1:15" ht="6.75" customHeight="1" x14ac:dyDescent="0.15">
      <c r="A5961" s="15"/>
      <c r="B5961" s="1"/>
      <c r="C5961" s="1"/>
      <c r="D5961" s="1"/>
      <c r="E5961" s="1"/>
      <c r="F5961" s="1"/>
      <c r="G5961" s="1"/>
      <c r="H5961" s="1"/>
      <c r="I5961" s="1"/>
      <c r="J5961" s="1"/>
      <c r="K5961" s="1"/>
      <c r="L5961" s="1"/>
      <c r="M5961" s="1"/>
      <c r="N5961" s="1"/>
      <c r="O5961" s="8"/>
    </row>
    <row r="5962" spans="1:15" ht="18.75" customHeight="1" x14ac:dyDescent="0.15">
      <c r="A5962" s="16" t="s">
        <v>18</v>
      </c>
      <c r="B5962" s="17">
        <v>0</v>
      </c>
      <c r="C5962" s="17">
        <v>133</v>
      </c>
      <c r="D5962" s="17">
        <f t="shared" ref="D5962:D5964" si="2071">SUM(B5962:C5962)</f>
        <v>133</v>
      </c>
      <c r="E5962" s="17">
        <v>0</v>
      </c>
      <c r="F5962" s="17">
        <v>0</v>
      </c>
      <c r="G5962" s="17">
        <v>0</v>
      </c>
      <c r="H5962" s="12">
        <f t="shared" ref="H5962:H5964" si="2072">SUM(E5962:G5962)</f>
        <v>0</v>
      </c>
      <c r="I5962" s="12">
        <v>0</v>
      </c>
      <c r="J5962" s="12">
        <v>0</v>
      </c>
      <c r="K5962" s="12">
        <f t="shared" ref="K5962:K5964" si="2073">SUM(I5962:J5962)</f>
        <v>0</v>
      </c>
      <c r="L5962" s="12">
        <f t="shared" ref="L5962:L5964" si="2074">H5962+K5962</f>
        <v>0</v>
      </c>
      <c r="M5962" s="12">
        <v>12</v>
      </c>
      <c r="N5962" s="12">
        <v>3</v>
      </c>
      <c r="O5962" s="18">
        <f t="shared" ref="O5962:O5964" si="2075">SUM(M5962:N5962)</f>
        <v>15</v>
      </c>
    </row>
    <row r="5963" spans="1:15" ht="18.75" customHeight="1" x14ac:dyDescent="0.15">
      <c r="A5963" s="14" t="s">
        <v>19</v>
      </c>
      <c r="B5963" s="1">
        <v>0</v>
      </c>
      <c r="C5963" s="1">
        <v>97</v>
      </c>
      <c r="D5963" s="1">
        <f t="shared" si="2071"/>
        <v>97</v>
      </c>
      <c r="E5963" s="1">
        <v>0</v>
      </c>
      <c r="F5963" s="1">
        <v>0</v>
      </c>
      <c r="G5963" s="1">
        <v>0</v>
      </c>
      <c r="H5963" s="13">
        <f t="shared" si="2072"/>
        <v>0</v>
      </c>
      <c r="I5963" s="13">
        <v>0</v>
      </c>
      <c r="J5963" s="13">
        <v>0</v>
      </c>
      <c r="K5963" s="13">
        <f t="shared" si="2073"/>
        <v>0</v>
      </c>
      <c r="L5963" s="13">
        <f t="shared" si="2074"/>
        <v>0</v>
      </c>
      <c r="M5963" s="13">
        <v>11</v>
      </c>
      <c r="N5963" s="46">
        <v>2</v>
      </c>
      <c r="O5963" s="8">
        <f t="shared" si="2075"/>
        <v>13</v>
      </c>
    </row>
    <row r="5964" spans="1:15" ht="18.75" customHeight="1" x14ac:dyDescent="0.15">
      <c r="A5964" s="14" t="s">
        <v>20</v>
      </c>
      <c r="B5964" s="1">
        <v>0</v>
      </c>
      <c r="C5964" s="1">
        <v>113</v>
      </c>
      <c r="D5964" s="1">
        <f t="shared" si="2071"/>
        <v>113</v>
      </c>
      <c r="E5964" s="1">
        <v>0</v>
      </c>
      <c r="F5964" s="1">
        <v>0</v>
      </c>
      <c r="G5964" s="1">
        <v>0</v>
      </c>
      <c r="H5964" s="13">
        <f t="shared" si="2072"/>
        <v>0</v>
      </c>
      <c r="I5964" s="13">
        <v>0</v>
      </c>
      <c r="J5964" s="13">
        <v>0</v>
      </c>
      <c r="K5964" s="13">
        <f t="shared" si="2073"/>
        <v>0</v>
      </c>
      <c r="L5964" s="13">
        <f t="shared" si="2074"/>
        <v>0</v>
      </c>
      <c r="M5964" s="13">
        <v>15</v>
      </c>
      <c r="N5964" s="46">
        <v>2</v>
      </c>
      <c r="O5964" s="8">
        <f t="shared" si="2075"/>
        <v>17</v>
      </c>
    </row>
    <row r="5965" spans="1:15" ht="11.25" customHeight="1" x14ac:dyDescent="0.15">
      <c r="A5965" s="15"/>
      <c r="B5965" s="1"/>
      <c r="C5965" s="1"/>
      <c r="D5965" s="1"/>
      <c r="E5965" s="1"/>
      <c r="F5965" s="1"/>
      <c r="G5965" s="1"/>
      <c r="H5965" s="1"/>
      <c r="I5965" s="1"/>
      <c r="J5965" s="1"/>
      <c r="K5965" s="1"/>
      <c r="L5965" s="1"/>
      <c r="M5965" s="1"/>
      <c r="N5965" s="1"/>
      <c r="O5965" s="8"/>
    </row>
    <row r="5966" spans="1:15" ht="18.75" customHeight="1" x14ac:dyDescent="0.15">
      <c r="A5966" s="15" t="s">
        <v>31</v>
      </c>
      <c r="B5966" s="1">
        <f>SUM(B5950:B5958,B5962:B5964)</f>
        <v>0</v>
      </c>
      <c r="C5966" s="1">
        <f>SUM(C5950:C5958,C5962:C5964)</f>
        <v>1174</v>
      </c>
      <c r="D5966" s="1">
        <f>SUM(D5950:D5958,D5962:D5964)</f>
        <v>1174</v>
      </c>
      <c r="E5966" s="1">
        <f t="shared" ref="E5966:K5966" si="2076">SUM(E5950:E5958,E5962:E5964)</f>
        <v>0</v>
      </c>
      <c r="F5966" s="1">
        <f t="shared" si="2076"/>
        <v>0</v>
      </c>
      <c r="G5966" s="1">
        <f t="shared" si="2076"/>
        <v>0</v>
      </c>
      <c r="H5966" s="1">
        <f t="shared" si="2076"/>
        <v>0</v>
      </c>
      <c r="I5966" s="1">
        <f t="shared" si="2076"/>
        <v>0</v>
      </c>
      <c r="J5966" s="1">
        <f t="shared" si="2076"/>
        <v>0</v>
      </c>
      <c r="K5966" s="1">
        <f t="shared" si="2076"/>
        <v>0</v>
      </c>
      <c r="L5966" s="1">
        <f>SUM(L5950:L5958,L5962:L5964)</f>
        <v>0</v>
      </c>
      <c r="M5966" s="1">
        <f t="shared" ref="M5966:N5966" si="2077">SUM(M5950:M5958,M5962:M5964)</f>
        <v>125</v>
      </c>
      <c r="N5966" s="1">
        <f t="shared" si="2077"/>
        <v>22</v>
      </c>
      <c r="O5966" s="8">
        <f>SUM(O5950:O5958,O5962:O5964)</f>
        <v>147</v>
      </c>
    </row>
    <row r="5967" spans="1:15" ht="6.75" customHeight="1" thickBot="1" x14ac:dyDescent="0.2">
      <c r="A5967" s="19"/>
      <c r="B5967" s="3"/>
      <c r="C5967" s="3"/>
      <c r="D5967" s="3"/>
      <c r="E5967" s="3"/>
      <c r="F5967" s="3"/>
      <c r="G5967" s="3"/>
      <c r="H5967" s="3"/>
      <c r="I5967" s="3"/>
      <c r="J5967" s="3"/>
      <c r="K5967" s="3"/>
      <c r="L5967" s="3"/>
      <c r="M5967" s="3"/>
      <c r="N5967" s="47"/>
      <c r="O5967" s="48"/>
    </row>
    <row r="5968" spans="1:15" x14ac:dyDescent="0.15">
      <c r="A5968" s="22"/>
      <c r="B5968" s="22"/>
      <c r="C5968" s="22"/>
      <c r="D5968" s="22"/>
      <c r="E5968" s="22"/>
      <c r="F5968" s="22"/>
      <c r="G5968" s="22"/>
      <c r="H5968" s="22"/>
      <c r="I5968" s="22"/>
      <c r="J5968" s="22"/>
      <c r="K5968" s="22"/>
      <c r="L5968" s="22"/>
      <c r="M5968" s="22"/>
      <c r="N5968" s="23"/>
      <c r="O5968" s="23"/>
    </row>
    <row r="5969" spans="1:15" ht="15" thickBot="1" x14ac:dyDescent="0.2">
      <c r="A5969" s="22"/>
      <c r="B5969" s="22"/>
      <c r="C5969" s="22"/>
      <c r="D5969" s="22"/>
      <c r="E5969" s="22"/>
      <c r="F5969" s="22"/>
      <c r="G5969" s="22"/>
      <c r="H5969" s="22"/>
      <c r="I5969" s="22"/>
      <c r="J5969" s="22"/>
      <c r="K5969" s="22"/>
      <c r="L5969" s="22"/>
      <c r="M5969" s="22"/>
      <c r="N5969" s="23"/>
      <c r="O5969" s="23"/>
    </row>
    <row r="5970" spans="1:15" x14ac:dyDescent="0.15">
      <c r="A5970" s="24" t="s">
        <v>1</v>
      </c>
      <c r="B5970" s="25"/>
      <c r="C5970" s="26"/>
      <c r="D5970" s="26"/>
      <c r="E5970" s="26" t="s">
        <v>50</v>
      </c>
      <c r="F5970" s="26"/>
      <c r="G5970" s="26"/>
      <c r="H5970" s="26"/>
      <c r="I5970" s="25"/>
      <c r="J5970" s="26"/>
      <c r="K5970" s="26"/>
      <c r="L5970" s="26" t="s">
        <v>35</v>
      </c>
      <c r="M5970" s="26"/>
      <c r="N5970" s="49"/>
      <c r="O5970" s="50"/>
    </row>
    <row r="5971" spans="1:15" x14ac:dyDescent="0.15">
      <c r="A5971" s="51"/>
      <c r="B5971" s="28"/>
      <c r="C5971" s="30" t="s">
        <v>7</v>
      </c>
      <c r="D5971" s="30"/>
      <c r="E5971" s="28"/>
      <c r="F5971" s="30" t="s">
        <v>8</v>
      </c>
      <c r="G5971" s="30"/>
      <c r="H5971" s="28" t="s">
        <v>32</v>
      </c>
      <c r="I5971" s="28"/>
      <c r="J5971" s="30" t="s">
        <v>7</v>
      </c>
      <c r="K5971" s="30"/>
      <c r="L5971" s="28"/>
      <c r="M5971" s="30" t="s">
        <v>8</v>
      </c>
      <c r="N5971" s="52"/>
      <c r="O5971" s="53" t="s">
        <v>9</v>
      </c>
    </row>
    <row r="5972" spans="1:15" x14ac:dyDescent="0.15">
      <c r="A5972" s="54" t="s">
        <v>13</v>
      </c>
      <c r="B5972" s="28" t="s">
        <v>33</v>
      </c>
      <c r="C5972" s="28" t="s">
        <v>34</v>
      </c>
      <c r="D5972" s="28" t="s">
        <v>17</v>
      </c>
      <c r="E5972" s="28" t="s">
        <v>33</v>
      </c>
      <c r="F5972" s="28" t="s">
        <v>34</v>
      </c>
      <c r="G5972" s="28" t="s">
        <v>17</v>
      </c>
      <c r="H5972" s="31"/>
      <c r="I5972" s="28" t="s">
        <v>33</v>
      </c>
      <c r="J5972" s="28" t="s">
        <v>34</v>
      </c>
      <c r="K5972" s="28" t="s">
        <v>17</v>
      </c>
      <c r="L5972" s="28" t="s">
        <v>33</v>
      </c>
      <c r="M5972" s="28" t="s">
        <v>34</v>
      </c>
      <c r="N5972" s="55" t="s">
        <v>17</v>
      </c>
      <c r="O5972" s="56"/>
    </row>
    <row r="5973" spans="1:15" ht="6.75" customHeight="1" x14ac:dyDescent="0.15">
      <c r="A5973" s="57"/>
      <c r="B5973" s="28"/>
      <c r="C5973" s="28"/>
      <c r="D5973" s="28"/>
      <c r="E5973" s="28"/>
      <c r="F5973" s="28"/>
      <c r="G5973" s="28"/>
      <c r="H5973" s="28"/>
      <c r="I5973" s="28"/>
      <c r="J5973" s="28"/>
      <c r="K5973" s="28"/>
      <c r="L5973" s="28"/>
      <c r="M5973" s="28"/>
      <c r="N5973" s="55"/>
      <c r="O5973" s="53"/>
    </row>
    <row r="5974" spans="1:15" ht="18.75" customHeight="1" x14ac:dyDescent="0.15">
      <c r="A5974" s="14" t="s">
        <v>18</v>
      </c>
      <c r="B5974" s="1">
        <v>0</v>
      </c>
      <c r="C5974" s="1">
        <v>0</v>
      </c>
      <c r="D5974" s="1">
        <f>SUM(B5974:C5974)</f>
        <v>0</v>
      </c>
      <c r="E5974" s="1">
        <v>0</v>
      </c>
      <c r="F5974" s="1">
        <v>0</v>
      </c>
      <c r="G5974" s="1">
        <f>SUM(E5974:F5974)</f>
        <v>0</v>
      </c>
      <c r="H5974" s="1">
        <f>D5974+G5974</f>
        <v>0</v>
      </c>
      <c r="I5974" s="1">
        <v>0</v>
      </c>
      <c r="J5974" s="1">
        <v>0</v>
      </c>
      <c r="K5974" s="1">
        <f>SUM(I5974:J5974)</f>
        <v>0</v>
      </c>
      <c r="L5974" s="1">
        <v>0</v>
      </c>
      <c r="M5974" s="1">
        <v>0</v>
      </c>
      <c r="N5974" s="1">
        <f>SUM(L5974:M5974)</f>
        <v>0</v>
      </c>
      <c r="O5974" s="8">
        <f>K5974+N5974</f>
        <v>0</v>
      </c>
    </row>
    <row r="5975" spans="1:15" ht="18.75" customHeight="1" x14ac:dyDescent="0.15">
      <c r="A5975" s="14" t="s">
        <v>19</v>
      </c>
      <c r="B5975" s="1">
        <v>0</v>
      </c>
      <c r="C5975" s="1">
        <v>0</v>
      </c>
      <c r="D5975" s="1">
        <f>SUM(B5975:C5975)</f>
        <v>0</v>
      </c>
      <c r="E5975" s="1">
        <v>0</v>
      </c>
      <c r="F5975" s="1">
        <v>0</v>
      </c>
      <c r="G5975" s="1">
        <f>SUM(E5975:F5975)</f>
        <v>0</v>
      </c>
      <c r="H5975" s="1">
        <f>D5975+G5975</f>
        <v>0</v>
      </c>
      <c r="I5975" s="1">
        <v>0</v>
      </c>
      <c r="J5975" s="1">
        <v>0</v>
      </c>
      <c r="K5975" s="1">
        <f>SUM(I5975:J5975)</f>
        <v>0</v>
      </c>
      <c r="L5975" s="1">
        <v>0</v>
      </c>
      <c r="M5975" s="1">
        <v>0</v>
      </c>
      <c r="N5975" s="1">
        <f>SUM(L5975:M5975)</f>
        <v>0</v>
      </c>
      <c r="O5975" s="8">
        <f>K5975+N5975</f>
        <v>0</v>
      </c>
    </row>
    <row r="5976" spans="1:15" ht="18.75" customHeight="1" x14ac:dyDescent="0.15">
      <c r="A5976" s="14" t="s">
        <v>20</v>
      </c>
      <c r="B5976" s="1">
        <v>0</v>
      </c>
      <c r="C5976" s="1">
        <v>0</v>
      </c>
      <c r="D5976" s="1">
        <f>SUM(B5976:C5976)</f>
        <v>0</v>
      </c>
      <c r="E5976" s="1">
        <v>0</v>
      </c>
      <c r="F5976" s="1">
        <v>0</v>
      </c>
      <c r="G5976" s="1">
        <f>SUM(E5976:F5976)</f>
        <v>0</v>
      </c>
      <c r="H5976" s="1">
        <f>D5976+G5976</f>
        <v>0</v>
      </c>
      <c r="I5976" s="1">
        <v>0</v>
      </c>
      <c r="J5976" s="1">
        <v>0</v>
      </c>
      <c r="K5976" s="1">
        <f>SUM(I5976:J5976)</f>
        <v>0</v>
      </c>
      <c r="L5976" s="1">
        <v>0</v>
      </c>
      <c r="M5976" s="1">
        <v>0</v>
      </c>
      <c r="N5976" s="1">
        <f>SUM(L5976:M5976)</f>
        <v>0</v>
      </c>
      <c r="O5976" s="8">
        <f>K5976+N5976</f>
        <v>0</v>
      </c>
    </row>
    <row r="5977" spans="1:15" ht="18.75" customHeight="1" x14ac:dyDescent="0.15">
      <c r="A5977" s="14" t="s">
        <v>21</v>
      </c>
      <c r="B5977" s="1">
        <v>0</v>
      </c>
      <c r="C5977" s="1">
        <v>0</v>
      </c>
      <c r="D5977" s="1">
        <f t="shared" ref="D5977:D5985" si="2078">SUM(B5977:C5977)</f>
        <v>0</v>
      </c>
      <c r="E5977" s="1">
        <v>0</v>
      </c>
      <c r="F5977" s="1">
        <v>0</v>
      </c>
      <c r="G5977" s="1">
        <f t="shared" ref="G5977:G5985" si="2079">SUM(E5977:F5977)</f>
        <v>0</v>
      </c>
      <c r="H5977" s="1">
        <f t="shared" ref="H5977:H5985" si="2080">D5977+G5977</f>
        <v>0</v>
      </c>
      <c r="I5977" s="1">
        <v>0</v>
      </c>
      <c r="J5977" s="1">
        <v>0</v>
      </c>
      <c r="K5977" s="1">
        <f t="shared" ref="K5977:K5985" si="2081">SUM(I5977:J5977)</f>
        <v>0</v>
      </c>
      <c r="L5977" s="1">
        <v>0</v>
      </c>
      <c r="M5977" s="1">
        <v>0</v>
      </c>
      <c r="N5977" s="1">
        <f t="shared" ref="N5977:N5985" si="2082">SUM(L5977:M5977)</f>
        <v>0</v>
      </c>
      <c r="O5977" s="8">
        <f t="shared" ref="O5977:O5985" si="2083">K5977+N5977</f>
        <v>0</v>
      </c>
    </row>
    <row r="5978" spans="1:15" ht="18.75" customHeight="1" x14ac:dyDescent="0.15">
      <c r="A5978" s="14" t="s">
        <v>22</v>
      </c>
      <c r="B5978" s="1">
        <v>0</v>
      </c>
      <c r="C5978" s="1">
        <v>0</v>
      </c>
      <c r="D5978" s="1">
        <f t="shared" si="2078"/>
        <v>0</v>
      </c>
      <c r="E5978" s="1">
        <v>0</v>
      </c>
      <c r="F5978" s="1">
        <v>0</v>
      </c>
      <c r="G5978" s="1">
        <f t="shared" si="2079"/>
        <v>0</v>
      </c>
      <c r="H5978" s="1">
        <f t="shared" si="2080"/>
        <v>0</v>
      </c>
      <c r="I5978" s="1">
        <v>0</v>
      </c>
      <c r="J5978" s="1">
        <v>0</v>
      </c>
      <c r="K5978" s="1">
        <f t="shared" si="2081"/>
        <v>0</v>
      </c>
      <c r="L5978" s="1">
        <v>0</v>
      </c>
      <c r="M5978" s="1">
        <v>0</v>
      </c>
      <c r="N5978" s="1">
        <f t="shared" si="2082"/>
        <v>0</v>
      </c>
      <c r="O5978" s="8">
        <f t="shared" si="2083"/>
        <v>0</v>
      </c>
    </row>
    <row r="5979" spans="1:15" ht="18.75" customHeight="1" x14ac:dyDescent="0.15">
      <c r="A5979" s="14" t="s">
        <v>23</v>
      </c>
      <c r="B5979" s="1">
        <v>0</v>
      </c>
      <c r="C5979" s="1">
        <v>0</v>
      </c>
      <c r="D5979" s="1">
        <f t="shared" si="2078"/>
        <v>0</v>
      </c>
      <c r="E5979" s="1">
        <v>0</v>
      </c>
      <c r="F5979" s="1">
        <v>0</v>
      </c>
      <c r="G5979" s="1">
        <f t="shared" si="2079"/>
        <v>0</v>
      </c>
      <c r="H5979" s="1">
        <f t="shared" si="2080"/>
        <v>0</v>
      </c>
      <c r="I5979" s="1">
        <v>0</v>
      </c>
      <c r="J5979" s="1">
        <v>0</v>
      </c>
      <c r="K5979" s="1">
        <f t="shared" si="2081"/>
        <v>0</v>
      </c>
      <c r="L5979" s="1">
        <v>0</v>
      </c>
      <c r="M5979" s="1">
        <v>0</v>
      </c>
      <c r="N5979" s="1">
        <f t="shared" si="2082"/>
        <v>0</v>
      </c>
      <c r="O5979" s="8">
        <f t="shared" si="2083"/>
        <v>0</v>
      </c>
    </row>
    <row r="5980" spans="1:15" ht="18.75" customHeight="1" x14ac:dyDescent="0.15">
      <c r="A5980" s="14" t="s">
        <v>24</v>
      </c>
      <c r="B5980" s="1">
        <v>0</v>
      </c>
      <c r="C5980" s="1">
        <v>0</v>
      </c>
      <c r="D5980" s="1">
        <f t="shared" si="2078"/>
        <v>0</v>
      </c>
      <c r="E5980" s="1">
        <v>0</v>
      </c>
      <c r="F5980" s="1">
        <v>0</v>
      </c>
      <c r="G5980" s="1">
        <f t="shared" si="2079"/>
        <v>0</v>
      </c>
      <c r="H5980" s="1">
        <f t="shared" si="2080"/>
        <v>0</v>
      </c>
      <c r="I5980" s="1">
        <v>0</v>
      </c>
      <c r="J5980" s="1">
        <v>0</v>
      </c>
      <c r="K5980" s="1">
        <f t="shared" si="2081"/>
        <v>0</v>
      </c>
      <c r="L5980" s="1">
        <v>0</v>
      </c>
      <c r="M5980" s="1">
        <v>0</v>
      </c>
      <c r="N5980" s="1">
        <f t="shared" si="2082"/>
        <v>0</v>
      </c>
      <c r="O5980" s="8">
        <f t="shared" si="2083"/>
        <v>0</v>
      </c>
    </row>
    <row r="5981" spans="1:15" ht="18.75" customHeight="1" x14ac:dyDescent="0.15">
      <c r="A5981" s="14" t="s">
        <v>25</v>
      </c>
      <c r="B5981" s="1">
        <v>0</v>
      </c>
      <c r="C5981" s="1">
        <v>0</v>
      </c>
      <c r="D5981" s="1">
        <f t="shared" si="2078"/>
        <v>0</v>
      </c>
      <c r="E5981" s="1">
        <v>0</v>
      </c>
      <c r="F5981" s="1">
        <v>0</v>
      </c>
      <c r="G5981" s="1">
        <f t="shared" si="2079"/>
        <v>0</v>
      </c>
      <c r="H5981" s="1">
        <f t="shared" si="2080"/>
        <v>0</v>
      </c>
      <c r="I5981" s="1">
        <v>0</v>
      </c>
      <c r="J5981" s="1">
        <v>0</v>
      </c>
      <c r="K5981" s="1">
        <f t="shared" si="2081"/>
        <v>0</v>
      </c>
      <c r="L5981" s="1">
        <v>0</v>
      </c>
      <c r="M5981" s="1">
        <v>0</v>
      </c>
      <c r="N5981" s="1">
        <f t="shared" si="2082"/>
        <v>0</v>
      </c>
      <c r="O5981" s="8">
        <f t="shared" si="2083"/>
        <v>0</v>
      </c>
    </row>
    <row r="5982" spans="1:15" ht="18.75" customHeight="1" x14ac:dyDescent="0.15">
      <c r="A5982" s="14" t="s">
        <v>26</v>
      </c>
      <c r="B5982" s="1">
        <v>0</v>
      </c>
      <c r="C5982" s="1">
        <v>0</v>
      </c>
      <c r="D5982" s="1">
        <f t="shared" si="2078"/>
        <v>0</v>
      </c>
      <c r="E5982" s="1">
        <v>0</v>
      </c>
      <c r="F5982" s="1">
        <v>0</v>
      </c>
      <c r="G5982" s="1">
        <f t="shared" si="2079"/>
        <v>0</v>
      </c>
      <c r="H5982" s="1">
        <f t="shared" si="2080"/>
        <v>0</v>
      </c>
      <c r="I5982" s="1">
        <v>0</v>
      </c>
      <c r="J5982" s="1">
        <v>0</v>
      </c>
      <c r="K5982" s="1">
        <f t="shared" si="2081"/>
        <v>0</v>
      </c>
      <c r="L5982" s="1">
        <v>0</v>
      </c>
      <c r="M5982" s="1">
        <v>0</v>
      </c>
      <c r="N5982" s="1">
        <f t="shared" si="2082"/>
        <v>0</v>
      </c>
      <c r="O5982" s="8">
        <f t="shared" si="2083"/>
        <v>0</v>
      </c>
    </row>
    <row r="5983" spans="1:15" ht="18.75" customHeight="1" x14ac:dyDescent="0.15">
      <c r="A5983" s="14" t="s">
        <v>27</v>
      </c>
      <c r="B5983" s="1">
        <v>0</v>
      </c>
      <c r="C5983" s="1">
        <v>0</v>
      </c>
      <c r="D5983" s="1">
        <f t="shared" si="2078"/>
        <v>0</v>
      </c>
      <c r="E5983" s="1">
        <v>0</v>
      </c>
      <c r="F5983" s="1">
        <v>0</v>
      </c>
      <c r="G5983" s="1">
        <f t="shared" si="2079"/>
        <v>0</v>
      </c>
      <c r="H5983" s="1">
        <f t="shared" si="2080"/>
        <v>0</v>
      </c>
      <c r="I5983" s="1">
        <v>0</v>
      </c>
      <c r="J5983" s="1">
        <v>0</v>
      </c>
      <c r="K5983" s="1">
        <f t="shared" si="2081"/>
        <v>0</v>
      </c>
      <c r="L5983" s="1">
        <v>0</v>
      </c>
      <c r="M5983" s="1">
        <v>0</v>
      </c>
      <c r="N5983" s="1">
        <f t="shared" si="2082"/>
        <v>0</v>
      </c>
      <c r="O5983" s="8">
        <f t="shared" si="2083"/>
        <v>0</v>
      </c>
    </row>
    <row r="5984" spans="1:15" ht="18.75" customHeight="1" x14ac:dyDescent="0.15">
      <c r="A5984" s="14" t="s">
        <v>28</v>
      </c>
      <c r="B5984" s="1">
        <v>0</v>
      </c>
      <c r="C5984" s="1">
        <v>0</v>
      </c>
      <c r="D5984" s="1">
        <f t="shared" si="2078"/>
        <v>0</v>
      </c>
      <c r="E5984" s="1">
        <v>0</v>
      </c>
      <c r="F5984" s="1">
        <v>0</v>
      </c>
      <c r="G5984" s="1">
        <f t="shared" si="2079"/>
        <v>0</v>
      </c>
      <c r="H5984" s="1">
        <f t="shared" si="2080"/>
        <v>0</v>
      </c>
      <c r="I5984" s="1">
        <v>0</v>
      </c>
      <c r="J5984" s="1">
        <v>0</v>
      </c>
      <c r="K5984" s="1">
        <f t="shared" si="2081"/>
        <v>0</v>
      </c>
      <c r="L5984" s="1">
        <v>0</v>
      </c>
      <c r="M5984" s="1">
        <v>0</v>
      </c>
      <c r="N5984" s="1">
        <f t="shared" si="2082"/>
        <v>0</v>
      </c>
      <c r="O5984" s="8">
        <f t="shared" si="2083"/>
        <v>0</v>
      </c>
    </row>
    <row r="5985" spans="1:15" ht="18.75" customHeight="1" x14ac:dyDescent="0.15">
      <c r="A5985" s="14" t="s">
        <v>29</v>
      </c>
      <c r="B5985" s="1">
        <v>0</v>
      </c>
      <c r="C5985" s="1">
        <v>0</v>
      </c>
      <c r="D5985" s="1">
        <f t="shared" si="2078"/>
        <v>0</v>
      </c>
      <c r="E5985" s="1">
        <v>0</v>
      </c>
      <c r="F5985" s="1">
        <v>0</v>
      </c>
      <c r="G5985" s="1">
        <f t="shared" si="2079"/>
        <v>0</v>
      </c>
      <c r="H5985" s="1">
        <f t="shared" si="2080"/>
        <v>0</v>
      </c>
      <c r="I5985" s="1">
        <v>0</v>
      </c>
      <c r="J5985" s="1">
        <v>0</v>
      </c>
      <c r="K5985" s="1">
        <f t="shared" si="2081"/>
        <v>0</v>
      </c>
      <c r="L5985" s="1">
        <v>0</v>
      </c>
      <c r="M5985" s="1">
        <v>0</v>
      </c>
      <c r="N5985" s="1">
        <f t="shared" si="2082"/>
        <v>0</v>
      </c>
      <c r="O5985" s="8">
        <f t="shared" si="2083"/>
        <v>0</v>
      </c>
    </row>
    <row r="5986" spans="1:15" ht="11.25" customHeight="1" x14ac:dyDescent="0.15">
      <c r="A5986" s="15"/>
      <c r="B5986" s="1"/>
      <c r="C5986" s="1"/>
      <c r="D5986" s="1"/>
      <c r="E5986" s="1"/>
      <c r="F5986" s="1"/>
      <c r="G5986" s="1" t="s">
        <v>213</v>
      </c>
      <c r="H5986" s="1"/>
      <c r="I5986" s="1"/>
      <c r="J5986" s="1"/>
      <c r="K5986" s="1"/>
      <c r="L5986" s="1"/>
      <c r="M5986" s="1"/>
      <c r="N5986" s="1"/>
      <c r="O5986" s="8"/>
    </row>
    <row r="5987" spans="1:15" ht="18.75" customHeight="1" x14ac:dyDescent="0.15">
      <c r="A5987" s="15" t="s">
        <v>30</v>
      </c>
      <c r="B5987" s="1">
        <f t="shared" ref="B5987:J5987" si="2084">SUM(B5974:B5986)</f>
        <v>0</v>
      </c>
      <c r="C5987" s="1">
        <f t="shared" si="2084"/>
        <v>0</v>
      </c>
      <c r="D5987" s="1">
        <f t="shared" si="2084"/>
        <v>0</v>
      </c>
      <c r="E5987" s="1">
        <f t="shared" si="2084"/>
        <v>0</v>
      </c>
      <c r="F5987" s="1">
        <f t="shared" si="2084"/>
        <v>0</v>
      </c>
      <c r="G5987" s="1">
        <f t="shared" si="2084"/>
        <v>0</v>
      </c>
      <c r="H5987" s="1">
        <f t="shared" si="2084"/>
        <v>0</v>
      </c>
      <c r="I5987" s="1">
        <f t="shared" si="2084"/>
        <v>0</v>
      </c>
      <c r="J5987" s="1">
        <f t="shared" si="2084"/>
        <v>0</v>
      </c>
      <c r="K5987" s="1">
        <f>SUM(K5974:K5986)</f>
        <v>0</v>
      </c>
      <c r="L5987" s="1">
        <f>SUM(L5974:L5986)</f>
        <v>0</v>
      </c>
      <c r="M5987" s="1">
        <f t="shared" ref="M5987" si="2085">SUM(M5974:M5986)</f>
        <v>0</v>
      </c>
      <c r="N5987" s="1">
        <f>SUM(N5974:N5986)</f>
        <v>0</v>
      </c>
      <c r="O5987" s="8">
        <f>SUM(O5974:O5986)</f>
        <v>0</v>
      </c>
    </row>
    <row r="5988" spans="1:15" ht="6.75" customHeight="1" x14ac:dyDescent="0.15">
      <c r="A5988" s="15"/>
      <c r="B5988" s="1"/>
      <c r="C5988" s="1"/>
      <c r="D5988" s="1"/>
      <c r="E5988" s="1"/>
      <c r="F5988" s="1"/>
      <c r="G5988" s="1"/>
      <c r="H5988" s="1"/>
      <c r="I5988" s="1"/>
      <c r="J5988" s="1"/>
      <c r="K5988" s="1"/>
      <c r="L5988" s="1"/>
      <c r="M5988" s="1"/>
      <c r="N5988" s="1"/>
      <c r="O5988" s="8"/>
    </row>
    <row r="5989" spans="1:15" ht="18.75" customHeight="1" x14ac:dyDescent="0.15">
      <c r="A5989" s="16" t="s">
        <v>18</v>
      </c>
      <c r="B5989" s="17">
        <v>0</v>
      </c>
      <c r="C5989" s="17">
        <v>0</v>
      </c>
      <c r="D5989" s="17">
        <f>SUM(B5989:C5989)</f>
        <v>0</v>
      </c>
      <c r="E5989" s="17">
        <v>0</v>
      </c>
      <c r="F5989" s="17">
        <v>0</v>
      </c>
      <c r="G5989" s="17">
        <f>SUM(E5989:F5989)</f>
        <v>0</v>
      </c>
      <c r="H5989" s="17">
        <f>D5989+G5989</f>
        <v>0</v>
      </c>
      <c r="I5989" s="17">
        <v>0</v>
      </c>
      <c r="J5989" s="17">
        <v>0</v>
      </c>
      <c r="K5989" s="17">
        <f>SUM(I5989:J5989)</f>
        <v>0</v>
      </c>
      <c r="L5989" s="17">
        <v>0</v>
      </c>
      <c r="M5989" s="17">
        <v>0</v>
      </c>
      <c r="N5989" s="17">
        <f>SUM(L5989:M5989)</f>
        <v>0</v>
      </c>
      <c r="O5989" s="18">
        <f>K5989+N5989</f>
        <v>0</v>
      </c>
    </row>
    <row r="5990" spans="1:15" ht="18.75" customHeight="1" x14ac:dyDescent="0.15">
      <c r="A5990" s="14" t="s">
        <v>19</v>
      </c>
      <c r="B5990" s="1">
        <v>0</v>
      </c>
      <c r="C5990" s="1">
        <v>0</v>
      </c>
      <c r="D5990" s="1">
        <f>SUM(B5990:C5990)</f>
        <v>0</v>
      </c>
      <c r="E5990" s="1">
        <v>0</v>
      </c>
      <c r="F5990" s="1">
        <v>0</v>
      </c>
      <c r="G5990" s="1">
        <f>SUM(E5990:F5990)</f>
        <v>0</v>
      </c>
      <c r="H5990" s="1">
        <f>D5990+G5990</f>
        <v>0</v>
      </c>
      <c r="I5990" s="1">
        <v>0</v>
      </c>
      <c r="J5990" s="1">
        <v>0</v>
      </c>
      <c r="K5990" s="1">
        <f>SUM(I5990:J5990)</f>
        <v>0</v>
      </c>
      <c r="L5990" s="1">
        <v>0</v>
      </c>
      <c r="M5990" s="9">
        <v>0</v>
      </c>
      <c r="N5990" s="1">
        <f>SUM(L5990:M5990)</f>
        <v>0</v>
      </c>
      <c r="O5990" s="8">
        <f>K5990+N5990</f>
        <v>0</v>
      </c>
    </row>
    <row r="5991" spans="1:15" ht="18.75" customHeight="1" x14ac:dyDescent="0.15">
      <c r="A5991" s="14" t="s">
        <v>20</v>
      </c>
      <c r="B5991" s="1">
        <v>0</v>
      </c>
      <c r="C5991" s="1">
        <v>0</v>
      </c>
      <c r="D5991" s="1">
        <f>SUM(B5991:C5991)</f>
        <v>0</v>
      </c>
      <c r="E5991" s="1">
        <v>0</v>
      </c>
      <c r="F5991" s="1">
        <v>0</v>
      </c>
      <c r="G5991" s="1">
        <f>SUM(E5991:F5991)</f>
        <v>0</v>
      </c>
      <c r="H5991" s="1">
        <f>D5991+G5991</f>
        <v>0</v>
      </c>
      <c r="I5991" s="1">
        <v>0</v>
      </c>
      <c r="J5991" s="1">
        <v>0</v>
      </c>
      <c r="K5991" s="1">
        <f>SUM(I5991:J5991)</f>
        <v>0</v>
      </c>
      <c r="L5991" s="1">
        <v>0</v>
      </c>
      <c r="M5991" s="1">
        <v>0</v>
      </c>
      <c r="N5991" s="1">
        <f>SUM(L5991:M5991)</f>
        <v>0</v>
      </c>
      <c r="O5991" s="8">
        <f>K5991+N5991</f>
        <v>0</v>
      </c>
    </row>
    <row r="5992" spans="1:15" ht="11.25" customHeight="1" x14ac:dyDescent="0.15">
      <c r="A5992" s="15"/>
      <c r="B5992" s="1"/>
      <c r="C5992" s="1"/>
      <c r="D5992" s="1"/>
      <c r="E5992" s="1"/>
      <c r="F5992" s="1"/>
      <c r="G5992" s="1"/>
      <c r="H5992" s="1"/>
      <c r="I5992" s="1"/>
      <c r="J5992" s="1"/>
      <c r="K5992" s="1"/>
      <c r="L5992" s="1"/>
      <c r="M5992" s="1"/>
      <c r="N5992" s="1"/>
      <c r="O5992" s="8"/>
    </row>
    <row r="5993" spans="1:15" ht="18.75" customHeight="1" x14ac:dyDescent="0.15">
      <c r="A5993" s="15" t="s">
        <v>31</v>
      </c>
      <c r="B5993" s="1">
        <f>SUM(B5977:B5985,B5989:B5991)</f>
        <v>0</v>
      </c>
      <c r="C5993" s="1">
        <f>SUM(C5977:C5985,C5989:C5991)</f>
        <v>0</v>
      </c>
      <c r="D5993" s="1">
        <f>SUM(D5977:D5985,D5989:D5991)</f>
        <v>0</v>
      </c>
      <c r="E5993" s="1">
        <f t="shared" ref="E5993:J5993" si="2086">SUM(E5977:E5985,E5989:E5991)</f>
        <v>0</v>
      </c>
      <c r="F5993" s="1">
        <f t="shared" si="2086"/>
        <v>0</v>
      </c>
      <c r="G5993" s="1">
        <f t="shared" si="2086"/>
        <v>0</v>
      </c>
      <c r="H5993" s="1">
        <f t="shared" si="2086"/>
        <v>0</v>
      </c>
      <c r="I5993" s="1">
        <f t="shared" si="2086"/>
        <v>0</v>
      </c>
      <c r="J5993" s="1">
        <f t="shared" si="2086"/>
        <v>0</v>
      </c>
      <c r="K5993" s="1">
        <f>SUM(K5977:K5985,K5989:K5991)</f>
        <v>0</v>
      </c>
      <c r="L5993" s="9">
        <f>SUM(L5977:L5985,L5989:L5991)</f>
        <v>0</v>
      </c>
      <c r="M5993" s="9">
        <f>SUM(M5977:M5985,M5989:M5991)</f>
        <v>0</v>
      </c>
      <c r="N5993" s="9">
        <f>SUM(N5977:N5985,N5989:N5991)</f>
        <v>0</v>
      </c>
      <c r="O5993" s="8">
        <f>SUM(O5977:O5985,O5989:O5991)</f>
        <v>0</v>
      </c>
    </row>
    <row r="5994" spans="1:15" ht="6.75" customHeight="1" thickBot="1" x14ac:dyDescent="0.2">
      <c r="A5994" s="19"/>
      <c r="B5994" s="3"/>
      <c r="C5994" s="3"/>
      <c r="D5994" s="3"/>
      <c r="E5994" s="3"/>
      <c r="F5994" s="3"/>
      <c r="G5994" s="3"/>
      <c r="H5994" s="3"/>
      <c r="I5994" s="3"/>
      <c r="J5994" s="3"/>
      <c r="K5994" s="3"/>
      <c r="L5994" s="3"/>
      <c r="M5994" s="3"/>
      <c r="N5994" s="3"/>
      <c r="O5994" s="20"/>
    </row>
    <row r="5995" spans="1:15" ht="17.25" x14ac:dyDescent="0.15">
      <c r="A5995" s="173" t="str">
        <f>A5941</f>
        <v>平　成　２　９　年　空　港　管　理　状　況　調　書</v>
      </c>
      <c r="B5995" s="173"/>
      <c r="C5995" s="173"/>
      <c r="D5995" s="173"/>
      <c r="E5995" s="173"/>
      <c r="F5995" s="173"/>
      <c r="G5995" s="173"/>
      <c r="H5995" s="173"/>
      <c r="I5995" s="173"/>
      <c r="J5995" s="173"/>
      <c r="K5995" s="173"/>
      <c r="L5995" s="173"/>
      <c r="M5995" s="173"/>
      <c r="N5995" s="173"/>
      <c r="O5995" s="173"/>
    </row>
    <row r="5996" spans="1:15" ht="18" thickBot="1" x14ac:dyDescent="0.2">
      <c r="A5996" s="21" t="s">
        <v>0</v>
      </c>
      <c r="B5996" s="21" t="s">
        <v>214</v>
      </c>
      <c r="C5996" s="22"/>
      <c r="D5996" s="22"/>
      <c r="E5996" s="22"/>
      <c r="F5996" s="22"/>
      <c r="G5996" s="140"/>
      <c r="H5996" s="22"/>
      <c r="I5996" s="22"/>
      <c r="J5996" s="22"/>
      <c r="K5996" s="22"/>
      <c r="L5996" s="22"/>
      <c r="M5996" s="22"/>
      <c r="N5996" s="23"/>
      <c r="O5996" s="23"/>
    </row>
    <row r="5997" spans="1:15" ht="17.25" customHeight="1" x14ac:dyDescent="0.15">
      <c r="A5997" s="24" t="s">
        <v>1</v>
      </c>
      <c r="B5997" s="25"/>
      <c r="C5997" s="26" t="s">
        <v>2</v>
      </c>
      <c r="D5997" s="26"/>
      <c r="E5997" s="174" t="s">
        <v>38</v>
      </c>
      <c r="F5997" s="175"/>
      <c r="G5997" s="175"/>
      <c r="H5997" s="175"/>
      <c r="I5997" s="175"/>
      <c r="J5997" s="175"/>
      <c r="K5997" s="175"/>
      <c r="L5997" s="176"/>
      <c r="M5997" s="174" t="s">
        <v>36</v>
      </c>
      <c r="N5997" s="175"/>
      <c r="O5997" s="177"/>
    </row>
    <row r="5998" spans="1:15" ht="17.25" customHeight="1" x14ac:dyDescent="0.15">
      <c r="A5998" s="27"/>
      <c r="B5998" s="28" t="s">
        <v>4</v>
      </c>
      <c r="C5998" s="28" t="s">
        <v>5</v>
      </c>
      <c r="D5998" s="28" t="s">
        <v>6</v>
      </c>
      <c r="E5998" s="28"/>
      <c r="F5998" s="29" t="s">
        <v>7</v>
      </c>
      <c r="G5998" s="29"/>
      <c r="H5998" s="30"/>
      <c r="I5998" s="28"/>
      <c r="J5998" s="30" t="s">
        <v>8</v>
      </c>
      <c r="K5998" s="30"/>
      <c r="L5998" s="28" t="s">
        <v>9</v>
      </c>
      <c r="M5998" s="31" t="s">
        <v>10</v>
      </c>
      <c r="N5998" s="32" t="s">
        <v>11</v>
      </c>
      <c r="O5998" s="33" t="s">
        <v>12</v>
      </c>
    </row>
    <row r="5999" spans="1:15" ht="17.25" customHeight="1" x14ac:dyDescent="0.15">
      <c r="A5999" s="27" t="s">
        <v>13</v>
      </c>
      <c r="B5999" s="31"/>
      <c r="C5999" s="31"/>
      <c r="D5999" s="31"/>
      <c r="E5999" s="28" t="s">
        <v>14</v>
      </c>
      <c r="F5999" s="28" t="s">
        <v>15</v>
      </c>
      <c r="G5999" s="28" t="s">
        <v>16</v>
      </c>
      <c r="H5999" s="28" t="s">
        <v>17</v>
      </c>
      <c r="I5999" s="28" t="s">
        <v>14</v>
      </c>
      <c r="J5999" s="28" t="s">
        <v>15</v>
      </c>
      <c r="K5999" s="28" t="s">
        <v>17</v>
      </c>
      <c r="L5999" s="31"/>
      <c r="M5999" s="40"/>
      <c r="N5999" s="41"/>
      <c r="O5999" s="42"/>
    </row>
    <row r="6000" spans="1:15" ht="6.75" customHeight="1" x14ac:dyDescent="0.15">
      <c r="A6000" s="43"/>
      <c r="B6000" s="28"/>
      <c r="C6000" s="28"/>
      <c r="D6000" s="28"/>
      <c r="E6000" s="28"/>
      <c r="F6000" s="28"/>
      <c r="G6000" s="28"/>
      <c r="H6000" s="28"/>
      <c r="I6000" s="28"/>
      <c r="J6000" s="28"/>
      <c r="K6000" s="28"/>
      <c r="L6000" s="28"/>
      <c r="M6000" s="44"/>
      <c r="N6000" s="9"/>
      <c r="O6000" s="45"/>
    </row>
    <row r="6001" spans="1:15" ht="18.75" customHeight="1" x14ac:dyDescent="0.15">
      <c r="A6001" s="14" t="s">
        <v>18</v>
      </c>
      <c r="B6001" s="1">
        <v>0</v>
      </c>
      <c r="C6001" s="1">
        <v>71</v>
      </c>
      <c r="D6001" s="1">
        <f>SUM(B6001:C6001)</f>
        <v>71</v>
      </c>
      <c r="E6001" s="1">
        <v>0</v>
      </c>
      <c r="F6001" s="1">
        <v>0</v>
      </c>
      <c r="G6001" s="1">
        <v>0</v>
      </c>
      <c r="H6001" s="13">
        <f>SUM(E6001:G6001)</f>
        <v>0</v>
      </c>
      <c r="I6001" s="13">
        <v>0</v>
      </c>
      <c r="J6001" s="13">
        <v>0</v>
      </c>
      <c r="K6001" s="13">
        <f>SUM(I6001:J6001)</f>
        <v>0</v>
      </c>
      <c r="L6001" s="13">
        <f>H6001+K6001</f>
        <v>0</v>
      </c>
      <c r="M6001" s="13">
        <v>10</v>
      </c>
      <c r="N6001" s="13">
        <v>0</v>
      </c>
      <c r="O6001" s="8">
        <f>SUM(M6001:N6001)</f>
        <v>10</v>
      </c>
    </row>
    <row r="6002" spans="1:15" ht="18.75" customHeight="1" x14ac:dyDescent="0.15">
      <c r="A6002" s="14" t="s">
        <v>19</v>
      </c>
      <c r="B6002" s="1">
        <v>0</v>
      </c>
      <c r="C6002" s="1">
        <v>115</v>
      </c>
      <c r="D6002" s="1">
        <f t="shared" ref="D6002:D6012" si="2087">SUM(B6002:C6002)</f>
        <v>115</v>
      </c>
      <c r="E6002" s="1">
        <v>0</v>
      </c>
      <c r="F6002" s="1">
        <v>0</v>
      </c>
      <c r="G6002" s="1">
        <v>0</v>
      </c>
      <c r="H6002" s="13">
        <f>SUM(E6002:G6002)</f>
        <v>0</v>
      </c>
      <c r="I6002" s="13">
        <v>0</v>
      </c>
      <c r="J6002" s="13">
        <v>0</v>
      </c>
      <c r="K6002" s="13">
        <f>SUM(I6002:J6002)</f>
        <v>0</v>
      </c>
      <c r="L6002" s="13">
        <f>H6002+K6002</f>
        <v>0</v>
      </c>
      <c r="M6002" s="13">
        <v>23</v>
      </c>
      <c r="N6002" s="46">
        <v>0</v>
      </c>
      <c r="O6002" s="8">
        <f>SUM(M6002:N6002)</f>
        <v>23</v>
      </c>
    </row>
    <row r="6003" spans="1:15" ht="18.75" customHeight="1" x14ac:dyDescent="0.15">
      <c r="A6003" s="14" t="s">
        <v>20</v>
      </c>
      <c r="B6003" s="1">
        <v>0</v>
      </c>
      <c r="C6003" s="1">
        <v>73</v>
      </c>
      <c r="D6003" s="1">
        <f t="shared" si="2087"/>
        <v>73</v>
      </c>
      <c r="E6003" s="1">
        <v>0</v>
      </c>
      <c r="F6003" s="1">
        <v>0</v>
      </c>
      <c r="G6003" s="1">
        <v>0</v>
      </c>
      <c r="H6003" s="13">
        <f>SUM(E6003:G6003)</f>
        <v>0</v>
      </c>
      <c r="I6003" s="13">
        <v>0</v>
      </c>
      <c r="J6003" s="13">
        <v>0</v>
      </c>
      <c r="K6003" s="13">
        <f>SUM(I6003:J6003)</f>
        <v>0</v>
      </c>
      <c r="L6003" s="13">
        <f>H6003+K6003</f>
        <v>0</v>
      </c>
      <c r="M6003" s="13">
        <v>22</v>
      </c>
      <c r="N6003" s="13">
        <v>0</v>
      </c>
      <c r="O6003" s="8">
        <f>SUM(M6003:N6003)</f>
        <v>22</v>
      </c>
    </row>
    <row r="6004" spans="1:15" ht="18.75" customHeight="1" x14ac:dyDescent="0.15">
      <c r="A6004" s="14" t="s">
        <v>21</v>
      </c>
      <c r="B6004" s="1">
        <v>0</v>
      </c>
      <c r="C6004" s="1">
        <v>87</v>
      </c>
      <c r="D6004" s="1">
        <f t="shared" si="2087"/>
        <v>87</v>
      </c>
      <c r="E6004" s="1">
        <v>0</v>
      </c>
      <c r="F6004" s="1">
        <v>0</v>
      </c>
      <c r="G6004" s="1">
        <v>0</v>
      </c>
      <c r="H6004" s="1">
        <f t="shared" ref="H6004:H6012" si="2088">SUM(E6004:G6004)</f>
        <v>0</v>
      </c>
      <c r="I6004" s="1">
        <v>0</v>
      </c>
      <c r="J6004" s="1">
        <v>0</v>
      </c>
      <c r="K6004" s="1">
        <f t="shared" ref="K6004:K6012" si="2089">SUM(I6004:J6004)</f>
        <v>0</v>
      </c>
      <c r="L6004" s="1">
        <f t="shared" ref="L6004:L6012" si="2090">H6004+K6004</f>
        <v>0</v>
      </c>
      <c r="M6004" s="1">
        <v>17</v>
      </c>
      <c r="N6004" s="1">
        <v>0</v>
      </c>
      <c r="O6004" s="8">
        <f t="shared" ref="O6004:O6012" si="2091">SUM(M6004:N6004)</f>
        <v>17</v>
      </c>
    </row>
    <row r="6005" spans="1:15" ht="18.75" customHeight="1" x14ac:dyDescent="0.15">
      <c r="A6005" s="14" t="s">
        <v>22</v>
      </c>
      <c r="B6005" s="1">
        <v>0</v>
      </c>
      <c r="C6005" s="1">
        <v>71</v>
      </c>
      <c r="D6005" s="1">
        <f t="shared" si="2087"/>
        <v>71</v>
      </c>
      <c r="E6005" s="1">
        <v>0</v>
      </c>
      <c r="F6005" s="1">
        <v>0</v>
      </c>
      <c r="G6005" s="1">
        <v>0</v>
      </c>
      <c r="H6005" s="1">
        <f t="shared" si="2088"/>
        <v>0</v>
      </c>
      <c r="I6005" s="1">
        <v>0</v>
      </c>
      <c r="J6005" s="1">
        <v>0</v>
      </c>
      <c r="K6005" s="1">
        <f t="shared" si="2089"/>
        <v>0</v>
      </c>
      <c r="L6005" s="1">
        <f t="shared" si="2090"/>
        <v>0</v>
      </c>
      <c r="M6005" s="1">
        <v>16</v>
      </c>
      <c r="N6005" s="1">
        <v>0</v>
      </c>
      <c r="O6005" s="8">
        <f t="shared" si="2091"/>
        <v>16</v>
      </c>
    </row>
    <row r="6006" spans="1:15" ht="18.75" customHeight="1" x14ac:dyDescent="0.15">
      <c r="A6006" s="14" t="s">
        <v>23</v>
      </c>
      <c r="B6006" s="1">
        <v>0</v>
      </c>
      <c r="C6006" s="1">
        <v>99</v>
      </c>
      <c r="D6006" s="1">
        <f t="shared" si="2087"/>
        <v>99</v>
      </c>
      <c r="E6006" s="1">
        <v>0</v>
      </c>
      <c r="F6006" s="1">
        <v>0</v>
      </c>
      <c r="G6006" s="1">
        <v>0</v>
      </c>
      <c r="H6006" s="1">
        <f t="shared" si="2088"/>
        <v>0</v>
      </c>
      <c r="I6006" s="1">
        <v>0</v>
      </c>
      <c r="J6006" s="1">
        <v>0</v>
      </c>
      <c r="K6006" s="1">
        <f t="shared" si="2089"/>
        <v>0</v>
      </c>
      <c r="L6006" s="1">
        <f t="shared" si="2090"/>
        <v>0</v>
      </c>
      <c r="M6006" s="1">
        <v>20</v>
      </c>
      <c r="N6006" s="1">
        <v>0</v>
      </c>
      <c r="O6006" s="8">
        <f t="shared" si="2091"/>
        <v>20</v>
      </c>
    </row>
    <row r="6007" spans="1:15" ht="18.75" customHeight="1" x14ac:dyDescent="0.15">
      <c r="A6007" s="14" t="s">
        <v>24</v>
      </c>
      <c r="B6007" s="1">
        <v>0</v>
      </c>
      <c r="C6007" s="1">
        <v>90</v>
      </c>
      <c r="D6007" s="1">
        <f t="shared" si="2087"/>
        <v>90</v>
      </c>
      <c r="E6007" s="1">
        <v>0</v>
      </c>
      <c r="F6007" s="1">
        <v>0</v>
      </c>
      <c r="G6007" s="1">
        <v>0</v>
      </c>
      <c r="H6007" s="1">
        <f t="shared" si="2088"/>
        <v>0</v>
      </c>
      <c r="I6007" s="1">
        <v>0</v>
      </c>
      <c r="J6007" s="1">
        <v>0</v>
      </c>
      <c r="K6007" s="1">
        <f t="shared" si="2089"/>
        <v>0</v>
      </c>
      <c r="L6007" s="1">
        <f t="shared" si="2090"/>
        <v>0</v>
      </c>
      <c r="M6007" s="1">
        <v>20</v>
      </c>
      <c r="N6007" s="1">
        <v>0</v>
      </c>
      <c r="O6007" s="8">
        <f t="shared" si="2091"/>
        <v>20</v>
      </c>
    </row>
    <row r="6008" spans="1:15" ht="18.75" customHeight="1" x14ac:dyDescent="0.15">
      <c r="A6008" s="14" t="s">
        <v>25</v>
      </c>
      <c r="B6008" s="1">
        <v>0</v>
      </c>
      <c r="C6008" s="1">
        <v>82</v>
      </c>
      <c r="D6008" s="1">
        <f t="shared" si="2087"/>
        <v>82</v>
      </c>
      <c r="E6008" s="1">
        <v>0</v>
      </c>
      <c r="F6008" s="1">
        <v>0</v>
      </c>
      <c r="G6008" s="1">
        <v>0</v>
      </c>
      <c r="H6008" s="1">
        <f t="shared" si="2088"/>
        <v>0</v>
      </c>
      <c r="I6008" s="1">
        <v>0</v>
      </c>
      <c r="J6008" s="1">
        <v>0</v>
      </c>
      <c r="K6008" s="1">
        <f t="shared" si="2089"/>
        <v>0</v>
      </c>
      <c r="L6008" s="1">
        <f t="shared" si="2090"/>
        <v>0</v>
      </c>
      <c r="M6008" s="1">
        <v>18</v>
      </c>
      <c r="N6008" s="1">
        <v>0</v>
      </c>
      <c r="O6008" s="8">
        <f t="shared" si="2091"/>
        <v>18</v>
      </c>
    </row>
    <row r="6009" spans="1:15" ht="18.75" customHeight="1" x14ac:dyDescent="0.15">
      <c r="A6009" s="14" t="s">
        <v>26</v>
      </c>
      <c r="B6009" s="1">
        <v>0</v>
      </c>
      <c r="C6009" s="1">
        <v>102</v>
      </c>
      <c r="D6009" s="1">
        <f t="shared" si="2087"/>
        <v>102</v>
      </c>
      <c r="E6009" s="1">
        <v>0</v>
      </c>
      <c r="F6009" s="1">
        <v>0</v>
      </c>
      <c r="G6009" s="1">
        <v>0</v>
      </c>
      <c r="H6009" s="1">
        <f t="shared" si="2088"/>
        <v>0</v>
      </c>
      <c r="I6009" s="1">
        <v>0</v>
      </c>
      <c r="J6009" s="1">
        <v>0</v>
      </c>
      <c r="K6009" s="1">
        <f t="shared" si="2089"/>
        <v>0</v>
      </c>
      <c r="L6009" s="1">
        <f t="shared" si="2090"/>
        <v>0</v>
      </c>
      <c r="M6009" s="1">
        <v>26</v>
      </c>
      <c r="N6009" s="1">
        <v>0</v>
      </c>
      <c r="O6009" s="8">
        <f t="shared" si="2091"/>
        <v>26</v>
      </c>
    </row>
    <row r="6010" spans="1:15" ht="18.75" customHeight="1" x14ac:dyDescent="0.15">
      <c r="A6010" s="14" t="s">
        <v>27</v>
      </c>
      <c r="B6010" s="1">
        <v>0</v>
      </c>
      <c r="C6010" s="1">
        <v>90</v>
      </c>
      <c r="D6010" s="1">
        <f t="shared" si="2087"/>
        <v>90</v>
      </c>
      <c r="E6010" s="1">
        <v>0</v>
      </c>
      <c r="F6010" s="1">
        <v>0</v>
      </c>
      <c r="G6010" s="1">
        <v>0</v>
      </c>
      <c r="H6010" s="1">
        <f t="shared" si="2088"/>
        <v>0</v>
      </c>
      <c r="I6010" s="1">
        <v>0</v>
      </c>
      <c r="J6010" s="1">
        <v>0</v>
      </c>
      <c r="K6010" s="1">
        <f t="shared" si="2089"/>
        <v>0</v>
      </c>
      <c r="L6010" s="1">
        <f t="shared" si="2090"/>
        <v>0</v>
      </c>
      <c r="M6010" s="1">
        <v>20</v>
      </c>
      <c r="N6010" s="1">
        <v>0</v>
      </c>
      <c r="O6010" s="8">
        <f t="shared" si="2091"/>
        <v>20</v>
      </c>
    </row>
    <row r="6011" spans="1:15" ht="18.75" customHeight="1" x14ac:dyDescent="0.15">
      <c r="A6011" s="14" t="s">
        <v>28</v>
      </c>
      <c r="B6011" s="1">
        <v>0</v>
      </c>
      <c r="C6011" s="1">
        <v>100</v>
      </c>
      <c r="D6011" s="1">
        <f t="shared" si="2087"/>
        <v>100</v>
      </c>
      <c r="E6011" s="1">
        <v>0</v>
      </c>
      <c r="F6011" s="1">
        <v>0</v>
      </c>
      <c r="G6011" s="1">
        <v>0</v>
      </c>
      <c r="H6011" s="1">
        <f t="shared" si="2088"/>
        <v>0</v>
      </c>
      <c r="I6011" s="1">
        <v>0</v>
      </c>
      <c r="J6011" s="1">
        <v>0</v>
      </c>
      <c r="K6011" s="1">
        <f t="shared" si="2089"/>
        <v>0</v>
      </c>
      <c r="L6011" s="1">
        <f t="shared" si="2090"/>
        <v>0</v>
      </c>
      <c r="M6011" s="1">
        <v>26</v>
      </c>
      <c r="N6011" s="1">
        <v>0</v>
      </c>
      <c r="O6011" s="8">
        <f t="shared" si="2091"/>
        <v>26</v>
      </c>
    </row>
    <row r="6012" spans="1:15" ht="18.75" customHeight="1" x14ac:dyDescent="0.15">
      <c r="A6012" s="14" t="s">
        <v>29</v>
      </c>
      <c r="B6012" s="1">
        <v>0</v>
      </c>
      <c r="C6012" s="1">
        <v>104</v>
      </c>
      <c r="D6012" s="1">
        <f t="shared" si="2087"/>
        <v>104</v>
      </c>
      <c r="E6012" s="1">
        <v>0</v>
      </c>
      <c r="F6012" s="1">
        <v>0</v>
      </c>
      <c r="G6012" s="1">
        <v>0</v>
      </c>
      <c r="H6012" s="1">
        <f t="shared" si="2088"/>
        <v>0</v>
      </c>
      <c r="I6012" s="1">
        <v>0</v>
      </c>
      <c r="J6012" s="1">
        <v>0</v>
      </c>
      <c r="K6012" s="1">
        <f t="shared" si="2089"/>
        <v>0</v>
      </c>
      <c r="L6012" s="1">
        <f t="shared" si="2090"/>
        <v>0</v>
      </c>
      <c r="M6012" s="1">
        <v>5</v>
      </c>
      <c r="N6012" s="1">
        <v>0</v>
      </c>
      <c r="O6012" s="8">
        <f t="shared" si="2091"/>
        <v>5</v>
      </c>
    </row>
    <row r="6013" spans="1:15" ht="11.25" customHeight="1" x14ac:dyDescent="0.15">
      <c r="A6013" s="15"/>
      <c r="B6013" s="1"/>
      <c r="C6013" s="1"/>
      <c r="D6013" s="1"/>
      <c r="E6013" s="1"/>
      <c r="F6013" s="1"/>
      <c r="G6013" s="1"/>
      <c r="H6013" s="1"/>
      <c r="I6013" s="1"/>
      <c r="J6013" s="1"/>
      <c r="K6013" s="1"/>
      <c r="L6013" s="1"/>
      <c r="M6013" s="1"/>
      <c r="N6013" s="9"/>
      <c r="O6013" s="8"/>
    </row>
    <row r="6014" spans="1:15" ht="18.75" customHeight="1" x14ac:dyDescent="0.15">
      <c r="A6014" s="15" t="s">
        <v>196</v>
      </c>
      <c r="B6014" s="1">
        <f>SUM(B6001:B6012)</f>
        <v>0</v>
      </c>
      <c r="C6014" s="1">
        <f>SUM(C6001:C6012)</f>
        <v>1084</v>
      </c>
      <c r="D6014" s="1">
        <f>SUM(D6001:D6012)</f>
        <v>1084</v>
      </c>
      <c r="E6014" s="1">
        <f>SUM(E6001:E6012)</f>
        <v>0</v>
      </c>
      <c r="F6014" s="1">
        <f t="shared" ref="F6014:M6014" si="2092">SUM(F6001:F6012)</f>
        <v>0</v>
      </c>
      <c r="G6014" s="1">
        <f t="shared" si="2092"/>
        <v>0</v>
      </c>
      <c r="H6014" s="1">
        <f t="shared" si="2092"/>
        <v>0</v>
      </c>
      <c r="I6014" s="1">
        <f t="shared" si="2092"/>
        <v>0</v>
      </c>
      <c r="J6014" s="1">
        <f t="shared" si="2092"/>
        <v>0</v>
      </c>
      <c r="K6014" s="1">
        <f t="shared" si="2092"/>
        <v>0</v>
      </c>
      <c r="L6014" s="1">
        <f t="shared" si="2092"/>
        <v>0</v>
      </c>
      <c r="M6014" s="1">
        <f t="shared" si="2092"/>
        <v>223</v>
      </c>
      <c r="N6014" s="1">
        <f>SUM(N6001:N6012)</f>
        <v>0</v>
      </c>
      <c r="O6014" s="8">
        <f>SUM(O6001:O6012)</f>
        <v>223</v>
      </c>
    </row>
    <row r="6015" spans="1:15" ht="6.75" customHeight="1" x14ac:dyDescent="0.15">
      <c r="A6015" s="15"/>
      <c r="B6015" s="1"/>
      <c r="C6015" s="1"/>
      <c r="D6015" s="1"/>
      <c r="E6015" s="1"/>
      <c r="F6015" s="1"/>
      <c r="G6015" s="1"/>
      <c r="H6015" s="1"/>
      <c r="I6015" s="1"/>
      <c r="J6015" s="1"/>
      <c r="K6015" s="1"/>
      <c r="L6015" s="1"/>
      <c r="M6015" s="1"/>
      <c r="N6015" s="1"/>
      <c r="O6015" s="8"/>
    </row>
    <row r="6016" spans="1:15" ht="18.75" customHeight="1" x14ac:dyDescent="0.15">
      <c r="A6016" s="16" t="s">
        <v>18</v>
      </c>
      <c r="B6016" s="17">
        <v>0</v>
      </c>
      <c r="C6016" s="17">
        <v>57</v>
      </c>
      <c r="D6016" s="17">
        <f t="shared" ref="D6016:D6018" si="2093">SUM(B6016:C6016)</f>
        <v>57</v>
      </c>
      <c r="E6016" s="17">
        <v>0</v>
      </c>
      <c r="F6016" s="17">
        <v>0</v>
      </c>
      <c r="G6016" s="17">
        <v>0</v>
      </c>
      <c r="H6016" s="12">
        <f t="shared" ref="H6016:H6018" si="2094">SUM(E6016:G6016)</f>
        <v>0</v>
      </c>
      <c r="I6016" s="12">
        <v>0</v>
      </c>
      <c r="J6016" s="12">
        <v>0</v>
      </c>
      <c r="K6016" s="12">
        <f t="shared" ref="K6016:K6018" si="2095">SUM(I6016:J6016)</f>
        <v>0</v>
      </c>
      <c r="L6016" s="12">
        <f t="shared" ref="L6016:L6018" si="2096">H6016+K6016</f>
        <v>0</v>
      </c>
      <c r="M6016" s="12">
        <v>10</v>
      </c>
      <c r="N6016" s="12">
        <v>0</v>
      </c>
      <c r="O6016" s="18">
        <f t="shared" ref="O6016:O6018" si="2097">SUM(M6016:N6016)</f>
        <v>10</v>
      </c>
    </row>
    <row r="6017" spans="1:15" ht="18.75" customHeight="1" x14ac:dyDescent="0.15">
      <c r="A6017" s="14" t="s">
        <v>19</v>
      </c>
      <c r="B6017" s="1">
        <v>0</v>
      </c>
      <c r="C6017" s="1">
        <v>75</v>
      </c>
      <c r="D6017" s="1">
        <f t="shared" si="2093"/>
        <v>75</v>
      </c>
      <c r="E6017" s="1">
        <v>0</v>
      </c>
      <c r="F6017" s="1">
        <v>0</v>
      </c>
      <c r="G6017" s="1">
        <v>0</v>
      </c>
      <c r="H6017" s="13">
        <f t="shared" si="2094"/>
        <v>0</v>
      </c>
      <c r="I6017" s="13">
        <v>0</v>
      </c>
      <c r="J6017" s="13">
        <v>0</v>
      </c>
      <c r="K6017" s="13">
        <f t="shared" si="2095"/>
        <v>0</v>
      </c>
      <c r="L6017" s="13">
        <f t="shared" si="2096"/>
        <v>0</v>
      </c>
      <c r="M6017" s="13">
        <v>18</v>
      </c>
      <c r="N6017" s="46">
        <v>0</v>
      </c>
      <c r="O6017" s="8">
        <f t="shared" si="2097"/>
        <v>18</v>
      </c>
    </row>
    <row r="6018" spans="1:15" ht="18.75" customHeight="1" x14ac:dyDescent="0.15">
      <c r="A6018" s="14" t="s">
        <v>20</v>
      </c>
      <c r="B6018" s="1">
        <v>0</v>
      </c>
      <c r="C6018" s="1">
        <v>57</v>
      </c>
      <c r="D6018" s="1">
        <f t="shared" si="2093"/>
        <v>57</v>
      </c>
      <c r="E6018" s="1">
        <v>0</v>
      </c>
      <c r="F6018" s="1">
        <v>0</v>
      </c>
      <c r="G6018" s="1">
        <v>0</v>
      </c>
      <c r="H6018" s="13">
        <f t="shared" si="2094"/>
        <v>0</v>
      </c>
      <c r="I6018" s="13">
        <v>0</v>
      </c>
      <c r="J6018" s="13">
        <v>0</v>
      </c>
      <c r="K6018" s="13">
        <f t="shared" si="2095"/>
        <v>0</v>
      </c>
      <c r="L6018" s="13">
        <f t="shared" si="2096"/>
        <v>0</v>
      </c>
      <c r="M6018" s="13">
        <v>17</v>
      </c>
      <c r="N6018" s="46">
        <v>0</v>
      </c>
      <c r="O6018" s="8">
        <f t="shared" si="2097"/>
        <v>17</v>
      </c>
    </row>
    <row r="6019" spans="1:15" ht="11.25" customHeight="1" x14ac:dyDescent="0.15">
      <c r="A6019" s="15"/>
      <c r="B6019" s="1"/>
      <c r="C6019" s="1"/>
      <c r="D6019" s="1"/>
      <c r="E6019" s="1"/>
      <c r="F6019" s="1"/>
      <c r="G6019" s="1"/>
      <c r="H6019" s="1"/>
      <c r="I6019" s="1"/>
      <c r="J6019" s="1"/>
      <c r="K6019" s="1"/>
      <c r="L6019" s="1"/>
      <c r="M6019" s="1"/>
      <c r="N6019" s="1"/>
      <c r="O6019" s="8"/>
    </row>
    <row r="6020" spans="1:15" ht="18.75" customHeight="1" x14ac:dyDescent="0.15">
      <c r="A6020" s="15" t="s">
        <v>31</v>
      </c>
      <c r="B6020" s="1">
        <f>SUM(B6004:B6012,B6016:B6018)</f>
        <v>0</v>
      </c>
      <c r="C6020" s="1">
        <f>SUM(C6004:C6012,C6016:C6018)</f>
        <v>1014</v>
      </c>
      <c r="D6020" s="1">
        <f>SUM(D6004:D6012,D6016:D6018)</f>
        <v>1014</v>
      </c>
      <c r="E6020" s="1">
        <f t="shared" ref="E6020:K6020" si="2098">SUM(E6004:E6012,E6016:E6018)</f>
        <v>0</v>
      </c>
      <c r="F6020" s="1">
        <f t="shared" si="2098"/>
        <v>0</v>
      </c>
      <c r="G6020" s="1">
        <f t="shared" si="2098"/>
        <v>0</v>
      </c>
      <c r="H6020" s="1">
        <f t="shared" si="2098"/>
        <v>0</v>
      </c>
      <c r="I6020" s="1">
        <f t="shared" si="2098"/>
        <v>0</v>
      </c>
      <c r="J6020" s="1">
        <f t="shared" si="2098"/>
        <v>0</v>
      </c>
      <c r="K6020" s="1">
        <f t="shared" si="2098"/>
        <v>0</v>
      </c>
      <c r="L6020" s="1">
        <f>SUM(L6004:L6012,L6016:L6018)</f>
        <v>0</v>
      </c>
      <c r="M6020" s="1">
        <f t="shared" ref="M6020:N6020" si="2099">SUM(M6004:M6012,M6016:M6018)</f>
        <v>213</v>
      </c>
      <c r="N6020" s="1">
        <f t="shared" si="2099"/>
        <v>0</v>
      </c>
      <c r="O6020" s="8">
        <f>SUM(O6004:O6012,O6016:O6018)</f>
        <v>213</v>
      </c>
    </row>
    <row r="6021" spans="1:15" ht="6.75" customHeight="1" thickBot="1" x14ac:dyDescent="0.2">
      <c r="A6021" s="19"/>
      <c r="B6021" s="3"/>
      <c r="C6021" s="3"/>
      <c r="D6021" s="3"/>
      <c r="E6021" s="3"/>
      <c r="F6021" s="3"/>
      <c r="G6021" s="3"/>
      <c r="H6021" s="3"/>
      <c r="I6021" s="3"/>
      <c r="J6021" s="3"/>
      <c r="K6021" s="3"/>
      <c r="L6021" s="3"/>
      <c r="M6021" s="3"/>
      <c r="N6021" s="47"/>
      <c r="O6021" s="48"/>
    </row>
    <row r="6022" spans="1:15" x14ac:dyDescent="0.15">
      <c r="A6022" s="22"/>
      <c r="B6022" s="22"/>
      <c r="C6022" s="22"/>
      <c r="D6022" s="22"/>
      <c r="E6022" s="22"/>
      <c r="F6022" s="22"/>
      <c r="G6022" s="22"/>
      <c r="H6022" s="22"/>
      <c r="I6022" s="22"/>
      <c r="J6022" s="22"/>
      <c r="K6022" s="22"/>
      <c r="L6022" s="22"/>
      <c r="M6022" s="22"/>
      <c r="N6022" s="23"/>
      <c r="O6022" s="23"/>
    </row>
    <row r="6023" spans="1:15" ht="15" thickBot="1" x14ac:dyDescent="0.2">
      <c r="A6023" s="22"/>
      <c r="B6023" s="22"/>
      <c r="C6023" s="22"/>
      <c r="D6023" s="22"/>
      <c r="E6023" s="22"/>
      <c r="F6023" s="22"/>
      <c r="G6023" s="22"/>
      <c r="H6023" s="22"/>
      <c r="I6023" s="22"/>
      <c r="J6023" s="22"/>
      <c r="K6023" s="22"/>
      <c r="L6023" s="22"/>
      <c r="M6023" s="22"/>
      <c r="N6023" s="23"/>
      <c r="O6023" s="23"/>
    </row>
    <row r="6024" spans="1:15" x14ac:dyDescent="0.15">
      <c r="A6024" s="24" t="s">
        <v>1</v>
      </c>
      <c r="B6024" s="25"/>
      <c r="C6024" s="26"/>
      <c r="D6024" s="26"/>
      <c r="E6024" s="26" t="s">
        <v>50</v>
      </c>
      <c r="F6024" s="26"/>
      <c r="G6024" s="26"/>
      <c r="H6024" s="26"/>
      <c r="I6024" s="25"/>
      <c r="J6024" s="26"/>
      <c r="K6024" s="26"/>
      <c r="L6024" s="26" t="s">
        <v>35</v>
      </c>
      <c r="M6024" s="26"/>
      <c r="N6024" s="49"/>
      <c r="O6024" s="50"/>
    </row>
    <row r="6025" spans="1:15" x14ac:dyDescent="0.15">
      <c r="A6025" s="51"/>
      <c r="B6025" s="28"/>
      <c r="C6025" s="30" t="s">
        <v>7</v>
      </c>
      <c r="D6025" s="30"/>
      <c r="E6025" s="28"/>
      <c r="F6025" s="30" t="s">
        <v>8</v>
      </c>
      <c r="G6025" s="30"/>
      <c r="H6025" s="28" t="s">
        <v>32</v>
      </c>
      <c r="I6025" s="28"/>
      <c r="J6025" s="30" t="s">
        <v>7</v>
      </c>
      <c r="K6025" s="30"/>
      <c r="L6025" s="28"/>
      <c r="M6025" s="30" t="s">
        <v>8</v>
      </c>
      <c r="N6025" s="52"/>
      <c r="O6025" s="53" t="s">
        <v>9</v>
      </c>
    </row>
    <row r="6026" spans="1:15" x14ac:dyDescent="0.15">
      <c r="A6026" s="54" t="s">
        <v>13</v>
      </c>
      <c r="B6026" s="28" t="s">
        <v>33</v>
      </c>
      <c r="C6026" s="28" t="s">
        <v>34</v>
      </c>
      <c r="D6026" s="28" t="s">
        <v>17</v>
      </c>
      <c r="E6026" s="28" t="s">
        <v>33</v>
      </c>
      <c r="F6026" s="28" t="s">
        <v>34</v>
      </c>
      <c r="G6026" s="28" t="s">
        <v>17</v>
      </c>
      <c r="H6026" s="31"/>
      <c r="I6026" s="28" t="s">
        <v>33</v>
      </c>
      <c r="J6026" s="28" t="s">
        <v>34</v>
      </c>
      <c r="K6026" s="28" t="s">
        <v>17</v>
      </c>
      <c r="L6026" s="28" t="s">
        <v>33</v>
      </c>
      <c r="M6026" s="28" t="s">
        <v>34</v>
      </c>
      <c r="N6026" s="55" t="s">
        <v>17</v>
      </c>
      <c r="O6026" s="56"/>
    </row>
    <row r="6027" spans="1:15" ht="6.75" customHeight="1" x14ac:dyDescent="0.15">
      <c r="A6027" s="57"/>
      <c r="B6027" s="28"/>
      <c r="C6027" s="28"/>
      <c r="D6027" s="28"/>
      <c r="E6027" s="28"/>
      <c r="F6027" s="28"/>
      <c r="G6027" s="28"/>
      <c r="H6027" s="28"/>
      <c r="I6027" s="28"/>
      <c r="J6027" s="28"/>
      <c r="K6027" s="28"/>
      <c r="L6027" s="28"/>
      <c r="M6027" s="28"/>
      <c r="N6027" s="55"/>
      <c r="O6027" s="53"/>
    </row>
    <row r="6028" spans="1:15" ht="18.75" customHeight="1" x14ac:dyDescent="0.15">
      <c r="A6028" s="14" t="s">
        <v>18</v>
      </c>
      <c r="B6028" s="1">
        <v>0</v>
      </c>
      <c r="C6028" s="1">
        <v>0</v>
      </c>
      <c r="D6028" s="1">
        <f>SUM(B6028:C6028)</f>
        <v>0</v>
      </c>
      <c r="E6028" s="1">
        <v>0</v>
      </c>
      <c r="F6028" s="1">
        <v>0</v>
      </c>
      <c r="G6028" s="1">
        <f>SUM(E6028:F6028)</f>
        <v>0</v>
      </c>
      <c r="H6028" s="1">
        <f>D6028+G6028</f>
        <v>0</v>
      </c>
      <c r="I6028" s="1">
        <v>0</v>
      </c>
      <c r="J6028" s="1">
        <v>0</v>
      </c>
      <c r="K6028" s="1">
        <f>SUM(I6028:J6028)</f>
        <v>0</v>
      </c>
      <c r="L6028" s="1">
        <v>0</v>
      </c>
      <c r="M6028" s="1">
        <v>0</v>
      </c>
      <c r="N6028" s="1">
        <f>SUM(L6028:M6028)</f>
        <v>0</v>
      </c>
      <c r="O6028" s="8">
        <f>K6028+N6028</f>
        <v>0</v>
      </c>
    </row>
    <row r="6029" spans="1:15" ht="18.75" customHeight="1" x14ac:dyDescent="0.15">
      <c r="A6029" s="14" t="s">
        <v>19</v>
      </c>
      <c r="B6029" s="1">
        <v>0</v>
      </c>
      <c r="C6029" s="1">
        <v>0</v>
      </c>
      <c r="D6029" s="1">
        <f>SUM(B6029:C6029)</f>
        <v>0</v>
      </c>
      <c r="E6029" s="1">
        <v>0</v>
      </c>
      <c r="F6029" s="1">
        <v>0</v>
      </c>
      <c r="G6029" s="1">
        <f>SUM(E6029:F6029)</f>
        <v>0</v>
      </c>
      <c r="H6029" s="1">
        <f>D6029+G6029</f>
        <v>0</v>
      </c>
      <c r="I6029" s="1">
        <v>0</v>
      </c>
      <c r="J6029" s="1">
        <v>0</v>
      </c>
      <c r="K6029" s="1">
        <f>SUM(I6029:J6029)</f>
        <v>0</v>
      </c>
      <c r="L6029" s="1">
        <v>0</v>
      </c>
      <c r="M6029" s="1">
        <v>0</v>
      </c>
      <c r="N6029" s="1">
        <f>SUM(L6029:M6029)</f>
        <v>0</v>
      </c>
      <c r="O6029" s="8">
        <f>K6029+N6029</f>
        <v>0</v>
      </c>
    </row>
    <row r="6030" spans="1:15" ht="18.75" customHeight="1" x14ac:dyDescent="0.15">
      <c r="A6030" s="14" t="s">
        <v>20</v>
      </c>
      <c r="B6030" s="1">
        <v>0</v>
      </c>
      <c r="C6030" s="1">
        <v>0</v>
      </c>
      <c r="D6030" s="1">
        <f>SUM(B6030:C6030)</f>
        <v>0</v>
      </c>
      <c r="E6030" s="1">
        <v>0</v>
      </c>
      <c r="F6030" s="1">
        <v>0</v>
      </c>
      <c r="G6030" s="1">
        <f>SUM(E6030:F6030)</f>
        <v>0</v>
      </c>
      <c r="H6030" s="1">
        <f>D6030+G6030</f>
        <v>0</v>
      </c>
      <c r="I6030" s="1">
        <v>0</v>
      </c>
      <c r="J6030" s="1">
        <v>0</v>
      </c>
      <c r="K6030" s="1">
        <f>SUM(I6030:J6030)</f>
        <v>0</v>
      </c>
      <c r="L6030" s="1">
        <v>0</v>
      </c>
      <c r="M6030" s="1">
        <v>0</v>
      </c>
      <c r="N6030" s="1">
        <f>SUM(L6030:M6030)</f>
        <v>0</v>
      </c>
      <c r="O6030" s="8">
        <f>K6030+N6030</f>
        <v>0</v>
      </c>
    </row>
    <row r="6031" spans="1:15" ht="18.75" customHeight="1" x14ac:dyDescent="0.15">
      <c r="A6031" s="14" t="s">
        <v>21</v>
      </c>
      <c r="B6031" s="1">
        <v>0</v>
      </c>
      <c r="C6031" s="1">
        <v>0</v>
      </c>
      <c r="D6031" s="1">
        <f t="shared" ref="D6031:D6039" si="2100">SUM(B6031:C6031)</f>
        <v>0</v>
      </c>
      <c r="E6031" s="1">
        <v>0</v>
      </c>
      <c r="F6031" s="1">
        <v>0</v>
      </c>
      <c r="G6031" s="1">
        <f t="shared" ref="G6031:G6039" si="2101">SUM(E6031:F6031)</f>
        <v>0</v>
      </c>
      <c r="H6031" s="1">
        <f t="shared" ref="H6031:H6039" si="2102">D6031+G6031</f>
        <v>0</v>
      </c>
      <c r="I6031" s="1">
        <v>0</v>
      </c>
      <c r="J6031" s="1">
        <v>0</v>
      </c>
      <c r="K6031" s="1">
        <f t="shared" ref="K6031:K6039" si="2103">SUM(I6031:J6031)</f>
        <v>0</v>
      </c>
      <c r="L6031" s="1">
        <v>0</v>
      </c>
      <c r="M6031" s="1">
        <v>0</v>
      </c>
      <c r="N6031" s="1">
        <f t="shared" ref="N6031:N6039" si="2104">SUM(L6031:M6031)</f>
        <v>0</v>
      </c>
      <c r="O6031" s="8">
        <f t="shared" ref="O6031:O6039" si="2105">K6031+N6031</f>
        <v>0</v>
      </c>
    </row>
    <row r="6032" spans="1:15" ht="18.75" customHeight="1" x14ac:dyDescent="0.15">
      <c r="A6032" s="14" t="s">
        <v>22</v>
      </c>
      <c r="B6032" s="1">
        <v>0</v>
      </c>
      <c r="C6032" s="1">
        <v>0</v>
      </c>
      <c r="D6032" s="1">
        <f t="shared" si="2100"/>
        <v>0</v>
      </c>
      <c r="E6032" s="1">
        <v>0</v>
      </c>
      <c r="F6032" s="1">
        <v>0</v>
      </c>
      <c r="G6032" s="1">
        <f t="shared" si="2101"/>
        <v>0</v>
      </c>
      <c r="H6032" s="1">
        <f t="shared" si="2102"/>
        <v>0</v>
      </c>
      <c r="I6032" s="1">
        <v>0</v>
      </c>
      <c r="J6032" s="1">
        <v>0</v>
      </c>
      <c r="K6032" s="1">
        <f t="shared" si="2103"/>
        <v>0</v>
      </c>
      <c r="L6032" s="1">
        <v>0</v>
      </c>
      <c r="M6032" s="1">
        <v>0</v>
      </c>
      <c r="N6032" s="1">
        <f t="shared" si="2104"/>
        <v>0</v>
      </c>
      <c r="O6032" s="8">
        <f t="shared" si="2105"/>
        <v>0</v>
      </c>
    </row>
    <row r="6033" spans="1:15" ht="18.75" customHeight="1" x14ac:dyDescent="0.15">
      <c r="A6033" s="14" t="s">
        <v>23</v>
      </c>
      <c r="B6033" s="1">
        <v>0</v>
      </c>
      <c r="C6033" s="1">
        <v>0</v>
      </c>
      <c r="D6033" s="1">
        <f t="shared" si="2100"/>
        <v>0</v>
      </c>
      <c r="E6033" s="1">
        <v>0</v>
      </c>
      <c r="F6033" s="1">
        <v>0</v>
      </c>
      <c r="G6033" s="1">
        <f t="shared" si="2101"/>
        <v>0</v>
      </c>
      <c r="H6033" s="1">
        <f t="shared" si="2102"/>
        <v>0</v>
      </c>
      <c r="I6033" s="1">
        <v>0</v>
      </c>
      <c r="J6033" s="1">
        <v>0</v>
      </c>
      <c r="K6033" s="1">
        <f t="shared" si="2103"/>
        <v>0</v>
      </c>
      <c r="L6033" s="1">
        <v>0</v>
      </c>
      <c r="M6033" s="1">
        <v>0</v>
      </c>
      <c r="N6033" s="1">
        <f t="shared" si="2104"/>
        <v>0</v>
      </c>
      <c r="O6033" s="8">
        <f t="shared" si="2105"/>
        <v>0</v>
      </c>
    </row>
    <row r="6034" spans="1:15" ht="18.75" customHeight="1" x14ac:dyDescent="0.15">
      <c r="A6034" s="14" t="s">
        <v>24</v>
      </c>
      <c r="B6034" s="1">
        <v>0</v>
      </c>
      <c r="C6034" s="1">
        <v>0</v>
      </c>
      <c r="D6034" s="1">
        <f t="shared" si="2100"/>
        <v>0</v>
      </c>
      <c r="E6034" s="1">
        <v>0</v>
      </c>
      <c r="F6034" s="1">
        <v>0</v>
      </c>
      <c r="G6034" s="1">
        <f t="shared" si="2101"/>
        <v>0</v>
      </c>
      <c r="H6034" s="1">
        <f t="shared" si="2102"/>
        <v>0</v>
      </c>
      <c r="I6034" s="1">
        <v>0</v>
      </c>
      <c r="J6034" s="1">
        <v>0</v>
      </c>
      <c r="K6034" s="1">
        <f t="shared" si="2103"/>
        <v>0</v>
      </c>
      <c r="L6034" s="1">
        <v>0</v>
      </c>
      <c r="M6034" s="1">
        <v>0</v>
      </c>
      <c r="N6034" s="1">
        <f t="shared" si="2104"/>
        <v>0</v>
      </c>
      <c r="O6034" s="8">
        <f t="shared" si="2105"/>
        <v>0</v>
      </c>
    </row>
    <row r="6035" spans="1:15" ht="18.75" customHeight="1" x14ac:dyDescent="0.15">
      <c r="A6035" s="14" t="s">
        <v>25</v>
      </c>
      <c r="B6035" s="1">
        <v>0</v>
      </c>
      <c r="C6035" s="1">
        <v>0</v>
      </c>
      <c r="D6035" s="1">
        <f t="shared" si="2100"/>
        <v>0</v>
      </c>
      <c r="E6035" s="1">
        <v>0</v>
      </c>
      <c r="F6035" s="1">
        <v>0</v>
      </c>
      <c r="G6035" s="1">
        <f t="shared" si="2101"/>
        <v>0</v>
      </c>
      <c r="H6035" s="1">
        <f t="shared" si="2102"/>
        <v>0</v>
      </c>
      <c r="I6035" s="1">
        <v>0</v>
      </c>
      <c r="J6035" s="1">
        <v>0</v>
      </c>
      <c r="K6035" s="1">
        <f t="shared" si="2103"/>
        <v>0</v>
      </c>
      <c r="L6035" s="1">
        <v>0</v>
      </c>
      <c r="M6035" s="1">
        <v>0</v>
      </c>
      <c r="N6035" s="1">
        <f t="shared" si="2104"/>
        <v>0</v>
      </c>
      <c r="O6035" s="8">
        <f t="shared" si="2105"/>
        <v>0</v>
      </c>
    </row>
    <row r="6036" spans="1:15" ht="18.75" customHeight="1" x14ac:dyDescent="0.15">
      <c r="A6036" s="14" t="s">
        <v>26</v>
      </c>
      <c r="B6036" s="1">
        <v>0</v>
      </c>
      <c r="C6036" s="1">
        <v>0</v>
      </c>
      <c r="D6036" s="1">
        <f t="shared" si="2100"/>
        <v>0</v>
      </c>
      <c r="E6036" s="1">
        <v>0</v>
      </c>
      <c r="F6036" s="1">
        <v>0</v>
      </c>
      <c r="G6036" s="1">
        <f t="shared" si="2101"/>
        <v>0</v>
      </c>
      <c r="H6036" s="1">
        <f t="shared" si="2102"/>
        <v>0</v>
      </c>
      <c r="I6036" s="1">
        <v>0</v>
      </c>
      <c r="J6036" s="1">
        <v>0</v>
      </c>
      <c r="K6036" s="1">
        <f t="shared" si="2103"/>
        <v>0</v>
      </c>
      <c r="L6036" s="1">
        <v>0</v>
      </c>
      <c r="M6036" s="1">
        <v>0</v>
      </c>
      <c r="N6036" s="1">
        <f t="shared" si="2104"/>
        <v>0</v>
      </c>
      <c r="O6036" s="8">
        <f t="shared" si="2105"/>
        <v>0</v>
      </c>
    </row>
    <row r="6037" spans="1:15" ht="18.75" customHeight="1" x14ac:dyDescent="0.15">
      <c r="A6037" s="14" t="s">
        <v>27</v>
      </c>
      <c r="B6037" s="1">
        <v>0</v>
      </c>
      <c r="C6037" s="1">
        <v>0</v>
      </c>
      <c r="D6037" s="1">
        <f t="shared" si="2100"/>
        <v>0</v>
      </c>
      <c r="E6037" s="1">
        <v>0</v>
      </c>
      <c r="F6037" s="1">
        <v>0</v>
      </c>
      <c r="G6037" s="1">
        <f t="shared" si="2101"/>
        <v>0</v>
      </c>
      <c r="H6037" s="1">
        <f t="shared" si="2102"/>
        <v>0</v>
      </c>
      <c r="I6037" s="1">
        <v>0</v>
      </c>
      <c r="J6037" s="1">
        <v>0</v>
      </c>
      <c r="K6037" s="1">
        <f t="shared" si="2103"/>
        <v>0</v>
      </c>
      <c r="L6037" s="1">
        <v>0</v>
      </c>
      <c r="M6037" s="1">
        <v>0</v>
      </c>
      <c r="N6037" s="1">
        <f t="shared" si="2104"/>
        <v>0</v>
      </c>
      <c r="O6037" s="8">
        <f t="shared" si="2105"/>
        <v>0</v>
      </c>
    </row>
    <row r="6038" spans="1:15" ht="18.75" customHeight="1" x14ac:dyDescent="0.15">
      <c r="A6038" s="14" t="s">
        <v>28</v>
      </c>
      <c r="B6038" s="1">
        <v>0</v>
      </c>
      <c r="C6038" s="1">
        <v>0</v>
      </c>
      <c r="D6038" s="1">
        <f t="shared" si="2100"/>
        <v>0</v>
      </c>
      <c r="E6038" s="1">
        <v>0</v>
      </c>
      <c r="F6038" s="1">
        <v>0</v>
      </c>
      <c r="G6038" s="1">
        <f t="shared" si="2101"/>
        <v>0</v>
      </c>
      <c r="H6038" s="1">
        <f t="shared" si="2102"/>
        <v>0</v>
      </c>
      <c r="I6038" s="1">
        <v>0</v>
      </c>
      <c r="J6038" s="1">
        <v>0</v>
      </c>
      <c r="K6038" s="1">
        <f t="shared" si="2103"/>
        <v>0</v>
      </c>
      <c r="L6038" s="1">
        <v>0</v>
      </c>
      <c r="M6038" s="1">
        <v>0</v>
      </c>
      <c r="N6038" s="1">
        <f t="shared" si="2104"/>
        <v>0</v>
      </c>
      <c r="O6038" s="8">
        <f t="shared" si="2105"/>
        <v>0</v>
      </c>
    </row>
    <row r="6039" spans="1:15" ht="18.75" customHeight="1" x14ac:dyDescent="0.15">
      <c r="A6039" s="14" t="s">
        <v>29</v>
      </c>
      <c r="B6039" s="1">
        <v>0</v>
      </c>
      <c r="C6039" s="1">
        <v>0</v>
      </c>
      <c r="D6039" s="1">
        <f t="shared" si="2100"/>
        <v>0</v>
      </c>
      <c r="E6039" s="1">
        <v>0</v>
      </c>
      <c r="F6039" s="1">
        <v>0</v>
      </c>
      <c r="G6039" s="1">
        <f t="shared" si="2101"/>
        <v>0</v>
      </c>
      <c r="H6039" s="1">
        <f t="shared" si="2102"/>
        <v>0</v>
      </c>
      <c r="I6039" s="1">
        <v>0</v>
      </c>
      <c r="J6039" s="1">
        <v>0</v>
      </c>
      <c r="K6039" s="1">
        <f t="shared" si="2103"/>
        <v>0</v>
      </c>
      <c r="L6039" s="1">
        <v>0</v>
      </c>
      <c r="M6039" s="1">
        <v>0</v>
      </c>
      <c r="N6039" s="1">
        <f t="shared" si="2104"/>
        <v>0</v>
      </c>
      <c r="O6039" s="8">
        <f t="shared" si="2105"/>
        <v>0</v>
      </c>
    </row>
    <row r="6040" spans="1:15" ht="11.25" customHeight="1" x14ac:dyDescent="0.15">
      <c r="A6040" s="15"/>
      <c r="B6040" s="1"/>
      <c r="C6040" s="1"/>
      <c r="D6040" s="1"/>
      <c r="E6040" s="1"/>
      <c r="F6040" s="1"/>
      <c r="G6040" s="1"/>
      <c r="H6040" s="1"/>
      <c r="I6040" s="1"/>
      <c r="J6040" s="1"/>
      <c r="K6040" s="1"/>
      <c r="L6040" s="1"/>
      <c r="M6040" s="1"/>
      <c r="N6040" s="1"/>
      <c r="O6040" s="8"/>
    </row>
    <row r="6041" spans="1:15" ht="18.75" customHeight="1" x14ac:dyDescent="0.15">
      <c r="A6041" s="15" t="s">
        <v>30</v>
      </c>
      <c r="B6041" s="1">
        <f t="shared" ref="B6041:J6041" si="2106">SUM(B6028:B6040)</f>
        <v>0</v>
      </c>
      <c r="C6041" s="1">
        <f t="shared" si="2106"/>
        <v>0</v>
      </c>
      <c r="D6041" s="1">
        <f t="shared" si="2106"/>
        <v>0</v>
      </c>
      <c r="E6041" s="1">
        <f t="shared" si="2106"/>
        <v>0</v>
      </c>
      <c r="F6041" s="1">
        <f t="shared" si="2106"/>
        <v>0</v>
      </c>
      <c r="G6041" s="1">
        <f t="shared" si="2106"/>
        <v>0</v>
      </c>
      <c r="H6041" s="1">
        <f t="shared" si="2106"/>
        <v>0</v>
      </c>
      <c r="I6041" s="1">
        <f t="shared" si="2106"/>
        <v>0</v>
      </c>
      <c r="J6041" s="1">
        <f t="shared" si="2106"/>
        <v>0</v>
      </c>
      <c r="K6041" s="1">
        <f>SUM(K6028:K6040)</f>
        <v>0</v>
      </c>
      <c r="L6041" s="1">
        <f>SUM(L6028:L6040)</f>
        <v>0</v>
      </c>
      <c r="M6041" s="1">
        <f t="shared" ref="M6041" si="2107">SUM(M6028:M6040)</f>
        <v>0</v>
      </c>
      <c r="N6041" s="1">
        <f>SUM(N6028:N6040)</f>
        <v>0</v>
      </c>
      <c r="O6041" s="8">
        <f>SUM(O6028:O6040)</f>
        <v>0</v>
      </c>
    </row>
    <row r="6042" spans="1:15" ht="6.75" customHeight="1" x14ac:dyDescent="0.15">
      <c r="A6042" s="15"/>
      <c r="B6042" s="1"/>
      <c r="C6042" s="1"/>
      <c r="D6042" s="1"/>
      <c r="E6042" s="1"/>
      <c r="F6042" s="1"/>
      <c r="G6042" s="1"/>
      <c r="H6042" s="1"/>
      <c r="I6042" s="1"/>
      <c r="J6042" s="1"/>
      <c r="K6042" s="1"/>
      <c r="L6042" s="1"/>
      <c r="M6042" s="1"/>
      <c r="N6042" s="1"/>
      <c r="O6042" s="8"/>
    </row>
    <row r="6043" spans="1:15" ht="18.75" customHeight="1" x14ac:dyDescent="0.15">
      <c r="A6043" s="16" t="s">
        <v>18</v>
      </c>
      <c r="B6043" s="17">
        <v>0</v>
      </c>
      <c r="C6043" s="17">
        <v>0</v>
      </c>
      <c r="D6043" s="17">
        <f>SUM(B6043:C6043)</f>
        <v>0</v>
      </c>
      <c r="E6043" s="17">
        <v>0</v>
      </c>
      <c r="F6043" s="17">
        <v>0</v>
      </c>
      <c r="G6043" s="17">
        <f>SUM(E6043:F6043)</f>
        <v>0</v>
      </c>
      <c r="H6043" s="17">
        <f>D6043+G6043</f>
        <v>0</v>
      </c>
      <c r="I6043" s="17">
        <v>0</v>
      </c>
      <c r="J6043" s="17">
        <v>0</v>
      </c>
      <c r="K6043" s="17">
        <f>SUM(I6043:J6043)</f>
        <v>0</v>
      </c>
      <c r="L6043" s="17">
        <v>0</v>
      </c>
      <c r="M6043" s="17">
        <v>0</v>
      </c>
      <c r="N6043" s="17">
        <f>SUM(L6043:M6043)</f>
        <v>0</v>
      </c>
      <c r="O6043" s="18">
        <f>K6043+N6043</f>
        <v>0</v>
      </c>
    </row>
    <row r="6044" spans="1:15" ht="18.75" customHeight="1" x14ac:dyDescent="0.15">
      <c r="A6044" s="14" t="s">
        <v>19</v>
      </c>
      <c r="B6044" s="1">
        <v>0</v>
      </c>
      <c r="C6044" s="1">
        <v>0</v>
      </c>
      <c r="D6044" s="1">
        <f>SUM(B6044:C6044)</f>
        <v>0</v>
      </c>
      <c r="E6044" s="1">
        <v>0</v>
      </c>
      <c r="F6044" s="1">
        <v>0</v>
      </c>
      <c r="G6044" s="1">
        <f>SUM(E6044:F6044)</f>
        <v>0</v>
      </c>
      <c r="H6044" s="1">
        <f>D6044+G6044</f>
        <v>0</v>
      </c>
      <c r="I6044" s="1">
        <v>0</v>
      </c>
      <c r="J6044" s="1">
        <v>0</v>
      </c>
      <c r="K6044" s="1">
        <f>SUM(I6044:J6044)</f>
        <v>0</v>
      </c>
      <c r="L6044" s="1">
        <v>0</v>
      </c>
      <c r="M6044" s="9">
        <v>0</v>
      </c>
      <c r="N6044" s="1">
        <f>SUM(L6044:M6044)</f>
        <v>0</v>
      </c>
      <c r="O6044" s="8">
        <f>K6044+N6044</f>
        <v>0</v>
      </c>
    </row>
    <row r="6045" spans="1:15" ht="18.75" customHeight="1" x14ac:dyDescent="0.15">
      <c r="A6045" s="14" t="s">
        <v>20</v>
      </c>
      <c r="B6045" s="1">
        <v>0</v>
      </c>
      <c r="C6045" s="1">
        <v>0</v>
      </c>
      <c r="D6045" s="1">
        <f>SUM(B6045:C6045)</f>
        <v>0</v>
      </c>
      <c r="E6045" s="1">
        <v>0</v>
      </c>
      <c r="F6045" s="1">
        <v>0</v>
      </c>
      <c r="G6045" s="1">
        <f>SUM(E6045:F6045)</f>
        <v>0</v>
      </c>
      <c r="H6045" s="1">
        <f>D6045+G6045</f>
        <v>0</v>
      </c>
      <c r="I6045" s="1">
        <v>0</v>
      </c>
      <c r="J6045" s="1">
        <v>0</v>
      </c>
      <c r="K6045" s="1">
        <f>SUM(I6045:J6045)</f>
        <v>0</v>
      </c>
      <c r="L6045" s="1">
        <v>0</v>
      </c>
      <c r="M6045" s="1">
        <v>0</v>
      </c>
      <c r="N6045" s="1">
        <f>SUM(L6045:M6045)</f>
        <v>0</v>
      </c>
      <c r="O6045" s="8">
        <f>K6045+N6045</f>
        <v>0</v>
      </c>
    </row>
    <row r="6046" spans="1:15" ht="11.25" customHeight="1" x14ac:dyDescent="0.15">
      <c r="A6046" s="15"/>
      <c r="B6046" s="1"/>
      <c r="C6046" s="1"/>
      <c r="D6046" s="1"/>
      <c r="E6046" s="1"/>
      <c r="F6046" s="1"/>
      <c r="G6046" s="1"/>
      <c r="H6046" s="1"/>
      <c r="I6046" s="1"/>
      <c r="J6046" s="1"/>
      <c r="K6046" s="1"/>
      <c r="L6046" s="1"/>
      <c r="M6046" s="1"/>
      <c r="N6046" s="1"/>
      <c r="O6046" s="8"/>
    </row>
    <row r="6047" spans="1:15" ht="18.75" customHeight="1" x14ac:dyDescent="0.15">
      <c r="A6047" s="15" t="s">
        <v>31</v>
      </c>
      <c r="B6047" s="1">
        <f>SUM(B6031:B6039,B6043:B6045)</f>
        <v>0</v>
      </c>
      <c r="C6047" s="1">
        <f>SUM(C6031:C6039,C6043:C6045)</f>
        <v>0</v>
      </c>
      <c r="D6047" s="1">
        <f>SUM(D6031:D6039,D6043:D6045)</f>
        <v>0</v>
      </c>
      <c r="E6047" s="1">
        <f t="shared" ref="E6047:J6047" si="2108">SUM(E6031:E6039,E6043:E6045)</f>
        <v>0</v>
      </c>
      <c r="F6047" s="1">
        <f t="shared" si="2108"/>
        <v>0</v>
      </c>
      <c r="G6047" s="1">
        <f t="shared" si="2108"/>
        <v>0</v>
      </c>
      <c r="H6047" s="1">
        <f t="shared" si="2108"/>
        <v>0</v>
      </c>
      <c r="I6047" s="1">
        <f t="shared" si="2108"/>
        <v>0</v>
      </c>
      <c r="J6047" s="1">
        <f t="shared" si="2108"/>
        <v>0</v>
      </c>
      <c r="K6047" s="1">
        <f>SUM(K6031:K6039,K6043:K6045)</f>
        <v>0</v>
      </c>
      <c r="L6047" s="9">
        <f>SUM(L6031:L6039,L6043:L6045)</f>
        <v>0</v>
      </c>
      <c r="M6047" s="9">
        <f>SUM(M6031:M6039,M6043:M6045)</f>
        <v>0</v>
      </c>
      <c r="N6047" s="9">
        <f>SUM(N6031:N6039,N6043:N6045)</f>
        <v>0</v>
      </c>
      <c r="O6047" s="8">
        <f>SUM(O6031:O6039,O6043:O6045)</f>
        <v>0</v>
      </c>
    </row>
    <row r="6048" spans="1:15" ht="6.75" customHeight="1" thickBot="1" x14ac:dyDescent="0.2">
      <c r="A6048" s="19"/>
      <c r="B6048" s="3"/>
      <c r="C6048" s="3"/>
      <c r="D6048" s="3"/>
      <c r="E6048" s="3"/>
      <c r="F6048" s="3"/>
      <c r="G6048" s="3"/>
      <c r="H6048" s="3"/>
      <c r="I6048" s="3"/>
      <c r="J6048" s="3"/>
      <c r="K6048" s="3"/>
      <c r="L6048" s="3"/>
      <c r="M6048" s="3"/>
      <c r="N6048" s="3"/>
      <c r="O6048" s="20"/>
    </row>
    <row r="6049" spans="1:15" ht="17.25" x14ac:dyDescent="0.15">
      <c r="A6049" s="173" t="str">
        <f>A5995</f>
        <v>平　成　２　９　年　空　港　管　理　状　況　調　書</v>
      </c>
      <c r="B6049" s="173"/>
      <c r="C6049" s="173"/>
      <c r="D6049" s="173"/>
      <c r="E6049" s="173"/>
      <c r="F6049" s="173"/>
      <c r="G6049" s="173"/>
      <c r="H6049" s="173"/>
      <c r="I6049" s="173"/>
      <c r="J6049" s="173"/>
      <c r="K6049" s="173"/>
      <c r="L6049" s="173"/>
      <c r="M6049" s="173"/>
      <c r="N6049" s="173"/>
      <c r="O6049" s="173"/>
    </row>
    <row r="6050" spans="1:15" ht="15" thickBot="1" x14ac:dyDescent="0.2">
      <c r="A6050" s="21" t="s">
        <v>0</v>
      </c>
      <c r="B6050" s="21" t="s">
        <v>152</v>
      </c>
      <c r="C6050" s="22"/>
      <c r="D6050" s="22"/>
      <c r="E6050" s="22"/>
      <c r="F6050" s="22"/>
      <c r="G6050" s="22"/>
      <c r="H6050" s="22"/>
      <c r="I6050" s="22"/>
      <c r="J6050" s="22"/>
      <c r="K6050" s="22"/>
      <c r="L6050" s="22"/>
      <c r="M6050" s="22"/>
      <c r="N6050" s="23"/>
      <c r="O6050" s="23"/>
    </row>
    <row r="6051" spans="1:15" ht="17.25" customHeight="1" x14ac:dyDescent="0.15">
      <c r="A6051" s="24" t="s">
        <v>1</v>
      </c>
      <c r="B6051" s="25"/>
      <c r="C6051" s="26" t="s">
        <v>2</v>
      </c>
      <c r="D6051" s="26"/>
      <c r="E6051" s="174" t="s">
        <v>189</v>
      </c>
      <c r="F6051" s="175"/>
      <c r="G6051" s="175"/>
      <c r="H6051" s="175"/>
      <c r="I6051" s="175"/>
      <c r="J6051" s="175"/>
      <c r="K6051" s="175"/>
      <c r="L6051" s="176"/>
      <c r="M6051" s="174" t="s">
        <v>36</v>
      </c>
      <c r="N6051" s="175"/>
      <c r="O6051" s="177"/>
    </row>
    <row r="6052" spans="1:15" ht="17.25" customHeight="1" x14ac:dyDescent="0.15">
      <c r="A6052" s="27"/>
      <c r="B6052" s="28" t="s">
        <v>4</v>
      </c>
      <c r="C6052" s="28" t="s">
        <v>5</v>
      </c>
      <c r="D6052" s="28" t="s">
        <v>6</v>
      </c>
      <c r="E6052" s="28"/>
      <c r="F6052" s="29" t="s">
        <v>7</v>
      </c>
      <c r="G6052" s="29"/>
      <c r="H6052" s="30"/>
      <c r="I6052" s="28"/>
      <c r="J6052" s="30" t="s">
        <v>8</v>
      </c>
      <c r="K6052" s="30"/>
      <c r="L6052" s="28" t="s">
        <v>9</v>
      </c>
      <c r="M6052" s="31" t="s">
        <v>10</v>
      </c>
      <c r="N6052" s="32" t="s">
        <v>11</v>
      </c>
      <c r="O6052" s="33" t="s">
        <v>12</v>
      </c>
    </row>
    <row r="6053" spans="1:15" ht="17.25" customHeight="1" x14ac:dyDescent="0.15">
      <c r="A6053" s="27" t="s">
        <v>13</v>
      </c>
      <c r="B6053" s="31"/>
      <c r="C6053" s="31"/>
      <c r="D6053" s="31"/>
      <c r="E6053" s="28" t="s">
        <v>14</v>
      </c>
      <c r="F6053" s="28" t="s">
        <v>15</v>
      </c>
      <c r="G6053" s="28" t="s">
        <v>16</v>
      </c>
      <c r="H6053" s="28" t="s">
        <v>17</v>
      </c>
      <c r="I6053" s="28" t="s">
        <v>14</v>
      </c>
      <c r="J6053" s="28" t="s">
        <v>15</v>
      </c>
      <c r="K6053" s="28" t="s">
        <v>17</v>
      </c>
      <c r="L6053" s="31"/>
      <c r="M6053" s="40"/>
      <c r="N6053" s="41"/>
      <c r="O6053" s="42"/>
    </row>
    <row r="6054" spans="1:15" ht="6.75" customHeight="1" x14ac:dyDescent="0.15">
      <c r="A6054" s="43"/>
      <c r="B6054" s="28"/>
      <c r="C6054" s="28"/>
      <c r="D6054" s="28"/>
      <c r="E6054" s="28"/>
      <c r="F6054" s="28"/>
      <c r="G6054" s="28"/>
      <c r="H6054" s="28"/>
      <c r="I6054" s="28"/>
      <c r="J6054" s="28"/>
      <c r="K6054" s="28"/>
      <c r="L6054" s="28"/>
      <c r="M6054" s="44"/>
      <c r="N6054" s="9"/>
      <c r="O6054" s="45"/>
    </row>
    <row r="6055" spans="1:15" ht="18.75" customHeight="1" x14ac:dyDescent="0.15">
      <c r="A6055" s="14" t="s">
        <v>18</v>
      </c>
      <c r="B6055" s="1">
        <v>0</v>
      </c>
      <c r="C6055" s="1">
        <v>15</v>
      </c>
      <c r="D6055" s="1">
        <f>SUM(B6055:C6055)</f>
        <v>15</v>
      </c>
      <c r="E6055" s="1">
        <v>0</v>
      </c>
      <c r="F6055" s="1">
        <v>0</v>
      </c>
      <c r="G6055" s="1">
        <v>0</v>
      </c>
      <c r="H6055" s="13">
        <f>SUM(E6055:G6055)</f>
        <v>0</v>
      </c>
      <c r="I6055" s="13">
        <v>0</v>
      </c>
      <c r="J6055" s="13">
        <v>0</v>
      </c>
      <c r="K6055" s="13">
        <f>SUM(I6055:J6055)</f>
        <v>0</v>
      </c>
      <c r="L6055" s="13">
        <f>H6055+K6055</f>
        <v>0</v>
      </c>
      <c r="M6055" s="13">
        <v>0</v>
      </c>
      <c r="N6055" s="13">
        <v>0</v>
      </c>
      <c r="O6055" s="8">
        <f>SUM(M6055:N6055)</f>
        <v>0</v>
      </c>
    </row>
    <row r="6056" spans="1:15" ht="18.75" customHeight="1" x14ac:dyDescent="0.15">
      <c r="A6056" s="14" t="s">
        <v>19</v>
      </c>
      <c r="B6056" s="1">
        <v>0</v>
      </c>
      <c r="C6056" s="1">
        <v>11</v>
      </c>
      <c r="D6056" s="1">
        <f t="shared" ref="D6056:D6066" si="2109">SUM(B6056:C6056)</f>
        <v>11</v>
      </c>
      <c r="E6056" s="1">
        <v>0</v>
      </c>
      <c r="F6056" s="1">
        <v>0</v>
      </c>
      <c r="G6056" s="1">
        <v>0</v>
      </c>
      <c r="H6056" s="13">
        <f>SUM(E6056:G6056)</f>
        <v>0</v>
      </c>
      <c r="I6056" s="13">
        <v>0</v>
      </c>
      <c r="J6056" s="13">
        <v>0</v>
      </c>
      <c r="K6056" s="13">
        <f>SUM(I6056:J6056)</f>
        <v>0</v>
      </c>
      <c r="L6056" s="13">
        <f>H6056+K6056</f>
        <v>0</v>
      </c>
      <c r="M6056" s="13">
        <v>0</v>
      </c>
      <c r="N6056" s="46">
        <v>0</v>
      </c>
      <c r="O6056" s="8">
        <f>SUM(M6056:N6056)</f>
        <v>0</v>
      </c>
    </row>
    <row r="6057" spans="1:15" ht="18.75" customHeight="1" x14ac:dyDescent="0.15">
      <c r="A6057" s="14" t="s">
        <v>20</v>
      </c>
      <c r="B6057" s="1">
        <v>0</v>
      </c>
      <c r="C6057" s="1">
        <v>8</v>
      </c>
      <c r="D6057" s="1">
        <f t="shared" si="2109"/>
        <v>8</v>
      </c>
      <c r="E6057" s="1">
        <v>0</v>
      </c>
      <c r="F6057" s="1">
        <v>0</v>
      </c>
      <c r="G6057" s="1">
        <v>0</v>
      </c>
      <c r="H6057" s="13">
        <f>SUM(E6057:G6057)</f>
        <v>0</v>
      </c>
      <c r="I6057" s="13">
        <v>0</v>
      </c>
      <c r="J6057" s="13">
        <v>0</v>
      </c>
      <c r="K6057" s="13">
        <f>SUM(I6057:J6057)</f>
        <v>0</v>
      </c>
      <c r="L6057" s="13">
        <f>H6057+K6057</f>
        <v>0</v>
      </c>
      <c r="M6057" s="13">
        <v>0</v>
      </c>
      <c r="N6057" s="13">
        <v>0</v>
      </c>
      <c r="O6057" s="8">
        <f>SUM(M6057:N6057)</f>
        <v>0</v>
      </c>
    </row>
    <row r="6058" spans="1:15" ht="18.75" customHeight="1" x14ac:dyDescent="0.15">
      <c r="A6058" s="14" t="s">
        <v>21</v>
      </c>
      <c r="B6058" s="1">
        <v>0</v>
      </c>
      <c r="C6058" s="1">
        <v>5</v>
      </c>
      <c r="D6058" s="1">
        <f t="shared" si="2109"/>
        <v>5</v>
      </c>
      <c r="E6058" s="1">
        <v>0</v>
      </c>
      <c r="F6058" s="1">
        <v>0</v>
      </c>
      <c r="G6058" s="1">
        <v>0</v>
      </c>
      <c r="H6058" s="1">
        <f t="shared" ref="H6058:H6066" si="2110">SUM(E6058:G6058)</f>
        <v>0</v>
      </c>
      <c r="I6058" s="1">
        <v>0</v>
      </c>
      <c r="J6058" s="1">
        <v>0</v>
      </c>
      <c r="K6058" s="1">
        <f t="shared" ref="K6058:K6066" si="2111">SUM(I6058:J6058)</f>
        <v>0</v>
      </c>
      <c r="L6058" s="1">
        <f t="shared" ref="L6058:L6066" si="2112">H6058+K6058</f>
        <v>0</v>
      </c>
      <c r="M6058" s="1">
        <v>0</v>
      </c>
      <c r="N6058" s="1">
        <v>0</v>
      </c>
      <c r="O6058" s="8">
        <f t="shared" ref="O6058:O6066" si="2113">SUM(M6058:N6058)</f>
        <v>0</v>
      </c>
    </row>
    <row r="6059" spans="1:15" ht="18.75" customHeight="1" x14ac:dyDescent="0.15">
      <c r="A6059" s="14" t="s">
        <v>22</v>
      </c>
      <c r="B6059" s="1">
        <v>0</v>
      </c>
      <c r="C6059" s="1">
        <v>5</v>
      </c>
      <c r="D6059" s="1">
        <f t="shared" si="2109"/>
        <v>5</v>
      </c>
      <c r="E6059" s="1">
        <v>0</v>
      </c>
      <c r="F6059" s="1">
        <v>0</v>
      </c>
      <c r="G6059" s="1">
        <v>0</v>
      </c>
      <c r="H6059" s="1">
        <f t="shared" si="2110"/>
        <v>0</v>
      </c>
      <c r="I6059" s="1">
        <v>0</v>
      </c>
      <c r="J6059" s="1">
        <v>0</v>
      </c>
      <c r="K6059" s="1">
        <f t="shared" si="2111"/>
        <v>0</v>
      </c>
      <c r="L6059" s="1">
        <f t="shared" si="2112"/>
        <v>0</v>
      </c>
      <c r="M6059" s="1">
        <v>0</v>
      </c>
      <c r="N6059" s="1">
        <v>0</v>
      </c>
      <c r="O6059" s="8">
        <f t="shared" si="2113"/>
        <v>0</v>
      </c>
    </row>
    <row r="6060" spans="1:15" ht="18.75" customHeight="1" x14ac:dyDescent="0.15">
      <c r="A6060" s="14" t="s">
        <v>23</v>
      </c>
      <c r="B6060" s="1">
        <v>0</v>
      </c>
      <c r="C6060" s="1">
        <v>11</v>
      </c>
      <c r="D6060" s="1">
        <f t="shared" si="2109"/>
        <v>11</v>
      </c>
      <c r="E6060" s="1">
        <v>0</v>
      </c>
      <c r="F6060" s="1">
        <v>0</v>
      </c>
      <c r="G6060" s="1">
        <v>0</v>
      </c>
      <c r="H6060" s="1">
        <f t="shared" si="2110"/>
        <v>0</v>
      </c>
      <c r="I6060" s="1">
        <v>0</v>
      </c>
      <c r="J6060" s="1">
        <v>0</v>
      </c>
      <c r="K6060" s="1">
        <f t="shared" si="2111"/>
        <v>0</v>
      </c>
      <c r="L6060" s="1">
        <f t="shared" si="2112"/>
        <v>0</v>
      </c>
      <c r="M6060" s="1">
        <v>0</v>
      </c>
      <c r="N6060" s="1">
        <v>0</v>
      </c>
      <c r="O6060" s="8">
        <f t="shared" si="2113"/>
        <v>0</v>
      </c>
    </row>
    <row r="6061" spans="1:15" ht="18.75" customHeight="1" x14ac:dyDescent="0.15">
      <c r="A6061" s="14" t="s">
        <v>24</v>
      </c>
      <c r="B6061" s="1">
        <v>0</v>
      </c>
      <c r="C6061" s="1">
        <v>1</v>
      </c>
      <c r="D6061" s="1">
        <f t="shared" si="2109"/>
        <v>1</v>
      </c>
      <c r="E6061" s="1">
        <v>0</v>
      </c>
      <c r="F6061" s="1">
        <v>0</v>
      </c>
      <c r="G6061" s="1">
        <v>0</v>
      </c>
      <c r="H6061" s="1">
        <f t="shared" si="2110"/>
        <v>0</v>
      </c>
      <c r="I6061" s="1">
        <v>0</v>
      </c>
      <c r="J6061" s="1">
        <v>0</v>
      </c>
      <c r="K6061" s="1">
        <f t="shared" si="2111"/>
        <v>0</v>
      </c>
      <c r="L6061" s="1">
        <f t="shared" si="2112"/>
        <v>0</v>
      </c>
      <c r="M6061" s="1">
        <v>0</v>
      </c>
      <c r="N6061" s="1">
        <v>0</v>
      </c>
      <c r="O6061" s="8">
        <f t="shared" si="2113"/>
        <v>0</v>
      </c>
    </row>
    <row r="6062" spans="1:15" ht="18.75" customHeight="1" x14ac:dyDescent="0.15">
      <c r="A6062" s="14" t="s">
        <v>25</v>
      </c>
      <c r="B6062" s="1">
        <v>0</v>
      </c>
      <c r="C6062" s="1">
        <v>1</v>
      </c>
      <c r="D6062" s="1">
        <f t="shared" si="2109"/>
        <v>1</v>
      </c>
      <c r="E6062" s="1">
        <v>0</v>
      </c>
      <c r="F6062" s="1">
        <v>0</v>
      </c>
      <c r="G6062" s="1">
        <v>0</v>
      </c>
      <c r="H6062" s="1">
        <f t="shared" si="2110"/>
        <v>0</v>
      </c>
      <c r="I6062" s="1">
        <v>0</v>
      </c>
      <c r="J6062" s="1">
        <v>0</v>
      </c>
      <c r="K6062" s="1">
        <f t="shared" si="2111"/>
        <v>0</v>
      </c>
      <c r="L6062" s="1">
        <f t="shared" si="2112"/>
        <v>0</v>
      </c>
      <c r="M6062" s="1">
        <v>0</v>
      </c>
      <c r="N6062" s="1">
        <v>0</v>
      </c>
      <c r="O6062" s="8">
        <f t="shared" si="2113"/>
        <v>0</v>
      </c>
    </row>
    <row r="6063" spans="1:15" ht="18.75" customHeight="1" x14ac:dyDescent="0.15">
      <c r="A6063" s="14" t="s">
        <v>26</v>
      </c>
      <c r="B6063" s="1">
        <v>0</v>
      </c>
      <c r="C6063" s="1">
        <v>4</v>
      </c>
      <c r="D6063" s="1">
        <f t="shared" si="2109"/>
        <v>4</v>
      </c>
      <c r="E6063" s="1">
        <v>0</v>
      </c>
      <c r="F6063" s="1">
        <v>0</v>
      </c>
      <c r="G6063" s="1">
        <v>0</v>
      </c>
      <c r="H6063" s="1">
        <f t="shared" si="2110"/>
        <v>0</v>
      </c>
      <c r="I6063" s="1">
        <v>0</v>
      </c>
      <c r="J6063" s="1">
        <v>0</v>
      </c>
      <c r="K6063" s="1">
        <f t="shared" si="2111"/>
        <v>0</v>
      </c>
      <c r="L6063" s="1">
        <f t="shared" si="2112"/>
        <v>0</v>
      </c>
      <c r="M6063" s="1">
        <v>0</v>
      </c>
      <c r="N6063" s="1">
        <v>0</v>
      </c>
      <c r="O6063" s="8">
        <f t="shared" si="2113"/>
        <v>0</v>
      </c>
    </row>
    <row r="6064" spans="1:15" ht="18.75" customHeight="1" x14ac:dyDescent="0.15">
      <c r="A6064" s="14" t="s">
        <v>27</v>
      </c>
      <c r="B6064" s="1">
        <v>0</v>
      </c>
      <c r="C6064" s="1">
        <v>8</v>
      </c>
      <c r="D6064" s="1">
        <f t="shared" si="2109"/>
        <v>8</v>
      </c>
      <c r="E6064" s="1">
        <v>0</v>
      </c>
      <c r="F6064" s="1">
        <v>0</v>
      </c>
      <c r="G6064" s="1">
        <v>0</v>
      </c>
      <c r="H6064" s="1">
        <f t="shared" si="2110"/>
        <v>0</v>
      </c>
      <c r="I6064" s="1">
        <v>0</v>
      </c>
      <c r="J6064" s="1">
        <v>0</v>
      </c>
      <c r="K6064" s="1">
        <f t="shared" si="2111"/>
        <v>0</v>
      </c>
      <c r="L6064" s="1">
        <f t="shared" si="2112"/>
        <v>0</v>
      </c>
      <c r="M6064" s="1">
        <v>0</v>
      </c>
      <c r="N6064" s="1">
        <v>0</v>
      </c>
      <c r="O6064" s="8">
        <f t="shared" si="2113"/>
        <v>0</v>
      </c>
    </row>
    <row r="6065" spans="1:15" ht="18.75" customHeight="1" x14ac:dyDescent="0.15">
      <c r="A6065" s="14" t="s">
        <v>28</v>
      </c>
      <c r="B6065" s="1">
        <v>0</v>
      </c>
      <c r="C6065" s="1">
        <v>5</v>
      </c>
      <c r="D6065" s="1">
        <f t="shared" si="2109"/>
        <v>5</v>
      </c>
      <c r="E6065" s="1">
        <v>0</v>
      </c>
      <c r="F6065" s="1">
        <v>0</v>
      </c>
      <c r="G6065" s="1">
        <v>0</v>
      </c>
      <c r="H6065" s="1">
        <f t="shared" si="2110"/>
        <v>0</v>
      </c>
      <c r="I6065" s="1">
        <v>0</v>
      </c>
      <c r="J6065" s="1">
        <v>0</v>
      </c>
      <c r="K6065" s="1">
        <f t="shared" si="2111"/>
        <v>0</v>
      </c>
      <c r="L6065" s="1">
        <f t="shared" si="2112"/>
        <v>0</v>
      </c>
      <c r="M6065" s="1">
        <v>0</v>
      </c>
      <c r="N6065" s="1">
        <v>0</v>
      </c>
      <c r="O6065" s="8">
        <f t="shared" si="2113"/>
        <v>0</v>
      </c>
    </row>
    <row r="6066" spans="1:15" ht="18.75" customHeight="1" x14ac:dyDescent="0.15">
      <c r="A6066" s="14" t="s">
        <v>29</v>
      </c>
      <c r="B6066" s="1">
        <v>0</v>
      </c>
      <c r="C6066" s="1">
        <v>9</v>
      </c>
      <c r="D6066" s="1">
        <f t="shared" si="2109"/>
        <v>9</v>
      </c>
      <c r="E6066" s="1">
        <v>0</v>
      </c>
      <c r="F6066" s="1">
        <v>0</v>
      </c>
      <c r="G6066" s="1">
        <v>0</v>
      </c>
      <c r="H6066" s="1">
        <f t="shared" si="2110"/>
        <v>0</v>
      </c>
      <c r="I6066" s="1">
        <v>0</v>
      </c>
      <c r="J6066" s="1">
        <v>0</v>
      </c>
      <c r="K6066" s="1">
        <f t="shared" si="2111"/>
        <v>0</v>
      </c>
      <c r="L6066" s="1">
        <f t="shared" si="2112"/>
        <v>0</v>
      </c>
      <c r="M6066" s="1">
        <v>0</v>
      </c>
      <c r="N6066" s="1">
        <v>0</v>
      </c>
      <c r="O6066" s="8">
        <f t="shared" si="2113"/>
        <v>0</v>
      </c>
    </row>
    <row r="6067" spans="1:15" ht="11.25" customHeight="1" x14ac:dyDescent="0.15">
      <c r="A6067" s="15"/>
      <c r="B6067" s="1"/>
      <c r="C6067" s="1"/>
      <c r="D6067" s="1"/>
      <c r="E6067" s="1"/>
      <c r="F6067" s="1"/>
      <c r="G6067" s="1"/>
      <c r="H6067" s="1"/>
      <c r="I6067" s="1"/>
      <c r="J6067" s="1"/>
      <c r="K6067" s="1"/>
      <c r="L6067" s="1"/>
      <c r="M6067" s="1"/>
      <c r="N6067" s="9"/>
      <c r="O6067" s="8"/>
    </row>
    <row r="6068" spans="1:15" ht="18.75" customHeight="1" x14ac:dyDescent="0.15">
      <c r="A6068" s="15" t="s">
        <v>196</v>
      </c>
      <c r="B6068" s="1">
        <f>SUM(B6055:B6066)</f>
        <v>0</v>
      </c>
      <c r="C6068" s="1">
        <f>SUM(C6055:C6066)</f>
        <v>83</v>
      </c>
      <c r="D6068" s="1">
        <f>SUM(D6055:D6066)</f>
        <v>83</v>
      </c>
      <c r="E6068" s="1">
        <f>SUM(E6055:E6066)</f>
        <v>0</v>
      </c>
      <c r="F6068" s="1">
        <f t="shared" ref="F6068:M6068" si="2114">SUM(F6055:F6066)</f>
        <v>0</v>
      </c>
      <c r="G6068" s="1">
        <f t="shared" si="2114"/>
        <v>0</v>
      </c>
      <c r="H6068" s="1">
        <f t="shared" si="2114"/>
        <v>0</v>
      </c>
      <c r="I6068" s="1">
        <f t="shared" si="2114"/>
        <v>0</v>
      </c>
      <c r="J6068" s="1">
        <f t="shared" si="2114"/>
        <v>0</v>
      </c>
      <c r="K6068" s="1">
        <f t="shared" si="2114"/>
        <v>0</v>
      </c>
      <c r="L6068" s="1">
        <f t="shared" si="2114"/>
        <v>0</v>
      </c>
      <c r="M6068" s="1">
        <f t="shared" si="2114"/>
        <v>0</v>
      </c>
      <c r="N6068" s="1">
        <f>SUM(N6055:N6066)</f>
        <v>0</v>
      </c>
      <c r="O6068" s="8">
        <f>SUM(O6055:O6066)</f>
        <v>0</v>
      </c>
    </row>
    <row r="6069" spans="1:15" ht="6.75" customHeight="1" x14ac:dyDescent="0.15">
      <c r="A6069" s="15"/>
      <c r="B6069" s="1"/>
      <c r="C6069" s="1"/>
      <c r="D6069" s="1"/>
      <c r="E6069" s="1"/>
      <c r="F6069" s="1"/>
      <c r="G6069" s="1"/>
      <c r="H6069" s="1"/>
      <c r="I6069" s="1"/>
      <c r="J6069" s="1"/>
      <c r="K6069" s="1"/>
      <c r="L6069" s="1"/>
      <c r="M6069" s="1"/>
      <c r="N6069" s="1"/>
      <c r="O6069" s="8"/>
    </row>
    <row r="6070" spans="1:15" ht="18.75" customHeight="1" x14ac:dyDescent="0.15">
      <c r="A6070" s="16" t="s">
        <v>18</v>
      </c>
      <c r="B6070" s="17">
        <v>0</v>
      </c>
      <c r="C6070" s="17">
        <v>13</v>
      </c>
      <c r="D6070" s="17">
        <f t="shared" ref="D6070:D6072" si="2115">SUM(B6070:C6070)</f>
        <v>13</v>
      </c>
      <c r="E6070" s="17">
        <v>0</v>
      </c>
      <c r="F6070" s="17">
        <v>0</v>
      </c>
      <c r="G6070" s="17">
        <v>0</v>
      </c>
      <c r="H6070" s="12">
        <f t="shared" ref="H6070:H6072" si="2116">SUM(E6070:G6070)</f>
        <v>0</v>
      </c>
      <c r="I6070" s="12">
        <v>0</v>
      </c>
      <c r="J6070" s="12">
        <v>0</v>
      </c>
      <c r="K6070" s="12">
        <f t="shared" ref="K6070:K6072" si="2117">SUM(I6070:J6070)</f>
        <v>0</v>
      </c>
      <c r="L6070" s="12">
        <f t="shared" ref="L6070:L6072" si="2118">H6070+K6070</f>
        <v>0</v>
      </c>
      <c r="M6070" s="12">
        <v>0</v>
      </c>
      <c r="N6070" s="12">
        <v>0</v>
      </c>
      <c r="O6070" s="18">
        <f t="shared" ref="O6070:O6072" si="2119">SUM(M6070:N6070)</f>
        <v>0</v>
      </c>
    </row>
    <row r="6071" spans="1:15" ht="18.75" customHeight="1" x14ac:dyDescent="0.15">
      <c r="A6071" s="14" t="s">
        <v>19</v>
      </c>
      <c r="B6071" s="1">
        <v>0</v>
      </c>
      <c r="C6071" s="1">
        <v>9</v>
      </c>
      <c r="D6071" s="1">
        <f t="shared" si="2115"/>
        <v>9</v>
      </c>
      <c r="E6071" s="1">
        <v>0</v>
      </c>
      <c r="F6071" s="1">
        <v>0</v>
      </c>
      <c r="G6071" s="1">
        <v>0</v>
      </c>
      <c r="H6071" s="13">
        <f t="shared" si="2116"/>
        <v>0</v>
      </c>
      <c r="I6071" s="13">
        <v>0</v>
      </c>
      <c r="J6071" s="13">
        <v>0</v>
      </c>
      <c r="K6071" s="13">
        <f t="shared" si="2117"/>
        <v>0</v>
      </c>
      <c r="L6071" s="13">
        <f t="shared" si="2118"/>
        <v>0</v>
      </c>
      <c r="M6071" s="13">
        <v>0</v>
      </c>
      <c r="N6071" s="46">
        <v>0</v>
      </c>
      <c r="O6071" s="8">
        <f t="shared" si="2119"/>
        <v>0</v>
      </c>
    </row>
    <row r="6072" spans="1:15" ht="18.75" customHeight="1" x14ac:dyDescent="0.15">
      <c r="A6072" s="14" t="s">
        <v>20</v>
      </c>
      <c r="B6072" s="1">
        <v>0</v>
      </c>
      <c r="C6072" s="1">
        <v>9</v>
      </c>
      <c r="D6072" s="1">
        <f t="shared" si="2115"/>
        <v>9</v>
      </c>
      <c r="E6072" s="1">
        <v>0</v>
      </c>
      <c r="F6072" s="1">
        <v>0</v>
      </c>
      <c r="G6072" s="1">
        <v>0</v>
      </c>
      <c r="H6072" s="13">
        <f t="shared" si="2116"/>
        <v>0</v>
      </c>
      <c r="I6072" s="13">
        <v>0</v>
      </c>
      <c r="J6072" s="13">
        <v>0</v>
      </c>
      <c r="K6072" s="13">
        <f t="shared" si="2117"/>
        <v>0</v>
      </c>
      <c r="L6072" s="13">
        <f t="shared" si="2118"/>
        <v>0</v>
      </c>
      <c r="M6072" s="13">
        <v>0</v>
      </c>
      <c r="N6072" s="46">
        <v>0</v>
      </c>
      <c r="O6072" s="8">
        <f t="shared" si="2119"/>
        <v>0</v>
      </c>
    </row>
    <row r="6073" spans="1:15" ht="11.25" customHeight="1" x14ac:dyDescent="0.15">
      <c r="A6073" s="15"/>
      <c r="B6073" s="1"/>
      <c r="C6073" s="1"/>
      <c r="D6073" s="1"/>
      <c r="E6073" s="1"/>
      <c r="F6073" s="1"/>
      <c r="G6073" s="1"/>
      <c r="H6073" s="1"/>
      <c r="I6073" s="1"/>
      <c r="J6073" s="1"/>
      <c r="K6073" s="1"/>
      <c r="L6073" s="1"/>
      <c r="M6073" s="1"/>
      <c r="N6073" s="1"/>
      <c r="O6073" s="8"/>
    </row>
    <row r="6074" spans="1:15" ht="18.75" customHeight="1" x14ac:dyDescent="0.15">
      <c r="A6074" s="15" t="s">
        <v>31</v>
      </c>
      <c r="B6074" s="1">
        <f>SUM(B6058:B6066,B6070:B6072)</f>
        <v>0</v>
      </c>
      <c r="C6074" s="1">
        <f>SUM(C6058:C6066,C6070:C6072)</f>
        <v>80</v>
      </c>
      <c r="D6074" s="1">
        <f>SUM(D6058:D6066,D6070:D6072)</f>
        <v>80</v>
      </c>
      <c r="E6074" s="1">
        <f t="shared" ref="E6074:K6074" si="2120">SUM(E6058:E6066,E6070:E6072)</f>
        <v>0</v>
      </c>
      <c r="F6074" s="1">
        <f t="shared" si="2120"/>
        <v>0</v>
      </c>
      <c r="G6074" s="1">
        <f t="shared" si="2120"/>
        <v>0</v>
      </c>
      <c r="H6074" s="1">
        <f t="shared" si="2120"/>
        <v>0</v>
      </c>
      <c r="I6074" s="1">
        <f t="shared" si="2120"/>
        <v>0</v>
      </c>
      <c r="J6074" s="1">
        <f t="shared" si="2120"/>
        <v>0</v>
      </c>
      <c r="K6074" s="1">
        <f t="shared" si="2120"/>
        <v>0</v>
      </c>
      <c r="L6074" s="1">
        <f>SUM(L6058:L6066,L6070:L6072)</f>
        <v>0</v>
      </c>
      <c r="M6074" s="1">
        <f t="shared" ref="M6074:N6074" si="2121">SUM(M6058:M6066,M6070:M6072)</f>
        <v>0</v>
      </c>
      <c r="N6074" s="1">
        <f t="shared" si="2121"/>
        <v>0</v>
      </c>
      <c r="O6074" s="8">
        <f>SUM(O6058:O6066,O6070:O6072)</f>
        <v>0</v>
      </c>
    </row>
    <row r="6075" spans="1:15" ht="6.75" customHeight="1" thickBot="1" x14ac:dyDescent="0.2">
      <c r="A6075" s="19"/>
      <c r="B6075" s="3"/>
      <c r="C6075" s="3"/>
      <c r="D6075" s="3"/>
      <c r="E6075" s="3"/>
      <c r="F6075" s="3"/>
      <c r="G6075" s="3"/>
      <c r="H6075" s="3"/>
      <c r="I6075" s="3"/>
      <c r="J6075" s="3"/>
      <c r="K6075" s="3"/>
      <c r="L6075" s="3"/>
      <c r="M6075" s="3"/>
      <c r="N6075" s="47"/>
      <c r="O6075" s="48"/>
    </row>
    <row r="6076" spans="1:15" x14ac:dyDescent="0.15">
      <c r="A6076" s="22"/>
      <c r="B6076" s="22"/>
      <c r="C6076" s="22"/>
      <c r="D6076" s="22"/>
      <c r="E6076" s="22"/>
      <c r="F6076" s="22"/>
      <c r="G6076" s="22"/>
      <c r="H6076" s="22"/>
      <c r="I6076" s="22"/>
      <c r="J6076" s="22"/>
      <c r="K6076" s="22"/>
      <c r="L6076" s="22"/>
      <c r="M6076" s="22"/>
      <c r="N6076" s="23"/>
      <c r="O6076" s="23"/>
    </row>
    <row r="6077" spans="1:15" ht="15" thickBot="1" x14ac:dyDescent="0.2">
      <c r="A6077" s="22"/>
      <c r="B6077" s="22"/>
      <c r="C6077" s="22"/>
      <c r="D6077" s="22"/>
      <c r="E6077" s="22"/>
      <c r="F6077" s="22"/>
      <c r="G6077" s="22"/>
      <c r="H6077" s="22"/>
      <c r="I6077" s="22"/>
      <c r="J6077" s="22"/>
      <c r="K6077" s="22"/>
      <c r="L6077" s="22"/>
      <c r="M6077" s="22"/>
      <c r="N6077" s="23"/>
      <c r="O6077" s="23"/>
    </row>
    <row r="6078" spans="1:15" x14ac:dyDescent="0.15">
      <c r="A6078" s="24" t="s">
        <v>1</v>
      </c>
      <c r="B6078" s="25"/>
      <c r="C6078" s="26"/>
      <c r="D6078" s="26"/>
      <c r="E6078" s="26" t="s">
        <v>50</v>
      </c>
      <c r="F6078" s="26"/>
      <c r="G6078" s="26"/>
      <c r="H6078" s="26"/>
      <c r="I6078" s="25"/>
      <c r="J6078" s="26"/>
      <c r="K6078" s="26"/>
      <c r="L6078" s="26" t="s">
        <v>35</v>
      </c>
      <c r="M6078" s="26"/>
      <c r="N6078" s="49"/>
      <c r="O6078" s="50"/>
    </row>
    <row r="6079" spans="1:15" x14ac:dyDescent="0.15">
      <c r="A6079" s="51"/>
      <c r="B6079" s="28"/>
      <c r="C6079" s="30" t="s">
        <v>7</v>
      </c>
      <c r="D6079" s="30"/>
      <c r="E6079" s="28"/>
      <c r="F6079" s="30" t="s">
        <v>8</v>
      </c>
      <c r="G6079" s="30"/>
      <c r="H6079" s="28" t="s">
        <v>32</v>
      </c>
      <c r="I6079" s="28"/>
      <c r="J6079" s="30" t="s">
        <v>7</v>
      </c>
      <c r="K6079" s="30"/>
      <c r="L6079" s="28"/>
      <c r="M6079" s="30" t="s">
        <v>8</v>
      </c>
      <c r="N6079" s="52"/>
      <c r="O6079" s="53" t="s">
        <v>9</v>
      </c>
    </row>
    <row r="6080" spans="1:15" x14ac:dyDescent="0.15">
      <c r="A6080" s="54" t="s">
        <v>13</v>
      </c>
      <c r="B6080" s="28" t="s">
        <v>33</v>
      </c>
      <c r="C6080" s="28" t="s">
        <v>34</v>
      </c>
      <c r="D6080" s="28" t="s">
        <v>17</v>
      </c>
      <c r="E6080" s="28" t="s">
        <v>33</v>
      </c>
      <c r="F6080" s="28" t="s">
        <v>34</v>
      </c>
      <c r="G6080" s="28" t="s">
        <v>17</v>
      </c>
      <c r="H6080" s="31"/>
      <c r="I6080" s="28" t="s">
        <v>33</v>
      </c>
      <c r="J6080" s="28" t="s">
        <v>34</v>
      </c>
      <c r="K6080" s="28" t="s">
        <v>17</v>
      </c>
      <c r="L6080" s="28" t="s">
        <v>33</v>
      </c>
      <c r="M6080" s="28" t="s">
        <v>34</v>
      </c>
      <c r="N6080" s="55" t="s">
        <v>17</v>
      </c>
      <c r="O6080" s="56"/>
    </row>
    <row r="6081" spans="1:15" ht="6.75" customHeight="1" x14ac:dyDescent="0.15">
      <c r="A6081" s="57"/>
      <c r="B6081" s="28"/>
      <c r="C6081" s="28"/>
      <c r="D6081" s="28"/>
      <c r="E6081" s="28"/>
      <c r="F6081" s="28"/>
      <c r="G6081" s="28"/>
      <c r="H6081" s="28"/>
      <c r="I6081" s="28"/>
      <c r="J6081" s="28"/>
      <c r="K6081" s="28"/>
      <c r="L6081" s="28"/>
      <c r="M6081" s="28"/>
      <c r="N6081" s="55"/>
      <c r="O6081" s="53"/>
    </row>
    <row r="6082" spans="1:15" ht="18.75" customHeight="1" x14ac:dyDescent="0.15">
      <c r="A6082" s="14" t="s">
        <v>18</v>
      </c>
      <c r="B6082" s="1">
        <v>0</v>
      </c>
      <c r="C6082" s="1">
        <v>0</v>
      </c>
      <c r="D6082" s="1">
        <f>SUM(B6082:C6082)</f>
        <v>0</v>
      </c>
      <c r="E6082" s="1">
        <v>0</v>
      </c>
      <c r="F6082" s="1">
        <v>0</v>
      </c>
      <c r="G6082" s="1">
        <f>SUM(E6082:F6082)</f>
        <v>0</v>
      </c>
      <c r="H6082" s="1">
        <f>D6082+G6082</f>
        <v>0</v>
      </c>
      <c r="I6082" s="1">
        <v>0</v>
      </c>
      <c r="J6082" s="1">
        <v>0</v>
      </c>
      <c r="K6082" s="1">
        <f>SUM(I6082:J6082)</f>
        <v>0</v>
      </c>
      <c r="L6082" s="1">
        <v>0</v>
      </c>
      <c r="M6082" s="1">
        <v>0</v>
      </c>
      <c r="N6082" s="1">
        <f>SUM(L6082:M6082)</f>
        <v>0</v>
      </c>
      <c r="O6082" s="8">
        <f>K6082+N6082</f>
        <v>0</v>
      </c>
    </row>
    <row r="6083" spans="1:15" ht="18.75" customHeight="1" x14ac:dyDescent="0.15">
      <c r="A6083" s="14" t="s">
        <v>19</v>
      </c>
      <c r="B6083" s="1">
        <v>0</v>
      </c>
      <c r="C6083" s="1">
        <v>0</v>
      </c>
      <c r="D6083" s="1">
        <f>SUM(B6083:C6083)</f>
        <v>0</v>
      </c>
      <c r="E6083" s="1">
        <v>0</v>
      </c>
      <c r="F6083" s="1">
        <v>0</v>
      </c>
      <c r="G6083" s="1">
        <f>SUM(E6083:F6083)</f>
        <v>0</v>
      </c>
      <c r="H6083" s="1">
        <f>D6083+G6083</f>
        <v>0</v>
      </c>
      <c r="I6083" s="1">
        <v>0</v>
      </c>
      <c r="J6083" s="1">
        <v>0</v>
      </c>
      <c r="K6083" s="1">
        <f>SUM(I6083:J6083)</f>
        <v>0</v>
      </c>
      <c r="L6083" s="1">
        <v>0</v>
      </c>
      <c r="M6083" s="1">
        <v>0</v>
      </c>
      <c r="N6083" s="1">
        <f>SUM(L6083:M6083)</f>
        <v>0</v>
      </c>
      <c r="O6083" s="8">
        <f>K6083+N6083</f>
        <v>0</v>
      </c>
    </row>
    <row r="6084" spans="1:15" ht="18.75" customHeight="1" x14ac:dyDescent="0.15">
      <c r="A6084" s="14" t="s">
        <v>20</v>
      </c>
      <c r="B6084" s="1">
        <v>0</v>
      </c>
      <c r="C6084" s="1">
        <v>0</v>
      </c>
      <c r="D6084" s="1">
        <f>SUM(B6084:C6084)</f>
        <v>0</v>
      </c>
      <c r="E6084" s="1">
        <v>0</v>
      </c>
      <c r="F6084" s="1">
        <v>0</v>
      </c>
      <c r="G6084" s="1">
        <f>SUM(E6084:F6084)</f>
        <v>0</v>
      </c>
      <c r="H6084" s="1">
        <f>D6084+G6084</f>
        <v>0</v>
      </c>
      <c r="I6084" s="1">
        <v>0</v>
      </c>
      <c r="J6084" s="1">
        <v>0</v>
      </c>
      <c r="K6084" s="1">
        <f>SUM(I6084:J6084)</f>
        <v>0</v>
      </c>
      <c r="L6084" s="1">
        <v>0</v>
      </c>
      <c r="M6084" s="1">
        <v>0</v>
      </c>
      <c r="N6084" s="1">
        <f>SUM(L6084:M6084)</f>
        <v>0</v>
      </c>
      <c r="O6084" s="8">
        <f>K6084+N6084</f>
        <v>0</v>
      </c>
    </row>
    <row r="6085" spans="1:15" ht="18.75" customHeight="1" x14ac:dyDescent="0.15">
      <c r="A6085" s="14" t="s">
        <v>21</v>
      </c>
      <c r="B6085" s="1">
        <v>0</v>
      </c>
      <c r="C6085" s="1">
        <v>0</v>
      </c>
      <c r="D6085" s="1">
        <f t="shared" ref="D6085:D6093" si="2122">SUM(B6085:C6085)</f>
        <v>0</v>
      </c>
      <c r="E6085" s="1">
        <v>0</v>
      </c>
      <c r="F6085" s="1">
        <v>0</v>
      </c>
      <c r="G6085" s="1">
        <f t="shared" ref="G6085:G6093" si="2123">SUM(E6085:F6085)</f>
        <v>0</v>
      </c>
      <c r="H6085" s="1">
        <f t="shared" ref="H6085:H6093" si="2124">D6085+G6085</f>
        <v>0</v>
      </c>
      <c r="I6085" s="1">
        <v>0</v>
      </c>
      <c r="J6085" s="1">
        <v>0</v>
      </c>
      <c r="K6085" s="1">
        <f t="shared" ref="K6085:K6093" si="2125">SUM(I6085:J6085)</f>
        <v>0</v>
      </c>
      <c r="L6085" s="1">
        <v>0</v>
      </c>
      <c r="M6085" s="1">
        <v>0</v>
      </c>
      <c r="N6085" s="1">
        <f t="shared" ref="N6085:N6093" si="2126">SUM(L6085:M6085)</f>
        <v>0</v>
      </c>
      <c r="O6085" s="8">
        <f t="shared" ref="O6085:O6093" si="2127">K6085+N6085</f>
        <v>0</v>
      </c>
    </row>
    <row r="6086" spans="1:15" ht="18.75" customHeight="1" x14ac:dyDescent="0.15">
      <c r="A6086" s="14" t="s">
        <v>22</v>
      </c>
      <c r="B6086" s="1">
        <v>0</v>
      </c>
      <c r="C6086" s="1">
        <v>0</v>
      </c>
      <c r="D6086" s="1">
        <f t="shared" si="2122"/>
        <v>0</v>
      </c>
      <c r="E6086" s="1">
        <v>0</v>
      </c>
      <c r="F6086" s="1">
        <v>0</v>
      </c>
      <c r="G6086" s="1">
        <f t="shared" si="2123"/>
        <v>0</v>
      </c>
      <c r="H6086" s="1">
        <f t="shared" si="2124"/>
        <v>0</v>
      </c>
      <c r="I6086" s="1">
        <v>0</v>
      </c>
      <c r="J6086" s="1">
        <v>0</v>
      </c>
      <c r="K6086" s="1">
        <f t="shared" si="2125"/>
        <v>0</v>
      </c>
      <c r="L6086" s="1">
        <v>0</v>
      </c>
      <c r="M6086" s="1">
        <v>0</v>
      </c>
      <c r="N6086" s="1">
        <f t="shared" si="2126"/>
        <v>0</v>
      </c>
      <c r="O6086" s="8">
        <f t="shared" si="2127"/>
        <v>0</v>
      </c>
    </row>
    <row r="6087" spans="1:15" ht="18.75" customHeight="1" x14ac:dyDescent="0.15">
      <c r="A6087" s="14" t="s">
        <v>23</v>
      </c>
      <c r="B6087" s="1">
        <v>0</v>
      </c>
      <c r="C6087" s="1">
        <v>0</v>
      </c>
      <c r="D6087" s="1">
        <f t="shared" si="2122"/>
        <v>0</v>
      </c>
      <c r="E6087" s="1">
        <v>0</v>
      </c>
      <c r="F6087" s="1">
        <v>0</v>
      </c>
      <c r="G6087" s="1">
        <f t="shared" si="2123"/>
        <v>0</v>
      </c>
      <c r="H6087" s="1">
        <f t="shared" si="2124"/>
        <v>0</v>
      </c>
      <c r="I6087" s="1">
        <v>0</v>
      </c>
      <c r="J6087" s="1">
        <v>0</v>
      </c>
      <c r="K6087" s="1">
        <f t="shared" si="2125"/>
        <v>0</v>
      </c>
      <c r="L6087" s="1">
        <v>0</v>
      </c>
      <c r="M6087" s="1">
        <v>0</v>
      </c>
      <c r="N6087" s="1">
        <f t="shared" si="2126"/>
        <v>0</v>
      </c>
      <c r="O6087" s="8">
        <f t="shared" si="2127"/>
        <v>0</v>
      </c>
    </row>
    <row r="6088" spans="1:15" ht="18.75" customHeight="1" x14ac:dyDescent="0.15">
      <c r="A6088" s="14" t="s">
        <v>24</v>
      </c>
      <c r="B6088" s="1">
        <v>0</v>
      </c>
      <c r="C6088" s="1">
        <v>0</v>
      </c>
      <c r="D6088" s="1">
        <f t="shared" si="2122"/>
        <v>0</v>
      </c>
      <c r="E6088" s="1">
        <v>0</v>
      </c>
      <c r="F6088" s="1">
        <v>0</v>
      </c>
      <c r="G6088" s="1">
        <f t="shared" si="2123"/>
        <v>0</v>
      </c>
      <c r="H6088" s="1">
        <f t="shared" si="2124"/>
        <v>0</v>
      </c>
      <c r="I6088" s="1">
        <v>0</v>
      </c>
      <c r="J6088" s="1">
        <v>0</v>
      </c>
      <c r="K6088" s="1">
        <f t="shared" si="2125"/>
        <v>0</v>
      </c>
      <c r="L6088" s="1">
        <v>0</v>
      </c>
      <c r="M6088" s="1">
        <v>0</v>
      </c>
      <c r="N6088" s="1">
        <f t="shared" si="2126"/>
        <v>0</v>
      </c>
      <c r="O6088" s="8">
        <f t="shared" si="2127"/>
        <v>0</v>
      </c>
    </row>
    <row r="6089" spans="1:15" ht="18.75" customHeight="1" x14ac:dyDescent="0.15">
      <c r="A6089" s="14" t="s">
        <v>25</v>
      </c>
      <c r="B6089" s="1">
        <v>0</v>
      </c>
      <c r="C6089" s="1">
        <v>0</v>
      </c>
      <c r="D6089" s="1">
        <f t="shared" si="2122"/>
        <v>0</v>
      </c>
      <c r="E6089" s="1">
        <v>0</v>
      </c>
      <c r="F6089" s="1">
        <v>0</v>
      </c>
      <c r="G6089" s="1">
        <f t="shared" si="2123"/>
        <v>0</v>
      </c>
      <c r="H6089" s="1">
        <f t="shared" si="2124"/>
        <v>0</v>
      </c>
      <c r="I6089" s="1">
        <v>0</v>
      </c>
      <c r="J6089" s="1">
        <v>0</v>
      </c>
      <c r="K6089" s="1">
        <f t="shared" si="2125"/>
        <v>0</v>
      </c>
      <c r="L6089" s="1">
        <v>0</v>
      </c>
      <c r="M6089" s="1">
        <v>0</v>
      </c>
      <c r="N6089" s="1">
        <f t="shared" si="2126"/>
        <v>0</v>
      </c>
      <c r="O6089" s="8">
        <f t="shared" si="2127"/>
        <v>0</v>
      </c>
    </row>
    <row r="6090" spans="1:15" ht="18.75" customHeight="1" x14ac:dyDescent="0.15">
      <c r="A6090" s="14" t="s">
        <v>26</v>
      </c>
      <c r="B6090" s="1">
        <v>0</v>
      </c>
      <c r="C6090" s="1">
        <v>0</v>
      </c>
      <c r="D6090" s="1">
        <f t="shared" si="2122"/>
        <v>0</v>
      </c>
      <c r="E6090" s="1">
        <v>0</v>
      </c>
      <c r="F6090" s="1">
        <v>0</v>
      </c>
      <c r="G6090" s="1">
        <f t="shared" si="2123"/>
        <v>0</v>
      </c>
      <c r="H6090" s="1">
        <f t="shared" si="2124"/>
        <v>0</v>
      </c>
      <c r="I6090" s="1">
        <v>0</v>
      </c>
      <c r="J6090" s="1">
        <v>0</v>
      </c>
      <c r="K6090" s="1">
        <f t="shared" si="2125"/>
        <v>0</v>
      </c>
      <c r="L6090" s="1">
        <v>0</v>
      </c>
      <c r="M6090" s="1">
        <v>0</v>
      </c>
      <c r="N6090" s="1">
        <f t="shared" si="2126"/>
        <v>0</v>
      </c>
      <c r="O6090" s="8">
        <f t="shared" si="2127"/>
        <v>0</v>
      </c>
    </row>
    <row r="6091" spans="1:15" ht="18.75" customHeight="1" x14ac:dyDescent="0.15">
      <c r="A6091" s="14" t="s">
        <v>27</v>
      </c>
      <c r="B6091" s="1">
        <v>0</v>
      </c>
      <c r="C6091" s="1">
        <v>0</v>
      </c>
      <c r="D6091" s="1">
        <f t="shared" si="2122"/>
        <v>0</v>
      </c>
      <c r="E6091" s="1">
        <v>0</v>
      </c>
      <c r="F6091" s="1">
        <v>0</v>
      </c>
      <c r="G6091" s="1">
        <f t="shared" si="2123"/>
        <v>0</v>
      </c>
      <c r="H6091" s="1">
        <f t="shared" si="2124"/>
        <v>0</v>
      </c>
      <c r="I6091" s="1">
        <v>0</v>
      </c>
      <c r="J6091" s="1">
        <v>0</v>
      </c>
      <c r="K6091" s="1">
        <f t="shared" si="2125"/>
        <v>0</v>
      </c>
      <c r="L6091" s="1">
        <v>0</v>
      </c>
      <c r="M6091" s="1">
        <v>0</v>
      </c>
      <c r="N6091" s="1">
        <f t="shared" si="2126"/>
        <v>0</v>
      </c>
      <c r="O6091" s="8">
        <f t="shared" si="2127"/>
        <v>0</v>
      </c>
    </row>
    <row r="6092" spans="1:15" ht="18.75" customHeight="1" x14ac:dyDescent="0.15">
      <c r="A6092" s="14" t="s">
        <v>28</v>
      </c>
      <c r="B6092" s="1">
        <v>0</v>
      </c>
      <c r="C6092" s="1">
        <v>0</v>
      </c>
      <c r="D6092" s="1">
        <f t="shared" si="2122"/>
        <v>0</v>
      </c>
      <c r="E6092" s="1">
        <v>0</v>
      </c>
      <c r="F6092" s="1">
        <v>0</v>
      </c>
      <c r="G6092" s="1">
        <f t="shared" si="2123"/>
        <v>0</v>
      </c>
      <c r="H6092" s="1">
        <f t="shared" si="2124"/>
        <v>0</v>
      </c>
      <c r="I6092" s="1">
        <v>0</v>
      </c>
      <c r="J6092" s="1">
        <v>0</v>
      </c>
      <c r="K6092" s="1">
        <f t="shared" si="2125"/>
        <v>0</v>
      </c>
      <c r="L6092" s="1">
        <v>0</v>
      </c>
      <c r="M6092" s="1">
        <v>0</v>
      </c>
      <c r="N6092" s="1">
        <f t="shared" si="2126"/>
        <v>0</v>
      </c>
      <c r="O6092" s="8">
        <f t="shared" si="2127"/>
        <v>0</v>
      </c>
    </row>
    <row r="6093" spans="1:15" ht="18.75" customHeight="1" x14ac:dyDescent="0.15">
      <c r="A6093" s="14" t="s">
        <v>29</v>
      </c>
      <c r="B6093" s="1">
        <v>0</v>
      </c>
      <c r="C6093" s="1">
        <v>0</v>
      </c>
      <c r="D6093" s="1">
        <f t="shared" si="2122"/>
        <v>0</v>
      </c>
      <c r="E6093" s="1">
        <v>0</v>
      </c>
      <c r="F6093" s="1">
        <v>0</v>
      </c>
      <c r="G6093" s="1">
        <f t="shared" si="2123"/>
        <v>0</v>
      </c>
      <c r="H6093" s="1">
        <f t="shared" si="2124"/>
        <v>0</v>
      </c>
      <c r="I6093" s="1">
        <v>0</v>
      </c>
      <c r="J6093" s="1">
        <v>0</v>
      </c>
      <c r="K6093" s="1">
        <f t="shared" si="2125"/>
        <v>0</v>
      </c>
      <c r="L6093" s="1">
        <v>0</v>
      </c>
      <c r="M6093" s="1">
        <v>0</v>
      </c>
      <c r="N6093" s="1">
        <f t="shared" si="2126"/>
        <v>0</v>
      </c>
      <c r="O6093" s="8">
        <f t="shared" si="2127"/>
        <v>0</v>
      </c>
    </row>
    <row r="6094" spans="1:15" ht="11.25" customHeight="1" x14ac:dyDescent="0.15">
      <c r="A6094" s="15"/>
      <c r="B6094" s="1"/>
      <c r="C6094" s="1"/>
      <c r="D6094" s="1"/>
      <c r="E6094" s="1"/>
      <c r="F6094" s="1"/>
      <c r="G6094" s="1"/>
      <c r="H6094" s="1"/>
      <c r="I6094" s="1"/>
      <c r="J6094" s="1"/>
      <c r="K6094" s="1"/>
      <c r="L6094" s="1"/>
      <c r="M6094" s="1"/>
      <c r="N6094" s="1"/>
      <c r="O6094" s="8"/>
    </row>
    <row r="6095" spans="1:15" ht="18.75" customHeight="1" x14ac:dyDescent="0.15">
      <c r="A6095" s="15" t="s">
        <v>30</v>
      </c>
      <c r="B6095" s="1">
        <f t="shared" ref="B6095:J6095" si="2128">SUM(B6082:B6094)</f>
        <v>0</v>
      </c>
      <c r="C6095" s="1">
        <f t="shared" si="2128"/>
        <v>0</v>
      </c>
      <c r="D6095" s="1">
        <f t="shared" si="2128"/>
        <v>0</v>
      </c>
      <c r="E6095" s="1">
        <f t="shared" si="2128"/>
        <v>0</v>
      </c>
      <c r="F6095" s="1">
        <f t="shared" si="2128"/>
        <v>0</v>
      </c>
      <c r="G6095" s="1">
        <f t="shared" si="2128"/>
        <v>0</v>
      </c>
      <c r="H6095" s="1">
        <f t="shared" si="2128"/>
        <v>0</v>
      </c>
      <c r="I6095" s="1">
        <f t="shared" si="2128"/>
        <v>0</v>
      </c>
      <c r="J6095" s="1">
        <f t="shared" si="2128"/>
        <v>0</v>
      </c>
      <c r="K6095" s="1">
        <f>SUM(K6082:K6094)</f>
        <v>0</v>
      </c>
      <c r="L6095" s="1">
        <f>SUM(L6082:L6094)</f>
        <v>0</v>
      </c>
      <c r="M6095" s="1">
        <f t="shared" ref="M6095" si="2129">SUM(M6082:M6094)</f>
        <v>0</v>
      </c>
      <c r="N6095" s="1">
        <f>SUM(N6082:N6094)</f>
        <v>0</v>
      </c>
      <c r="O6095" s="8">
        <f>SUM(O6082:O6094)</f>
        <v>0</v>
      </c>
    </row>
    <row r="6096" spans="1:15" ht="6.75" customHeight="1" x14ac:dyDescent="0.15">
      <c r="A6096" s="15"/>
      <c r="B6096" s="1"/>
      <c r="C6096" s="1"/>
      <c r="D6096" s="1"/>
      <c r="E6096" s="1"/>
      <c r="F6096" s="1"/>
      <c r="G6096" s="1"/>
      <c r="H6096" s="1"/>
      <c r="I6096" s="1"/>
      <c r="J6096" s="1"/>
      <c r="K6096" s="1"/>
      <c r="L6096" s="1"/>
      <c r="M6096" s="1"/>
      <c r="N6096" s="1"/>
      <c r="O6096" s="8"/>
    </row>
    <row r="6097" spans="1:15" ht="18.75" customHeight="1" x14ac:dyDescent="0.15">
      <c r="A6097" s="16" t="s">
        <v>18</v>
      </c>
      <c r="B6097" s="17">
        <v>0</v>
      </c>
      <c r="C6097" s="17">
        <v>0</v>
      </c>
      <c r="D6097" s="17">
        <f>SUM(B6097:C6097)</f>
        <v>0</v>
      </c>
      <c r="E6097" s="17">
        <v>0</v>
      </c>
      <c r="F6097" s="17">
        <v>0</v>
      </c>
      <c r="G6097" s="17">
        <f>SUM(E6097:F6097)</f>
        <v>0</v>
      </c>
      <c r="H6097" s="17">
        <f>D6097+G6097</f>
        <v>0</v>
      </c>
      <c r="I6097" s="17">
        <v>0</v>
      </c>
      <c r="J6097" s="17">
        <v>0</v>
      </c>
      <c r="K6097" s="17">
        <f>SUM(I6097:J6097)</f>
        <v>0</v>
      </c>
      <c r="L6097" s="17">
        <v>0</v>
      </c>
      <c r="M6097" s="17">
        <v>0</v>
      </c>
      <c r="N6097" s="17">
        <f>SUM(L6097:M6097)</f>
        <v>0</v>
      </c>
      <c r="O6097" s="18">
        <f>K6097+N6097</f>
        <v>0</v>
      </c>
    </row>
    <row r="6098" spans="1:15" ht="18.75" customHeight="1" x14ac:dyDescent="0.15">
      <c r="A6098" s="14" t="s">
        <v>19</v>
      </c>
      <c r="B6098" s="1">
        <v>0</v>
      </c>
      <c r="C6098" s="1">
        <v>0</v>
      </c>
      <c r="D6098" s="1">
        <f>SUM(B6098:C6098)</f>
        <v>0</v>
      </c>
      <c r="E6098" s="1">
        <v>0</v>
      </c>
      <c r="F6098" s="1">
        <v>0</v>
      </c>
      <c r="G6098" s="1">
        <f>SUM(E6098:F6098)</f>
        <v>0</v>
      </c>
      <c r="H6098" s="1">
        <f>D6098+G6098</f>
        <v>0</v>
      </c>
      <c r="I6098" s="1">
        <v>0</v>
      </c>
      <c r="J6098" s="1">
        <v>0</v>
      </c>
      <c r="K6098" s="1">
        <f>SUM(I6098:J6098)</f>
        <v>0</v>
      </c>
      <c r="L6098" s="1">
        <v>0</v>
      </c>
      <c r="M6098" s="9">
        <v>0</v>
      </c>
      <c r="N6098" s="1">
        <f>SUM(L6098:M6098)</f>
        <v>0</v>
      </c>
      <c r="O6098" s="8">
        <f>K6098+N6098</f>
        <v>0</v>
      </c>
    </row>
    <row r="6099" spans="1:15" ht="18.75" customHeight="1" x14ac:dyDescent="0.15">
      <c r="A6099" s="14" t="s">
        <v>20</v>
      </c>
      <c r="B6099" s="1">
        <v>0</v>
      </c>
      <c r="C6099" s="1">
        <v>0</v>
      </c>
      <c r="D6099" s="1">
        <f>SUM(B6099:C6099)</f>
        <v>0</v>
      </c>
      <c r="E6099" s="1">
        <v>0</v>
      </c>
      <c r="F6099" s="1">
        <v>0</v>
      </c>
      <c r="G6099" s="1">
        <f>SUM(E6099:F6099)</f>
        <v>0</v>
      </c>
      <c r="H6099" s="1">
        <f>D6099+G6099</f>
        <v>0</v>
      </c>
      <c r="I6099" s="1">
        <v>0</v>
      </c>
      <c r="J6099" s="1">
        <v>0</v>
      </c>
      <c r="K6099" s="1">
        <f>SUM(I6099:J6099)</f>
        <v>0</v>
      </c>
      <c r="L6099" s="1">
        <v>0</v>
      </c>
      <c r="M6099" s="1">
        <v>0</v>
      </c>
      <c r="N6099" s="1">
        <f>SUM(L6099:M6099)</f>
        <v>0</v>
      </c>
      <c r="O6099" s="8">
        <f>K6099+N6099</f>
        <v>0</v>
      </c>
    </row>
    <row r="6100" spans="1:15" ht="11.25" customHeight="1" x14ac:dyDescent="0.15">
      <c r="A6100" s="15"/>
      <c r="B6100" s="1"/>
      <c r="C6100" s="1"/>
      <c r="D6100" s="1"/>
      <c r="E6100" s="1"/>
      <c r="F6100" s="1"/>
      <c r="G6100" s="1"/>
      <c r="H6100" s="1"/>
      <c r="I6100" s="1"/>
      <c r="J6100" s="1"/>
      <c r="K6100" s="1"/>
      <c r="L6100" s="1"/>
      <c r="M6100" s="1"/>
      <c r="N6100" s="1"/>
      <c r="O6100" s="8"/>
    </row>
    <row r="6101" spans="1:15" ht="18.75" customHeight="1" x14ac:dyDescent="0.15">
      <c r="A6101" s="15" t="s">
        <v>31</v>
      </c>
      <c r="B6101" s="1">
        <f>SUM(B6085:B6093,B6097:B6099)</f>
        <v>0</v>
      </c>
      <c r="C6101" s="1">
        <f>SUM(C6085:C6093,C6097:C6099)</f>
        <v>0</v>
      </c>
      <c r="D6101" s="1">
        <f>SUM(D6085:D6093,D6097:D6099)</f>
        <v>0</v>
      </c>
      <c r="E6101" s="1">
        <f t="shared" ref="E6101:J6101" si="2130">SUM(E6085:E6093,E6097:E6099)</f>
        <v>0</v>
      </c>
      <c r="F6101" s="1">
        <f t="shared" si="2130"/>
        <v>0</v>
      </c>
      <c r="G6101" s="1">
        <f t="shared" si="2130"/>
        <v>0</v>
      </c>
      <c r="H6101" s="1">
        <f t="shared" si="2130"/>
        <v>0</v>
      </c>
      <c r="I6101" s="1">
        <f t="shared" si="2130"/>
        <v>0</v>
      </c>
      <c r="J6101" s="1">
        <f t="shared" si="2130"/>
        <v>0</v>
      </c>
      <c r="K6101" s="1">
        <f>SUM(K6085:K6093,K6097:K6099)</f>
        <v>0</v>
      </c>
      <c r="L6101" s="9">
        <f>SUM(L6085:L6093,L6097:L6099)</f>
        <v>0</v>
      </c>
      <c r="M6101" s="9">
        <f>SUM(M6085:M6093,M6097:M6099)</f>
        <v>0</v>
      </c>
      <c r="N6101" s="9">
        <f>SUM(N6085:N6093,N6097:N6099)</f>
        <v>0</v>
      </c>
      <c r="O6101" s="8">
        <f>SUM(O6085:O6093,O6097:O6099)</f>
        <v>0</v>
      </c>
    </row>
    <row r="6102" spans="1:15" ht="6.75" customHeight="1" thickBot="1" x14ac:dyDescent="0.2">
      <c r="A6102" s="19"/>
      <c r="B6102" s="3"/>
      <c r="C6102" s="3"/>
      <c r="D6102" s="3"/>
      <c r="E6102" s="3"/>
      <c r="F6102" s="3"/>
      <c r="G6102" s="3"/>
      <c r="H6102" s="3"/>
      <c r="I6102" s="3"/>
      <c r="J6102" s="3"/>
      <c r="K6102" s="3"/>
      <c r="L6102" s="3"/>
      <c r="M6102" s="3"/>
      <c r="N6102" s="3"/>
      <c r="O6102" s="20"/>
    </row>
    <row r="6103" spans="1:15" ht="17.25" x14ac:dyDescent="0.15">
      <c r="A6103" s="173" t="str">
        <f>A6049</f>
        <v>平　成　２　９　年　空　港　管　理　状　況　調　書</v>
      </c>
      <c r="B6103" s="173"/>
      <c r="C6103" s="173"/>
      <c r="D6103" s="173"/>
      <c r="E6103" s="173"/>
      <c r="F6103" s="173"/>
      <c r="G6103" s="173"/>
      <c r="H6103" s="173"/>
      <c r="I6103" s="173"/>
      <c r="J6103" s="173"/>
      <c r="K6103" s="173"/>
      <c r="L6103" s="173"/>
      <c r="M6103" s="173"/>
      <c r="N6103" s="173"/>
      <c r="O6103" s="173"/>
    </row>
    <row r="6104" spans="1:15" ht="15" thickBot="1" x14ac:dyDescent="0.2">
      <c r="A6104" s="21" t="s">
        <v>0</v>
      </c>
      <c r="B6104" s="21" t="s">
        <v>215</v>
      </c>
      <c r="C6104" s="22"/>
      <c r="D6104" s="22"/>
      <c r="E6104" s="22"/>
      <c r="F6104" s="22"/>
      <c r="G6104" s="22"/>
      <c r="H6104" s="22"/>
      <c r="I6104" s="22"/>
      <c r="J6104" s="22"/>
      <c r="K6104" s="22"/>
      <c r="L6104" s="22"/>
      <c r="M6104" s="22"/>
      <c r="N6104" s="23"/>
      <c r="O6104" s="23"/>
    </row>
    <row r="6105" spans="1:15" ht="17.25" customHeight="1" x14ac:dyDescent="0.15">
      <c r="A6105" s="24" t="s">
        <v>1</v>
      </c>
      <c r="B6105" s="25"/>
      <c r="C6105" s="26" t="s">
        <v>2</v>
      </c>
      <c r="D6105" s="26"/>
      <c r="E6105" s="174" t="s">
        <v>189</v>
      </c>
      <c r="F6105" s="175"/>
      <c r="G6105" s="175"/>
      <c r="H6105" s="175"/>
      <c r="I6105" s="175"/>
      <c r="J6105" s="175"/>
      <c r="K6105" s="175"/>
      <c r="L6105" s="176"/>
      <c r="M6105" s="174" t="s">
        <v>36</v>
      </c>
      <c r="N6105" s="175"/>
      <c r="O6105" s="177"/>
    </row>
    <row r="6106" spans="1:15" ht="17.25" customHeight="1" x14ac:dyDescent="0.15">
      <c r="A6106" s="27"/>
      <c r="B6106" s="28" t="s">
        <v>4</v>
      </c>
      <c r="C6106" s="28" t="s">
        <v>5</v>
      </c>
      <c r="D6106" s="28" t="s">
        <v>6</v>
      </c>
      <c r="E6106" s="28"/>
      <c r="F6106" s="29" t="s">
        <v>7</v>
      </c>
      <c r="G6106" s="29"/>
      <c r="H6106" s="30"/>
      <c r="I6106" s="28"/>
      <c r="J6106" s="30" t="s">
        <v>8</v>
      </c>
      <c r="K6106" s="30"/>
      <c r="L6106" s="28" t="s">
        <v>9</v>
      </c>
      <c r="M6106" s="31" t="s">
        <v>10</v>
      </c>
      <c r="N6106" s="32" t="s">
        <v>11</v>
      </c>
      <c r="O6106" s="33" t="s">
        <v>12</v>
      </c>
    </row>
    <row r="6107" spans="1:15" ht="17.25" customHeight="1" x14ac:dyDescent="0.15">
      <c r="A6107" s="27" t="s">
        <v>13</v>
      </c>
      <c r="B6107" s="31"/>
      <c r="C6107" s="31"/>
      <c r="D6107" s="31"/>
      <c r="E6107" s="28" t="s">
        <v>14</v>
      </c>
      <c r="F6107" s="28" t="s">
        <v>15</v>
      </c>
      <c r="G6107" s="28" t="s">
        <v>16</v>
      </c>
      <c r="H6107" s="28" t="s">
        <v>17</v>
      </c>
      <c r="I6107" s="28" t="s">
        <v>14</v>
      </c>
      <c r="J6107" s="28" t="s">
        <v>15</v>
      </c>
      <c r="K6107" s="28" t="s">
        <v>17</v>
      </c>
      <c r="L6107" s="31"/>
      <c r="M6107" s="40"/>
      <c r="N6107" s="41"/>
      <c r="O6107" s="42"/>
    </row>
    <row r="6108" spans="1:15" ht="6.75" customHeight="1" x14ac:dyDescent="0.15">
      <c r="A6108" s="43"/>
      <c r="B6108" s="28"/>
      <c r="C6108" s="28"/>
      <c r="D6108" s="28"/>
      <c r="E6108" s="28"/>
      <c r="F6108" s="28"/>
      <c r="G6108" s="28"/>
      <c r="H6108" s="28"/>
      <c r="I6108" s="28"/>
      <c r="J6108" s="28"/>
      <c r="K6108" s="28"/>
      <c r="L6108" s="28"/>
      <c r="M6108" s="44"/>
      <c r="N6108" s="9"/>
      <c r="O6108" s="45"/>
    </row>
    <row r="6109" spans="1:15" ht="18.75" customHeight="1" x14ac:dyDescent="0.15">
      <c r="A6109" s="14" t="s">
        <v>18</v>
      </c>
      <c r="B6109" s="1">
        <v>0</v>
      </c>
      <c r="C6109" s="1">
        <v>120</v>
      </c>
      <c r="D6109" s="1">
        <f>SUM(B6109:C6109)</f>
        <v>120</v>
      </c>
      <c r="E6109" s="1">
        <v>0</v>
      </c>
      <c r="F6109" s="1">
        <v>0</v>
      </c>
      <c r="G6109" s="1">
        <v>0</v>
      </c>
      <c r="H6109" s="13">
        <f>SUM(E6109:G6109)</f>
        <v>0</v>
      </c>
      <c r="I6109" s="13">
        <v>0</v>
      </c>
      <c r="J6109" s="13">
        <v>0</v>
      </c>
      <c r="K6109" s="13">
        <f>SUM(I6109:J6109)</f>
        <v>0</v>
      </c>
      <c r="L6109" s="13">
        <f>H6109+K6109</f>
        <v>0</v>
      </c>
      <c r="M6109" s="13">
        <v>17</v>
      </c>
      <c r="N6109" s="13">
        <v>0</v>
      </c>
      <c r="O6109" s="8">
        <f>SUM(M6109:N6109)</f>
        <v>17</v>
      </c>
    </row>
    <row r="6110" spans="1:15" ht="18.75" customHeight="1" x14ac:dyDescent="0.15">
      <c r="A6110" s="14" t="s">
        <v>19</v>
      </c>
      <c r="B6110" s="1">
        <v>0</v>
      </c>
      <c r="C6110" s="1">
        <v>148</v>
      </c>
      <c r="D6110" s="1">
        <f t="shared" ref="D6110:D6120" si="2131">SUM(B6110:C6110)</f>
        <v>148</v>
      </c>
      <c r="E6110" s="1">
        <v>0</v>
      </c>
      <c r="F6110" s="1">
        <v>0</v>
      </c>
      <c r="G6110" s="1">
        <v>0</v>
      </c>
      <c r="H6110" s="13">
        <f>SUM(E6110:G6110)</f>
        <v>0</v>
      </c>
      <c r="I6110" s="13">
        <v>0</v>
      </c>
      <c r="J6110" s="13">
        <v>0</v>
      </c>
      <c r="K6110" s="13">
        <f>SUM(I6110:J6110)</f>
        <v>0</v>
      </c>
      <c r="L6110" s="13">
        <f>H6110+K6110</f>
        <v>0</v>
      </c>
      <c r="M6110" s="13">
        <v>28</v>
      </c>
      <c r="N6110" s="46">
        <v>0</v>
      </c>
      <c r="O6110" s="8">
        <f>SUM(M6110:N6110)</f>
        <v>28</v>
      </c>
    </row>
    <row r="6111" spans="1:15" ht="18.75" customHeight="1" x14ac:dyDescent="0.15">
      <c r="A6111" s="14" t="s">
        <v>20</v>
      </c>
      <c r="B6111" s="1">
        <v>0</v>
      </c>
      <c r="C6111" s="1">
        <v>152</v>
      </c>
      <c r="D6111" s="1">
        <f t="shared" si="2131"/>
        <v>152</v>
      </c>
      <c r="E6111" s="1">
        <v>0</v>
      </c>
      <c r="F6111" s="1">
        <v>0</v>
      </c>
      <c r="G6111" s="1">
        <v>0</v>
      </c>
      <c r="H6111" s="13">
        <f>SUM(E6111:G6111)</f>
        <v>0</v>
      </c>
      <c r="I6111" s="13">
        <v>0</v>
      </c>
      <c r="J6111" s="13">
        <v>0</v>
      </c>
      <c r="K6111" s="13">
        <f>SUM(I6111:J6111)</f>
        <v>0</v>
      </c>
      <c r="L6111" s="13">
        <f>H6111+K6111</f>
        <v>0</v>
      </c>
      <c r="M6111" s="13">
        <v>39</v>
      </c>
      <c r="N6111" s="13">
        <v>0</v>
      </c>
      <c r="O6111" s="8">
        <f>SUM(M6111:N6111)</f>
        <v>39</v>
      </c>
    </row>
    <row r="6112" spans="1:15" ht="18.75" customHeight="1" x14ac:dyDescent="0.15">
      <c r="A6112" s="14" t="s">
        <v>21</v>
      </c>
      <c r="B6112" s="1">
        <v>0</v>
      </c>
      <c r="C6112" s="1">
        <v>181</v>
      </c>
      <c r="D6112" s="1">
        <f t="shared" si="2131"/>
        <v>181</v>
      </c>
      <c r="E6112" s="1">
        <v>0</v>
      </c>
      <c r="F6112" s="1">
        <v>0</v>
      </c>
      <c r="G6112" s="1">
        <v>0</v>
      </c>
      <c r="H6112" s="1">
        <f t="shared" ref="H6112:H6120" si="2132">SUM(E6112:G6112)</f>
        <v>0</v>
      </c>
      <c r="I6112" s="1">
        <v>0</v>
      </c>
      <c r="J6112" s="1">
        <v>0</v>
      </c>
      <c r="K6112" s="1">
        <f t="shared" ref="K6112:K6120" si="2133">SUM(I6112:J6112)</f>
        <v>0</v>
      </c>
      <c r="L6112" s="1">
        <f t="shared" ref="L6112:L6120" si="2134">H6112+K6112</f>
        <v>0</v>
      </c>
      <c r="M6112" s="1">
        <v>40</v>
      </c>
      <c r="N6112" s="1">
        <v>0</v>
      </c>
      <c r="O6112" s="8">
        <f t="shared" ref="O6112:O6120" si="2135">SUM(M6112:N6112)</f>
        <v>40</v>
      </c>
    </row>
    <row r="6113" spans="1:15" ht="18.75" customHeight="1" x14ac:dyDescent="0.15">
      <c r="A6113" s="14" t="s">
        <v>22</v>
      </c>
      <c r="B6113" s="1">
        <v>0</v>
      </c>
      <c r="C6113" s="1">
        <v>154</v>
      </c>
      <c r="D6113" s="1">
        <f t="shared" si="2131"/>
        <v>154</v>
      </c>
      <c r="E6113" s="1">
        <v>0</v>
      </c>
      <c r="F6113" s="1">
        <v>0</v>
      </c>
      <c r="G6113" s="1">
        <v>0</v>
      </c>
      <c r="H6113" s="1">
        <f t="shared" si="2132"/>
        <v>0</v>
      </c>
      <c r="I6113" s="1">
        <v>0</v>
      </c>
      <c r="J6113" s="1">
        <v>0</v>
      </c>
      <c r="K6113" s="1">
        <f t="shared" si="2133"/>
        <v>0</v>
      </c>
      <c r="L6113" s="1">
        <f t="shared" si="2134"/>
        <v>0</v>
      </c>
      <c r="M6113" s="1">
        <v>38</v>
      </c>
      <c r="N6113" s="1">
        <v>0</v>
      </c>
      <c r="O6113" s="8">
        <f t="shared" si="2135"/>
        <v>38</v>
      </c>
    </row>
    <row r="6114" spans="1:15" ht="18.75" customHeight="1" x14ac:dyDescent="0.15">
      <c r="A6114" s="14" t="s">
        <v>23</v>
      </c>
      <c r="B6114" s="1">
        <v>0</v>
      </c>
      <c r="C6114" s="1">
        <v>165</v>
      </c>
      <c r="D6114" s="1">
        <f t="shared" si="2131"/>
        <v>165</v>
      </c>
      <c r="E6114" s="1">
        <v>0</v>
      </c>
      <c r="F6114" s="1">
        <v>0</v>
      </c>
      <c r="G6114" s="1">
        <v>0</v>
      </c>
      <c r="H6114" s="1">
        <f t="shared" si="2132"/>
        <v>0</v>
      </c>
      <c r="I6114" s="1">
        <v>0</v>
      </c>
      <c r="J6114" s="1">
        <v>0</v>
      </c>
      <c r="K6114" s="1">
        <f t="shared" si="2133"/>
        <v>0</v>
      </c>
      <c r="L6114" s="1">
        <f t="shared" si="2134"/>
        <v>0</v>
      </c>
      <c r="M6114" s="1">
        <v>36</v>
      </c>
      <c r="N6114" s="1">
        <v>0</v>
      </c>
      <c r="O6114" s="8">
        <f t="shared" si="2135"/>
        <v>36</v>
      </c>
    </row>
    <row r="6115" spans="1:15" ht="18.75" customHeight="1" x14ac:dyDescent="0.15">
      <c r="A6115" s="14" t="s">
        <v>24</v>
      </c>
      <c r="B6115" s="1">
        <v>0</v>
      </c>
      <c r="C6115" s="1">
        <v>178</v>
      </c>
      <c r="D6115" s="1">
        <f t="shared" si="2131"/>
        <v>178</v>
      </c>
      <c r="E6115" s="1">
        <v>0</v>
      </c>
      <c r="F6115" s="1">
        <v>0</v>
      </c>
      <c r="G6115" s="1">
        <v>0</v>
      </c>
      <c r="H6115" s="1">
        <f t="shared" si="2132"/>
        <v>0</v>
      </c>
      <c r="I6115" s="1">
        <v>0</v>
      </c>
      <c r="J6115" s="1">
        <v>0</v>
      </c>
      <c r="K6115" s="1">
        <f t="shared" si="2133"/>
        <v>0</v>
      </c>
      <c r="L6115" s="1">
        <f t="shared" si="2134"/>
        <v>0</v>
      </c>
      <c r="M6115" s="1">
        <v>39</v>
      </c>
      <c r="N6115" s="1">
        <v>0</v>
      </c>
      <c r="O6115" s="8">
        <f t="shared" si="2135"/>
        <v>39</v>
      </c>
    </row>
    <row r="6116" spans="1:15" ht="18.75" customHeight="1" x14ac:dyDescent="0.15">
      <c r="A6116" s="14" t="s">
        <v>25</v>
      </c>
      <c r="B6116" s="1">
        <v>0</v>
      </c>
      <c r="C6116" s="1">
        <v>141</v>
      </c>
      <c r="D6116" s="1">
        <f t="shared" si="2131"/>
        <v>141</v>
      </c>
      <c r="E6116" s="1">
        <v>0</v>
      </c>
      <c r="F6116" s="1">
        <v>0</v>
      </c>
      <c r="G6116" s="1">
        <v>0</v>
      </c>
      <c r="H6116" s="1">
        <f t="shared" si="2132"/>
        <v>0</v>
      </c>
      <c r="I6116" s="1">
        <v>0</v>
      </c>
      <c r="J6116" s="1">
        <v>0</v>
      </c>
      <c r="K6116" s="1">
        <f t="shared" si="2133"/>
        <v>0</v>
      </c>
      <c r="L6116" s="1">
        <f t="shared" si="2134"/>
        <v>0</v>
      </c>
      <c r="M6116" s="1">
        <v>32</v>
      </c>
      <c r="N6116" s="1">
        <v>0</v>
      </c>
      <c r="O6116" s="8">
        <f t="shared" si="2135"/>
        <v>32</v>
      </c>
    </row>
    <row r="6117" spans="1:15" ht="18.75" customHeight="1" x14ac:dyDescent="0.15">
      <c r="A6117" s="14" t="s">
        <v>26</v>
      </c>
      <c r="B6117" s="1">
        <v>0</v>
      </c>
      <c r="C6117" s="1">
        <v>222</v>
      </c>
      <c r="D6117" s="1">
        <f t="shared" si="2131"/>
        <v>222</v>
      </c>
      <c r="E6117" s="1">
        <v>0</v>
      </c>
      <c r="F6117" s="1">
        <v>0</v>
      </c>
      <c r="G6117" s="1">
        <v>0</v>
      </c>
      <c r="H6117" s="1">
        <f t="shared" si="2132"/>
        <v>0</v>
      </c>
      <c r="I6117" s="1">
        <v>0</v>
      </c>
      <c r="J6117" s="1">
        <v>0</v>
      </c>
      <c r="K6117" s="1">
        <f t="shared" si="2133"/>
        <v>0</v>
      </c>
      <c r="L6117" s="1">
        <f t="shared" si="2134"/>
        <v>0</v>
      </c>
      <c r="M6117" s="1">
        <v>38</v>
      </c>
      <c r="N6117" s="1">
        <v>0</v>
      </c>
      <c r="O6117" s="8">
        <f t="shared" si="2135"/>
        <v>38</v>
      </c>
    </row>
    <row r="6118" spans="1:15" ht="18.75" customHeight="1" x14ac:dyDescent="0.15">
      <c r="A6118" s="14" t="s">
        <v>27</v>
      </c>
      <c r="B6118" s="1">
        <v>0</v>
      </c>
      <c r="C6118" s="1">
        <v>175</v>
      </c>
      <c r="D6118" s="1">
        <f t="shared" si="2131"/>
        <v>175</v>
      </c>
      <c r="E6118" s="1">
        <v>0</v>
      </c>
      <c r="F6118" s="1">
        <v>0</v>
      </c>
      <c r="G6118" s="1">
        <v>0</v>
      </c>
      <c r="H6118" s="1">
        <f t="shared" si="2132"/>
        <v>0</v>
      </c>
      <c r="I6118" s="1">
        <v>0</v>
      </c>
      <c r="J6118" s="1">
        <v>0</v>
      </c>
      <c r="K6118" s="1">
        <f t="shared" si="2133"/>
        <v>0</v>
      </c>
      <c r="L6118" s="1">
        <f t="shared" si="2134"/>
        <v>0</v>
      </c>
      <c r="M6118" s="1">
        <v>51</v>
      </c>
      <c r="N6118" s="1">
        <v>0</v>
      </c>
      <c r="O6118" s="8">
        <f t="shared" si="2135"/>
        <v>51</v>
      </c>
    </row>
    <row r="6119" spans="1:15" ht="18.75" customHeight="1" x14ac:dyDescent="0.15">
      <c r="A6119" s="14" t="s">
        <v>28</v>
      </c>
      <c r="B6119" s="1">
        <v>0</v>
      </c>
      <c r="C6119" s="1">
        <v>169</v>
      </c>
      <c r="D6119" s="1">
        <f t="shared" si="2131"/>
        <v>169</v>
      </c>
      <c r="E6119" s="1">
        <v>0</v>
      </c>
      <c r="F6119" s="1">
        <v>0</v>
      </c>
      <c r="G6119" s="1">
        <v>0</v>
      </c>
      <c r="H6119" s="1">
        <f t="shared" si="2132"/>
        <v>0</v>
      </c>
      <c r="I6119" s="1">
        <v>0</v>
      </c>
      <c r="J6119" s="1">
        <v>0</v>
      </c>
      <c r="K6119" s="1">
        <f t="shared" si="2133"/>
        <v>0</v>
      </c>
      <c r="L6119" s="1">
        <f t="shared" si="2134"/>
        <v>0</v>
      </c>
      <c r="M6119" s="1">
        <v>38</v>
      </c>
      <c r="N6119" s="1">
        <v>0</v>
      </c>
      <c r="O6119" s="8">
        <f t="shared" si="2135"/>
        <v>38</v>
      </c>
    </row>
    <row r="6120" spans="1:15" ht="18.75" customHeight="1" x14ac:dyDescent="0.15">
      <c r="A6120" s="14" t="s">
        <v>29</v>
      </c>
      <c r="B6120" s="1">
        <v>0</v>
      </c>
      <c r="C6120" s="1">
        <v>158</v>
      </c>
      <c r="D6120" s="1">
        <f t="shared" si="2131"/>
        <v>158</v>
      </c>
      <c r="E6120" s="1">
        <v>0</v>
      </c>
      <c r="F6120" s="1">
        <v>0</v>
      </c>
      <c r="G6120" s="1">
        <v>0</v>
      </c>
      <c r="H6120" s="1">
        <f t="shared" si="2132"/>
        <v>0</v>
      </c>
      <c r="I6120" s="1">
        <v>0</v>
      </c>
      <c r="J6120" s="1">
        <v>0</v>
      </c>
      <c r="K6120" s="1">
        <f t="shared" si="2133"/>
        <v>0</v>
      </c>
      <c r="L6120" s="1">
        <f t="shared" si="2134"/>
        <v>0</v>
      </c>
      <c r="M6120" s="1">
        <v>31</v>
      </c>
      <c r="N6120" s="1">
        <v>0</v>
      </c>
      <c r="O6120" s="8">
        <f t="shared" si="2135"/>
        <v>31</v>
      </c>
    </row>
    <row r="6121" spans="1:15" ht="11.25" customHeight="1" x14ac:dyDescent="0.15">
      <c r="A6121" s="15"/>
      <c r="B6121" s="1"/>
      <c r="C6121" s="1"/>
      <c r="D6121" s="1"/>
      <c r="E6121" s="1"/>
      <c r="F6121" s="1"/>
      <c r="G6121" s="1"/>
      <c r="H6121" s="1"/>
      <c r="I6121" s="1"/>
      <c r="J6121" s="1"/>
      <c r="K6121" s="1"/>
      <c r="L6121" s="1"/>
      <c r="M6121" s="1"/>
      <c r="N6121" s="9"/>
      <c r="O6121" s="8"/>
    </row>
    <row r="6122" spans="1:15" ht="18.75" customHeight="1" x14ac:dyDescent="0.15">
      <c r="A6122" s="15" t="s">
        <v>60</v>
      </c>
      <c r="B6122" s="1">
        <f>SUM(B6109:B6120)</f>
        <v>0</v>
      </c>
      <c r="C6122" s="1">
        <f>SUM(C6109:C6120)</f>
        <v>1963</v>
      </c>
      <c r="D6122" s="1">
        <f>SUM(D6109:D6120)</f>
        <v>1963</v>
      </c>
      <c r="E6122" s="1">
        <f>SUM(E6109:E6120)</f>
        <v>0</v>
      </c>
      <c r="F6122" s="1">
        <f t="shared" ref="F6122:M6122" si="2136">SUM(F6109:F6120)</f>
        <v>0</v>
      </c>
      <c r="G6122" s="1">
        <f t="shared" si="2136"/>
        <v>0</v>
      </c>
      <c r="H6122" s="1">
        <f t="shared" si="2136"/>
        <v>0</v>
      </c>
      <c r="I6122" s="1">
        <f t="shared" si="2136"/>
        <v>0</v>
      </c>
      <c r="J6122" s="1">
        <f t="shared" si="2136"/>
        <v>0</v>
      </c>
      <c r="K6122" s="1">
        <f t="shared" si="2136"/>
        <v>0</v>
      </c>
      <c r="L6122" s="1">
        <f t="shared" si="2136"/>
        <v>0</v>
      </c>
      <c r="M6122" s="1">
        <f t="shared" si="2136"/>
        <v>427</v>
      </c>
      <c r="N6122" s="1">
        <f>SUM(N6109:N6120)</f>
        <v>0</v>
      </c>
      <c r="O6122" s="8">
        <f>SUM(O6109:O6120)</f>
        <v>427</v>
      </c>
    </row>
    <row r="6123" spans="1:15" ht="6.75" customHeight="1" x14ac:dyDescent="0.15">
      <c r="A6123" s="15"/>
      <c r="B6123" s="1"/>
      <c r="C6123" s="1"/>
      <c r="D6123" s="1"/>
      <c r="E6123" s="1"/>
      <c r="F6123" s="1"/>
      <c r="G6123" s="1"/>
      <c r="H6123" s="1"/>
      <c r="I6123" s="1"/>
      <c r="J6123" s="1"/>
      <c r="K6123" s="1"/>
      <c r="L6123" s="1"/>
      <c r="M6123" s="1"/>
      <c r="N6123" s="1"/>
      <c r="O6123" s="8"/>
    </row>
    <row r="6124" spans="1:15" ht="18.75" customHeight="1" x14ac:dyDescent="0.15">
      <c r="A6124" s="16" t="s">
        <v>18</v>
      </c>
      <c r="B6124" s="17">
        <v>0</v>
      </c>
      <c r="C6124" s="17">
        <v>140</v>
      </c>
      <c r="D6124" s="17">
        <f t="shared" ref="D6124:D6126" si="2137">SUM(B6124:C6124)</f>
        <v>140</v>
      </c>
      <c r="E6124" s="17">
        <v>0</v>
      </c>
      <c r="F6124" s="17">
        <v>0</v>
      </c>
      <c r="G6124" s="17">
        <v>0</v>
      </c>
      <c r="H6124" s="12">
        <f t="shared" ref="H6124:H6126" si="2138">SUM(E6124:G6124)</f>
        <v>0</v>
      </c>
      <c r="I6124" s="12">
        <v>0</v>
      </c>
      <c r="J6124" s="12">
        <v>0</v>
      </c>
      <c r="K6124" s="12">
        <f t="shared" ref="K6124:K6126" si="2139">SUM(I6124:J6124)</f>
        <v>0</v>
      </c>
      <c r="L6124" s="12">
        <f t="shared" ref="L6124:L6126" si="2140">H6124+K6124</f>
        <v>0</v>
      </c>
      <c r="M6124" s="12">
        <v>28</v>
      </c>
      <c r="N6124" s="12">
        <v>0</v>
      </c>
      <c r="O6124" s="18">
        <f t="shared" ref="O6124:O6126" si="2141">SUM(M6124:N6124)</f>
        <v>28</v>
      </c>
    </row>
    <row r="6125" spans="1:15" ht="18.75" customHeight="1" x14ac:dyDescent="0.15">
      <c r="A6125" s="14" t="s">
        <v>19</v>
      </c>
      <c r="B6125" s="1">
        <v>0</v>
      </c>
      <c r="C6125" s="1">
        <v>117</v>
      </c>
      <c r="D6125" s="1">
        <f t="shared" si="2137"/>
        <v>117</v>
      </c>
      <c r="E6125" s="1">
        <v>0</v>
      </c>
      <c r="F6125" s="1">
        <v>0</v>
      </c>
      <c r="G6125" s="1">
        <v>0</v>
      </c>
      <c r="H6125" s="13">
        <f t="shared" si="2138"/>
        <v>0</v>
      </c>
      <c r="I6125" s="13">
        <v>0</v>
      </c>
      <c r="J6125" s="13">
        <v>0</v>
      </c>
      <c r="K6125" s="13">
        <f t="shared" si="2139"/>
        <v>0</v>
      </c>
      <c r="L6125" s="13">
        <f t="shared" si="2140"/>
        <v>0</v>
      </c>
      <c r="M6125" s="13">
        <v>19</v>
      </c>
      <c r="N6125" s="46">
        <v>0</v>
      </c>
      <c r="O6125" s="8">
        <f t="shared" si="2141"/>
        <v>19</v>
      </c>
    </row>
    <row r="6126" spans="1:15" ht="18.75" customHeight="1" x14ac:dyDescent="0.15">
      <c r="A6126" s="14" t="s">
        <v>20</v>
      </c>
      <c r="B6126" s="1">
        <v>0</v>
      </c>
      <c r="C6126" s="1">
        <v>137</v>
      </c>
      <c r="D6126" s="1">
        <f t="shared" si="2137"/>
        <v>137</v>
      </c>
      <c r="E6126" s="1">
        <v>0</v>
      </c>
      <c r="F6126" s="1">
        <v>0</v>
      </c>
      <c r="G6126" s="1">
        <v>0</v>
      </c>
      <c r="H6126" s="13">
        <f t="shared" si="2138"/>
        <v>0</v>
      </c>
      <c r="I6126" s="13">
        <v>0</v>
      </c>
      <c r="J6126" s="13">
        <v>0</v>
      </c>
      <c r="K6126" s="13">
        <f t="shared" si="2139"/>
        <v>0</v>
      </c>
      <c r="L6126" s="13">
        <f t="shared" si="2140"/>
        <v>0</v>
      </c>
      <c r="M6126" s="13">
        <v>26</v>
      </c>
      <c r="N6126" s="46">
        <v>0</v>
      </c>
      <c r="O6126" s="8">
        <f t="shared" si="2141"/>
        <v>26</v>
      </c>
    </row>
    <row r="6127" spans="1:15" ht="11.25" customHeight="1" x14ac:dyDescent="0.15">
      <c r="A6127" s="15"/>
      <c r="B6127" s="1"/>
      <c r="C6127" s="1"/>
      <c r="D6127" s="1"/>
      <c r="E6127" s="1"/>
      <c r="F6127" s="1"/>
      <c r="G6127" s="1"/>
      <c r="H6127" s="1"/>
      <c r="I6127" s="1"/>
      <c r="J6127" s="1"/>
      <c r="K6127" s="1"/>
      <c r="L6127" s="1"/>
      <c r="M6127" s="1"/>
      <c r="N6127" s="1"/>
      <c r="O6127" s="8"/>
    </row>
    <row r="6128" spans="1:15" ht="18.75" customHeight="1" x14ac:dyDescent="0.15">
      <c r="A6128" s="15" t="s">
        <v>31</v>
      </c>
      <c r="B6128" s="1">
        <f>SUM(B6112:B6120,B6124:B6126)</f>
        <v>0</v>
      </c>
      <c r="C6128" s="1">
        <f>SUM(C6112:C6120,C6124:C6126)</f>
        <v>1937</v>
      </c>
      <c r="D6128" s="1">
        <f>SUM(D6112:D6120,D6124:D6126)</f>
        <v>1937</v>
      </c>
      <c r="E6128" s="1">
        <f t="shared" ref="E6128:K6128" si="2142">SUM(E6112:E6120,E6124:E6126)</f>
        <v>0</v>
      </c>
      <c r="F6128" s="1">
        <f t="shared" si="2142"/>
        <v>0</v>
      </c>
      <c r="G6128" s="1">
        <f t="shared" si="2142"/>
        <v>0</v>
      </c>
      <c r="H6128" s="1">
        <f t="shared" si="2142"/>
        <v>0</v>
      </c>
      <c r="I6128" s="1">
        <f t="shared" si="2142"/>
        <v>0</v>
      </c>
      <c r="J6128" s="1">
        <f t="shared" si="2142"/>
        <v>0</v>
      </c>
      <c r="K6128" s="1">
        <f t="shared" si="2142"/>
        <v>0</v>
      </c>
      <c r="L6128" s="1">
        <f>SUM(L6112:L6120,L6124:L6126)</f>
        <v>0</v>
      </c>
      <c r="M6128" s="1">
        <f t="shared" ref="M6128:N6128" si="2143">SUM(M6112:M6120,M6124:M6126)</f>
        <v>416</v>
      </c>
      <c r="N6128" s="1">
        <f t="shared" si="2143"/>
        <v>0</v>
      </c>
      <c r="O6128" s="8">
        <f>SUM(O6112:O6120,O6124:O6126)</f>
        <v>416</v>
      </c>
    </row>
    <row r="6129" spans="1:15" ht="6.75" customHeight="1" thickBot="1" x14ac:dyDescent="0.2">
      <c r="A6129" s="19"/>
      <c r="B6129" s="3"/>
      <c r="C6129" s="3"/>
      <c r="D6129" s="3"/>
      <c r="E6129" s="3"/>
      <c r="F6129" s="3"/>
      <c r="G6129" s="3"/>
      <c r="H6129" s="3"/>
      <c r="I6129" s="3"/>
      <c r="J6129" s="3"/>
      <c r="K6129" s="3"/>
      <c r="L6129" s="3"/>
      <c r="M6129" s="3"/>
      <c r="N6129" s="47"/>
      <c r="O6129" s="48"/>
    </row>
    <row r="6130" spans="1:15" x14ac:dyDescent="0.15">
      <c r="A6130" s="22"/>
      <c r="B6130" s="22"/>
      <c r="C6130" s="22"/>
      <c r="D6130" s="22"/>
      <c r="E6130" s="22"/>
      <c r="F6130" s="22"/>
      <c r="G6130" s="22"/>
      <c r="H6130" s="22"/>
      <c r="I6130" s="22"/>
      <c r="J6130" s="22"/>
      <c r="K6130" s="22"/>
      <c r="L6130" s="22"/>
      <c r="M6130" s="22"/>
      <c r="N6130" s="23"/>
      <c r="O6130" s="23"/>
    </row>
    <row r="6131" spans="1:15" ht="15" thickBot="1" x14ac:dyDescent="0.2">
      <c r="A6131" s="22"/>
      <c r="B6131" s="22"/>
      <c r="C6131" s="22"/>
      <c r="D6131" s="22"/>
      <c r="E6131" s="22"/>
      <c r="F6131" s="22"/>
      <c r="G6131" s="22"/>
      <c r="H6131" s="22"/>
      <c r="I6131" s="22"/>
      <c r="J6131" s="22"/>
      <c r="K6131" s="22"/>
      <c r="L6131" s="22"/>
      <c r="M6131" s="22"/>
      <c r="N6131" s="23"/>
      <c r="O6131" s="23"/>
    </row>
    <row r="6132" spans="1:15" x14ac:dyDescent="0.15">
      <c r="A6132" s="24" t="s">
        <v>1</v>
      </c>
      <c r="B6132" s="25"/>
      <c r="C6132" s="26"/>
      <c r="D6132" s="26"/>
      <c r="E6132" s="26" t="s">
        <v>190</v>
      </c>
      <c r="F6132" s="26"/>
      <c r="G6132" s="26"/>
      <c r="H6132" s="26"/>
      <c r="I6132" s="25"/>
      <c r="J6132" s="26"/>
      <c r="K6132" s="26"/>
      <c r="L6132" s="26" t="s">
        <v>35</v>
      </c>
      <c r="M6132" s="26"/>
      <c r="N6132" s="49"/>
      <c r="O6132" s="50"/>
    </row>
    <row r="6133" spans="1:15" x14ac:dyDescent="0.15">
      <c r="A6133" s="51"/>
      <c r="B6133" s="28"/>
      <c r="C6133" s="30" t="s">
        <v>7</v>
      </c>
      <c r="D6133" s="30"/>
      <c r="E6133" s="28"/>
      <c r="F6133" s="30" t="s">
        <v>8</v>
      </c>
      <c r="G6133" s="30"/>
      <c r="H6133" s="28" t="s">
        <v>32</v>
      </c>
      <c r="I6133" s="28"/>
      <c r="J6133" s="30" t="s">
        <v>7</v>
      </c>
      <c r="K6133" s="30"/>
      <c r="L6133" s="28"/>
      <c r="M6133" s="30" t="s">
        <v>8</v>
      </c>
      <c r="N6133" s="52"/>
      <c r="O6133" s="53" t="s">
        <v>9</v>
      </c>
    </row>
    <row r="6134" spans="1:15" x14ac:dyDescent="0.15">
      <c r="A6134" s="54" t="s">
        <v>13</v>
      </c>
      <c r="B6134" s="28" t="s">
        <v>33</v>
      </c>
      <c r="C6134" s="28" t="s">
        <v>34</v>
      </c>
      <c r="D6134" s="28" t="s">
        <v>17</v>
      </c>
      <c r="E6134" s="28" t="s">
        <v>33</v>
      </c>
      <c r="F6134" s="28" t="s">
        <v>34</v>
      </c>
      <c r="G6134" s="28" t="s">
        <v>17</v>
      </c>
      <c r="H6134" s="31"/>
      <c r="I6134" s="28" t="s">
        <v>33</v>
      </c>
      <c r="J6134" s="28" t="s">
        <v>34</v>
      </c>
      <c r="K6134" s="28" t="s">
        <v>17</v>
      </c>
      <c r="L6134" s="28" t="s">
        <v>33</v>
      </c>
      <c r="M6134" s="28" t="s">
        <v>34</v>
      </c>
      <c r="N6134" s="55" t="s">
        <v>17</v>
      </c>
      <c r="O6134" s="56"/>
    </row>
    <row r="6135" spans="1:15" ht="6.75" customHeight="1" x14ac:dyDescent="0.15">
      <c r="A6135" s="57"/>
      <c r="B6135" s="28"/>
      <c r="C6135" s="28"/>
      <c r="D6135" s="28"/>
      <c r="E6135" s="28"/>
      <c r="F6135" s="28"/>
      <c r="G6135" s="28"/>
      <c r="H6135" s="28"/>
      <c r="I6135" s="28"/>
      <c r="J6135" s="28"/>
      <c r="K6135" s="28"/>
      <c r="L6135" s="28"/>
      <c r="M6135" s="28"/>
      <c r="N6135" s="55"/>
      <c r="O6135" s="53"/>
    </row>
    <row r="6136" spans="1:15" ht="18.75" customHeight="1" x14ac:dyDescent="0.15">
      <c r="A6136" s="14" t="s">
        <v>18</v>
      </c>
      <c r="B6136" s="1">
        <v>0</v>
      </c>
      <c r="C6136" s="1">
        <v>0</v>
      </c>
      <c r="D6136" s="1">
        <f>SUM(B6136:C6136)</f>
        <v>0</v>
      </c>
      <c r="E6136" s="1">
        <v>0</v>
      </c>
      <c r="F6136" s="1">
        <v>0</v>
      </c>
      <c r="G6136" s="1">
        <f>SUM(E6136:F6136)</f>
        <v>0</v>
      </c>
      <c r="H6136" s="1">
        <f>D6136+G6136</f>
        <v>0</v>
      </c>
      <c r="I6136" s="1">
        <v>0</v>
      </c>
      <c r="J6136" s="1">
        <v>0</v>
      </c>
      <c r="K6136" s="1">
        <f>SUM(I6136:J6136)</f>
        <v>0</v>
      </c>
      <c r="L6136" s="1">
        <v>0</v>
      </c>
      <c r="M6136" s="1">
        <v>0</v>
      </c>
      <c r="N6136" s="1">
        <f>SUM(L6136:M6136)</f>
        <v>0</v>
      </c>
      <c r="O6136" s="8">
        <f>K6136+N6136</f>
        <v>0</v>
      </c>
    </row>
    <row r="6137" spans="1:15" ht="18.75" customHeight="1" x14ac:dyDescent="0.15">
      <c r="A6137" s="14" t="s">
        <v>19</v>
      </c>
      <c r="B6137" s="1">
        <v>0</v>
      </c>
      <c r="C6137" s="1">
        <v>0</v>
      </c>
      <c r="D6137" s="1">
        <f>SUM(B6137:C6137)</f>
        <v>0</v>
      </c>
      <c r="E6137" s="1">
        <v>0</v>
      </c>
      <c r="F6137" s="1">
        <v>0</v>
      </c>
      <c r="G6137" s="1">
        <f>SUM(E6137:F6137)</f>
        <v>0</v>
      </c>
      <c r="H6137" s="1">
        <f>D6137+G6137</f>
        <v>0</v>
      </c>
      <c r="I6137" s="1">
        <v>0</v>
      </c>
      <c r="J6137" s="1">
        <v>0</v>
      </c>
      <c r="K6137" s="1">
        <f>SUM(I6137:J6137)</f>
        <v>0</v>
      </c>
      <c r="L6137" s="1">
        <v>0</v>
      </c>
      <c r="M6137" s="1">
        <v>0</v>
      </c>
      <c r="N6137" s="1">
        <f>SUM(L6137:M6137)</f>
        <v>0</v>
      </c>
      <c r="O6137" s="8">
        <f>K6137+N6137</f>
        <v>0</v>
      </c>
    </row>
    <row r="6138" spans="1:15" ht="18.75" customHeight="1" x14ac:dyDescent="0.15">
      <c r="A6138" s="14" t="s">
        <v>20</v>
      </c>
      <c r="B6138" s="1">
        <v>0</v>
      </c>
      <c r="C6138" s="1">
        <v>0</v>
      </c>
      <c r="D6138" s="1">
        <f>SUM(B6138:C6138)</f>
        <v>0</v>
      </c>
      <c r="E6138" s="1">
        <v>0</v>
      </c>
      <c r="F6138" s="1">
        <v>0</v>
      </c>
      <c r="G6138" s="1">
        <f>SUM(E6138:F6138)</f>
        <v>0</v>
      </c>
      <c r="H6138" s="1">
        <f>D6138+G6138</f>
        <v>0</v>
      </c>
      <c r="I6138" s="1">
        <v>0</v>
      </c>
      <c r="J6138" s="1">
        <v>0</v>
      </c>
      <c r="K6138" s="1">
        <f>SUM(I6138:J6138)</f>
        <v>0</v>
      </c>
      <c r="L6138" s="1">
        <v>0</v>
      </c>
      <c r="M6138" s="1">
        <v>0</v>
      </c>
      <c r="N6138" s="1">
        <f>SUM(L6138:M6138)</f>
        <v>0</v>
      </c>
      <c r="O6138" s="8">
        <f>K6138+N6138</f>
        <v>0</v>
      </c>
    </row>
    <row r="6139" spans="1:15" ht="18.75" customHeight="1" x14ac:dyDescent="0.15">
      <c r="A6139" s="14" t="s">
        <v>21</v>
      </c>
      <c r="B6139" s="1">
        <v>0</v>
      </c>
      <c r="C6139" s="1">
        <v>0</v>
      </c>
      <c r="D6139" s="1">
        <f t="shared" ref="D6139:D6147" si="2144">SUM(B6139:C6139)</f>
        <v>0</v>
      </c>
      <c r="E6139" s="1">
        <v>0</v>
      </c>
      <c r="F6139" s="1">
        <v>0</v>
      </c>
      <c r="G6139" s="1">
        <f t="shared" ref="G6139:G6147" si="2145">SUM(E6139:F6139)</f>
        <v>0</v>
      </c>
      <c r="H6139" s="1">
        <f t="shared" ref="H6139:H6147" si="2146">D6139+G6139</f>
        <v>0</v>
      </c>
      <c r="I6139" s="1">
        <v>0</v>
      </c>
      <c r="J6139" s="1">
        <v>0</v>
      </c>
      <c r="K6139" s="1">
        <f t="shared" ref="K6139:K6147" si="2147">SUM(I6139:J6139)</f>
        <v>0</v>
      </c>
      <c r="L6139" s="1">
        <v>0</v>
      </c>
      <c r="M6139" s="1">
        <v>0</v>
      </c>
      <c r="N6139" s="1">
        <f t="shared" ref="N6139:N6147" si="2148">SUM(L6139:M6139)</f>
        <v>0</v>
      </c>
      <c r="O6139" s="8">
        <f t="shared" ref="O6139:O6147" si="2149">K6139+N6139</f>
        <v>0</v>
      </c>
    </row>
    <row r="6140" spans="1:15" ht="18.75" customHeight="1" x14ac:dyDescent="0.15">
      <c r="A6140" s="14" t="s">
        <v>22</v>
      </c>
      <c r="B6140" s="1">
        <v>0</v>
      </c>
      <c r="C6140" s="1">
        <v>0</v>
      </c>
      <c r="D6140" s="1">
        <f t="shared" si="2144"/>
        <v>0</v>
      </c>
      <c r="E6140" s="1">
        <v>0</v>
      </c>
      <c r="F6140" s="1">
        <v>0</v>
      </c>
      <c r="G6140" s="1">
        <f t="shared" si="2145"/>
        <v>0</v>
      </c>
      <c r="H6140" s="1">
        <f t="shared" si="2146"/>
        <v>0</v>
      </c>
      <c r="I6140" s="1">
        <v>0</v>
      </c>
      <c r="J6140" s="1">
        <v>0</v>
      </c>
      <c r="K6140" s="1">
        <f t="shared" si="2147"/>
        <v>0</v>
      </c>
      <c r="L6140" s="1">
        <v>0</v>
      </c>
      <c r="M6140" s="1">
        <v>0</v>
      </c>
      <c r="N6140" s="1">
        <f t="shared" si="2148"/>
        <v>0</v>
      </c>
      <c r="O6140" s="8">
        <f t="shared" si="2149"/>
        <v>0</v>
      </c>
    </row>
    <row r="6141" spans="1:15" ht="18.75" customHeight="1" x14ac:dyDescent="0.15">
      <c r="A6141" s="14" t="s">
        <v>23</v>
      </c>
      <c r="B6141" s="1">
        <v>0</v>
      </c>
      <c r="C6141" s="1">
        <v>0</v>
      </c>
      <c r="D6141" s="1">
        <f t="shared" si="2144"/>
        <v>0</v>
      </c>
      <c r="E6141" s="1">
        <v>0</v>
      </c>
      <c r="F6141" s="1">
        <v>0</v>
      </c>
      <c r="G6141" s="1">
        <f t="shared" si="2145"/>
        <v>0</v>
      </c>
      <c r="H6141" s="1">
        <f t="shared" si="2146"/>
        <v>0</v>
      </c>
      <c r="I6141" s="1">
        <v>0</v>
      </c>
      <c r="J6141" s="1">
        <v>0</v>
      </c>
      <c r="K6141" s="1">
        <f t="shared" si="2147"/>
        <v>0</v>
      </c>
      <c r="L6141" s="1">
        <v>0</v>
      </c>
      <c r="M6141" s="1">
        <v>0</v>
      </c>
      <c r="N6141" s="1">
        <f t="shared" si="2148"/>
        <v>0</v>
      </c>
      <c r="O6141" s="8">
        <f t="shared" si="2149"/>
        <v>0</v>
      </c>
    </row>
    <row r="6142" spans="1:15" ht="18.75" customHeight="1" x14ac:dyDescent="0.15">
      <c r="A6142" s="14" t="s">
        <v>24</v>
      </c>
      <c r="B6142" s="1">
        <v>0</v>
      </c>
      <c r="C6142" s="1">
        <v>0</v>
      </c>
      <c r="D6142" s="1">
        <f t="shared" si="2144"/>
        <v>0</v>
      </c>
      <c r="E6142" s="1">
        <v>0</v>
      </c>
      <c r="F6142" s="1">
        <v>0</v>
      </c>
      <c r="G6142" s="1">
        <f t="shared" si="2145"/>
        <v>0</v>
      </c>
      <c r="H6142" s="1">
        <f t="shared" si="2146"/>
        <v>0</v>
      </c>
      <c r="I6142" s="1">
        <v>0</v>
      </c>
      <c r="J6142" s="1">
        <v>0</v>
      </c>
      <c r="K6142" s="1">
        <f t="shared" si="2147"/>
        <v>0</v>
      </c>
      <c r="L6142" s="1">
        <v>0</v>
      </c>
      <c r="M6142" s="1">
        <v>0</v>
      </c>
      <c r="N6142" s="1">
        <f t="shared" si="2148"/>
        <v>0</v>
      </c>
      <c r="O6142" s="8">
        <f t="shared" si="2149"/>
        <v>0</v>
      </c>
    </row>
    <row r="6143" spans="1:15" ht="18.75" customHeight="1" x14ac:dyDescent="0.15">
      <c r="A6143" s="14" t="s">
        <v>25</v>
      </c>
      <c r="B6143" s="1">
        <v>0</v>
      </c>
      <c r="C6143" s="1">
        <v>0</v>
      </c>
      <c r="D6143" s="1">
        <f t="shared" si="2144"/>
        <v>0</v>
      </c>
      <c r="E6143" s="1">
        <v>0</v>
      </c>
      <c r="F6143" s="1">
        <v>0</v>
      </c>
      <c r="G6143" s="1">
        <f t="shared" si="2145"/>
        <v>0</v>
      </c>
      <c r="H6143" s="1">
        <f t="shared" si="2146"/>
        <v>0</v>
      </c>
      <c r="I6143" s="1">
        <v>0</v>
      </c>
      <c r="J6143" s="1">
        <v>0</v>
      </c>
      <c r="K6143" s="1">
        <f t="shared" si="2147"/>
        <v>0</v>
      </c>
      <c r="L6143" s="1">
        <v>0</v>
      </c>
      <c r="M6143" s="1">
        <v>0</v>
      </c>
      <c r="N6143" s="1">
        <f t="shared" si="2148"/>
        <v>0</v>
      </c>
      <c r="O6143" s="8">
        <f t="shared" si="2149"/>
        <v>0</v>
      </c>
    </row>
    <row r="6144" spans="1:15" ht="18.75" customHeight="1" x14ac:dyDescent="0.15">
      <c r="A6144" s="14" t="s">
        <v>26</v>
      </c>
      <c r="B6144" s="1">
        <v>0</v>
      </c>
      <c r="C6144" s="1">
        <v>0</v>
      </c>
      <c r="D6144" s="1">
        <f t="shared" si="2144"/>
        <v>0</v>
      </c>
      <c r="E6144" s="1">
        <v>0</v>
      </c>
      <c r="F6144" s="1">
        <v>0</v>
      </c>
      <c r="G6144" s="1">
        <f t="shared" si="2145"/>
        <v>0</v>
      </c>
      <c r="H6144" s="1">
        <f t="shared" si="2146"/>
        <v>0</v>
      </c>
      <c r="I6144" s="1">
        <v>0</v>
      </c>
      <c r="J6144" s="1">
        <v>0</v>
      </c>
      <c r="K6144" s="1">
        <f t="shared" si="2147"/>
        <v>0</v>
      </c>
      <c r="L6144" s="1">
        <v>0</v>
      </c>
      <c r="M6144" s="1">
        <v>0</v>
      </c>
      <c r="N6144" s="1">
        <f t="shared" si="2148"/>
        <v>0</v>
      </c>
      <c r="O6144" s="8">
        <f t="shared" si="2149"/>
        <v>0</v>
      </c>
    </row>
    <row r="6145" spans="1:15" ht="18.75" customHeight="1" x14ac:dyDescent="0.15">
      <c r="A6145" s="14" t="s">
        <v>27</v>
      </c>
      <c r="B6145" s="1">
        <v>0</v>
      </c>
      <c r="C6145" s="1">
        <v>0</v>
      </c>
      <c r="D6145" s="1">
        <f t="shared" si="2144"/>
        <v>0</v>
      </c>
      <c r="E6145" s="1">
        <v>0</v>
      </c>
      <c r="F6145" s="1">
        <v>0</v>
      </c>
      <c r="G6145" s="1">
        <f t="shared" si="2145"/>
        <v>0</v>
      </c>
      <c r="H6145" s="1">
        <f t="shared" si="2146"/>
        <v>0</v>
      </c>
      <c r="I6145" s="1">
        <v>0</v>
      </c>
      <c r="J6145" s="1">
        <v>0</v>
      </c>
      <c r="K6145" s="1">
        <f t="shared" si="2147"/>
        <v>0</v>
      </c>
      <c r="L6145" s="1">
        <v>0</v>
      </c>
      <c r="M6145" s="1">
        <v>0</v>
      </c>
      <c r="N6145" s="1">
        <f t="shared" si="2148"/>
        <v>0</v>
      </c>
      <c r="O6145" s="8">
        <f t="shared" si="2149"/>
        <v>0</v>
      </c>
    </row>
    <row r="6146" spans="1:15" ht="18.75" customHeight="1" x14ac:dyDescent="0.15">
      <c r="A6146" s="14" t="s">
        <v>28</v>
      </c>
      <c r="B6146" s="1">
        <v>0</v>
      </c>
      <c r="C6146" s="1">
        <v>0</v>
      </c>
      <c r="D6146" s="1">
        <f t="shared" si="2144"/>
        <v>0</v>
      </c>
      <c r="E6146" s="1">
        <v>0</v>
      </c>
      <c r="F6146" s="1">
        <v>0</v>
      </c>
      <c r="G6146" s="1">
        <f t="shared" si="2145"/>
        <v>0</v>
      </c>
      <c r="H6146" s="1">
        <f t="shared" si="2146"/>
        <v>0</v>
      </c>
      <c r="I6146" s="1">
        <v>0</v>
      </c>
      <c r="J6146" s="1">
        <v>0</v>
      </c>
      <c r="K6146" s="1">
        <f t="shared" si="2147"/>
        <v>0</v>
      </c>
      <c r="L6146" s="1">
        <v>0</v>
      </c>
      <c r="M6146" s="1">
        <v>0</v>
      </c>
      <c r="N6146" s="1">
        <f t="shared" si="2148"/>
        <v>0</v>
      </c>
      <c r="O6146" s="8">
        <f t="shared" si="2149"/>
        <v>0</v>
      </c>
    </row>
    <row r="6147" spans="1:15" ht="18.75" customHeight="1" x14ac:dyDescent="0.15">
      <c r="A6147" s="14" t="s">
        <v>29</v>
      </c>
      <c r="B6147" s="1">
        <v>0</v>
      </c>
      <c r="C6147" s="1">
        <v>0</v>
      </c>
      <c r="D6147" s="1">
        <f t="shared" si="2144"/>
        <v>0</v>
      </c>
      <c r="E6147" s="1">
        <v>0</v>
      </c>
      <c r="F6147" s="1">
        <v>0</v>
      </c>
      <c r="G6147" s="1">
        <f t="shared" si="2145"/>
        <v>0</v>
      </c>
      <c r="H6147" s="1">
        <f t="shared" si="2146"/>
        <v>0</v>
      </c>
      <c r="I6147" s="1">
        <v>0</v>
      </c>
      <c r="J6147" s="1">
        <v>0</v>
      </c>
      <c r="K6147" s="1">
        <f t="shared" si="2147"/>
        <v>0</v>
      </c>
      <c r="L6147" s="1">
        <v>0</v>
      </c>
      <c r="M6147" s="1">
        <v>0</v>
      </c>
      <c r="N6147" s="1">
        <f t="shared" si="2148"/>
        <v>0</v>
      </c>
      <c r="O6147" s="8">
        <f t="shared" si="2149"/>
        <v>0</v>
      </c>
    </row>
    <row r="6148" spans="1:15" ht="11.25" customHeight="1" x14ac:dyDescent="0.15">
      <c r="A6148" s="15"/>
      <c r="B6148" s="1"/>
      <c r="C6148" s="1"/>
      <c r="D6148" s="1"/>
      <c r="E6148" s="1"/>
      <c r="F6148" s="1"/>
      <c r="G6148" s="1"/>
      <c r="H6148" s="1"/>
      <c r="I6148" s="1"/>
      <c r="J6148" s="1"/>
      <c r="K6148" s="1"/>
      <c r="L6148" s="1"/>
      <c r="M6148" s="1"/>
      <c r="N6148" s="1"/>
      <c r="O6148" s="8"/>
    </row>
    <row r="6149" spans="1:15" ht="18.75" customHeight="1" x14ac:dyDescent="0.15">
      <c r="A6149" s="15" t="s">
        <v>30</v>
      </c>
      <c r="B6149" s="1">
        <f t="shared" ref="B6149:J6149" si="2150">SUM(B6136:B6148)</f>
        <v>0</v>
      </c>
      <c r="C6149" s="1">
        <f t="shared" si="2150"/>
        <v>0</v>
      </c>
      <c r="D6149" s="1">
        <f t="shared" si="2150"/>
        <v>0</v>
      </c>
      <c r="E6149" s="1">
        <f t="shared" si="2150"/>
        <v>0</v>
      </c>
      <c r="F6149" s="1">
        <f t="shared" si="2150"/>
        <v>0</v>
      </c>
      <c r="G6149" s="1">
        <f t="shared" si="2150"/>
        <v>0</v>
      </c>
      <c r="H6149" s="1">
        <f t="shared" si="2150"/>
        <v>0</v>
      </c>
      <c r="I6149" s="1">
        <f t="shared" si="2150"/>
        <v>0</v>
      </c>
      <c r="J6149" s="1">
        <f t="shared" si="2150"/>
        <v>0</v>
      </c>
      <c r="K6149" s="1">
        <f>SUM(K6136:K6148)</f>
        <v>0</v>
      </c>
      <c r="L6149" s="1">
        <f>SUM(L6136:L6148)</f>
        <v>0</v>
      </c>
      <c r="M6149" s="1">
        <f t="shared" ref="M6149" si="2151">SUM(M6136:M6148)</f>
        <v>0</v>
      </c>
      <c r="N6149" s="1">
        <f>SUM(N6136:N6148)</f>
        <v>0</v>
      </c>
      <c r="O6149" s="8">
        <f>SUM(O6136:O6148)</f>
        <v>0</v>
      </c>
    </row>
    <row r="6150" spans="1:15" ht="6.75" customHeight="1" x14ac:dyDescent="0.15">
      <c r="A6150" s="15"/>
      <c r="B6150" s="1"/>
      <c r="C6150" s="1"/>
      <c r="D6150" s="1"/>
      <c r="E6150" s="1"/>
      <c r="F6150" s="1"/>
      <c r="G6150" s="1"/>
      <c r="H6150" s="1"/>
      <c r="I6150" s="1"/>
      <c r="J6150" s="1"/>
      <c r="K6150" s="1"/>
      <c r="L6150" s="1"/>
      <c r="M6150" s="1"/>
      <c r="N6150" s="1"/>
      <c r="O6150" s="8"/>
    </row>
    <row r="6151" spans="1:15" ht="18.75" customHeight="1" x14ac:dyDescent="0.15">
      <c r="A6151" s="16" t="s">
        <v>18</v>
      </c>
      <c r="B6151" s="17">
        <v>0</v>
      </c>
      <c r="C6151" s="17">
        <v>0</v>
      </c>
      <c r="D6151" s="17">
        <f>SUM(B6151:C6151)</f>
        <v>0</v>
      </c>
      <c r="E6151" s="17">
        <v>0</v>
      </c>
      <c r="F6151" s="17">
        <v>0</v>
      </c>
      <c r="G6151" s="17">
        <f>SUM(E6151:F6151)</f>
        <v>0</v>
      </c>
      <c r="H6151" s="17">
        <f>D6151+G6151</f>
        <v>0</v>
      </c>
      <c r="I6151" s="17">
        <v>0</v>
      </c>
      <c r="J6151" s="17">
        <v>0</v>
      </c>
      <c r="K6151" s="17">
        <f>SUM(I6151:J6151)</f>
        <v>0</v>
      </c>
      <c r="L6151" s="17">
        <v>0</v>
      </c>
      <c r="M6151" s="17">
        <v>0</v>
      </c>
      <c r="N6151" s="17">
        <f>SUM(L6151:M6151)</f>
        <v>0</v>
      </c>
      <c r="O6151" s="18">
        <f>K6151+N6151</f>
        <v>0</v>
      </c>
    </row>
    <row r="6152" spans="1:15" ht="18.75" customHeight="1" x14ac:dyDescent="0.15">
      <c r="A6152" s="14" t="s">
        <v>19</v>
      </c>
      <c r="B6152" s="1">
        <v>0</v>
      </c>
      <c r="C6152" s="1">
        <v>0</v>
      </c>
      <c r="D6152" s="1">
        <f>SUM(B6152:C6152)</f>
        <v>0</v>
      </c>
      <c r="E6152" s="1">
        <v>0</v>
      </c>
      <c r="F6152" s="1">
        <v>0</v>
      </c>
      <c r="G6152" s="1">
        <f>SUM(E6152:F6152)</f>
        <v>0</v>
      </c>
      <c r="H6152" s="1">
        <f>D6152+G6152</f>
        <v>0</v>
      </c>
      <c r="I6152" s="1">
        <v>0</v>
      </c>
      <c r="J6152" s="1">
        <v>0</v>
      </c>
      <c r="K6152" s="1">
        <f>SUM(I6152:J6152)</f>
        <v>0</v>
      </c>
      <c r="L6152" s="1">
        <v>0</v>
      </c>
      <c r="M6152" s="9">
        <v>0</v>
      </c>
      <c r="N6152" s="1">
        <f>SUM(L6152:M6152)</f>
        <v>0</v>
      </c>
      <c r="O6152" s="8">
        <f>K6152+N6152</f>
        <v>0</v>
      </c>
    </row>
    <row r="6153" spans="1:15" ht="18.75" customHeight="1" x14ac:dyDescent="0.15">
      <c r="A6153" s="14" t="s">
        <v>20</v>
      </c>
      <c r="B6153" s="1">
        <v>0</v>
      </c>
      <c r="C6153" s="1">
        <v>0</v>
      </c>
      <c r="D6153" s="1">
        <f>SUM(B6153:C6153)</f>
        <v>0</v>
      </c>
      <c r="E6153" s="1">
        <v>0</v>
      </c>
      <c r="F6153" s="1">
        <v>0</v>
      </c>
      <c r="G6153" s="1">
        <f>SUM(E6153:F6153)</f>
        <v>0</v>
      </c>
      <c r="H6153" s="1">
        <f>D6153+G6153</f>
        <v>0</v>
      </c>
      <c r="I6153" s="1">
        <v>0</v>
      </c>
      <c r="J6153" s="1">
        <v>0</v>
      </c>
      <c r="K6153" s="1">
        <f>SUM(I6153:J6153)</f>
        <v>0</v>
      </c>
      <c r="L6153" s="1">
        <v>0</v>
      </c>
      <c r="M6153" s="1">
        <v>0</v>
      </c>
      <c r="N6153" s="1">
        <f>SUM(L6153:M6153)</f>
        <v>0</v>
      </c>
      <c r="O6153" s="8">
        <f>K6153+N6153</f>
        <v>0</v>
      </c>
    </row>
    <row r="6154" spans="1:15" ht="11.25" customHeight="1" x14ac:dyDescent="0.15">
      <c r="A6154" s="15"/>
      <c r="B6154" s="1"/>
      <c r="C6154" s="1"/>
      <c r="D6154" s="1"/>
      <c r="E6154" s="1"/>
      <c r="F6154" s="1"/>
      <c r="G6154" s="1"/>
      <c r="H6154" s="1"/>
      <c r="I6154" s="1"/>
      <c r="J6154" s="1"/>
      <c r="K6154" s="1"/>
      <c r="L6154" s="1"/>
      <c r="M6154" s="1"/>
      <c r="N6154" s="1"/>
      <c r="O6154" s="8"/>
    </row>
    <row r="6155" spans="1:15" ht="18.75" customHeight="1" x14ac:dyDescent="0.15">
      <c r="A6155" s="15" t="s">
        <v>31</v>
      </c>
      <c r="B6155" s="1">
        <f>SUM(B6139:B6147,B6151:B6153)</f>
        <v>0</v>
      </c>
      <c r="C6155" s="1">
        <f>SUM(C6139:C6147,C6151:C6153)</f>
        <v>0</v>
      </c>
      <c r="D6155" s="1">
        <f>SUM(D6139:D6147,D6151:D6153)</f>
        <v>0</v>
      </c>
      <c r="E6155" s="1">
        <f t="shared" ref="E6155:J6155" si="2152">SUM(E6139:E6147,E6151:E6153)</f>
        <v>0</v>
      </c>
      <c r="F6155" s="1">
        <f t="shared" si="2152"/>
        <v>0</v>
      </c>
      <c r="G6155" s="1">
        <f t="shared" si="2152"/>
        <v>0</v>
      </c>
      <c r="H6155" s="1">
        <f t="shared" si="2152"/>
        <v>0</v>
      </c>
      <c r="I6155" s="1">
        <f t="shared" si="2152"/>
        <v>0</v>
      </c>
      <c r="J6155" s="1">
        <f t="shared" si="2152"/>
        <v>0</v>
      </c>
      <c r="K6155" s="1">
        <f>SUM(K6139:K6147,K6151:K6153)</f>
        <v>0</v>
      </c>
      <c r="L6155" s="9">
        <f>SUM(L6139:L6147,L6151:L6153)</f>
        <v>0</v>
      </c>
      <c r="M6155" s="9">
        <f>SUM(M6139:M6147,M6151:M6153)</f>
        <v>0</v>
      </c>
      <c r="N6155" s="9">
        <f>SUM(N6139:N6147,N6151:N6153)</f>
        <v>0</v>
      </c>
      <c r="O6155" s="8">
        <f>SUM(O6139:O6147,O6151:O6153)</f>
        <v>0</v>
      </c>
    </row>
    <row r="6156" spans="1:15" ht="6.75" customHeight="1" thickBot="1" x14ac:dyDescent="0.2">
      <c r="A6156" s="19"/>
      <c r="B6156" s="3"/>
      <c r="C6156" s="3"/>
      <c r="D6156" s="3"/>
      <c r="E6156" s="3"/>
      <c r="F6156" s="3"/>
      <c r="G6156" s="3"/>
      <c r="H6156" s="3"/>
      <c r="I6156" s="3"/>
      <c r="J6156" s="3"/>
      <c r="K6156" s="3"/>
      <c r="L6156" s="3"/>
      <c r="M6156" s="3"/>
      <c r="N6156" s="3"/>
      <c r="O6156" s="20"/>
    </row>
    <row r="6157" spans="1:15" ht="17.25" x14ac:dyDescent="0.15">
      <c r="A6157" s="173" t="str">
        <f>A6103</f>
        <v>平　成　２　９　年　空　港　管　理　状　況　調　書</v>
      </c>
      <c r="B6157" s="173"/>
      <c r="C6157" s="173"/>
      <c r="D6157" s="173"/>
      <c r="E6157" s="173"/>
      <c r="F6157" s="173"/>
      <c r="G6157" s="173"/>
      <c r="H6157" s="173"/>
      <c r="I6157" s="173"/>
      <c r="J6157" s="173"/>
      <c r="K6157" s="173"/>
      <c r="L6157" s="173"/>
      <c r="M6157" s="173"/>
      <c r="N6157" s="173"/>
      <c r="O6157" s="173"/>
    </row>
    <row r="6158" spans="1:15" ht="15" thickBot="1" x14ac:dyDescent="0.2">
      <c r="A6158" s="21" t="s">
        <v>0</v>
      </c>
      <c r="B6158" s="21" t="s">
        <v>153</v>
      </c>
      <c r="C6158" s="22"/>
      <c r="D6158" s="22"/>
      <c r="E6158" s="22"/>
      <c r="F6158" s="22"/>
      <c r="G6158" s="22"/>
      <c r="H6158" s="22"/>
      <c r="I6158" s="22"/>
      <c r="J6158" s="22"/>
      <c r="K6158" s="22"/>
      <c r="L6158" s="22"/>
      <c r="M6158" s="22"/>
      <c r="N6158" s="23"/>
      <c r="O6158" s="23"/>
    </row>
    <row r="6159" spans="1:15" ht="17.25" customHeight="1" x14ac:dyDescent="0.15">
      <c r="A6159" s="24" t="s">
        <v>1</v>
      </c>
      <c r="B6159" s="25"/>
      <c r="C6159" s="26" t="s">
        <v>2</v>
      </c>
      <c r="D6159" s="26"/>
      <c r="E6159" s="174" t="s">
        <v>38</v>
      </c>
      <c r="F6159" s="175"/>
      <c r="G6159" s="175"/>
      <c r="H6159" s="175"/>
      <c r="I6159" s="175"/>
      <c r="J6159" s="175"/>
      <c r="K6159" s="175"/>
      <c r="L6159" s="176"/>
      <c r="M6159" s="174" t="s">
        <v>36</v>
      </c>
      <c r="N6159" s="175"/>
      <c r="O6159" s="177"/>
    </row>
    <row r="6160" spans="1:15" ht="17.25" customHeight="1" x14ac:dyDescent="0.15">
      <c r="A6160" s="27"/>
      <c r="B6160" s="28" t="s">
        <v>4</v>
      </c>
      <c r="C6160" s="28" t="s">
        <v>5</v>
      </c>
      <c r="D6160" s="28" t="s">
        <v>6</v>
      </c>
      <c r="E6160" s="28"/>
      <c r="F6160" s="29" t="s">
        <v>7</v>
      </c>
      <c r="G6160" s="29"/>
      <c r="H6160" s="30"/>
      <c r="I6160" s="28"/>
      <c r="J6160" s="30" t="s">
        <v>8</v>
      </c>
      <c r="K6160" s="30"/>
      <c r="L6160" s="28" t="s">
        <v>9</v>
      </c>
      <c r="M6160" s="31" t="s">
        <v>10</v>
      </c>
      <c r="N6160" s="32" t="s">
        <v>11</v>
      </c>
      <c r="O6160" s="33" t="s">
        <v>12</v>
      </c>
    </row>
    <row r="6161" spans="1:15" ht="17.25" customHeight="1" x14ac:dyDescent="0.15">
      <c r="A6161" s="27" t="s">
        <v>13</v>
      </c>
      <c r="B6161" s="31"/>
      <c r="C6161" s="31"/>
      <c r="D6161" s="31"/>
      <c r="E6161" s="28" t="s">
        <v>14</v>
      </c>
      <c r="F6161" s="28" t="s">
        <v>15</v>
      </c>
      <c r="G6161" s="28" t="s">
        <v>16</v>
      </c>
      <c r="H6161" s="28" t="s">
        <v>17</v>
      </c>
      <c r="I6161" s="28" t="s">
        <v>14</v>
      </c>
      <c r="J6161" s="28" t="s">
        <v>15</v>
      </c>
      <c r="K6161" s="28" t="s">
        <v>17</v>
      </c>
      <c r="L6161" s="31"/>
      <c r="M6161" s="40"/>
      <c r="N6161" s="41"/>
      <c r="O6161" s="42"/>
    </row>
    <row r="6162" spans="1:15" ht="6.75" customHeight="1" x14ac:dyDescent="0.15">
      <c r="A6162" s="43"/>
      <c r="B6162" s="28"/>
      <c r="C6162" s="28"/>
      <c r="D6162" s="28"/>
      <c r="E6162" s="28"/>
      <c r="F6162" s="28"/>
      <c r="G6162" s="28"/>
      <c r="H6162" s="28"/>
      <c r="I6162" s="28"/>
      <c r="J6162" s="28"/>
      <c r="K6162" s="28"/>
      <c r="L6162" s="28"/>
      <c r="M6162" s="44"/>
      <c r="N6162" s="9"/>
      <c r="O6162" s="45"/>
    </row>
    <row r="6163" spans="1:15" ht="18.75" customHeight="1" x14ac:dyDescent="0.15">
      <c r="A6163" s="14" t="s">
        <v>18</v>
      </c>
      <c r="B6163" s="1">
        <v>0</v>
      </c>
      <c r="C6163" s="1">
        <v>889</v>
      </c>
      <c r="D6163" s="1">
        <f>SUM(B6163:C6163)</f>
        <v>889</v>
      </c>
      <c r="E6163" s="1">
        <v>0</v>
      </c>
      <c r="F6163" s="1">
        <v>0</v>
      </c>
      <c r="G6163" s="1">
        <v>0</v>
      </c>
      <c r="H6163" s="13">
        <f>SUM(E6163:G6163)</f>
        <v>0</v>
      </c>
      <c r="I6163" s="13">
        <v>0</v>
      </c>
      <c r="J6163" s="13">
        <v>0</v>
      </c>
      <c r="K6163" s="13">
        <f>SUM(I6163:J6163)</f>
        <v>0</v>
      </c>
      <c r="L6163" s="13">
        <f>H6163+K6163</f>
        <v>0</v>
      </c>
      <c r="M6163" s="13">
        <v>224</v>
      </c>
      <c r="N6163" s="13">
        <v>10</v>
      </c>
      <c r="O6163" s="8">
        <f>SUM(M6163:N6163)</f>
        <v>234</v>
      </c>
    </row>
    <row r="6164" spans="1:15" ht="18.75" customHeight="1" x14ac:dyDescent="0.15">
      <c r="A6164" s="14" t="s">
        <v>19</v>
      </c>
      <c r="B6164" s="1">
        <v>0</v>
      </c>
      <c r="C6164" s="1">
        <v>990</v>
      </c>
      <c r="D6164" s="1">
        <f t="shared" ref="D6164:D6174" si="2153">SUM(B6164:C6164)</f>
        <v>990</v>
      </c>
      <c r="E6164" s="1">
        <v>0</v>
      </c>
      <c r="F6164" s="1">
        <v>0</v>
      </c>
      <c r="G6164" s="1">
        <v>0</v>
      </c>
      <c r="H6164" s="13">
        <f>SUM(E6164:G6164)</f>
        <v>0</v>
      </c>
      <c r="I6164" s="13">
        <v>0</v>
      </c>
      <c r="J6164" s="13">
        <v>0</v>
      </c>
      <c r="K6164" s="13">
        <f>SUM(I6164:J6164)</f>
        <v>0</v>
      </c>
      <c r="L6164" s="13">
        <f>H6164+K6164</f>
        <v>0</v>
      </c>
      <c r="M6164" s="13">
        <v>271</v>
      </c>
      <c r="N6164" s="46">
        <v>10</v>
      </c>
      <c r="O6164" s="8">
        <f>SUM(M6164:N6164)</f>
        <v>281</v>
      </c>
    </row>
    <row r="6165" spans="1:15" ht="18.75" customHeight="1" x14ac:dyDescent="0.15">
      <c r="A6165" s="14" t="s">
        <v>20</v>
      </c>
      <c r="B6165" s="1">
        <v>0</v>
      </c>
      <c r="C6165" s="1">
        <v>944</v>
      </c>
      <c r="D6165" s="1">
        <f t="shared" si="2153"/>
        <v>944</v>
      </c>
      <c r="E6165" s="1">
        <v>0</v>
      </c>
      <c r="F6165" s="1">
        <v>0</v>
      </c>
      <c r="G6165" s="1">
        <v>0</v>
      </c>
      <c r="H6165" s="13">
        <f>SUM(E6165:G6165)</f>
        <v>0</v>
      </c>
      <c r="I6165" s="13">
        <v>0</v>
      </c>
      <c r="J6165" s="13">
        <v>0</v>
      </c>
      <c r="K6165" s="13">
        <f>SUM(I6165:J6165)</f>
        <v>0</v>
      </c>
      <c r="L6165" s="13">
        <f>H6165+K6165</f>
        <v>0</v>
      </c>
      <c r="M6165" s="13">
        <v>233</v>
      </c>
      <c r="N6165" s="13">
        <v>10</v>
      </c>
      <c r="O6165" s="8">
        <f>SUM(M6165:N6165)</f>
        <v>243</v>
      </c>
    </row>
    <row r="6166" spans="1:15" ht="18.75" customHeight="1" x14ac:dyDescent="0.15">
      <c r="A6166" s="14" t="s">
        <v>21</v>
      </c>
      <c r="B6166" s="1">
        <v>0</v>
      </c>
      <c r="C6166" s="1">
        <v>991</v>
      </c>
      <c r="D6166" s="1">
        <f t="shared" si="2153"/>
        <v>991</v>
      </c>
      <c r="E6166" s="1">
        <v>0</v>
      </c>
      <c r="F6166" s="1">
        <v>0</v>
      </c>
      <c r="G6166" s="1">
        <v>0</v>
      </c>
      <c r="H6166" s="1">
        <f t="shared" ref="H6166:H6174" si="2154">SUM(E6166:G6166)</f>
        <v>0</v>
      </c>
      <c r="I6166" s="1">
        <v>0</v>
      </c>
      <c r="J6166" s="1">
        <v>0</v>
      </c>
      <c r="K6166" s="1">
        <f t="shared" ref="K6166:K6174" si="2155">SUM(I6166:J6166)</f>
        <v>0</v>
      </c>
      <c r="L6166" s="1">
        <f t="shared" ref="L6166:L6174" si="2156">H6166+K6166</f>
        <v>0</v>
      </c>
      <c r="M6166" s="1">
        <v>237</v>
      </c>
      <c r="N6166" s="1">
        <v>10</v>
      </c>
      <c r="O6166" s="8">
        <f t="shared" ref="O6166:O6174" si="2157">SUM(M6166:N6166)</f>
        <v>247</v>
      </c>
    </row>
    <row r="6167" spans="1:15" ht="18.75" customHeight="1" x14ac:dyDescent="0.15">
      <c r="A6167" s="14" t="s">
        <v>22</v>
      </c>
      <c r="B6167" s="1">
        <v>0</v>
      </c>
      <c r="C6167" s="1">
        <v>1013</v>
      </c>
      <c r="D6167" s="1">
        <f t="shared" si="2153"/>
        <v>1013</v>
      </c>
      <c r="E6167" s="1">
        <v>0</v>
      </c>
      <c r="F6167" s="1">
        <v>0</v>
      </c>
      <c r="G6167" s="1">
        <v>0</v>
      </c>
      <c r="H6167" s="1">
        <f t="shared" si="2154"/>
        <v>0</v>
      </c>
      <c r="I6167" s="1">
        <v>0</v>
      </c>
      <c r="J6167" s="1">
        <v>0</v>
      </c>
      <c r="K6167" s="1">
        <f t="shared" si="2155"/>
        <v>0</v>
      </c>
      <c r="L6167" s="1">
        <f t="shared" si="2156"/>
        <v>0</v>
      </c>
      <c r="M6167" s="1">
        <v>239</v>
      </c>
      <c r="N6167" s="1">
        <v>12</v>
      </c>
      <c r="O6167" s="8">
        <f t="shared" si="2157"/>
        <v>251</v>
      </c>
    </row>
    <row r="6168" spans="1:15" ht="18.75" customHeight="1" x14ac:dyDescent="0.15">
      <c r="A6168" s="14" t="s">
        <v>23</v>
      </c>
      <c r="B6168" s="1">
        <v>0</v>
      </c>
      <c r="C6168" s="1">
        <v>894</v>
      </c>
      <c r="D6168" s="1">
        <f t="shared" si="2153"/>
        <v>894</v>
      </c>
      <c r="E6168" s="1">
        <v>0</v>
      </c>
      <c r="F6168" s="1">
        <v>0</v>
      </c>
      <c r="G6168" s="1">
        <v>0</v>
      </c>
      <c r="H6168" s="1">
        <f t="shared" si="2154"/>
        <v>0</v>
      </c>
      <c r="I6168" s="1">
        <v>0</v>
      </c>
      <c r="J6168" s="1">
        <v>0</v>
      </c>
      <c r="K6168" s="1">
        <f t="shared" si="2155"/>
        <v>0</v>
      </c>
      <c r="L6168" s="1">
        <f t="shared" si="2156"/>
        <v>0</v>
      </c>
      <c r="M6168" s="1">
        <v>216</v>
      </c>
      <c r="N6168" s="1">
        <v>11</v>
      </c>
      <c r="O6168" s="8">
        <f t="shared" si="2157"/>
        <v>227</v>
      </c>
    </row>
    <row r="6169" spans="1:15" ht="18.75" customHeight="1" x14ac:dyDescent="0.15">
      <c r="A6169" s="14" t="s">
        <v>24</v>
      </c>
      <c r="B6169" s="1">
        <v>0</v>
      </c>
      <c r="C6169" s="1">
        <v>1013</v>
      </c>
      <c r="D6169" s="1">
        <f t="shared" si="2153"/>
        <v>1013</v>
      </c>
      <c r="E6169" s="1">
        <v>0</v>
      </c>
      <c r="F6169" s="1">
        <v>0</v>
      </c>
      <c r="G6169" s="1">
        <v>0</v>
      </c>
      <c r="H6169" s="1">
        <f t="shared" si="2154"/>
        <v>0</v>
      </c>
      <c r="I6169" s="1">
        <v>0</v>
      </c>
      <c r="J6169" s="1">
        <v>0</v>
      </c>
      <c r="K6169" s="1">
        <f t="shared" si="2155"/>
        <v>0</v>
      </c>
      <c r="L6169" s="1">
        <f t="shared" si="2156"/>
        <v>0</v>
      </c>
      <c r="M6169" s="1">
        <v>217</v>
      </c>
      <c r="N6169" s="1">
        <v>13</v>
      </c>
      <c r="O6169" s="8">
        <f t="shared" si="2157"/>
        <v>230</v>
      </c>
    </row>
    <row r="6170" spans="1:15" ht="18.75" customHeight="1" x14ac:dyDescent="0.15">
      <c r="A6170" s="14" t="s">
        <v>25</v>
      </c>
      <c r="B6170" s="1">
        <v>0</v>
      </c>
      <c r="C6170" s="1">
        <v>873</v>
      </c>
      <c r="D6170" s="1">
        <f t="shared" si="2153"/>
        <v>873</v>
      </c>
      <c r="E6170" s="1">
        <v>0</v>
      </c>
      <c r="F6170" s="1">
        <v>0</v>
      </c>
      <c r="G6170" s="1">
        <v>0</v>
      </c>
      <c r="H6170" s="1">
        <f t="shared" si="2154"/>
        <v>0</v>
      </c>
      <c r="I6170" s="1">
        <v>0</v>
      </c>
      <c r="J6170" s="1">
        <v>0</v>
      </c>
      <c r="K6170" s="1">
        <f t="shared" si="2155"/>
        <v>0</v>
      </c>
      <c r="L6170" s="1">
        <f t="shared" si="2156"/>
        <v>0</v>
      </c>
      <c r="M6170" s="1">
        <v>214</v>
      </c>
      <c r="N6170" s="1">
        <v>10</v>
      </c>
      <c r="O6170" s="8">
        <f t="shared" si="2157"/>
        <v>224</v>
      </c>
    </row>
    <row r="6171" spans="1:15" ht="18.75" customHeight="1" x14ac:dyDescent="0.15">
      <c r="A6171" s="14" t="s">
        <v>26</v>
      </c>
      <c r="B6171" s="1">
        <v>0</v>
      </c>
      <c r="C6171" s="1">
        <v>866</v>
      </c>
      <c r="D6171" s="1">
        <f t="shared" si="2153"/>
        <v>866</v>
      </c>
      <c r="E6171" s="1">
        <v>0</v>
      </c>
      <c r="F6171" s="1">
        <v>0</v>
      </c>
      <c r="G6171" s="1">
        <v>0</v>
      </c>
      <c r="H6171" s="1">
        <f t="shared" si="2154"/>
        <v>0</v>
      </c>
      <c r="I6171" s="1">
        <v>0</v>
      </c>
      <c r="J6171" s="1">
        <v>0</v>
      </c>
      <c r="K6171" s="1">
        <f t="shared" si="2155"/>
        <v>0</v>
      </c>
      <c r="L6171" s="1">
        <f t="shared" si="2156"/>
        <v>0</v>
      </c>
      <c r="M6171" s="1">
        <v>212</v>
      </c>
      <c r="N6171" s="1">
        <v>10</v>
      </c>
      <c r="O6171" s="8">
        <f t="shared" si="2157"/>
        <v>222</v>
      </c>
    </row>
    <row r="6172" spans="1:15" ht="18.75" customHeight="1" x14ac:dyDescent="0.15">
      <c r="A6172" s="14" t="s">
        <v>27</v>
      </c>
      <c r="B6172" s="1">
        <v>0</v>
      </c>
      <c r="C6172" s="1">
        <v>811</v>
      </c>
      <c r="D6172" s="1">
        <f t="shared" si="2153"/>
        <v>811</v>
      </c>
      <c r="E6172" s="1">
        <v>0</v>
      </c>
      <c r="F6172" s="1">
        <v>0</v>
      </c>
      <c r="G6172" s="1">
        <v>0</v>
      </c>
      <c r="H6172" s="1">
        <f t="shared" si="2154"/>
        <v>0</v>
      </c>
      <c r="I6172" s="1">
        <v>0</v>
      </c>
      <c r="J6172" s="1">
        <v>0</v>
      </c>
      <c r="K6172" s="1">
        <f t="shared" si="2155"/>
        <v>0</v>
      </c>
      <c r="L6172" s="1">
        <f t="shared" si="2156"/>
        <v>0</v>
      </c>
      <c r="M6172" s="1">
        <v>224</v>
      </c>
      <c r="N6172" s="1">
        <v>8</v>
      </c>
      <c r="O6172" s="8">
        <f t="shared" si="2157"/>
        <v>232</v>
      </c>
    </row>
    <row r="6173" spans="1:15" ht="18.75" customHeight="1" x14ac:dyDescent="0.15">
      <c r="A6173" s="14" t="s">
        <v>28</v>
      </c>
      <c r="B6173" s="1">
        <v>0</v>
      </c>
      <c r="C6173" s="1">
        <v>1047</v>
      </c>
      <c r="D6173" s="1">
        <f t="shared" si="2153"/>
        <v>1047</v>
      </c>
      <c r="E6173" s="1">
        <v>0</v>
      </c>
      <c r="F6173" s="1">
        <v>0</v>
      </c>
      <c r="G6173" s="1">
        <v>0</v>
      </c>
      <c r="H6173" s="1">
        <f t="shared" si="2154"/>
        <v>0</v>
      </c>
      <c r="I6173" s="1">
        <v>0</v>
      </c>
      <c r="J6173" s="1">
        <v>0</v>
      </c>
      <c r="K6173" s="1">
        <f t="shared" si="2155"/>
        <v>0</v>
      </c>
      <c r="L6173" s="1">
        <f t="shared" si="2156"/>
        <v>0</v>
      </c>
      <c r="M6173" s="1">
        <v>280</v>
      </c>
      <c r="N6173" s="1">
        <v>9</v>
      </c>
      <c r="O6173" s="8">
        <f t="shared" si="2157"/>
        <v>289</v>
      </c>
    </row>
    <row r="6174" spans="1:15" ht="18.75" customHeight="1" x14ac:dyDescent="0.15">
      <c r="A6174" s="14" t="s">
        <v>29</v>
      </c>
      <c r="B6174" s="1">
        <v>0</v>
      </c>
      <c r="C6174" s="1">
        <v>1162</v>
      </c>
      <c r="D6174" s="1">
        <f t="shared" si="2153"/>
        <v>1162</v>
      </c>
      <c r="E6174" s="1">
        <v>0</v>
      </c>
      <c r="F6174" s="1">
        <v>0</v>
      </c>
      <c r="G6174" s="1">
        <v>0</v>
      </c>
      <c r="H6174" s="1">
        <f t="shared" si="2154"/>
        <v>0</v>
      </c>
      <c r="I6174" s="1">
        <v>0</v>
      </c>
      <c r="J6174" s="1">
        <v>0</v>
      </c>
      <c r="K6174" s="1">
        <f t="shared" si="2155"/>
        <v>0</v>
      </c>
      <c r="L6174" s="1">
        <f t="shared" si="2156"/>
        <v>0</v>
      </c>
      <c r="M6174" s="1">
        <v>251</v>
      </c>
      <c r="N6174" s="1">
        <v>12</v>
      </c>
      <c r="O6174" s="8">
        <f t="shared" si="2157"/>
        <v>263</v>
      </c>
    </row>
    <row r="6175" spans="1:15" ht="11.25" customHeight="1" x14ac:dyDescent="0.15">
      <c r="A6175" s="15"/>
      <c r="B6175" s="1"/>
      <c r="C6175" s="1"/>
      <c r="D6175" s="1"/>
      <c r="E6175" s="1"/>
      <c r="F6175" s="1"/>
      <c r="G6175" s="1"/>
      <c r="H6175" s="1"/>
      <c r="I6175" s="1"/>
      <c r="J6175" s="1"/>
      <c r="K6175" s="1"/>
      <c r="L6175" s="1"/>
      <c r="M6175" s="1"/>
      <c r="N6175" s="9"/>
      <c r="O6175" s="8"/>
    </row>
    <row r="6176" spans="1:15" ht="18.75" customHeight="1" x14ac:dyDescent="0.15">
      <c r="A6176" s="15" t="s">
        <v>196</v>
      </c>
      <c r="B6176" s="1">
        <f>SUM(B6163:B6174)</f>
        <v>0</v>
      </c>
      <c r="C6176" s="1">
        <f>SUM(C6163:C6174)</f>
        <v>11493</v>
      </c>
      <c r="D6176" s="1">
        <f>SUM(D6163:D6174)</f>
        <v>11493</v>
      </c>
      <c r="E6176" s="1">
        <f>SUM(E6163:E6174)</f>
        <v>0</v>
      </c>
      <c r="F6176" s="1">
        <f t="shared" ref="F6176:M6176" si="2158">SUM(F6163:F6174)</f>
        <v>0</v>
      </c>
      <c r="G6176" s="1">
        <f t="shared" si="2158"/>
        <v>0</v>
      </c>
      <c r="H6176" s="1">
        <f t="shared" si="2158"/>
        <v>0</v>
      </c>
      <c r="I6176" s="1">
        <f t="shared" si="2158"/>
        <v>0</v>
      </c>
      <c r="J6176" s="1">
        <f t="shared" si="2158"/>
        <v>0</v>
      </c>
      <c r="K6176" s="1">
        <f t="shared" si="2158"/>
        <v>0</v>
      </c>
      <c r="L6176" s="1">
        <f t="shared" si="2158"/>
        <v>0</v>
      </c>
      <c r="M6176" s="1">
        <f t="shared" si="2158"/>
        <v>2818</v>
      </c>
      <c r="N6176" s="1">
        <f>SUM(N6163:N6174)</f>
        <v>125</v>
      </c>
      <c r="O6176" s="8">
        <f>SUM(O6163:O6174)</f>
        <v>2943</v>
      </c>
    </row>
    <row r="6177" spans="1:15" ht="6.75" customHeight="1" x14ac:dyDescent="0.15">
      <c r="A6177" s="15"/>
      <c r="B6177" s="1"/>
      <c r="C6177" s="1"/>
      <c r="D6177" s="1"/>
      <c r="E6177" s="1"/>
      <c r="F6177" s="1"/>
      <c r="G6177" s="1"/>
      <c r="H6177" s="1"/>
      <c r="I6177" s="1"/>
      <c r="J6177" s="1"/>
      <c r="K6177" s="1"/>
      <c r="L6177" s="1"/>
      <c r="M6177" s="1"/>
      <c r="N6177" s="1"/>
      <c r="O6177" s="8"/>
    </row>
    <row r="6178" spans="1:15" ht="18.75" customHeight="1" x14ac:dyDescent="0.15">
      <c r="A6178" s="16" t="s">
        <v>18</v>
      </c>
      <c r="B6178" s="17">
        <v>0</v>
      </c>
      <c r="C6178" s="17">
        <v>827</v>
      </c>
      <c r="D6178" s="17">
        <f t="shared" ref="D6178:D6180" si="2159">SUM(B6178:C6178)</f>
        <v>827</v>
      </c>
      <c r="E6178" s="17">
        <v>0</v>
      </c>
      <c r="F6178" s="17">
        <v>0</v>
      </c>
      <c r="G6178" s="17">
        <v>0</v>
      </c>
      <c r="H6178" s="12">
        <f t="shared" ref="H6178:H6180" si="2160">SUM(E6178:G6178)</f>
        <v>0</v>
      </c>
      <c r="I6178" s="12">
        <v>0</v>
      </c>
      <c r="J6178" s="12">
        <v>0</v>
      </c>
      <c r="K6178" s="12">
        <f t="shared" ref="K6178:K6180" si="2161">SUM(I6178:J6178)</f>
        <v>0</v>
      </c>
      <c r="L6178" s="12">
        <f>H6178+K6178</f>
        <v>0</v>
      </c>
      <c r="M6178" s="12">
        <v>229</v>
      </c>
      <c r="N6178" s="12">
        <v>8</v>
      </c>
      <c r="O6178" s="18">
        <f t="shared" ref="O6178:O6180" si="2162">SUM(M6178:N6178)</f>
        <v>237</v>
      </c>
    </row>
    <row r="6179" spans="1:15" ht="18.75" customHeight="1" x14ac:dyDescent="0.15">
      <c r="A6179" s="14" t="s">
        <v>19</v>
      </c>
      <c r="B6179" s="1">
        <v>0</v>
      </c>
      <c r="C6179" s="1">
        <v>795</v>
      </c>
      <c r="D6179" s="1">
        <f t="shared" si="2159"/>
        <v>795</v>
      </c>
      <c r="E6179" s="1">
        <v>0</v>
      </c>
      <c r="F6179" s="1">
        <v>0</v>
      </c>
      <c r="G6179" s="1">
        <v>0</v>
      </c>
      <c r="H6179" s="13">
        <f t="shared" si="2160"/>
        <v>0</v>
      </c>
      <c r="I6179" s="13">
        <v>0</v>
      </c>
      <c r="J6179" s="13">
        <v>0</v>
      </c>
      <c r="K6179" s="13">
        <f t="shared" si="2161"/>
        <v>0</v>
      </c>
      <c r="L6179" s="13">
        <f t="shared" ref="L6179:L6180" si="2163">H6179+K6179</f>
        <v>0</v>
      </c>
      <c r="M6179" s="13">
        <v>173</v>
      </c>
      <c r="N6179" s="46">
        <v>8</v>
      </c>
      <c r="O6179" s="8">
        <f t="shared" si="2162"/>
        <v>181</v>
      </c>
    </row>
    <row r="6180" spans="1:15" ht="18.75" customHeight="1" x14ac:dyDescent="0.15">
      <c r="A6180" s="14" t="s">
        <v>20</v>
      </c>
      <c r="B6180" s="1">
        <v>0</v>
      </c>
      <c r="C6180" s="1">
        <v>869</v>
      </c>
      <c r="D6180" s="1">
        <f t="shared" si="2159"/>
        <v>869</v>
      </c>
      <c r="E6180" s="1">
        <v>0</v>
      </c>
      <c r="F6180" s="1">
        <v>0</v>
      </c>
      <c r="G6180" s="1">
        <v>0</v>
      </c>
      <c r="H6180" s="13">
        <f t="shared" si="2160"/>
        <v>0</v>
      </c>
      <c r="I6180" s="13">
        <v>0</v>
      </c>
      <c r="J6180" s="13">
        <v>0</v>
      </c>
      <c r="K6180" s="13">
        <f t="shared" si="2161"/>
        <v>0</v>
      </c>
      <c r="L6180" s="13">
        <f t="shared" si="2163"/>
        <v>0</v>
      </c>
      <c r="M6180" s="13">
        <v>219</v>
      </c>
      <c r="N6180" s="46">
        <v>7</v>
      </c>
      <c r="O6180" s="8">
        <f t="shared" si="2162"/>
        <v>226</v>
      </c>
    </row>
    <row r="6181" spans="1:15" ht="11.25" customHeight="1" x14ac:dyDescent="0.15">
      <c r="A6181" s="15"/>
      <c r="B6181" s="1"/>
      <c r="C6181" s="1"/>
      <c r="D6181" s="1"/>
      <c r="E6181" s="1"/>
      <c r="F6181" s="1"/>
      <c r="G6181" s="1"/>
      <c r="H6181" s="1"/>
      <c r="I6181" s="1"/>
      <c r="J6181" s="1"/>
      <c r="K6181" s="1"/>
      <c r="L6181" s="1"/>
      <c r="M6181" s="1"/>
      <c r="N6181" s="1"/>
      <c r="O6181" s="8"/>
    </row>
    <row r="6182" spans="1:15" ht="18.75" customHeight="1" x14ac:dyDescent="0.15">
      <c r="A6182" s="15" t="s">
        <v>31</v>
      </c>
      <c r="B6182" s="1">
        <f>SUM(B6166:B6174,B6178:B6180)</f>
        <v>0</v>
      </c>
      <c r="C6182" s="1">
        <f>SUM(C6166:C6174,C6178:C6180)</f>
        <v>11161</v>
      </c>
      <c r="D6182" s="1">
        <f>SUM(D6166:D6174,D6178:D6180)</f>
        <v>11161</v>
      </c>
      <c r="E6182" s="1">
        <f t="shared" ref="E6182:K6182" si="2164">SUM(E6166:E6174,E6178:E6180)</f>
        <v>0</v>
      </c>
      <c r="F6182" s="1">
        <f t="shared" si="2164"/>
        <v>0</v>
      </c>
      <c r="G6182" s="1">
        <f t="shared" si="2164"/>
        <v>0</v>
      </c>
      <c r="H6182" s="1">
        <f t="shared" si="2164"/>
        <v>0</v>
      </c>
      <c r="I6182" s="1">
        <f t="shared" si="2164"/>
        <v>0</v>
      </c>
      <c r="J6182" s="1">
        <f t="shared" si="2164"/>
        <v>0</v>
      </c>
      <c r="K6182" s="1">
        <f t="shared" si="2164"/>
        <v>0</v>
      </c>
      <c r="L6182" s="1">
        <f>SUM(L6166:L6174,L6178:L6180)</f>
        <v>0</v>
      </c>
      <c r="M6182" s="1">
        <f t="shared" ref="M6182:N6182" si="2165">SUM(M6166:M6174,M6178:M6180)</f>
        <v>2711</v>
      </c>
      <c r="N6182" s="1">
        <f t="shared" si="2165"/>
        <v>118</v>
      </c>
      <c r="O6182" s="8">
        <f>SUM(O6166:O6174,O6178:O6180)</f>
        <v>2829</v>
      </c>
    </row>
    <row r="6183" spans="1:15" ht="6.75" customHeight="1" thickBot="1" x14ac:dyDescent="0.2">
      <c r="A6183" s="19"/>
      <c r="B6183" s="3"/>
      <c r="C6183" s="3"/>
      <c r="D6183" s="3"/>
      <c r="E6183" s="3"/>
      <c r="F6183" s="3"/>
      <c r="G6183" s="3"/>
      <c r="H6183" s="3"/>
      <c r="I6183" s="3"/>
      <c r="J6183" s="3"/>
      <c r="K6183" s="3"/>
      <c r="L6183" s="3"/>
      <c r="M6183" s="3"/>
      <c r="N6183" s="47"/>
      <c r="O6183" s="48"/>
    </row>
    <row r="6184" spans="1:15" x14ac:dyDescent="0.15">
      <c r="A6184" s="22"/>
      <c r="B6184" s="22"/>
      <c r="C6184" s="22"/>
      <c r="D6184" s="22"/>
      <c r="E6184" s="22"/>
      <c r="F6184" s="22"/>
      <c r="G6184" s="22"/>
      <c r="H6184" s="22"/>
      <c r="I6184" s="22"/>
      <c r="J6184" s="22"/>
      <c r="K6184" s="22"/>
      <c r="L6184" s="22"/>
      <c r="M6184" s="22"/>
      <c r="N6184" s="23"/>
      <c r="O6184" s="23"/>
    </row>
    <row r="6185" spans="1:15" ht="15" thickBot="1" x14ac:dyDescent="0.2">
      <c r="A6185" s="22"/>
      <c r="B6185" s="22"/>
      <c r="C6185" s="22"/>
      <c r="D6185" s="22"/>
      <c r="E6185" s="22"/>
      <c r="F6185" s="22"/>
      <c r="G6185" s="22"/>
      <c r="H6185" s="22"/>
      <c r="I6185" s="22"/>
      <c r="J6185" s="22"/>
      <c r="K6185" s="22"/>
      <c r="L6185" s="22"/>
      <c r="M6185" s="22"/>
      <c r="N6185" s="23"/>
      <c r="O6185" s="23"/>
    </row>
    <row r="6186" spans="1:15" x14ac:dyDescent="0.15">
      <c r="A6186" s="24" t="s">
        <v>1</v>
      </c>
      <c r="B6186" s="25"/>
      <c r="C6186" s="26"/>
      <c r="D6186" s="26"/>
      <c r="E6186" s="26" t="s">
        <v>190</v>
      </c>
      <c r="F6186" s="26"/>
      <c r="G6186" s="26"/>
      <c r="H6186" s="26"/>
      <c r="I6186" s="25"/>
      <c r="J6186" s="26"/>
      <c r="K6186" s="26"/>
      <c r="L6186" s="26" t="s">
        <v>35</v>
      </c>
      <c r="M6186" s="26"/>
      <c r="N6186" s="49"/>
      <c r="O6186" s="50"/>
    </row>
    <row r="6187" spans="1:15" x14ac:dyDescent="0.15">
      <c r="A6187" s="51"/>
      <c r="B6187" s="28"/>
      <c r="C6187" s="30" t="s">
        <v>7</v>
      </c>
      <c r="D6187" s="30"/>
      <c r="E6187" s="28"/>
      <c r="F6187" s="30" t="s">
        <v>8</v>
      </c>
      <c r="G6187" s="30"/>
      <c r="H6187" s="28" t="s">
        <v>32</v>
      </c>
      <c r="I6187" s="28"/>
      <c r="J6187" s="30" t="s">
        <v>7</v>
      </c>
      <c r="K6187" s="30"/>
      <c r="L6187" s="28"/>
      <c r="M6187" s="30" t="s">
        <v>8</v>
      </c>
      <c r="N6187" s="52"/>
      <c r="O6187" s="53" t="s">
        <v>9</v>
      </c>
    </row>
    <row r="6188" spans="1:15" x14ac:dyDescent="0.15">
      <c r="A6188" s="54" t="s">
        <v>13</v>
      </c>
      <c r="B6188" s="28" t="s">
        <v>33</v>
      </c>
      <c r="C6188" s="28" t="s">
        <v>34</v>
      </c>
      <c r="D6188" s="28" t="s">
        <v>17</v>
      </c>
      <c r="E6188" s="28" t="s">
        <v>33</v>
      </c>
      <c r="F6188" s="28" t="s">
        <v>34</v>
      </c>
      <c r="G6188" s="28" t="s">
        <v>17</v>
      </c>
      <c r="H6188" s="31"/>
      <c r="I6188" s="28" t="s">
        <v>33</v>
      </c>
      <c r="J6188" s="28" t="s">
        <v>34</v>
      </c>
      <c r="K6188" s="28" t="s">
        <v>17</v>
      </c>
      <c r="L6188" s="28" t="s">
        <v>33</v>
      </c>
      <c r="M6188" s="28" t="s">
        <v>34</v>
      </c>
      <c r="N6188" s="55" t="s">
        <v>17</v>
      </c>
      <c r="O6188" s="56"/>
    </row>
    <row r="6189" spans="1:15" ht="6.75" customHeight="1" x14ac:dyDescent="0.15">
      <c r="A6189" s="57"/>
      <c r="B6189" s="28"/>
      <c r="C6189" s="28"/>
      <c r="D6189" s="28"/>
      <c r="E6189" s="28"/>
      <c r="F6189" s="28"/>
      <c r="G6189" s="28"/>
      <c r="H6189" s="28"/>
      <c r="I6189" s="28"/>
      <c r="J6189" s="28"/>
      <c r="K6189" s="28"/>
      <c r="L6189" s="28"/>
      <c r="M6189" s="28"/>
      <c r="N6189" s="55"/>
      <c r="O6189" s="53"/>
    </row>
    <row r="6190" spans="1:15" ht="18.75" customHeight="1" x14ac:dyDescent="0.15">
      <c r="A6190" s="14" t="s">
        <v>18</v>
      </c>
      <c r="B6190" s="1">
        <v>0</v>
      </c>
      <c r="C6190" s="1">
        <v>0</v>
      </c>
      <c r="D6190" s="1">
        <f>SUM(B6190:C6190)</f>
        <v>0</v>
      </c>
      <c r="E6190" s="1">
        <v>0</v>
      </c>
      <c r="F6190" s="1">
        <v>0</v>
      </c>
      <c r="G6190" s="1">
        <f>SUM(E6190:F6190)</f>
        <v>0</v>
      </c>
      <c r="H6190" s="1">
        <f>D6190+G6190</f>
        <v>0</v>
      </c>
      <c r="I6190" s="1">
        <v>0</v>
      </c>
      <c r="J6190" s="1">
        <v>0</v>
      </c>
      <c r="K6190" s="1">
        <f>SUM(I6190:J6190)</f>
        <v>0</v>
      </c>
      <c r="L6190" s="1">
        <v>0</v>
      </c>
      <c r="M6190" s="1">
        <v>0</v>
      </c>
      <c r="N6190" s="1">
        <f>SUM(L6190:M6190)</f>
        <v>0</v>
      </c>
      <c r="O6190" s="8">
        <f>K6190+N6190</f>
        <v>0</v>
      </c>
    </row>
    <row r="6191" spans="1:15" ht="18.75" customHeight="1" x14ac:dyDescent="0.15">
      <c r="A6191" s="14" t="s">
        <v>19</v>
      </c>
      <c r="B6191" s="1">
        <v>0</v>
      </c>
      <c r="C6191" s="1">
        <v>0</v>
      </c>
      <c r="D6191" s="1">
        <f>SUM(B6191:C6191)</f>
        <v>0</v>
      </c>
      <c r="E6191" s="1">
        <v>0</v>
      </c>
      <c r="F6191" s="1">
        <v>0</v>
      </c>
      <c r="G6191" s="1">
        <f>SUM(E6191:F6191)</f>
        <v>0</v>
      </c>
      <c r="H6191" s="1">
        <f>D6191+G6191</f>
        <v>0</v>
      </c>
      <c r="I6191" s="1">
        <v>0</v>
      </c>
      <c r="J6191" s="1">
        <v>0</v>
      </c>
      <c r="K6191" s="1">
        <f>SUM(I6191:J6191)</f>
        <v>0</v>
      </c>
      <c r="L6191" s="1">
        <v>0</v>
      </c>
      <c r="M6191" s="1">
        <v>0</v>
      </c>
      <c r="N6191" s="1">
        <f>SUM(L6191:M6191)</f>
        <v>0</v>
      </c>
      <c r="O6191" s="8">
        <f>K6191+N6191</f>
        <v>0</v>
      </c>
    </row>
    <row r="6192" spans="1:15" ht="18.75" customHeight="1" x14ac:dyDescent="0.15">
      <c r="A6192" s="14" t="s">
        <v>20</v>
      </c>
      <c r="B6192" s="1">
        <v>0</v>
      </c>
      <c r="C6192" s="1">
        <v>0</v>
      </c>
      <c r="D6192" s="1">
        <f>SUM(B6192:C6192)</f>
        <v>0</v>
      </c>
      <c r="E6192" s="1">
        <v>0</v>
      </c>
      <c r="F6192" s="1">
        <v>0</v>
      </c>
      <c r="G6192" s="1">
        <f>SUM(E6192:F6192)</f>
        <v>0</v>
      </c>
      <c r="H6192" s="1">
        <f>D6192+G6192</f>
        <v>0</v>
      </c>
      <c r="I6192" s="1">
        <v>0</v>
      </c>
      <c r="J6192" s="1">
        <v>0</v>
      </c>
      <c r="K6192" s="1">
        <f>SUM(I6192:J6192)</f>
        <v>0</v>
      </c>
      <c r="L6192" s="1">
        <v>0</v>
      </c>
      <c r="M6192" s="1">
        <v>0</v>
      </c>
      <c r="N6192" s="1">
        <f>SUM(L6192:M6192)</f>
        <v>0</v>
      </c>
      <c r="O6192" s="8">
        <f>K6192+N6192</f>
        <v>0</v>
      </c>
    </row>
    <row r="6193" spans="1:15" ht="18.75" customHeight="1" x14ac:dyDescent="0.15">
      <c r="A6193" s="14" t="s">
        <v>21</v>
      </c>
      <c r="B6193" s="1">
        <v>0</v>
      </c>
      <c r="C6193" s="1">
        <v>0</v>
      </c>
      <c r="D6193" s="1">
        <f t="shared" ref="D6193:D6201" si="2166">SUM(B6193:C6193)</f>
        <v>0</v>
      </c>
      <c r="E6193" s="1">
        <v>0</v>
      </c>
      <c r="F6193" s="1">
        <v>0</v>
      </c>
      <c r="G6193" s="1">
        <f t="shared" ref="G6193:G6201" si="2167">SUM(E6193:F6193)</f>
        <v>0</v>
      </c>
      <c r="H6193" s="1">
        <f t="shared" ref="H6193:H6201" si="2168">D6193+G6193</f>
        <v>0</v>
      </c>
      <c r="I6193" s="1">
        <v>0</v>
      </c>
      <c r="J6193" s="1">
        <v>0</v>
      </c>
      <c r="K6193" s="1">
        <f t="shared" ref="K6193:K6201" si="2169">SUM(I6193:J6193)</f>
        <v>0</v>
      </c>
      <c r="L6193" s="1">
        <v>0</v>
      </c>
      <c r="M6193" s="1">
        <v>0</v>
      </c>
      <c r="N6193" s="1">
        <f t="shared" ref="N6193:N6201" si="2170">SUM(L6193:M6193)</f>
        <v>0</v>
      </c>
      <c r="O6193" s="8">
        <f t="shared" ref="O6193:O6201" si="2171">K6193+N6193</f>
        <v>0</v>
      </c>
    </row>
    <row r="6194" spans="1:15" ht="18.75" customHeight="1" x14ac:dyDescent="0.15">
      <c r="A6194" s="14" t="s">
        <v>22</v>
      </c>
      <c r="B6194" s="1">
        <v>0</v>
      </c>
      <c r="C6194" s="1">
        <v>0</v>
      </c>
      <c r="D6194" s="1">
        <f t="shared" si="2166"/>
        <v>0</v>
      </c>
      <c r="E6194" s="1">
        <v>0</v>
      </c>
      <c r="F6194" s="1">
        <v>0</v>
      </c>
      <c r="G6194" s="1">
        <f t="shared" si="2167"/>
        <v>0</v>
      </c>
      <c r="H6194" s="1">
        <f t="shared" si="2168"/>
        <v>0</v>
      </c>
      <c r="I6194" s="1">
        <v>0</v>
      </c>
      <c r="J6194" s="1">
        <v>0</v>
      </c>
      <c r="K6194" s="1">
        <f t="shared" si="2169"/>
        <v>0</v>
      </c>
      <c r="L6194" s="1">
        <v>0</v>
      </c>
      <c r="M6194" s="1">
        <v>0</v>
      </c>
      <c r="N6194" s="1">
        <f t="shared" si="2170"/>
        <v>0</v>
      </c>
      <c r="O6194" s="8">
        <f t="shared" si="2171"/>
        <v>0</v>
      </c>
    </row>
    <row r="6195" spans="1:15" ht="18.75" customHeight="1" x14ac:dyDescent="0.15">
      <c r="A6195" s="14" t="s">
        <v>23</v>
      </c>
      <c r="B6195" s="1">
        <v>0</v>
      </c>
      <c r="C6195" s="1">
        <v>0</v>
      </c>
      <c r="D6195" s="1">
        <f t="shared" si="2166"/>
        <v>0</v>
      </c>
      <c r="E6195" s="1">
        <v>0</v>
      </c>
      <c r="F6195" s="1">
        <v>0</v>
      </c>
      <c r="G6195" s="1">
        <f t="shared" si="2167"/>
        <v>0</v>
      </c>
      <c r="H6195" s="1">
        <f t="shared" si="2168"/>
        <v>0</v>
      </c>
      <c r="I6195" s="1">
        <v>0</v>
      </c>
      <c r="J6195" s="1">
        <v>0</v>
      </c>
      <c r="K6195" s="1">
        <f t="shared" si="2169"/>
        <v>0</v>
      </c>
      <c r="L6195" s="1">
        <v>0</v>
      </c>
      <c r="M6195" s="1">
        <v>0</v>
      </c>
      <c r="N6195" s="1">
        <f t="shared" si="2170"/>
        <v>0</v>
      </c>
      <c r="O6195" s="8">
        <f t="shared" si="2171"/>
        <v>0</v>
      </c>
    </row>
    <row r="6196" spans="1:15" ht="18.75" customHeight="1" x14ac:dyDescent="0.15">
      <c r="A6196" s="14" t="s">
        <v>24</v>
      </c>
      <c r="B6196" s="1">
        <v>0</v>
      </c>
      <c r="C6196" s="1">
        <v>0</v>
      </c>
      <c r="D6196" s="1">
        <f t="shared" si="2166"/>
        <v>0</v>
      </c>
      <c r="E6196" s="1">
        <v>0</v>
      </c>
      <c r="F6196" s="1">
        <v>0</v>
      </c>
      <c r="G6196" s="1">
        <f t="shared" si="2167"/>
        <v>0</v>
      </c>
      <c r="H6196" s="1">
        <f t="shared" si="2168"/>
        <v>0</v>
      </c>
      <c r="I6196" s="1">
        <v>0</v>
      </c>
      <c r="J6196" s="1">
        <v>0</v>
      </c>
      <c r="K6196" s="1">
        <f t="shared" si="2169"/>
        <v>0</v>
      </c>
      <c r="L6196" s="1">
        <v>0</v>
      </c>
      <c r="M6196" s="1">
        <v>0</v>
      </c>
      <c r="N6196" s="1">
        <f t="shared" si="2170"/>
        <v>0</v>
      </c>
      <c r="O6196" s="8">
        <f t="shared" si="2171"/>
        <v>0</v>
      </c>
    </row>
    <row r="6197" spans="1:15" ht="18.75" customHeight="1" x14ac:dyDescent="0.15">
      <c r="A6197" s="14" t="s">
        <v>25</v>
      </c>
      <c r="B6197" s="1">
        <v>0</v>
      </c>
      <c r="C6197" s="1">
        <v>0</v>
      </c>
      <c r="D6197" s="1">
        <f t="shared" si="2166"/>
        <v>0</v>
      </c>
      <c r="E6197" s="1">
        <v>0</v>
      </c>
      <c r="F6197" s="1">
        <v>0</v>
      </c>
      <c r="G6197" s="1">
        <f t="shared" si="2167"/>
        <v>0</v>
      </c>
      <c r="H6197" s="1">
        <f t="shared" si="2168"/>
        <v>0</v>
      </c>
      <c r="I6197" s="1">
        <v>0</v>
      </c>
      <c r="J6197" s="1">
        <v>0</v>
      </c>
      <c r="K6197" s="1">
        <f t="shared" si="2169"/>
        <v>0</v>
      </c>
      <c r="L6197" s="1">
        <v>0</v>
      </c>
      <c r="M6197" s="1">
        <v>0</v>
      </c>
      <c r="N6197" s="1">
        <f t="shared" si="2170"/>
        <v>0</v>
      </c>
      <c r="O6197" s="8">
        <f t="shared" si="2171"/>
        <v>0</v>
      </c>
    </row>
    <row r="6198" spans="1:15" ht="18.75" customHeight="1" x14ac:dyDescent="0.15">
      <c r="A6198" s="14" t="s">
        <v>26</v>
      </c>
      <c r="B6198" s="1">
        <v>0</v>
      </c>
      <c r="C6198" s="1">
        <v>0</v>
      </c>
      <c r="D6198" s="1">
        <f t="shared" si="2166"/>
        <v>0</v>
      </c>
      <c r="E6198" s="1">
        <v>0</v>
      </c>
      <c r="F6198" s="1">
        <v>0</v>
      </c>
      <c r="G6198" s="1">
        <f t="shared" si="2167"/>
        <v>0</v>
      </c>
      <c r="H6198" s="1">
        <f t="shared" si="2168"/>
        <v>0</v>
      </c>
      <c r="I6198" s="1">
        <v>0</v>
      </c>
      <c r="J6198" s="1">
        <v>0</v>
      </c>
      <c r="K6198" s="1">
        <f t="shared" si="2169"/>
        <v>0</v>
      </c>
      <c r="L6198" s="1">
        <v>0</v>
      </c>
      <c r="M6198" s="1">
        <v>0</v>
      </c>
      <c r="N6198" s="1">
        <f t="shared" si="2170"/>
        <v>0</v>
      </c>
      <c r="O6198" s="8">
        <f t="shared" si="2171"/>
        <v>0</v>
      </c>
    </row>
    <row r="6199" spans="1:15" ht="18.75" customHeight="1" x14ac:dyDescent="0.15">
      <c r="A6199" s="14" t="s">
        <v>27</v>
      </c>
      <c r="B6199" s="1">
        <v>0</v>
      </c>
      <c r="C6199" s="1">
        <v>0</v>
      </c>
      <c r="D6199" s="1">
        <f t="shared" si="2166"/>
        <v>0</v>
      </c>
      <c r="E6199" s="1">
        <v>0</v>
      </c>
      <c r="F6199" s="1">
        <v>0</v>
      </c>
      <c r="G6199" s="1">
        <f t="shared" si="2167"/>
        <v>0</v>
      </c>
      <c r="H6199" s="1">
        <f t="shared" si="2168"/>
        <v>0</v>
      </c>
      <c r="I6199" s="1">
        <v>0</v>
      </c>
      <c r="J6199" s="1">
        <v>0</v>
      </c>
      <c r="K6199" s="1">
        <f t="shared" si="2169"/>
        <v>0</v>
      </c>
      <c r="L6199" s="1">
        <v>0</v>
      </c>
      <c r="M6199" s="1">
        <v>0</v>
      </c>
      <c r="N6199" s="1">
        <f t="shared" si="2170"/>
        <v>0</v>
      </c>
      <c r="O6199" s="8">
        <f t="shared" si="2171"/>
        <v>0</v>
      </c>
    </row>
    <row r="6200" spans="1:15" ht="18.75" customHeight="1" x14ac:dyDescent="0.15">
      <c r="A6200" s="14" t="s">
        <v>28</v>
      </c>
      <c r="B6200" s="1">
        <v>0</v>
      </c>
      <c r="C6200" s="1">
        <v>0</v>
      </c>
      <c r="D6200" s="1">
        <f t="shared" si="2166"/>
        <v>0</v>
      </c>
      <c r="E6200" s="1">
        <v>0</v>
      </c>
      <c r="F6200" s="1">
        <v>0</v>
      </c>
      <c r="G6200" s="1">
        <f t="shared" si="2167"/>
        <v>0</v>
      </c>
      <c r="H6200" s="1">
        <f t="shared" si="2168"/>
        <v>0</v>
      </c>
      <c r="I6200" s="1">
        <v>0</v>
      </c>
      <c r="J6200" s="1">
        <v>0</v>
      </c>
      <c r="K6200" s="1">
        <f t="shared" si="2169"/>
        <v>0</v>
      </c>
      <c r="L6200" s="1">
        <v>0</v>
      </c>
      <c r="M6200" s="1">
        <v>0</v>
      </c>
      <c r="N6200" s="1">
        <f t="shared" si="2170"/>
        <v>0</v>
      </c>
      <c r="O6200" s="8">
        <f t="shared" si="2171"/>
        <v>0</v>
      </c>
    </row>
    <row r="6201" spans="1:15" ht="18.75" customHeight="1" x14ac:dyDescent="0.15">
      <c r="A6201" s="14" t="s">
        <v>29</v>
      </c>
      <c r="B6201" s="1">
        <v>0</v>
      </c>
      <c r="C6201" s="1">
        <v>0</v>
      </c>
      <c r="D6201" s="1">
        <f t="shared" si="2166"/>
        <v>0</v>
      </c>
      <c r="E6201" s="1">
        <v>0</v>
      </c>
      <c r="F6201" s="1">
        <v>0</v>
      </c>
      <c r="G6201" s="1">
        <f t="shared" si="2167"/>
        <v>0</v>
      </c>
      <c r="H6201" s="1">
        <f t="shared" si="2168"/>
        <v>0</v>
      </c>
      <c r="I6201" s="1">
        <v>0</v>
      </c>
      <c r="J6201" s="1">
        <v>0</v>
      </c>
      <c r="K6201" s="1">
        <f t="shared" si="2169"/>
        <v>0</v>
      </c>
      <c r="L6201" s="1">
        <v>0</v>
      </c>
      <c r="M6201" s="1">
        <v>0</v>
      </c>
      <c r="N6201" s="1">
        <f t="shared" si="2170"/>
        <v>0</v>
      </c>
      <c r="O6201" s="8">
        <f t="shared" si="2171"/>
        <v>0</v>
      </c>
    </row>
    <row r="6202" spans="1:15" ht="11.25" customHeight="1" x14ac:dyDescent="0.15">
      <c r="A6202" s="15"/>
      <c r="B6202" s="1"/>
      <c r="C6202" s="1"/>
      <c r="D6202" s="1"/>
      <c r="E6202" s="1"/>
      <c r="F6202" s="1"/>
      <c r="G6202" s="1"/>
      <c r="H6202" s="1"/>
      <c r="I6202" s="1"/>
      <c r="J6202" s="1"/>
      <c r="K6202" s="1"/>
      <c r="L6202" s="1"/>
      <c r="M6202" s="1"/>
      <c r="N6202" s="1"/>
      <c r="O6202" s="8"/>
    </row>
    <row r="6203" spans="1:15" ht="18.75" customHeight="1" x14ac:dyDescent="0.15">
      <c r="A6203" s="15" t="s">
        <v>30</v>
      </c>
      <c r="B6203" s="1">
        <f t="shared" ref="B6203:J6203" si="2172">SUM(B6190:B6202)</f>
        <v>0</v>
      </c>
      <c r="C6203" s="1">
        <f t="shared" si="2172"/>
        <v>0</v>
      </c>
      <c r="D6203" s="1">
        <f t="shared" si="2172"/>
        <v>0</v>
      </c>
      <c r="E6203" s="1">
        <f t="shared" si="2172"/>
        <v>0</v>
      </c>
      <c r="F6203" s="1">
        <f t="shared" si="2172"/>
        <v>0</v>
      </c>
      <c r="G6203" s="1">
        <f t="shared" si="2172"/>
        <v>0</v>
      </c>
      <c r="H6203" s="1">
        <f t="shared" si="2172"/>
        <v>0</v>
      </c>
      <c r="I6203" s="1">
        <f t="shared" si="2172"/>
        <v>0</v>
      </c>
      <c r="J6203" s="1">
        <f t="shared" si="2172"/>
        <v>0</v>
      </c>
      <c r="K6203" s="1">
        <f>SUM(K6190:K6202)</f>
        <v>0</v>
      </c>
      <c r="L6203" s="1">
        <f>SUM(L6190:L6202)</f>
        <v>0</v>
      </c>
      <c r="M6203" s="1">
        <f t="shared" ref="M6203" si="2173">SUM(M6190:M6202)</f>
        <v>0</v>
      </c>
      <c r="N6203" s="1">
        <f>SUM(N6190:N6202)</f>
        <v>0</v>
      </c>
      <c r="O6203" s="8">
        <f>SUM(O6190:O6202)</f>
        <v>0</v>
      </c>
    </row>
    <row r="6204" spans="1:15" ht="6.75" customHeight="1" x14ac:dyDescent="0.15">
      <c r="A6204" s="15"/>
      <c r="B6204" s="1"/>
      <c r="C6204" s="1"/>
      <c r="D6204" s="1"/>
      <c r="E6204" s="1"/>
      <c r="F6204" s="1"/>
      <c r="G6204" s="1"/>
      <c r="H6204" s="1"/>
      <c r="I6204" s="1"/>
      <c r="J6204" s="1"/>
      <c r="K6204" s="1"/>
      <c r="L6204" s="1"/>
      <c r="M6204" s="1"/>
      <c r="N6204" s="1"/>
      <c r="O6204" s="8"/>
    </row>
    <row r="6205" spans="1:15" ht="18.75" customHeight="1" x14ac:dyDescent="0.15">
      <c r="A6205" s="16" t="s">
        <v>18</v>
      </c>
      <c r="B6205" s="17">
        <v>0</v>
      </c>
      <c r="C6205" s="17">
        <v>0</v>
      </c>
      <c r="D6205" s="17">
        <f>SUM(B6205:C6205)</f>
        <v>0</v>
      </c>
      <c r="E6205" s="17">
        <v>0</v>
      </c>
      <c r="F6205" s="17">
        <v>0</v>
      </c>
      <c r="G6205" s="17">
        <f>SUM(E6205:F6205)</f>
        <v>0</v>
      </c>
      <c r="H6205" s="17">
        <f>D6205+G6205</f>
        <v>0</v>
      </c>
      <c r="I6205" s="17">
        <v>0</v>
      </c>
      <c r="J6205" s="17">
        <v>0</v>
      </c>
      <c r="K6205" s="17">
        <f>SUM(I6205:J6205)</f>
        <v>0</v>
      </c>
      <c r="L6205" s="17">
        <v>0</v>
      </c>
      <c r="M6205" s="17">
        <v>0</v>
      </c>
      <c r="N6205" s="17">
        <f>SUM(L6205:M6205)</f>
        <v>0</v>
      </c>
      <c r="O6205" s="18">
        <f>K6205+N6205</f>
        <v>0</v>
      </c>
    </row>
    <row r="6206" spans="1:15" ht="18.75" customHeight="1" x14ac:dyDescent="0.15">
      <c r="A6206" s="14" t="s">
        <v>19</v>
      </c>
      <c r="B6206" s="1">
        <v>0</v>
      </c>
      <c r="C6206" s="1">
        <v>0</v>
      </c>
      <c r="D6206" s="1">
        <f>SUM(B6206:C6206)</f>
        <v>0</v>
      </c>
      <c r="E6206" s="1">
        <v>0</v>
      </c>
      <c r="F6206" s="1">
        <v>0</v>
      </c>
      <c r="G6206" s="1">
        <f>SUM(E6206:F6206)</f>
        <v>0</v>
      </c>
      <c r="H6206" s="1">
        <f>D6206+G6206</f>
        <v>0</v>
      </c>
      <c r="I6206" s="1">
        <v>0</v>
      </c>
      <c r="J6206" s="1">
        <v>0</v>
      </c>
      <c r="K6206" s="1">
        <f>SUM(I6206:J6206)</f>
        <v>0</v>
      </c>
      <c r="L6206" s="1">
        <v>0</v>
      </c>
      <c r="M6206" s="9">
        <v>0</v>
      </c>
      <c r="N6206" s="1">
        <f>SUM(L6206:M6206)</f>
        <v>0</v>
      </c>
      <c r="O6206" s="8">
        <f>K6206+N6206</f>
        <v>0</v>
      </c>
    </row>
    <row r="6207" spans="1:15" ht="18.75" customHeight="1" x14ac:dyDescent="0.15">
      <c r="A6207" s="14" t="s">
        <v>20</v>
      </c>
      <c r="B6207" s="1">
        <v>0</v>
      </c>
      <c r="C6207" s="1">
        <v>0</v>
      </c>
      <c r="D6207" s="1">
        <f>SUM(B6207:C6207)</f>
        <v>0</v>
      </c>
      <c r="E6207" s="1">
        <v>0</v>
      </c>
      <c r="F6207" s="1">
        <v>0</v>
      </c>
      <c r="G6207" s="1">
        <f>SUM(E6207:F6207)</f>
        <v>0</v>
      </c>
      <c r="H6207" s="1">
        <f>D6207+G6207</f>
        <v>0</v>
      </c>
      <c r="I6207" s="1">
        <v>0</v>
      </c>
      <c r="J6207" s="1">
        <v>0</v>
      </c>
      <c r="K6207" s="1">
        <f>SUM(I6207:J6207)</f>
        <v>0</v>
      </c>
      <c r="L6207" s="1">
        <v>0</v>
      </c>
      <c r="M6207" s="1">
        <v>0</v>
      </c>
      <c r="N6207" s="1">
        <f>SUM(L6207:M6207)</f>
        <v>0</v>
      </c>
      <c r="O6207" s="8">
        <f>K6207+N6207</f>
        <v>0</v>
      </c>
    </row>
    <row r="6208" spans="1:15" ht="11.25" customHeight="1" x14ac:dyDescent="0.15">
      <c r="A6208" s="15"/>
      <c r="B6208" s="1"/>
      <c r="C6208" s="1"/>
      <c r="D6208" s="1"/>
      <c r="E6208" s="1"/>
      <c r="F6208" s="1"/>
      <c r="G6208" s="1"/>
      <c r="H6208" s="1"/>
      <c r="I6208" s="1"/>
      <c r="J6208" s="1"/>
      <c r="K6208" s="1"/>
      <c r="L6208" s="1"/>
      <c r="M6208" s="1"/>
      <c r="N6208" s="1"/>
      <c r="O6208" s="8"/>
    </row>
    <row r="6209" spans="1:15" ht="18.75" customHeight="1" x14ac:dyDescent="0.15">
      <c r="A6209" s="15" t="s">
        <v>31</v>
      </c>
      <c r="B6209" s="1">
        <f>SUM(B6193:B6201,B6205:B6207)</f>
        <v>0</v>
      </c>
      <c r="C6209" s="1">
        <f>SUM(C6193:C6201,C6205:C6207)</f>
        <v>0</v>
      </c>
      <c r="D6209" s="1">
        <f>SUM(D6193:D6201,D6205:D6207)</f>
        <v>0</v>
      </c>
      <c r="E6209" s="1">
        <f t="shared" ref="E6209:J6209" si="2174">SUM(E6193:E6201,E6205:E6207)</f>
        <v>0</v>
      </c>
      <c r="F6209" s="1">
        <f t="shared" si="2174"/>
        <v>0</v>
      </c>
      <c r="G6209" s="1">
        <f t="shared" si="2174"/>
        <v>0</v>
      </c>
      <c r="H6209" s="1">
        <f t="shared" si="2174"/>
        <v>0</v>
      </c>
      <c r="I6209" s="1">
        <f t="shared" si="2174"/>
        <v>0</v>
      </c>
      <c r="J6209" s="1">
        <f t="shared" si="2174"/>
        <v>0</v>
      </c>
      <c r="K6209" s="1">
        <f>SUM(K6193:K6201,K6205:K6207)</f>
        <v>0</v>
      </c>
      <c r="L6209" s="9">
        <f>SUM(L6193:L6201,L6205:L6207)</f>
        <v>0</v>
      </c>
      <c r="M6209" s="9">
        <f>SUM(M6193:M6201,M6205:M6207)</f>
        <v>0</v>
      </c>
      <c r="N6209" s="9">
        <f>SUM(N6193:N6201,N6205:N6207)</f>
        <v>0</v>
      </c>
      <c r="O6209" s="8">
        <f>SUM(O6193:O6201,O6205:O6207)</f>
        <v>0</v>
      </c>
    </row>
    <row r="6210" spans="1:15" ht="6.75" customHeight="1" thickBot="1" x14ac:dyDescent="0.2">
      <c r="A6210" s="19"/>
      <c r="B6210" s="3"/>
      <c r="C6210" s="3"/>
      <c r="D6210" s="3"/>
      <c r="E6210" s="3"/>
      <c r="F6210" s="3"/>
      <c r="G6210" s="3"/>
      <c r="H6210" s="3"/>
      <c r="I6210" s="3"/>
      <c r="J6210" s="3"/>
      <c r="K6210" s="3"/>
      <c r="L6210" s="3"/>
      <c r="M6210" s="3"/>
      <c r="N6210" s="3"/>
      <c r="O6210" s="20"/>
    </row>
    <row r="6211" spans="1:15" ht="17.25" x14ac:dyDescent="0.15">
      <c r="A6211" s="173" t="str">
        <f>A6265</f>
        <v>平　成　２　９　年　空　港　管　理　状　況　調　書</v>
      </c>
      <c r="B6211" s="173"/>
      <c r="C6211" s="173"/>
      <c r="D6211" s="173"/>
      <c r="E6211" s="173"/>
      <c r="F6211" s="173"/>
      <c r="G6211" s="173"/>
      <c r="H6211" s="173"/>
      <c r="I6211" s="173"/>
      <c r="J6211" s="173"/>
      <c r="K6211" s="173"/>
      <c r="L6211" s="173"/>
      <c r="M6211" s="173"/>
      <c r="N6211" s="173"/>
      <c r="O6211" s="173"/>
    </row>
    <row r="6212" spans="1:15" ht="15" thickBot="1" x14ac:dyDescent="0.2">
      <c r="A6212" s="21" t="s">
        <v>0</v>
      </c>
      <c r="B6212" s="21" t="s">
        <v>154</v>
      </c>
      <c r="C6212" s="22"/>
      <c r="D6212" s="22"/>
      <c r="E6212" s="22"/>
      <c r="F6212" s="22"/>
      <c r="G6212" s="22"/>
      <c r="H6212" s="22"/>
      <c r="I6212" s="22"/>
      <c r="J6212" s="22"/>
      <c r="K6212" s="22"/>
      <c r="L6212" s="22"/>
      <c r="M6212" s="22"/>
      <c r="N6212" s="23"/>
      <c r="O6212" s="23"/>
    </row>
    <row r="6213" spans="1:15" ht="17.25" customHeight="1" x14ac:dyDescent="0.15">
      <c r="A6213" s="24" t="s">
        <v>1</v>
      </c>
      <c r="B6213" s="25"/>
      <c r="C6213" s="26" t="s">
        <v>2</v>
      </c>
      <c r="D6213" s="26"/>
      <c r="E6213" s="174" t="s">
        <v>189</v>
      </c>
      <c r="F6213" s="175"/>
      <c r="G6213" s="175"/>
      <c r="H6213" s="175"/>
      <c r="I6213" s="175"/>
      <c r="J6213" s="175"/>
      <c r="K6213" s="175"/>
      <c r="L6213" s="176"/>
      <c r="M6213" s="174" t="s">
        <v>3</v>
      </c>
      <c r="N6213" s="175"/>
      <c r="O6213" s="177"/>
    </row>
    <row r="6214" spans="1:15" ht="17.25" customHeight="1" x14ac:dyDescent="0.15">
      <c r="A6214" s="27"/>
      <c r="B6214" s="28" t="s">
        <v>4</v>
      </c>
      <c r="C6214" s="28" t="s">
        <v>5</v>
      </c>
      <c r="D6214" s="28" t="s">
        <v>6</v>
      </c>
      <c r="E6214" s="28"/>
      <c r="F6214" s="29" t="s">
        <v>7</v>
      </c>
      <c r="G6214" s="29"/>
      <c r="H6214" s="30"/>
      <c r="I6214" s="28"/>
      <c r="J6214" s="30" t="s">
        <v>8</v>
      </c>
      <c r="K6214" s="30"/>
      <c r="L6214" s="28" t="s">
        <v>9</v>
      </c>
      <c r="M6214" s="31" t="s">
        <v>10</v>
      </c>
      <c r="N6214" s="32" t="s">
        <v>11</v>
      </c>
      <c r="O6214" s="33" t="s">
        <v>12</v>
      </c>
    </row>
    <row r="6215" spans="1:15" ht="17.25" customHeight="1" x14ac:dyDescent="0.15">
      <c r="A6215" s="27" t="s">
        <v>13</v>
      </c>
      <c r="B6215" s="31"/>
      <c r="C6215" s="31"/>
      <c r="D6215" s="31"/>
      <c r="E6215" s="28" t="s">
        <v>14</v>
      </c>
      <c r="F6215" s="28" t="s">
        <v>15</v>
      </c>
      <c r="G6215" s="28" t="s">
        <v>16</v>
      </c>
      <c r="H6215" s="28" t="s">
        <v>17</v>
      </c>
      <c r="I6215" s="28" t="s">
        <v>14</v>
      </c>
      <c r="J6215" s="28" t="s">
        <v>15</v>
      </c>
      <c r="K6215" s="28" t="s">
        <v>17</v>
      </c>
      <c r="L6215" s="31"/>
      <c r="M6215" s="40"/>
      <c r="N6215" s="41"/>
      <c r="O6215" s="42"/>
    </row>
    <row r="6216" spans="1:15" ht="6.75" customHeight="1" x14ac:dyDescent="0.15">
      <c r="A6216" s="43"/>
      <c r="B6216" s="28"/>
      <c r="C6216" s="28"/>
      <c r="D6216" s="28"/>
      <c r="E6216" s="28"/>
      <c r="F6216" s="28"/>
      <c r="G6216" s="28"/>
      <c r="H6216" s="28"/>
      <c r="I6216" s="28"/>
      <c r="J6216" s="28"/>
      <c r="K6216" s="28"/>
      <c r="L6216" s="28"/>
      <c r="M6216" s="44"/>
      <c r="N6216" s="9"/>
      <c r="O6216" s="45"/>
    </row>
    <row r="6217" spans="1:15" ht="18.75" customHeight="1" x14ac:dyDescent="0.15">
      <c r="A6217" s="14" t="s">
        <v>18</v>
      </c>
      <c r="B6217" s="1">
        <v>0</v>
      </c>
      <c r="C6217" s="1">
        <v>156</v>
      </c>
      <c r="D6217" s="1">
        <f>SUM(B6217:C6217)</f>
        <v>156</v>
      </c>
      <c r="E6217" s="1">
        <v>0</v>
      </c>
      <c r="F6217" s="1">
        <v>0</v>
      </c>
      <c r="G6217" s="1">
        <v>0</v>
      </c>
      <c r="H6217" s="13">
        <f>SUM(E6217:G6217)</f>
        <v>0</v>
      </c>
      <c r="I6217" s="13">
        <v>0</v>
      </c>
      <c r="J6217" s="13">
        <v>0</v>
      </c>
      <c r="K6217" s="13">
        <f>SUM(I6217:J6217)</f>
        <v>0</v>
      </c>
      <c r="L6217" s="13">
        <f>H6217+K6217</f>
        <v>0</v>
      </c>
      <c r="M6217" s="13">
        <v>45</v>
      </c>
      <c r="N6217" s="13">
        <v>0</v>
      </c>
      <c r="O6217" s="8">
        <f>SUM(M6217:N6217)</f>
        <v>45</v>
      </c>
    </row>
    <row r="6218" spans="1:15" ht="18.75" customHeight="1" x14ac:dyDescent="0.15">
      <c r="A6218" s="14" t="s">
        <v>19</v>
      </c>
      <c r="B6218" s="1">
        <v>0</v>
      </c>
      <c r="C6218" s="1">
        <v>162</v>
      </c>
      <c r="D6218" s="1">
        <f t="shared" ref="D6218:D6228" si="2175">SUM(B6218:C6218)</f>
        <v>162</v>
      </c>
      <c r="E6218" s="1">
        <v>0</v>
      </c>
      <c r="F6218" s="1">
        <v>0</v>
      </c>
      <c r="G6218" s="1">
        <v>0</v>
      </c>
      <c r="H6218" s="13">
        <f>SUM(E6218:G6218)</f>
        <v>0</v>
      </c>
      <c r="I6218" s="13">
        <v>0</v>
      </c>
      <c r="J6218" s="13">
        <v>0</v>
      </c>
      <c r="K6218" s="13">
        <f>SUM(I6218:J6218)</f>
        <v>0</v>
      </c>
      <c r="L6218" s="13">
        <f>H6218+K6218</f>
        <v>0</v>
      </c>
      <c r="M6218" s="13">
        <v>40</v>
      </c>
      <c r="N6218" s="46">
        <v>0</v>
      </c>
      <c r="O6218" s="8">
        <f>SUM(M6218:N6218)</f>
        <v>40</v>
      </c>
    </row>
    <row r="6219" spans="1:15" ht="18.75" customHeight="1" x14ac:dyDescent="0.15">
      <c r="A6219" s="14" t="s">
        <v>20</v>
      </c>
      <c r="B6219" s="1">
        <v>0</v>
      </c>
      <c r="C6219" s="1">
        <v>163</v>
      </c>
      <c r="D6219" s="1">
        <f t="shared" si="2175"/>
        <v>163</v>
      </c>
      <c r="E6219" s="1">
        <v>0</v>
      </c>
      <c r="F6219" s="1">
        <v>0</v>
      </c>
      <c r="G6219" s="1">
        <v>0</v>
      </c>
      <c r="H6219" s="13">
        <f>SUM(E6219:G6219)</f>
        <v>0</v>
      </c>
      <c r="I6219" s="13">
        <v>0</v>
      </c>
      <c r="J6219" s="13">
        <v>0</v>
      </c>
      <c r="K6219" s="13">
        <f>SUM(I6219:J6219)</f>
        <v>0</v>
      </c>
      <c r="L6219" s="13">
        <f>H6219+K6219</f>
        <v>0</v>
      </c>
      <c r="M6219" s="13">
        <v>45</v>
      </c>
      <c r="N6219" s="13">
        <v>0</v>
      </c>
      <c r="O6219" s="8">
        <f>SUM(M6219:N6219)</f>
        <v>45</v>
      </c>
    </row>
    <row r="6220" spans="1:15" ht="18.75" customHeight="1" x14ac:dyDescent="0.15">
      <c r="A6220" s="14" t="s">
        <v>21</v>
      </c>
      <c r="B6220" s="1">
        <v>0</v>
      </c>
      <c r="C6220" s="1">
        <v>164</v>
      </c>
      <c r="D6220" s="1">
        <f t="shared" si="2175"/>
        <v>164</v>
      </c>
      <c r="E6220" s="1">
        <v>0</v>
      </c>
      <c r="F6220" s="1">
        <v>0</v>
      </c>
      <c r="G6220" s="1">
        <v>0</v>
      </c>
      <c r="H6220" s="1">
        <f t="shared" ref="H6220:H6228" si="2176">SUM(E6220:G6220)</f>
        <v>0</v>
      </c>
      <c r="I6220" s="1">
        <v>0</v>
      </c>
      <c r="J6220" s="1">
        <v>0</v>
      </c>
      <c r="K6220" s="1">
        <f t="shared" ref="K6220:K6228" si="2177">SUM(I6220:J6220)</f>
        <v>0</v>
      </c>
      <c r="L6220" s="1">
        <f t="shared" ref="L6220:L6228" si="2178">H6220+K6220</f>
        <v>0</v>
      </c>
      <c r="M6220" s="1">
        <v>49</v>
      </c>
      <c r="N6220" s="1">
        <v>0</v>
      </c>
      <c r="O6220" s="8">
        <f t="shared" ref="O6220:O6228" si="2179">SUM(M6220:N6220)</f>
        <v>49</v>
      </c>
    </row>
    <row r="6221" spans="1:15" ht="18.75" customHeight="1" x14ac:dyDescent="0.15">
      <c r="A6221" s="14" t="s">
        <v>22</v>
      </c>
      <c r="B6221" s="1">
        <v>0</v>
      </c>
      <c r="C6221" s="1">
        <v>180</v>
      </c>
      <c r="D6221" s="1">
        <f t="shared" si="2175"/>
        <v>180</v>
      </c>
      <c r="E6221" s="1">
        <v>0</v>
      </c>
      <c r="F6221" s="1">
        <v>0</v>
      </c>
      <c r="G6221" s="1">
        <v>0</v>
      </c>
      <c r="H6221" s="1">
        <f t="shared" si="2176"/>
        <v>0</v>
      </c>
      <c r="I6221" s="1">
        <v>0</v>
      </c>
      <c r="J6221" s="1">
        <v>0</v>
      </c>
      <c r="K6221" s="1">
        <f t="shared" si="2177"/>
        <v>0</v>
      </c>
      <c r="L6221" s="1">
        <f t="shared" si="2178"/>
        <v>0</v>
      </c>
      <c r="M6221" s="1">
        <v>55</v>
      </c>
      <c r="N6221" s="1">
        <v>0</v>
      </c>
      <c r="O6221" s="8">
        <f t="shared" si="2179"/>
        <v>55</v>
      </c>
    </row>
    <row r="6222" spans="1:15" ht="18.75" customHeight="1" x14ac:dyDescent="0.15">
      <c r="A6222" s="14" t="s">
        <v>23</v>
      </c>
      <c r="B6222" s="1">
        <v>0</v>
      </c>
      <c r="C6222" s="1">
        <v>151</v>
      </c>
      <c r="D6222" s="1">
        <f t="shared" si="2175"/>
        <v>151</v>
      </c>
      <c r="E6222" s="1">
        <v>0</v>
      </c>
      <c r="F6222" s="1">
        <v>0</v>
      </c>
      <c r="G6222" s="1">
        <v>0</v>
      </c>
      <c r="H6222" s="1">
        <f t="shared" si="2176"/>
        <v>0</v>
      </c>
      <c r="I6222" s="1">
        <v>0</v>
      </c>
      <c r="J6222" s="1">
        <v>0</v>
      </c>
      <c r="K6222" s="1">
        <f t="shared" si="2177"/>
        <v>0</v>
      </c>
      <c r="L6222" s="1">
        <f t="shared" si="2178"/>
        <v>0</v>
      </c>
      <c r="M6222" s="1">
        <v>39</v>
      </c>
      <c r="N6222" s="1">
        <v>0</v>
      </c>
      <c r="O6222" s="8">
        <f t="shared" si="2179"/>
        <v>39</v>
      </c>
    </row>
    <row r="6223" spans="1:15" ht="18.75" customHeight="1" x14ac:dyDescent="0.15">
      <c r="A6223" s="14" t="s">
        <v>24</v>
      </c>
      <c r="B6223" s="1">
        <v>0</v>
      </c>
      <c r="C6223" s="1">
        <v>163</v>
      </c>
      <c r="D6223" s="1">
        <f t="shared" si="2175"/>
        <v>163</v>
      </c>
      <c r="E6223" s="1">
        <v>0</v>
      </c>
      <c r="F6223" s="1">
        <v>0</v>
      </c>
      <c r="G6223" s="1">
        <v>0</v>
      </c>
      <c r="H6223" s="1">
        <f t="shared" si="2176"/>
        <v>0</v>
      </c>
      <c r="I6223" s="1">
        <v>0</v>
      </c>
      <c r="J6223" s="1">
        <v>0</v>
      </c>
      <c r="K6223" s="1">
        <f t="shared" si="2177"/>
        <v>0</v>
      </c>
      <c r="L6223" s="1">
        <f t="shared" si="2178"/>
        <v>0</v>
      </c>
      <c r="M6223" s="1">
        <v>42</v>
      </c>
      <c r="N6223" s="1">
        <v>1</v>
      </c>
      <c r="O6223" s="8">
        <f t="shared" si="2179"/>
        <v>43</v>
      </c>
    </row>
    <row r="6224" spans="1:15" ht="18.75" customHeight="1" x14ac:dyDescent="0.15">
      <c r="A6224" s="14" t="s">
        <v>25</v>
      </c>
      <c r="B6224" s="1">
        <v>0</v>
      </c>
      <c r="C6224" s="1">
        <v>181</v>
      </c>
      <c r="D6224" s="1">
        <f t="shared" si="2175"/>
        <v>181</v>
      </c>
      <c r="E6224" s="1">
        <v>0</v>
      </c>
      <c r="F6224" s="1">
        <v>0</v>
      </c>
      <c r="G6224" s="1">
        <v>0</v>
      </c>
      <c r="H6224" s="1">
        <f t="shared" si="2176"/>
        <v>0</v>
      </c>
      <c r="I6224" s="1">
        <v>0</v>
      </c>
      <c r="J6224" s="1">
        <v>0</v>
      </c>
      <c r="K6224" s="1">
        <f t="shared" si="2177"/>
        <v>0</v>
      </c>
      <c r="L6224" s="1">
        <f t="shared" si="2178"/>
        <v>0</v>
      </c>
      <c r="M6224" s="1">
        <v>44</v>
      </c>
      <c r="N6224" s="1">
        <v>0</v>
      </c>
      <c r="O6224" s="8">
        <f t="shared" si="2179"/>
        <v>44</v>
      </c>
    </row>
    <row r="6225" spans="1:15" ht="18.75" customHeight="1" x14ac:dyDescent="0.15">
      <c r="A6225" s="14" t="s">
        <v>26</v>
      </c>
      <c r="B6225" s="1">
        <v>0</v>
      </c>
      <c r="C6225" s="1">
        <v>151</v>
      </c>
      <c r="D6225" s="1">
        <f t="shared" si="2175"/>
        <v>151</v>
      </c>
      <c r="E6225" s="1">
        <v>0</v>
      </c>
      <c r="F6225" s="1">
        <v>0</v>
      </c>
      <c r="G6225" s="1">
        <v>0</v>
      </c>
      <c r="H6225" s="1">
        <f t="shared" si="2176"/>
        <v>0</v>
      </c>
      <c r="I6225" s="1">
        <v>0</v>
      </c>
      <c r="J6225" s="1">
        <v>0</v>
      </c>
      <c r="K6225" s="1">
        <f t="shared" si="2177"/>
        <v>0</v>
      </c>
      <c r="L6225" s="1">
        <f t="shared" si="2178"/>
        <v>0</v>
      </c>
      <c r="M6225" s="1">
        <v>41</v>
      </c>
      <c r="N6225" s="1">
        <v>0</v>
      </c>
      <c r="O6225" s="8">
        <f t="shared" si="2179"/>
        <v>41</v>
      </c>
    </row>
    <row r="6226" spans="1:15" ht="18.75" customHeight="1" x14ac:dyDescent="0.15">
      <c r="A6226" s="14" t="s">
        <v>27</v>
      </c>
      <c r="B6226" s="1">
        <v>0</v>
      </c>
      <c r="C6226" s="1">
        <v>117</v>
      </c>
      <c r="D6226" s="1">
        <f t="shared" si="2175"/>
        <v>117</v>
      </c>
      <c r="E6226" s="1">
        <v>0</v>
      </c>
      <c r="F6226" s="1">
        <v>0</v>
      </c>
      <c r="G6226" s="1">
        <v>0</v>
      </c>
      <c r="H6226" s="1">
        <f t="shared" si="2176"/>
        <v>0</v>
      </c>
      <c r="I6226" s="1">
        <v>0</v>
      </c>
      <c r="J6226" s="1">
        <v>0</v>
      </c>
      <c r="K6226" s="1">
        <f t="shared" si="2177"/>
        <v>0</v>
      </c>
      <c r="L6226" s="1">
        <f t="shared" si="2178"/>
        <v>0</v>
      </c>
      <c r="M6226" s="1">
        <v>38</v>
      </c>
      <c r="N6226" s="1">
        <v>0</v>
      </c>
      <c r="O6226" s="8">
        <f t="shared" si="2179"/>
        <v>38</v>
      </c>
    </row>
    <row r="6227" spans="1:15" ht="18.75" customHeight="1" x14ac:dyDescent="0.15">
      <c r="A6227" s="14" t="s">
        <v>28</v>
      </c>
      <c r="B6227" s="1">
        <v>0</v>
      </c>
      <c r="C6227" s="1">
        <v>178</v>
      </c>
      <c r="D6227" s="1">
        <f t="shared" si="2175"/>
        <v>178</v>
      </c>
      <c r="E6227" s="1">
        <v>0</v>
      </c>
      <c r="F6227" s="1">
        <v>0</v>
      </c>
      <c r="G6227" s="1">
        <v>0</v>
      </c>
      <c r="H6227" s="1">
        <f t="shared" si="2176"/>
        <v>0</v>
      </c>
      <c r="I6227" s="1">
        <v>0</v>
      </c>
      <c r="J6227" s="1">
        <v>0</v>
      </c>
      <c r="K6227" s="1">
        <f t="shared" si="2177"/>
        <v>0</v>
      </c>
      <c r="L6227" s="1">
        <f t="shared" si="2178"/>
        <v>0</v>
      </c>
      <c r="M6227" s="1">
        <v>51</v>
      </c>
      <c r="N6227" s="1">
        <v>0</v>
      </c>
      <c r="O6227" s="8">
        <f t="shared" si="2179"/>
        <v>51</v>
      </c>
    </row>
    <row r="6228" spans="1:15" ht="18.75" customHeight="1" x14ac:dyDescent="0.15">
      <c r="A6228" s="14" t="s">
        <v>29</v>
      </c>
      <c r="B6228" s="1">
        <v>0</v>
      </c>
      <c r="C6228" s="1">
        <v>164</v>
      </c>
      <c r="D6228" s="1">
        <f t="shared" si="2175"/>
        <v>164</v>
      </c>
      <c r="E6228" s="1">
        <v>0</v>
      </c>
      <c r="F6228" s="1">
        <v>0</v>
      </c>
      <c r="G6228" s="1">
        <v>0</v>
      </c>
      <c r="H6228" s="1">
        <f t="shared" si="2176"/>
        <v>0</v>
      </c>
      <c r="I6228" s="1">
        <v>0</v>
      </c>
      <c r="J6228" s="1">
        <v>0</v>
      </c>
      <c r="K6228" s="1">
        <f t="shared" si="2177"/>
        <v>0</v>
      </c>
      <c r="L6228" s="1">
        <f t="shared" si="2178"/>
        <v>0</v>
      </c>
      <c r="M6228" s="1">
        <v>40</v>
      </c>
      <c r="N6228" s="1">
        <v>0</v>
      </c>
      <c r="O6228" s="8">
        <f t="shared" si="2179"/>
        <v>40</v>
      </c>
    </row>
    <row r="6229" spans="1:15" ht="11.25" customHeight="1" x14ac:dyDescent="0.15">
      <c r="A6229" s="15"/>
      <c r="B6229" s="1"/>
      <c r="C6229" s="1"/>
      <c r="D6229" s="1"/>
      <c r="E6229" s="1"/>
      <c r="F6229" s="1"/>
      <c r="G6229" s="1"/>
      <c r="H6229" s="1"/>
      <c r="I6229" s="1"/>
      <c r="J6229" s="1"/>
      <c r="K6229" s="1"/>
      <c r="L6229" s="1"/>
      <c r="M6229" s="1"/>
      <c r="N6229" s="9"/>
      <c r="O6229" s="8"/>
    </row>
    <row r="6230" spans="1:15" ht="18.75" customHeight="1" x14ac:dyDescent="0.15">
      <c r="A6230" s="15" t="s">
        <v>30</v>
      </c>
      <c r="B6230" s="1">
        <f>SUM(B6217:B6228)</f>
        <v>0</v>
      </c>
      <c r="C6230" s="1">
        <f>SUM(C6217:C6228)</f>
        <v>1930</v>
      </c>
      <c r="D6230" s="1">
        <f>SUM(D6217:D6228)</f>
        <v>1930</v>
      </c>
      <c r="E6230" s="1">
        <f>SUM(E6217:E6228)</f>
        <v>0</v>
      </c>
      <c r="F6230" s="1">
        <f t="shared" ref="F6230:M6230" si="2180">SUM(F6217:F6228)</f>
        <v>0</v>
      </c>
      <c r="G6230" s="1">
        <f t="shared" si="2180"/>
        <v>0</v>
      </c>
      <c r="H6230" s="1">
        <f t="shared" si="2180"/>
        <v>0</v>
      </c>
      <c r="I6230" s="1">
        <f t="shared" si="2180"/>
        <v>0</v>
      </c>
      <c r="J6230" s="1">
        <f t="shared" si="2180"/>
        <v>0</v>
      </c>
      <c r="K6230" s="1">
        <f t="shared" si="2180"/>
        <v>0</v>
      </c>
      <c r="L6230" s="1">
        <f t="shared" si="2180"/>
        <v>0</v>
      </c>
      <c r="M6230" s="1">
        <f t="shared" si="2180"/>
        <v>529</v>
      </c>
      <c r="N6230" s="1">
        <f>SUM(N6217:N6228)</f>
        <v>1</v>
      </c>
      <c r="O6230" s="8">
        <f>SUM(O6217:O6228)</f>
        <v>530</v>
      </c>
    </row>
    <row r="6231" spans="1:15" ht="6.75" customHeight="1" x14ac:dyDescent="0.15">
      <c r="A6231" s="15"/>
      <c r="B6231" s="1"/>
      <c r="C6231" s="1"/>
      <c r="D6231" s="1"/>
      <c r="E6231" s="1"/>
      <c r="F6231" s="1"/>
      <c r="G6231" s="1"/>
      <c r="H6231" s="1"/>
      <c r="I6231" s="1"/>
      <c r="J6231" s="1"/>
      <c r="K6231" s="1"/>
      <c r="L6231" s="1"/>
      <c r="M6231" s="1"/>
      <c r="N6231" s="1"/>
      <c r="O6231" s="8"/>
    </row>
    <row r="6232" spans="1:15" ht="18.75" customHeight="1" x14ac:dyDescent="0.15">
      <c r="A6232" s="16" t="s">
        <v>18</v>
      </c>
      <c r="B6232" s="17">
        <v>0</v>
      </c>
      <c r="C6232" s="17">
        <v>135</v>
      </c>
      <c r="D6232" s="17">
        <f t="shared" ref="D6232:D6234" si="2181">SUM(B6232:C6232)</f>
        <v>135</v>
      </c>
      <c r="E6232" s="17">
        <v>0</v>
      </c>
      <c r="F6232" s="17">
        <v>0</v>
      </c>
      <c r="G6232" s="17">
        <v>0</v>
      </c>
      <c r="H6232" s="12">
        <f t="shared" ref="H6232:H6234" si="2182">SUM(E6232:G6232)</f>
        <v>0</v>
      </c>
      <c r="I6232" s="12">
        <v>0</v>
      </c>
      <c r="J6232" s="12">
        <v>0</v>
      </c>
      <c r="K6232" s="12">
        <f t="shared" ref="K6232:K6234" si="2183">SUM(I6232:J6232)</f>
        <v>0</v>
      </c>
      <c r="L6232" s="12">
        <f t="shared" ref="L6232:L6234" si="2184">H6232+K6232</f>
        <v>0</v>
      </c>
      <c r="M6232" s="12">
        <v>38</v>
      </c>
      <c r="N6232" s="12">
        <v>0</v>
      </c>
      <c r="O6232" s="18">
        <f t="shared" ref="O6232:O6234" si="2185">SUM(M6232:N6232)</f>
        <v>38</v>
      </c>
    </row>
    <row r="6233" spans="1:15" ht="18.75" customHeight="1" x14ac:dyDescent="0.15">
      <c r="A6233" s="14" t="s">
        <v>19</v>
      </c>
      <c r="B6233" s="1">
        <v>0</v>
      </c>
      <c r="C6233" s="1">
        <v>104</v>
      </c>
      <c r="D6233" s="1">
        <f t="shared" si="2181"/>
        <v>104</v>
      </c>
      <c r="E6233" s="1">
        <v>0</v>
      </c>
      <c r="F6233" s="1">
        <v>0</v>
      </c>
      <c r="G6233" s="1">
        <v>0</v>
      </c>
      <c r="H6233" s="13">
        <f t="shared" si="2182"/>
        <v>0</v>
      </c>
      <c r="I6233" s="13">
        <v>0</v>
      </c>
      <c r="J6233" s="13">
        <v>0</v>
      </c>
      <c r="K6233" s="13">
        <f>SUM(I6233:J6233)</f>
        <v>0</v>
      </c>
      <c r="L6233" s="13">
        <f t="shared" si="2184"/>
        <v>0</v>
      </c>
      <c r="M6233" s="13">
        <v>25</v>
      </c>
      <c r="N6233" s="46">
        <v>0</v>
      </c>
      <c r="O6233" s="8">
        <f t="shared" si="2185"/>
        <v>25</v>
      </c>
    </row>
    <row r="6234" spans="1:15" ht="18.75" customHeight="1" x14ac:dyDescent="0.15">
      <c r="A6234" s="14" t="s">
        <v>20</v>
      </c>
      <c r="B6234" s="1">
        <v>0</v>
      </c>
      <c r="C6234" s="1">
        <v>129</v>
      </c>
      <c r="D6234" s="1">
        <f t="shared" si="2181"/>
        <v>129</v>
      </c>
      <c r="E6234" s="1">
        <v>0</v>
      </c>
      <c r="F6234" s="1">
        <v>0</v>
      </c>
      <c r="G6234" s="1">
        <v>0</v>
      </c>
      <c r="H6234" s="13">
        <f t="shared" si="2182"/>
        <v>0</v>
      </c>
      <c r="I6234" s="13">
        <v>0</v>
      </c>
      <c r="J6234" s="13">
        <v>0</v>
      </c>
      <c r="K6234" s="13">
        <f t="shared" si="2183"/>
        <v>0</v>
      </c>
      <c r="L6234" s="13">
        <f t="shared" si="2184"/>
        <v>0</v>
      </c>
      <c r="M6234" s="13">
        <v>33</v>
      </c>
      <c r="N6234" s="46">
        <v>0</v>
      </c>
      <c r="O6234" s="8">
        <f t="shared" si="2185"/>
        <v>33</v>
      </c>
    </row>
    <row r="6235" spans="1:15" ht="11.25" customHeight="1" x14ac:dyDescent="0.15">
      <c r="A6235" s="15"/>
      <c r="B6235" s="1"/>
      <c r="C6235" s="1"/>
      <c r="D6235" s="1"/>
      <c r="E6235" s="1"/>
      <c r="F6235" s="1"/>
      <c r="G6235" s="1"/>
      <c r="H6235" s="1"/>
      <c r="I6235" s="1"/>
      <c r="J6235" s="1"/>
      <c r="K6235" s="1"/>
      <c r="L6235" s="1"/>
      <c r="M6235" s="1"/>
      <c r="N6235" s="1"/>
      <c r="O6235" s="8"/>
    </row>
    <row r="6236" spans="1:15" ht="18.75" customHeight="1" x14ac:dyDescent="0.15">
      <c r="A6236" s="15" t="s">
        <v>31</v>
      </c>
      <c r="B6236" s="1">
        <f>SUM(B6220:B6228,B6232:B6234)</f>
        <v>0</v>
      </c>
      <c r="C6236" s="1">
        <f>SUM(C6220:C6228,C6232:C6234)</f>
        <v>1817</v>
      </c>
      <c r="D6236" s="1">
        <f>SUM(D6220:D6228,D6232:D6234)</f>
        <v>1817</v>
      </c>
      <c r="E6236" s="1">
        <f t="shared" ref="E6236:K6236" si="2186">SUM(E6220:E6228,E6232:E6234)</f>
        <v>0</v>
      </c>
      <c r="F6236" s="1">
        <f t="shared" si="2186"/>
        <v>0</v>
      </c>
      <c r="G6236" s="1">
        <f t="shared" si="2186"/>
        <v>0</v>
      </c>
      <c r="H6236" s="1">
        <f t="shared" si="2186"/>
        <v>0</v>
      </c>
      <c r="I6236" s="1">
        <f t="shared" si="2186"/>
        <v>0</v>
      </c>
      <c r="J6236" s="1">
        <f t="shared" si="2186"/>
        <v>0</v>
      </c>
      <c r="K6236" s="1">
        <f t="shared" si="2186"/>
        <v>0</v>
      </c>
      <c r="L6236" s="1">
        <f>SUM(L6220:L6228,L6232:L6234)</f>
        <v>0</v>
      </c>
      <c r="M6236" s="1">
        <f t="shared" ref="M6236:N6236" si="2187">SUM(M6220:M6228,M6232:M6234)</f>
        <v>495</v>
      </c>
      <c r="N6236" s="1">
        <f t="shared" si="2187"/>
        <v>1</v>
      </c>
      <c r="O6236" s="8">
        <f>SUM(O6220:O6228,O6232:O6234)</f>
        <v>496</v>
      </c>
    </row>
    <row r="6237" spans="1:15" ht="6.75" customHeight="1" thickBot="1" x14ac:dyDescent="0.2">
      <c r="A6237" s="19"/>
      <c r="B6237" s="3"/>
      <c r="C6237" s="3"/>
      <c r="D6237" s="3"/>
      <c r="E6237" s="3"/>
      <c r="F6237" s="3"/>
      <c r="G6237" s="3"/>
      <c r="H6237" s="3"/>
      <c r="I6237" s="3"/>
      <c r="J6237" s="3"/>
      <c r="K6237" s="3"/>
      <c r="L6237" s="3"/>
      <c r="M6237" s="3"/>
      <c r="N6237" s="47"/>
      <c r="O6237" s="48"/>
    </row>
    <row r="6238" spans="1:15" x14ac:dyDescent="0.15">
      <c r="A6238" s="22"/>
      <c r="B6238" s="22"/>
      <c r="C6238" s="22"/>
      <c r="D6238" s="22"/>
      <c r="E6238" s="22"/>
      <c r="F6238" s="22"/>
      <c r="G6238" s="22"/>
      <c r="H6238" s="22"/>
      <c r="I6238" s="22"/>
      <c r="J6238" s="22"/>
      <c r="K6238" s="22"/>
      <c r="L6238" s="22"/>
      <c r="M6238" s="22"/>
      <c r="N6238" s="23"/>
      <c r="O6238" s="23"/>
    </row>
    <row r="6239" spans="1:15" ht="15" thickBot="1" x14ac:dyDescent="0.2">
      <c r="A6239" s="22"/>
      <c r="B6239" s="22"/>
      <c r="C6239" s="22"/>
      <c r="D6239" s="22"/>
      <c r="E6239" s="22"/>
      <c r="F6239" s="22"/>
      <c r="G6239" s="22"/>
      <c r="H6239" s="22"/>
      <c r="I6239" s="22"/>
      <c r="J6239" s="22"/>
      <c r="K6239" s="22"/>
      <c r="L6239" s="22"/>
      <c r="M6239" s="22"/>
      <c r="N6239" s="23"/>
      <c r="O6239" s="23"/>
    </row>
    <row r="6240" spans="1:15" x14ac:dyDescent="0.15">
      <c r="A6240" s="24" t="s">
        <v>1</v>
      </c>
      <c r="B6240" s="25"/>
      <c r="C6240" s="26"/>
      <c r="D6240" s="26"/>
      <c r="E6240" s="26" t="s">
        <v>190</v>
      </c>
      <c r="F6240" s="26"/>
      <c r="G6240" s="26"/>
      <c r="H6240" s="26"/>
      <c r="I6240" s="25"/>
      <c r="J6240" s="26"/>
      <c r="K6240" s="26"/>
      <c r="L6240" s="26" t="s">
        <v>35</v>
      </c>
      <c r="M6240" s="26"/>
      <c r="N6240" s="49"/>
      <c r="O6240" s="50"/>
    </row>
    <row r="6241" spans="1:15" x14ac:dyDescent="0.15">
      <c r="A6241" s="51"/>
      <c r="B6241" s="28"/>
      <c r="C6241" s="30" t="s">
        <v>7</v>
      </c>
      <c r="D6241" s="30"/>
      <c r="E6241" s="28"/>
      <c r="F6241" s="30" t="s">
        <v>8</v>
      </c>
      <c r="G6241" s="30"/>
      <c r="H6241" s="28" t="s">
        <v>32</v>
      </c>
      <c r="I6241" s="28"/>
      <c r="J6241" s="30" t="s">
        <v>7</v>
      </c>
      <c r="K6241" s="30"/>
      <c r="L6241" s="28"/>
      <c r="M6241" s="30" t="s">
        <v>8</v>
      </c>
      <c r="N6241" s="52"/>
      <c r="O6241" s="53" t="s">
        <v>9</v>
      </c>
    </row>
    <row r="6242" spans="1:15" x14ac:dyDescent="0.15">
      <c r="A6242" s="54" t="s">
        <v>13</v>
      </c>
      <c r="B6242" s="28" t="s">
        <v>33</v>
      </c>
      <c r="C6242" s="28" t="s">
        <v>34</v>
      </c>
      <c r="D6242" s="28" t="s">
        <v>17</v>
      </c>
      <c r="E6242" s="28" t="s">
        <v>33</v>
      </c>
      <c r="F6242" s="28" t="s">
        <v>34</v>
      </c>
      <c r="G6242" s="28" t="s">
        <v>17</v>
      </c>
      <c r="H6242" s="31"/>
      <c r="I6242" s="28" t="s">
        <v>33</v>
      </c>
      <c r="J6242" s="28" t="s">
        <v>34</v>
      </c>
      <c r="K6242" s="28" t="s">
        <v>17</v>
      </c>
      <c r="L6242" s="28" t="s">
        <v>33</v>
      </c>
      <c r="M6242" s="28" t="s">
        <v>34</v>
      </c>
      <c r="N6242" s="55" t="s">
        <v>17</v>
      </c>
      <c r="O6242" s="56"/>
    </row>
    <row r="6243" spans="1:15" ht="6.75" customHeight="1" x14ac:dyDescent="0.15">
      <c r="A6243" s="57"/>
      <c r="B6243" s="28"/>
      <c r="C6243" s="28"/>
      <c r="D6243" s="28"/>
      <c r="E6243" s="28"/>
      <c r="F6243" s="28"/>
      <c r="G6243" s="28"/>
      <c r="H6243" s="28"/>
      <c r="I6243" s="28"/>
      <c r="J6243" s="28"/>
      <c r="K6243" s="28"/>
      <c r="L6243" s="28"/>
      <c r="M6243" s="28"/>
      <c r="N6243" s="55"/>
      <c r="O6243" s="53"/>
    </row>
    <row r="6244" spans="1:15" ht="18.75" customHeight="1" x14ac:dyDescent="0.15">
      <c r="A6244" s="14" t="s">
        <v>18</v>
      </c>
      <c r="B6244" s="1">
        <v>0</v>
      </c>
      <c r="C6244" s="1">
        <v>0</v>
      </c>
      <c r="D6244" s="1">
        <f>SUM(B6244:C6244)</f>
        <v>0</v>
      </c>
      <c r="E6244" s="1">
        <v>0</v>
      </c>
      <c r="F6244" s="1">
        <v>0</v>
      </c>
      <c r="G6244" s="1">
        <f>SUM(E6244:F6244)</f>
        <v>0</v>
      </c>
      <c r="H6244" s="1">
        <f>D6244+G6244</f>
        <v>0</v>
      </c>
      <c r="I6244" s="1">
        <v>0</v>
      </c>
      <c r="J6244" s="1">
        <v>0</v>
      </c>
      <c r="K6244" s="1">
        <f>SUM(I6244:J6244)</f>
        <v>0</v>
      </c>
      <c r="L6244" s="1">
        <v>0</v>
      </c>
      <c r="M6244" s="1">
        <v>0</v>
      </c>
      <c r="N6244" s="1">
        <f>SUM(L6244:M6244)</f>
        <v>0</v>
      </c>
      <c r="O6244" s="8">
        <f>K6244+N6244</f>
        <v>0</v>
      </c>
    </row>
    <row r="6245" spans="1:15" ht="18.75" customHeight="1" x14ac:dyDescent="0.15">
      <c r="A6245" s="14" t="s">
        <v>19</v>
      </c>
      <c r="B6245" s="1">
        <v>0</v>
      </c>
      <c r="C6245" s="1">
        <v>0</v>
      </c>
      <c r="D6245" s="1">
        <f>SUM(B6245:C6245)</f>
        <v>0</v>
      </c>
      <c r="E6245" s="1">
        <v>0</v>
      </c>
      <c r="F6245" s="1">
        <v>0</v>
      </c>
      <c r="G6245" s="1">
        <f>SUM(E6245:F6245)</f>
        <v>0</v>
      </c>
      <c r="H6245" s="1">
        <f>D6245+G6245</f>
        <v>0</v>
      </c>
      <c r="I6245" s="1">
        <v>0</v>
      </c>
      <c r="J6245" s="1">
        <v>0</v>
      </c>
      <c r="K6245" s="1">
        <f>SUM(I6245:J6245)</f>
        <v>0</v>
      </c>
      <c r="L6245" s="1">
        <v>0</v>
      </c>
      <c r="M6245" s="1">
        <v>0</v>
      </c>
      <c r="N6245" s="1">
        <f>SUM(L6245:M6245)</f>
        <v>0</v>
      </c>
      <c r="O6245" s="8">
        <f>K6245+N6245</f>
        <v>0</v>
      </c>
    </row>
    <row r="6246" spans="1:15" ht="18.75" customHeight="1" x14ac:dyDescent="0.15">
      <c r="A6246" s="14" t="s">
        <v>20</v>
      </c>
      <c r="B6246" s="1">
        <v>0</v>
      </c>
      <c r="C6246" s="1">
        <v>0</v>
      </c>
      <c r="D6246" s="1">
        <f>SUM(B6246:C6246)</f>
        <v>0</v>
      </c>
      <c r="E6246" s="1">
        <v>0</v>
      </c>
      <c r="F6246" s="1">
        <v>0</v>
      </c>
      <c r="G6246" s="1">
        <f>SUM(E6246:F6246)</f>
        <v>0</v>
      </c>
      <c r="H6246" s="1">
        <f>D6246+G6246</f>
        <v>0</v>
      </c>
      <c r="I6246" s="1">
        <v>0</v>
      </c>
      <c r="J6246" s="1">
        <v>0</v>
      </c>
      <c r="K6246" s="1">
        <f>SUM(I6246:J6246)</f>
        <v>0</v>
      </c>
      <c r="L6246" s="1">
        <v>0</v>
      </c>
      <c r="M6246" s="1">
        <v>0</v>
      </c>
      <c r="N6246" s="1">
        <f>SUM(L6246:M6246)</f>
        <v>0</v>
      </c>
      <c r="O6246" s="8">
        <f>K6246+N6246</f>
        <v>0</v>
      </c>
    </row>
    <row r="6247" spans="1:15" ht="18.75" customHeight="1" x14ac:dyDescent="0.15">
      <c r="A6247" s="14" t="s">
        <v>21</v>
      </c>
      <c r="B6247" s="1">
        <v>0</v>
      </c>
      <c r="C6247" s="1">
        <v>0</v>
      </c>
      <c r="D6247" s="1">
        <f t="shared" ref="D6247:D6255" si="2188">SUM(B6247:C6247)</f>
        <v>0</v>
      </c>
      <c r="E6247" s="1">
        <v>0</v>
      </c>
      <c r="F6247" s="1">
        <v>0</v>
      </c>
      <c r="G6247" s="1">
        <f t="shared" ref="G6247:G6255" si="2189">SUM(E6247:F6247)</f>
        <v>0</v>
      </c>
      <c r="H6247" s="1">
        <f t="shared" ref="H6247:H6255" si="2190">D6247+G6247</f>
        <v>0</v>
      </c>
      <c r="I6247" s="1">
        <v>0</v>
      </c>
      <c r="J6247" s="1">
        <v>0</v>
      </c>
      <c r="K6247" s="1">
        <f t="shared" ref="K6247:K6255" si="2191">SUM(I6247:J6247)</f>
        <v>0</v>
      </c>
      <c r="L6247" s="1">
        <v>0</v>
      </c>
      <c r="M6247" s="1">
        <v>0</v>
      </c>
      <c r="N6247" s="1">
        <f t="shared" ref="N6247:N6255" si="2192">SUM(L6247:M6247)</f>
        <v>0</v>
      </c>
      <c r="O6247" s="8">
        <f t="shared" ref="O6247:O6255" si="2193">K6247+N6247</f>
        <v>0</v>
      </c>
    </row>
    <row r="6248" spans="1:15" ht="18.75" customHeight="1" x14ac:dyDescent="0.15">
      <c r="A6248" s="14" t="s">
        <v>22</v>
      </c>
      <c r="B6248" s="1">
        <v>0</v>
      </c>
      <c r="C6248" s="1">
        <v>0</v>
      </c>
      <c r="D6248" s="1">
        <f t="shared" si="2188"/>
        <v>0</v>
      </c>
      <c r="E6248" s="1">
        <v>0</v>
      </c>
      <c r="F6248" s="1">
        <v>0</v>
      </c>
      <c r="G6248" s="1">
        <f t="shared" si="2189"/>
        <v>0</v>
      </c>
      <c r="H6248" s="1">
        <f t="shared" si="2190"/>
        <v>0</v>
      </c>
      <c r="I6248" s="1">
        <v>0</v>
      </c>
      <c r="J6248" s="1">
        <v>0</v>
      </c>
      <c r="K6248" s="1">
        <f t="shared" si="2191"/>
        <v>0</v>
      </c>
      <c r="L6248" s="1">
        <v>0</v>
      </c>
      <c r="M6248" s="1">
        <v>0</v>
      </c>
      <c r="N6248" s="1">
        <f t="shared" si="2192"/>
        <v>0</v>
      </c>
      <c r="O6248" s="8">
        <f t="shared" si="2193"/>
        <v>0</v>
      </c>
    </row>
    <row r="6249" spans="1:15" ht="18.75" customHeight="1" x14ac:dyDescent="0.15">
      <c r="A6249" s="14" t="s">
        <v>23</v>
      </c>
      <c r="B6249" s="1">
        <v>0</v>
      </c>
      <c r="C6249" s="1">
        <v>0</v>
      </c>
      <c r="D6249" s="1">
        <f t="shared" si="2188"/>
        <v>0</v>
      </c>
      <c r="E6249" s="1">
        <v>0</v>
      </c>
      <c r="F6249" s="1">
        <v>0</v>
      </c>
      <c r="G6249" s="1">
        <f t="shared" si="2189"/>
        <v>0</v>
      </c>
      <c r="H6249" s="1">
        <f t="shared" si="2190"/>
        <v>0</v>
      </c>
      <c r="I6249" s="1">
        <v>0</v>
      </c>
      <c r="J6249" s="1">
        <v>0</v>
      </c>
      <c r="K6249" s="1">
        <f t="shared" si="2191"/>
        <v>0</v>
      </c>
      <c r="L6249" s="1">
        <v>0</v>
      </c>
      <c r="M6249" s="1">
        <v>0</v>
      </c>
      <c r="N6249" s="1">
        <f t="shared" si="2192"/>
        <v>0</v>
      </c>
      <c r="O6249" s="8">
        <f t="shared" si="2193"/>
        <v>0</v>
      </c>
    </row>
    <row r="6250" spans="1:15" ht="18.75" customHeight="1" x14ac:dyDescent="0.15">
      <c r="A6250" s="14" t="s">
        <v>24</v>
      </c>
      <c r="B6250" s="1">
        <v>0</v>
      </c>
      <c r="C6250" s="1">
        <v>0</v>
      </c>
      <c r="D6250" s="1">
        <f t="shared" si="2188"/>
        <v>0</v>
      </c>
      <c r="E6250" s="1">
        <v>0</v>
      </c>
      <c r="F6250" s="1">
        <v>0</v>
      </c>
      <c r="G6250" s="1">
        <f t="shared" si="2189"/>
        <v>0</v>
      </c>
      <c r="H6250" s="1">
        <f t="shared" si="2190"/>
        <v>0</v>
      </c>
      <c r="I6250" s="1">
        <v>0</v>
      </c>
      <c r="J6250" s="1">
        <v>0</v>
      </c>
      <c r="K6250" s="1">
        <f t="shared" si="2191"/>
        <v>0</v>
      </c>
      <c r="L6250" s="1">
        <v>0</v>
      </c>
      <c r="M6250" s="1">
        <v>0</v>
      </c>
      <c r="N6250" s="1">
        <f t="shared" si="2192"/>
        <v>0</v>
      </c>
      <c r="O6250" s="8">
        <f t="shared" si="2193"/>
        <v>0</v>
      </c>
    </row>
    <row r="6251" spans="1:15" ht="18.75" customHeight="1" x14ac:dyDescent="0.15">
      <c r="A6251" s="14" t="s">
        <v>25</v>
      </c>
      <c r="B6251" s="1">
        <v>0</v>
      </c>
      <c r="C6251" s="1">
        <v>0</v>
      </c>
      <c r="D6251" s="1">
        <f t="shared" si="2188"/>
        <v>0</v>
      </c>
      <c r="E6251" s="1">
        <v>0</v>
      </c>
      <c r="F6251" s="1">
        <v>0</v>
      </c>
      <c r="G6251" s="1">
        <f t="shared" si="2189"/>
        <v>0</v>
      </c>
      <c r="H6251" s="1">
        <f t="shared" si="2190"/>
        <v>0</v>
      </c>
      <c r="I6251" s="1">
        <v>0</v>
      </c>
      <c r="J6251" s="1">
        <v>0</v>
      </c>
      <c r="K6251" s="1">
        <f t="shared" si="2191"/>
        <v>0</v>
      </c>
      <c r="L6251" s="1">
        <v>0</v>
      </c>
      <c r="M6251" s="1">
        <v>0</v>
      </c>
      <c r="N6251" s="1">
        <f t="shared" si="2192"/>
        <v>0</v>
      </c>
      <c r="O6251" s="8">
        <f t="shared" si="2193"/>
        <v>0</v>
      </c>
    </row>
    <row r="6252" spans="1:15" ht="18.75" customHeight="1" x14ac:dyDescent="0.15">
      <c r="A6252" s="14" t="s">
        <v>26</v>
      </c>
      <c r="B6252" s="1">
        <v>0</v>
      </c>
      <c r="C6252" s="1">
        <v>0</v>
      </c>
      <c r="D6252" s="1">
        <f t="shared" si="2188"/>
        <v>0</v>
      </c>
      <c r="E6252" s="1">
        <v>0</v>
      </c>
      <c r="F6252" s="1">
        <v>0</v>
      </c>
      <c r="G6252" s="1">
        <f t="shared" si="2189"/>
        <v>0</v>
      </c>
      <c r="H6252" s="1">
        <f t="shared" si="2190"/>
        <v>0</v>
      </c>
      <c r="I6252" s="1">
        <v>0</v>
      </c>
      <c r="J6252" s="1">
        <v>0</v>
      </c>
      <c r="K6252" s="1">
        <f t="shared" si="2191"/>
        <v>0</v>
      </c>
      <c r="L6252" s="1">
        <v>0</v>
      </c>
      <c r="M6252" s="1">
        <v>0</v>
      </c>
      <c r="N6252" s="1">
        <f t="shared" si="2192"/>
        <v>0</v>
      </c>
      <c r="O6252" s="8">
        <f t="shared" si="2193"/>
        <v>0</v>
      </c>
    </row>
    <row r="6253" spans="1:15" ht="18.75" customHeight="1" x14ac:dyDescent="0.15">
      <c r="A6253" s="14" t="s">
        <v>27</v>
      </c>
      <c r="B6253" s="1">
        <v>0</v>
      </c>
      <c r="C6253" s="1">
        <v>0</v>
      </c>
      <c r="D6253" s="1">
        <f t="shared" si="2188"/>
        <v>0</v>
      </c>
      <c r="E6253" s="1">
        <v>0</v>
      </c>
      <c r="F6253" s="1">
        <v>0</v>
      </c>
      <c r="G6253" s="1">
        <f t="shared" si="2189"/>
        <v>0</v>
      </c>
      <c r="H6253" s="1">
        <f t="shared" si="2190"/>
        <v>0</v>
      </c>
      <c r="I6253" s="1">
        <v>0</v>
      </c>
      <c r="J6253" s="1">
        <v>0</v>
      </c>
      <c r="K6253" s="1">
        <f t="shared" si="2191"/>
        <v>0</v>
      </c>
      <c r="L6253" s="1">
        <v>0</v>
      </c>
      <c r="M6253" s="1">
        <v>0</v>
      </c>
      <c r="N6253" s="1">
        <f t="shared" si="2192"/>
        <v>0</v>
      </c>
      <c r="O6253" s="8">
        <f t="shared" si="2193"/>
        <v>0</v>
      </c>
    </row>
    <row r="6254" spans="1:15" ht="18.75" customHeight="1" x14ac:dyDescent="0.15">
      <c r="A6254" s="14" t="s">
        <v>28</v>
      </c>
      <c r="B6254" s="1">
        <v>0</v>
      </c>
      <c r="C6254" s="1">
        <v>0</v>
      </c>
      <c r="D6254" s="1">
        <f t="shared" si="2188"/>
        <v>0</v>
      </c>
      <c r="E6254" s="1">
        <v>0</v>
      </c>
      <c r="F6254" s="1">
        <v>0</v>
      </c>
      <c r="G6254" s="1">
        <f t="shared" si="2189"/>
        <v>0</v>
      </c>
      <c r="H6254" s="1">
        <f t="shared" si="2190"/>
        <v>0</v>
      </c>
      <c r="I6254" s="1">
        <v>0</v>
      </c>
      <c r="J6254" s="1">
        <v>0</v>
      </c>
      <c r="K6254" s="1">
        <f t="shared" si="2191"/>
        <v>0</v>
      </c>
      <c r="L6254" s="1">
        <v>0</v>
      </c>
      <c r="M6254" s="1">
        <v>0</v>
      </c>
      <c r="N6254" s="1">
        <f t="shared" si="2192"/>
        <v>0</v>
      </c>
      <c r="O6254" s="8">
        <f t="shared" si="2193"/>
        <v>0</v>
      </c>
    </row>
    <row r="6255" spans="1:15" ht="18.75" customHeight="1" x14ac:dyDescent="0.15">
      <c r="A6255" s="14" t="s">
        <v>29</v>
      </c>
      <c r="B6255" s="1">
        <v>0</v>
      </c>
      <c r="C6255" s="1">
        <v>0</v>
      </c>
      <c r="D6255" s="1">
        <f t="shared" si="2188"/>
        <v>0</v>
      </c>
      <c r="E6255" s="1">
        <v>0</v>
      </c>
      <c r="F6255" s="1">
        <v>0</v>
      </c>
      <c r="G6255" s="1">
        <f t="shared" si="2189"/>
        <v>0</v>
      </c>
      <c r="H6255" s="1">
        <f t="shared" si="2190"/>
        <v>0</v>
      </c>
      <c r="I6255" s="1">
        <v>0</v>
      </c>
      <c r="J6255" s="1">
        <v>0</v>
      </c>
      <c r="K6255" s="1">
        <f t="shared" si="2191"/>
        <v>0</v>
      </c>
      <c r="L6255" s="1">
        <v>0</v>
      </c>
      <c r="M6255" s="1">
        <v>0</v>
      </c>
      <c r="N6255" s="1">
        <f t="shared" si="2192"/>
        <v>0</v>
      </c>
      <c r="O6255" s="8">
        <f t="shared" si="2193"/>
        <v>0</v>
      </c>
    </row>
    <row r="6256" spans="1:15" ht="11.25" customHeight="1" x14ac:dyDescent="0.15">
      <c r="A6256" s="15"/>
      <c r="B6256" s="1"/>
      <c r="C6256" s="1"/>
      <c r="D6256" s="1"/>
      <c r="E6256" s="1"/>
      <c r="F6256" s="1"/>
      <c r="G6256" s="1"/>
      <c r="H6256" s="1"/>
      <c r="I6256" s="1"/>
      <c r="J6256" s="1"/>
      <c r="K6256" s="1"/>
      <c r="L6256" s="1"/>
      <c r="M6256" s="1"/>
      <c r="N6256" s="1"/>
      <c r="O6256" s="8"/>
    </row>
    <row r="6257" spans="1:15" ht="18.75" customHeight="1" x14ac:dyDescent="0.15">
      <c r="A6257" s="15" t="s">
        <v>30</v>
      </c>
      <c r="B6257" s="1">
        <f t="shared" ref="B6257:J6257" si="2194">SUM(B6244:B6256)</f>
        <v>0</v>
      </c>
      <c r="C6257" s="1">
        <f t="shared" si="2194"/>
        <v>0</v>
      </c>
      <c r="D6257" s="1">
        <f t="shared" si="2194"/>
        <v>0</v>
      </c>
      <c r="E6257" s="1">
        <f t="shared" si="2194"/>
        <v>0</v>
      </c>
      <c r="F6257" s="1">
        <f t="shared" si="2194"/>
        <v>0</v>
      </c>
      <c r="G6257" s="1">
        <f t="shared" si="2194"/>
        <v>0</v>
      </c>
      <c r="H6257" s="1">
        <f t="shared" si="2194"/>
        <v>0</v>
      </c>
      <c r="I6257" s="1">
        <f t="shared" si="2194"/>
        <v>0</v>
      </c>
      <c r="J6257" s="1">
        <f t="shared" si="2194"/>
        <v>0</v>
      </c>
      <c r="K6257" s="1">
        <f>SUM(K6244:K6256)</f>
        <v>0</v>
      </c>
      <c r="L6257" s="1">
        <f>SUM(L6244:L6256)</f>
        <v>0</v>
      </c>
      <c r="M6257" s="1">
        <f t="shared" ref="M6257" si="2195">SUM(M6244:M6256)</f>
        <v>0</v>
      </c>
      <c r="N6257" s="1">
        <f>SUM(N6244:N6256)</f>
        <v>0</v>
      </c>
      <c r="O6257" s="8">
        <f>SUM(O6244:O6256)</f>
        <v>0</v>
      </c>
    </row>
    <row r="6258" spans="1:15" ht="6.75" customHeight="1" x14ac:dyDescent="0.15">
      <c r="A6258" s="15"/>
      <c r="B6258" s="1"/>
      <c r="C6258" s="1"/>
      <c r="D6258" s="1"/>
      <c r="E6258" s="1"/>
      <c r="F6258" s="1"/>
      <c r="G6258" s="1"/>
      <c r="H6258" s="1"/>
      <c r="I6258" s="1"/>
      <c r="J6258" s="1"/>
      <c r="K6258" s="1"/>
      <c r="L6258" s="1"/>
      <c r="M6258" s="1"/>
      <c r="N6258" s="1"/>
      <c r="O6258" s="8"/>
    </row>
    <row r="6259" spans="1:15" ht="18.75" customHeight="1" x14ac:dyDescent="0.15">
      <c r="A6259" s="16" t="s">
        <v>18</v>
      </c>
      <c r="B6259" s="17">
        <v>0</v>
      </c>
      <c r="C6259" s="17">
        <v>0</v>
      </c>
      <c r="D6259" s="17">
        <f>SUM(B6259:C6259)</f>
        <v>0</v>
      </c>
      <c r="E6259" s="17">
        <v>0</v>
      </c>
      <c r="F6259" s="17">
        <v>0</v>
      </c>
      <c r="G6259" s="17">
        <f>SUM(E6259:F6259)</f>
        <v>0</v>
      </c>
      <c r="H6259" s="17">
        <f>D6259+G6259</f>
        <v>0</v>
      </c>
      <c r="I6259" s="17">
        <v>0</v>
      </c>
      <c r="J6259" s="17">
        <v>0</v>
      </c>
      <c r="K6259" s="17">
        <f>SUM(I6259:J6259)</f>
        <v>0</v>
      </c>
      <c r="L6259" s="17">
        <v>0</v>
      </c>
      <c r="M6259" s="17">
        <v>0</v>
      </c>
      <c r="N6259" s="17">
        <f>SUM(L6259:M6259)</f>
        <v>0</v>
      </c>
      <c r="O6259" s="18">
        <f>K6259+N6259</f>
        <v>0</v>
      </c>
    </row>
    <row r="6260" spans="1:15" ht="18.75" customHeight="1" x14ac:dyDescent="0.15">
      <c r="A6260" s="14" t="s">
        <v>19</v>
      </c>
      <c r="B6260" s="1">
        <v>0</v>
      </c>
      <c r="C6260" s="1">
        <v>0</v>
      </c>
      <c r="D6260" s="1">
        <f>SUM(B6260:C6260)</f>
        <v>0</v>
      </c>
      <c r="E6260" s="1">
        <v>0</v>
      </c>
      <c r="F6260" s="1">
        <v>0</v>
      </c>
      <c r="G6260" s="1">
        <f>SUM(E6260:F6260)</f>
        <v>0</v>
      </c>
      <c r="H6260" s="1">
        <f>D6260+G6260</f>
        <v>0</v>
      </c>
      <c r="I6260" s="1">
        <v>0</v>
      </c>
      <c r="J6260" s="1">
        <v>0</v>
      </c>
      <c r="K6260" s="1">
        <f>SUM(I6260:J6260)</f>
        <v>0</v>
      </c>
      <c r="L6260" s="1">
        <v>0</v>
      </c>
      <c r="M6260" s="9">
        <v>0</v>
      </c>
      <c r="N6260" s="1">
        <f>SUM(L6260:M6260)</f>
        <v>0</v>
      </c>
      <c r="O6260" s="8">
        <f>K6260+N6260</f>
        <v>0</v>
      </c>
    </row>
    <row r="6261" spans="1:15" ht="18.75" customHeight="1" x14ac:dyDescent="0.15">
      <c r="A6261" s="14" t="s">
        <v>20</v>
      </c>
      <c r="B6261" s="1">
        <v>0</v>
      </c>
      <c r="C6261" s="1">
        <v>0</v>
      </c>
      <c r="D6261" s="1">
        <f>SUM(B6261:C6261)</f>
        <v>0</v>
      </c>
      <c r="E6261" s="1">
        <v>0</v>
      </c>
      <c r="F6261" s="1">
        <v>0</v>
      </c>
      <c r="G6261" s="1">
        <f>SUM(E6261:F6261)</f>
        <v>0</v>
      </c>
      <c r="H6261" s="1">
        <f>D6261+G6261</f>
        <v>0</v>
      </c>
      <c r="I6261" s="1">
        <v>0</v>
      </c>
      <c r="J6261" s="1">
        <v>0</v>
      </c>
      <c r="K6261" s="1">
        <f>SUM(I6261:J6261)</f>
        <v>0</v>
      </c>
      <c r="L6261" s="1">
        <v>0</v>
      </c>
      <c r="M6261" s="1">
        <v>0</v>
      </c>
      <c r="N6261" s="1">
        <f>SUM(L6261:M6261)</f>
        <v>0</v>
      </c>
      <c r="O6261" s="8">
        <f>K6261+N6261</f>
        <v>0</v>
      </c>
    </row>
    <row r="6262" spans="1:15" ht="11.25" customHeight="1" x14ac:dyDescent="0.15">
      <c r="A6262" s="15"/>
      <c r="B6262" s="1"/>
      <c r="C6262" s="1"/>
      <c r="D6262" s="1"/>
      <c r="E6262" s="1"/>
      <c r="F6262" s="1"/>
      <c r="G6262" s="1"/>
      <c r="H6262" s="1"/>
      <c r="I6262" s="1"/>
      <c r="J6262" s="1"/>
      <c r="K6262" s="1"/>
      <c r="L6262" s="1"/>
      <c r="M6262" s="1"/>
      <c r="N6262" s="1"/>
      <c r="O6262" s="8"/>
    </row>
    <row r="6263" spans="1:15" ht="18.75" customHeight="1" x14ac:dyDescent="0.15">
      <c r="A6263" s="15" t="s">
        <v>31</v>
      </c>
      <c r="B6263" s="1">
        <f>SUM(B6247:B6255,B6259:B6261)</f>
        <v>0</v>
      </c>
      <c r="C6263" s="1">
        <f>SUM(C6247:C6255,C6259:C6261)</f>
        <v>0</v>
      </c>
      <c r="D6263" s="1">
        <f>SUM(D6247:D6255,D6259:D6261)</f>
        <v>0</v>
      </c>
      <c r="E6263" s="1">
        <f t="shared" ref="E6263:J6263" si="2196">SUM(E6247:E6255,E6259:E6261)</f>
        <v>0</v>
      </c>
      <c r="F6263" s="1">
        <f t="shared" si="2196"/>
        <v>0</v>
      </c>
      <c r="G6263" s="1">
        <f t="shared" si="2196"/>
        <v>0</v>
      </c>
      <c r="H6263" s="1">
        <f t="shared" si="2196"/>
        <v>0</v>
      </c>
      <c r="I6263" s="1">
        <f t="shared" si="2196"/>
        <v>0</v>
      </c>
      <c r="J6263" s="1">
        <f t="shared" si="2196"/>
        <v>0</v>
      </c>
      <c r="K6263" s="1">
        <f>SUM(K6247:K6255,K6259:K6261)</f>
        <v>0</v>
      </c>
      <c r="L6263" s="9">
        <f>SUM(L6247:L6255,L6259:L6261)</f>
        <v>0</v>
      </c>
      <c r="M6263" s="9">
        <f>SUM(M6247:M6255,M6259:M6261)</f>
        <v>0</v>
      </c>
      <c r="N6263" s="9">
        <f>SUM(N6247:N6255,N6259:N6261)</f>
        <v>0</v>
      </c>
      <c r="O6263" s="8">
        <f>SUM(O6247:O6255,O6259:O6261)</f>
        <v>0</v>
      </c>
    </row>
    <row r="6264" spans="1:15" ht="6.75" customHeight="1" thickBot="1" x14ac:dyDescent="0.2">
      <c r="A6264" s="19"/>
      <c r="B6264" s="3"/>
      <c r="C6264" s="3"/>
      <c r="D6264" s="3"/>
      <c r="E6264" s="3"/>
      <c r="F6264" s="3"/>
      <c r="G6264" s="3"/>
      <c r="H6264" s="3"/>
      <c r="I6264" s="3"/>
      <c r="J6264" s="3"/>
      <c r="K6264" s="3"/>
      <c r="L6264" s="3"/>
      <c r="M6264" s="3"/>
      <c r="N6264" s="3"/>
      <c r="O6264" s="20"/>
    </row>
    <row r="6265" spans="1:15" ht="17.25" x14ac:dyDescent="0.15">
      <c r="A6265" s="173" t="str">
        <f>A6157</f>
        <v>平　成　２　９　年　空　港　管　理　状　況　調　書</v>
      </c>
      <c r="B6265" s="173"/>
      <c r="C6265" s="173"/>
      <c r="D6265" s="173"/>
      <c r="E6265" s="173"/>
      <c r="F6265" s="173"/>
      <c r="G6265" s="173"/>
      <c r="H6265" s="173"/>
      <c r="I6265" s="173"/>
      <c r="J6265" s="173"/>
      <c r="K6265" s="173"/>
      <c r="L6265" s="173"/>
      <c r="M6265" s="173"/>
      <c r="N6265" s="173"/>
      <c r="O6265" s="173"/>
    </row>
    <row r="6266" spans="1:15" ht="15" thickBot="1" x14ac:dyDescent="0.2">
      <c r="A6266" s="21" t="s">
        <v>0</v>
      </c>
      <c r="B6266" s="21" t="s">
        <v>155</v>
      </c>
      <c r="C6266" s="22"/>
      <c r="D6266" s="22"/>
      <c r="E6266" s="22"/>
      <c r="F6266" s="22"/>
      <c r="G6266" s="22"/>
      <c r="H6266" s="22"/>
      <c r="I6266" s="22"/>
      <c r="J6266" s="22"/>
      <c r="K6266" s="22"/>
      <c r="L6266" s="22"/>
      <c r="M6266" s="22"/>
      <c r="N6266" s="23"/>
      <c r="O6266" s="23"/>
    </row>
    <row r="6267" spans="1:15" ht="17.25" customHeight="1" x14ac:dyDescent="0.15">
      <c r="A6267" s="24" t="s">
        <v>1</v>
      </c>
      <c r="B6267" s="25"/>
      <c r="C6267" s="26" t="s">
        <v>2</v>
      </c>
      <c r="D6267" s="26"/>
      <c r="E6267" s="174" t="s">
        <v>52</v>
      </c>
      <c r="F6267" s="175"/>
      <c r="G6267" s="175"/>
      <c r="H6267" s="175"/>
      <c r="I6267" s="175"/>
      <c r="J6267" s="175"/>
      <c r="K6267" s="175"/>
      <c r="L6267" s="176"/>
      <c r="M6267" s="174" t="s">
        <v>3</v>
      </c>
      <c r="N6267" s="175"/>
      <c r="O6267" s="177"/>
    </row>
    <row r="6268" spans="1:15" ht="17.25" customHeight="1" x14ac:dyDescent="0.15">
      <c r="A6268" s="129"/>
      <c r="B6268" s="119" t="s">
        <v>4</v>
      </c>
      <c r="C6268" s="119" t="s">
        <v>5</v>
      </c>
      <c r="D6268" s="119" t="s">
        <v>6</v>
      </c>
      <c r="E6268" s="119"/>
      <c r="F6268" s="130" t="s">
        <v>7</v>
      </c>
      <c r="G6268" s="130"/>
      <c r="H6268" s="120"/>
      <c r="I6268" s="119"/>
      <c r="J6268" s="120" t="s">
        <v>8</v>
      </c>
      <c r="K6268" s="120"/>
      <c r="L6268" s="119" t="s">
        <v>9</v>
      </c>
      <c r="M6268" s="123" t="s">
        <v>10</v>
      </c>
      <c r="N6268" s="131" t="s">
        <v>11</v>
      </c>
      <c r="O6268" s="132" t="s">
        <v>12</v>
      </c>
    </row>
    <row r="6269" spans="1:15" ht="17.25" customHeight="1" x14ac:dyDescent="0.15">
      <c r="A6269" s="129" t="s">
        <v>13</v>
      </c>
      <c r="B6269" s="123"/>
      <c r="C6269" s="123"/>
      <c r="D6269" s="123"/>
      <c r="E6269" s="119" t="s">
        <v>14</v>
      </c>
      <c r="F6269" s="119" t="s">
        <v>15</v>
      </c>
      <c r="G6269" s="119" t="s">
        <v>16</v>
      </c>
      <c r="H6269" s="119" t="s">
        <v>17</v>
      </c>
      <c r="I6269" s="119" t="s">
        <v>14</v>
      </c>
      <c r="J6269" s="119" t="s">
        <v>15</v>
      </c>
      <c r="K6269" s="119" t="s">
        <v>17</v>
      </c>
      <c r="L6269" s="123"/>
      <c r="M6269" s="133"/>
      <c r="N6269" s="93"/>
      <c r="O6269" s="134"/>
    </row>
    <row r="6270" spans="1:15" ht="6.75" customHeight="1" x14ac:dyDescent="0.15">
      <c r="A6270" s="135"/>
      <c r="B6270" s="119"/>
      <c r="C6270" s="119"/>
      <c r="D6270" s="119"/>
      <c r="E6270" s="119"/>
      <c r="F6270" s="119"/>
      <c r="G6270" s="119"/>
      <c r="H6270" s="119"/>
      <c r="I6270" s="119"/>
      <c r="J6270" s="119"/>
      <c r="K6270" s="119"/>
      <c r="L6270" s="119"/>
      <c r="M6270" s="136"/>
      <c r="N6270" s="4"/>
      <c r="O6270" s="137"/>
    </row>
    <row r="6271" spans="1:15" ht="18.75" customHeight="1" x14ac:dyDescent="0.15">
      <c r="A6271" s="113" t="s">
        <v>18</v>
      </c>
      <c r="B6271" s="4">
        <v>0</v>
      </c>
      <c r="C6271" s="4">
        <v>1</v>
      </c>
      <c r="D6271" s="5">
        <f>SUM(B6271:C6271)</f>
        <v>1</v>
      </c>
      <c r="E6271" s="4">
        <v>0</v>
      </c>
      <c r="F6271" s="4">
        <v>0</v>
      </c>
      <c r="G6271" s="4">
        <v>0</v>
      </c>
      <c r="H6271" s="5">
        <f>SUM(E6271:G6271)</f>
        <v>0</v>
      </c>
      <c r="I6271" s="4">
        <v>0</v>
      </c>
      <c r="J6271" s="4">
        <v>0</v>
      </c>
      <c r="K6271" s="5">
        <f>SUM(I6271:J6271)</f>
        <v>0</v>
      </c>
      <c r="L6271" s="5">
        <f>H6271+K6271</f>
        <v>0</v>
      </c>
      <c r="M6271" s="4">
        <v>0</v>
      </c>
      <c r="N6271" s="4">
        <v>0</v>
      </c>
      <c r="O6271" s="82">
        <f>SUM(M6271:N6271)</f>
        <v>0</v>
      </c>
    </row>
    <row r="6272" spans="1:15" ht="18.75" customHeight="1" x14ac:dyDescent="0.15">
      <c r="A6272" s="113" t="s">
        <v>19</v>
      </c>
      <c r="B6272" s="4">
        <v>0</v>
      </c>
      <c r="C6272" s="4">
        <v>1</v>
      </c>
      <c r="D6272" s="5">
        <f>SUM(B6272:C6272)</f>
        <v>1</v>
      </c>
      <c r="E6272" s="4">
        <v>0</v>
      </c>
      <c r="F6272" s="4">
        <v>0</v>
      </c>
      <c r="G6272" s="4">
        <v>0</v>
      </c>
      <c r="H6272" s="5">
        <f>SUM(E6272:G6272)</f>
        <v>0</v>
      </c>
      <c r="I6272" s="4">
        <v>0</v>
      </c>
      <c r="J6272" s="4">
        <v>0</v>
      </c>
      <c r="K6272" s="5">
        <f>SUM(I6272:J6272)</f>
        <v>0</v>
      </c>
      <c r="L6272" s="5">
        <f>H6272+K6272</f>
        <v>0</v>
      </c>
      <c r="M6272" s="4">
        <v>0</v>
      </c>
      <c r="N6272" s="4">
        <v>0</v>
      </c>
      <c r="O6272" s="82">
        <f>SUM(M6272:N6272)</f>
        <v>0</v>
      </c>
    </row>
    <row r="6273" spans="1:15" ht="18.75" customHeight="1" x14ac:dyDescent="0.15">
      <c r="A6273" s="113" t="s">
        <v>20</v>
      </c>
      <c r="B6273" s="4">
        <v>0</v>
      </c>
      <c r="C6273" s="4">
        <v>8</v>
      </c>
      <c r="D6273" s="5">
        <f>SUM(B6273:C6273)</f>
        <v>8</v>
      </c>
      <c r="E6273" s="4">
        <v>0</v>
      </c>
      <c r="F6273" s="4">
        <v>0</v>
      </c>
      <c r="G6273" s="4">
        <v>0</v>
      </c>
      <c r="H6273" s="5">
        <f>SUM(E6273:G6273)</f>
        <v>0</v>
      </c>
      <c r="I6273" s="4">
        <v>0</v>
      </c>
      <c r="J6273" s="4">
        <v>0</v>
      </c>
      <c r="K6273" s="5">
        <f>SUM(I6273:J6273)</f>
        <v>0</v>
      </c>
      <c r="L6273" s="5">
        <f>H6273+K6273</f>
        <v>0</v>
      </c>
      <c r="M6273" s="4">
        <v>0</v>
      </c>
      <c r="N6273" s="4">
        <v>0</v>
      </c>
      <c r="O6273" s="82">
        <f>SUM(M6273:N6273)</f>
        <v>0</v>
      </c>
    </row>
    <row r="6274" spans="1:15" ht="18.75" customHeight="1" x14ac:dyDescent="0.15">
      <c r="A6274" s="113" t="s">
        <v>21</v>
      </c>
      <c r="B6274" s="4">
        <v>0</v>
      </c>
      <c r="C6274" s="4">
        <v>3</v>
      </c>
      <c r="D6274" s="5">
        <f t="shared" ref="D6274:D6282" si="2197">SUM(B6274:C6274)</f>
        <v>3</v>
      </c>
      <c r="E6274" s="4">
        <v>0</v>
      </c>
      <c r="F6274" s="4">
        <v>0</v>
      </c>
      <c r="G6274" s="4">
        <v>0</v>
      </c>
      <c r="H6274" s="5">
        <f t="shared" ref="H6274:H6282" si="2198">SUM(E6274:G6274)</f>
        <v>0</v>
      </c>
      <c r="I6274" s="4">
        <v>0</v>
      </c>
      <c r="J6274" s="4">
        <v>0</v>
      </c>
      <c r="K6274" s="5">
        <f t="shared" ref="K6274:K6282" si="2199">SUM(I6274:J6274)</f>
        <v>0</v>
      </c>
      <c r="L6274" s="5">
        <f t="shared" ref="L6274:L6282" si="2200">H6274+K6274</f>
        <v>0</v>
      </c>
      <c r="M6274" s="4">
        <v>0</v>
      </c>
      <c r="N6274" s="4">
        <v>0</v>
      </c>
      <c r="O6274" s="82">
        <f t="shared" ref="O6274:O6282" si="2201">SUM(M6274:N6274)</f>
        <v>0</v>
      </c>
    </row>
    <row r="6275" spans="1:15" ht="18.75" customHeight="1" x14ac:dyDescent="0.15">
      <c r="A6275" s="113" t="s">
        <v>22</v>
      </c>
      <c r="B6275" s="4">
        <v>0</v>
      </c>
      <c r="C6275" s="4">
        <v>27</v>
      </c>
      <c r="D6275" s="5">
        <f t="shared" si="2197"/>
        <v>27</v>
      </c>
      <c r="E6275" s="4">
        <v>0</v>
      </c>
      <c r="F6275" s="4">
        <v>0</v>
      </c>
      <c r="G6275" s="4">
        <v>0</v>
      </c>
      <c r="H6275" s="5">
        <f t="shared" si="2198"/>
        <v>0</v>
      </c>
      <c r="I6275" s="4">
        <v>0</v>
      </c>
      <c r="J6275" s="4">
        <v>0</v>
      </c>
      <c r="K6275" s="5">
        <f t="shared" si="2199"/>
        <v>0</v>
      </c>
      <c r="L6275" s="5">
        <f t="shared" si="2200"/>
        <v>0</v>
      </c>
      <c r="M6275" s="4">
        <v>5</v>
      </c>
      <c r="N6275" s="4">
        <v>0</v>
      </c>
      <c r="O6275" s="82">
        <f t="shared" si="2201"/>
        <v>5</v>
      </c>
    </row>
    <row r="6276" spans="1:15" ht="18.75" customHeight="1" x14ac:dyDescent="0.15">
      <c r="A6276" s="113" t="s">
        <v>23</v>
      </c>
      <c r="B6276" s="4">
        <v>0</v>
      </c>
      <c r="C6276" s="4">
        <v>6</v>
      </c>
      <c r="D6276" s="5">
        <f t="shared" si="2197"/>
        <v>6</v>
      </c>
      <c r="E6276" s="4">
        <v>0</v>
      </c>
      <c r="F6276" s="4">
        <v>0</v>
      </c>
      <c r="G6276" s="4">
        <v>0</v>
      </c>
      <c r="H6276" s="5">
        <f t="shared" si="2198"/>
        <v>0</v>
      </c>
      <c r="I6276" s="4">
        <v>0</v>
      </c>
      <c r="J6276" s="4">
        <v>0</v>
      </c>
      <c r="K6276" s="5">
        <f t="shared" si="2199"/>
        <v>0</v>
      </c>
      <c r="L6276" s="5">
        <f t="shared" si="2200"/>
        <v>0</v>
      </c>
      <c r="M6276" s="4">
        <v>2</v>
      </c>
      <c r="N6276" s="4">
        <v>0</v>
      </c>
      <c r="O6276" s="82">
        <f t="shared" si="2201"/>
        <v>2</v>
      </c>
    </row>
    <row r="6277" spans="1:15" ht="18.75" customHeight="1" x14ac:dyDescent="0.15">
      <c r="A6277" s="113" t="s">
        <v>24</v>
      </c>
      <c r="B6277" s="4">
        <v>0</v>
      </c>
      <c r="C6277" s="4">
        <v>12</v>
      </c>
      <c r="D6277" s="5">
        <f t="shared" si="2197"/>
        <v>12</v>
      </c>
      <c r="E6277" s="4">
        <v>0</v>
      </c>
      <c r="F6277" s="4">
        <v>0</v>
      </c>
      <c r="G6277" s="4">
        <v>0</v>
      </c>
      <c r="H6277" s="5">
        <f t="shared" si="2198"/>
        <v>0</v>
      </c>
      <c r="I6277" s="4">
        <v>0</v>
      </c>
      <c r="J6277" s="4">
        <v>0</v>
      </c>
      <c r="K6277" s="5">
        <f t="shared" si="2199"/>
        <v>0</v>
      </c>
      <c r="L6277" s="5">
        <f t="shared" si="2200"/>
        <v>0</v>
      </c>
      <c r="M6277" s="4">
        <v>2</v>
      </c>
      <c r="N6277" s="4">
        <v>0</v>
      </c>
      <c r="O6277" s="82">
        <f t="shared" si="2201"/>
        <v>2</v>
      </c>
    </row>
    <row r="6278" spans="1:15" ht="18.75" customHeight="1" x14ac:dyDescent="0.15">
      <c r="A6278" s="113" t="s">
        <v>25</v>
      </c>
      <c r="B6278" s="4">
        <v>0</v>
      </c>
      <c r="C6278" s="4">
        <v>2</v>
      </c>
      <c r="D6278" s="5">
        <f t="shared" si="2197"/>
        <v>2</v>
      </c>
      <c r="E6278" s="4">
        <v>0</v>
      </c>
      <c r="F6278" s="4">
        <v>0</v>
      </c>
      <c r="G6278" s="4">
        <v>0</v>
      </c>
      <c r="H6278" s="5">
        <f t="shared" si="2198"/>
        <v>0</v>
      </c>
      <c r="I6278" s="4">
        <v>0</v>
      </c>
      <c r="J6278" s="4">
        <v>0</v>
      </c>
      <c r="K6278" s="5">
        <f t="shared" si="2199"/>
        <v>0</v>
      </c>
      <c r="L6278" s="5">
        <f t="shared" si="2200"/>
        <v>0</v>
      </c>
      <c r="M6278" s="4">
        <v>0</v>
      </c>
      <c r="N6278" s="4">
        <v>0</v>
      </c>
      <c r="O6278" s="82">
        <f t="shared" si="2201"/>
        <v>0</v>
      </c>
    </row>
    <row r="6279" spans="1:15" ht="18.75" customHeight="1" x14ac:dyDescent="0.15">
      <c r="A6279" s="113" t="s">
        <v>26</v>
      </c>
      <c r="B6279" s="4">
        <v>0</v>
      </c>
      <c r="C6279" s="4">
        <v>7</v>
      </c>
      <c r="D6279" s="5">
        <f t="shared" si="2197"/>
        <v>7</v>
      </c>
      <c r="E6279" s="4">
        <v>0</v>
      </c>
      <c r="F6279" s="4">
        <v>0</v>
      </c>
      <c r="G6279" s="4">
        <v>0</v>
      </c>
      <c r="H6279" s="5">
        <f t="shared" si="2198"/>
        <v>0</v>
      </c>
      <c r="I6279" s="4">
        <v>0</v>
      </c>
      <c r="J6279" s="4">
        <v>0</v>
      </c>
      <c r="K6279" s="5">
        <f t="shared" si="2199"/>
        <v>0</v>
      </c>
      <c r="L6279" s="5">
        <f t="shared" si="2200"/>
        <v>0</v>
      </c>
      <c r="M6279" s="4">
        <v>2</v>
      </c>
      <c r="N6279" s="4">
        <v>0</v>
      </c>
      <c r="O6279" s="82">
        <f t="shared" si="2201"/>
        <v>2</v>
      </c>
    </row>
    <row r="6280" spans="1:15" ht="18" customHeight="1" x14ac:dyDescent="0.15">
      <c r="A6280" s="113" t="s">
        <v>188</v>
      </c>
      <c r="B6280" s="4">
        <v>0</v>
      </c>
      <c r="C6280" s="4">
        <v>2</v>
      </c>
      <c r="D6280" s="5">
        <f t="shared" si="2197"/>
        <v>2</v>
      </c>
      <c r="E6280" s="4">
        <v>0</v>
      </c>
      <c r="F6280" s="4">
        <v>0</v>
      </c>
      <c r="G6280" s="4">
        <v>0</v>
      </c>
      <c r="H6280" s="5">
        <f t="shared" si="2198"/>
        <v>0</v>
      </c>
      <c r="I6280" s="4">
        <v>0</v>
      </c>
      <c r="J6280" s="4">
        <v>0</v>
      </c>
      <c r="K6280" s="5">
        <f t="shared" si="2199"/>
        <v>0</v>
      </c>
      <c r="L6280" s="5">
        <f t="shared" si="2200"/>
        <v>0</v>
      </c>
      <c r="M6280" s="4">
        <v>0</v>
      </c>
      <c r="N6280" s="4">
        <v>0</v>
      </c>
      <c r="O6280" s="82">
        <f t="shared" si="2201"/>
        <v>0</v>
      </c>
    </row>
    <row r="6281" spans="1:15" ht="18.75" customHeight="1" x14ac:dyDescent="0.15">
      <c r="A6281" s="113" t="s">
        <v>28</v>
      </c>
      <c r="B6281" s="4">
        <v>0</v>
      </c>
      <c r="C6281" s="4">
        <v>12</v>
      </c>
      <c r="D6281" s="5">
        <f t="shared" si="2197"/>
        <v>12</v>
      </c>
      <c r="E6281" s="4">
        <v>0</v>
      </c>
      <c r="F6281" s="4">
        <v>0</v>
      </c>
      <c r="G6281" s="4">
        <v>0</v>
      </c>
      <c r="H6281" s="5">
        <f t="shared" si="2198"/>
        <v>0</v>
      </c>
      <c r="I6281" s="4">
        <v>0</v>
      </c>
      <c r="J6281" s="4">
        <v>0</v>
      </c>
      <c r="K6281" s="5">
        <f t="shared" si="2199"/>
        <v>0</v>
      </c>
      <c r="L6281" s="5">
        <f t="shared" si="2200"/>
        <v>0</v>
      </c>
      <c r="M6281" s="4">
        <v>1</v>
      </c>
      <c r="N6281" s="4">
        <v>0</v>
      </c>
      <c r="O6281" s="82">
        <f t="shared" si="2201"/>
        <v>1</v>
      </c>
    </row>
    <row r="6282" spans="1:15" ht="18.75" customHeight="1" x14ac:dyDescent="0.15">
      <c r="A6282" s="113" t="s">
        <v>29</v>
      </c>
      <c r="B6282" s="4">
        <v>0</v>
      </c>
      <c r="C6282" s="4">
        <v>11</v>
      </c>
      <c r="D6282" s="5">
        <f t="shared" si="2197"/>
        <v>11</v>
      </c>
      <c r="E6282" s="4">
        <v>0</v>
      </c>
      <c r="F6282" s="4">
        <v>0</v>
      </c>
      <c r="G6282" s="4">
        <v>0</v>
      </c>
      <c r="H6282" s="5">
        <f t="shared" si="2198"/>
        <v>0</v>
      </c>
      <c r="I6282" s="4">
        <v>0</v>
      </c>
      <c r="J6282" s="4">
        <v>0</v>
      </c>
      <c r="K6282" s="5">
        <f t="shared" si="2199"/>
        <v>0</v>
      </c>
      <c r="L6282" s="5">
        <f t="shared" si="2200"/>
        <v>0</v>
      </c>
      <c r="M6282" s="4">
        <v>1</v>
      </c>
      <c r="N6282" s="4">
        <v>0</v>
      </c>
      <c r="O6282" s="82">
        <f t="shared" si="2201"/>
        <v>1</v>
      </c>
    </row>
    <row r="6283" spans="1:15" ht="11.25" customHeight="1" x14ac:dyDescent="0.15">
      <c r="A6283" s="113"/>
      <c r="B6283" s="5"/>
      <c r="C6283" s="5"/>
      <c r="D6283" s="5"/>
      <c r="E6283" s="5"/>
      <c r="F6283" s="5"/>
      <c r="G6283" s="5"/>
      <c r="H6283" s="5"/>
      <c r="I6283" s="5"/>
      <c r="J6283" s="5"/>
      <c r="K6283" s="5"/>
      <c r="L6283" s="5"/>
      <c r="M6283" s="5"/>
      <c r="N6283" s="4"/>
      <c r="O6283" s="82"/>
    </row>
    <row r="6284" spans="1:15" ht="18.75" customHeight="1" x14ac:dyDescent="0.15">
      <c r="A6284" s="113" t="s">
        <v>30</v>
      </c>
      <c r="B6284" s="5">
        <f>SUM(B6271:B6282)</f>
        <v>0</v>
      </c>
      <c r="C6284" s="5">
        <f>SUM(C6271:C6282)</f>
        <v>92</v>
      </c>
      <c r="D6284" s="5">
        <f>SUM(D6271:D6282)</f>
        <v>92</v>
      </c>
      <c r="E6284" s="5">
        <f>SUM(E6271:E6282)</f>
        <v>0</v>
      </c>
      <c r="F6284" s="5">
        <f t="shared" ref="F6284:L6284" si="2202">SUM(F6271:F6282)</f>
        <v>0</v>
      </c>
      <c r="G6284" s="5">
        <f t="shared" si="2202"/>
        <v>0</v>
      </c>
      <c r="H6284" s="5">
        <f t="shared" si="2202"/>
        <v>0</v>
      </c>
      <c r="I6284" s="5">
        <f t="shared" si="2202"/>
        <v>0</v>
      </c>
      <c r="J6284" s="5">
        <f t="shared" si="2202"/>
        <v>0</v>
      </c>
      <c r="K6284" s="5">
        <f t="shared" si="2202"/>
        <v>0</v>
      </c>
      <c r="L6284" s="5">
        <f t="shared" si="2202"/>
        <v>0</v>
      </c>
      <c r="M6284" s="5">
        <f>SUM(M6271:M6282)</f>
        <v>13</v>
      </c>
      <c r="N6284" s="5">
        <f>SUM(N6271:N6282)</f>
        <v>0</v>
      </c>
      <c r="O6284" s="82">
        <f>SUM(O6271:O6282)</f>
        <v>13</v>
      </c>
    </row>
    <row r="6285" spans="1:15" ht="6.75" customHeight="1" x14ac:dyDescent="0.15">
      <c r="A6285" s="113"/>
      <c r="B6285" s="5"/>
      <c r="C6285" s="5"/>
      <c r="D6285" s="5"/>
      <c r="E6285" s="5"/>
      <c r="F6285" s="5"/>
      <c r="G6285" s="5"/>
      <c r="H6285" s="5"/>
      <c r="I6285" s="5"/>
      <c r="J6285" s="5"/>
      <c r="K6285" s="5"/>
      <c r="L6285" s="5"/>
      <c r="M6285" s="5"/>
      <c r="N6285" s="5"/>
      <c r="O6285" s="82"/>
    </row>
    <row r="6286" spans="1:15" ht="18.75" customHeight="1" x14ac:dyDescent="0.15">
      <c r="A6286" s="126" t="s">
        <v>18</v>
      </c>
      <c r="B6286" s="6">
        <v>0</v>
      </c>
      <c r="C6286" s="6">
        <v>5</v>
      </c>
      <c r="D6286" s="7">
        <f>SUM(B6286:C6286)</f>
        <v>5</v>
      </c>
      <c r="E6286" s="6">
        <v>0</v>
      </c>
      <c r="F6286" s="6">
        <v>0</v>
      </c>
      <c r="G6286" s="6">
        <v>0</v>
      </c>
      <c r="H6286" s="7">
        <f>SUM(E6286:G6286)</f>
        <v>0</v>
      </c>
      <c r="I6286" s="6">
        <v>0</v>
      </c>
      <c r="J6286" s="6">
        <v>0</v>
      </c>
      <c r="K6286" s="7">
        <f>SUM(I6286:J6286)</f>
        <v>0</v>
      </c>
      <c r="L6286" s="7">
        <f>H6286+K6286</f>
        <v>0</v>
      </c>
      <c r="M6286" s="6">
        <v>0</v>
      </c>
      <c r="N6286" s="6">
        <v>0</v>
      </c>
      <c r="O6286" s="88">
        <f>SUM(M6286:N6286)</f>
        <v>0</v>
      </c>
    </row>
    <row r="6287" spans="1:15" ht="18.75" customHeight="1" x14ac:dyDescent="0.15">
      <c r="A6287" s="113" t="s">
        <v>19</v>
      </c>
      <c r="B6287" s="4">
        <v>0</v>
      </c>
      <c r="C6287" s="4">
        <v>8</v>
      </c>
      <c r="D6287" s="5">
        <f>SUM(B6287:C6287)</f>
        <v>8</v>
      </c>
      <c r="E6287" s="4">
        <v>0</v>
      </c>
      <c r="F6287" s="4">
        <v>0</v>
      </c>
      <c r="G6287" s="4">
        <v>0</v>
      </c>
      <c r="H6287" s="5">
        <f>SUM(E6287:G6287)</f>
        <v>0</v>
      </c>
      <c r="I6287" s="4">
        <v>0</v>
      </c>
      <c r="J6287" s="4">
        <v>0</v>
      </c>
      <c r="K6287" s="5">
        <f>SUM(I6287:J6287)</f>
        <v>0</v>
      </c>
      <c r="L6287" s="5">
        <f>H6287+K6287</f>
        <v>0</v>
      </c>
      <c r="M6287" s="4">
        <v>0</v>
      </c>
      <c r="N6287" s="4">
        <v>0</v>
      </c>
      <c r="O6287" s="82">
        <f>SUM(M6287:N6287)</f>
        <v>0</v>
      </c>
    </row>
    <row r="6288" spans="1:15" ht="18.75" customHeight="1" x14ac:dyDescent="0.15">
      <c r="A6288" s="113" t="s">
        <v>20</v>
      </c>
      <c r="B6288" s="4">
        <v>0</v>
      </c>
      <c r="C6288" s="4">
        <v>5</v>
      </c>
      <c r="D6288" s="5">
        <f>SUM(B6288:C6288)</f>
        <v>5</v>
      </c>
      <c r="E6288" s="4">
        <v>0</v>
      </c>
      <c r="F6288" s="4">
        <v>0</v>
      </c>
      <c r="G6288" s="4">
        <v>0</v>
      </c>
      <c r="H6288" s="5">
        <f>SUM(E6288:G6288)</f>
        <v>0</v>
      </c>
      <c r="I6288" s="4">
        <v>0</v>
      </c>
      <c r="J6288" s="4">
        <v>0</v>
      </c>
      <c r="K6288" s="5">
        <f>SUM(I6288:J6288)</f>
        <v>0</v>
      </c>
      <c r="L6288" s="5">
        <f>H6288+K6288</f>
        <v>0</v>
      </c>
      <c r="M6288" s="4">
        <v>1</v>
      </c>
      <c r="N6288" s="4">
        <v>0</v>
      </c>
      <c r="O6288" s="82">
        <f>SUM(M6288:N6288)</f>
        <v>1</v>
      </c>
    </row>
    <row r="6289" spans="1:15" ht="11.25" customHeight="1" x14ac:dyDescent="0.15">
      <c r="A6289" s="113"/>
      <c r="B6289" s="5"/>
      <c r="C6289" s="5"/>
      <c r="D6289" s="5"/>
      <c r="E6289" s="5"/>
      <c r="F6289" s="5"/>
      <c r="G6289" s="5"/>
      <c r="H6289" s="5"/>
      <c r="I6289" s="5"/>
      <c r="J6289" s="5"/>
      <c r="K6289" s="5"/>
      <c r="L6289" s="5"/>
      <c r="M6289" s="5"/>
      <c r="N6289" s="5"/>
      <c r="O6289" s="82"/>
    </row>
    <row r="6290" spans="1:15" ht="18.75" customHeight="1" x14ac:dyDescent="0.15">
      <c r="A6290" s="113" t="s">
        <v>31</v>
      </c>
      <c r="B6290" s="5">
        <f>SUM(B6274:B6282,B6286:B6288)</f>
        <v>0</v>
      </c>
      <c r="C6290" s="5">
        <f>SUM(C6274:C6282,C6286:C6288)</f>
        <v>100</v>
      </c>
      <c r="D6290" s="5">
        <f>SUM(D6274:D6282,D6286:D6288)</f>
        <v>100</v>
      </c>
      <c r="E6290" s="5">
        <f t="shared" ref="E6290:N6290" si="2203">SUM(E6274:E6282,E6286:E6288)</f>
        <v>0</v>
      </c>
      <c r="F6290" s="5">
        <f t="shared" si="2203"/>
        <v>0</v>
      </c>
      <c r="G6290" s="5">
        <f t="shared" si="2203"/>
        <v>0</v>
      </c>
      <c r="H6290" s="5">
        <f t="shared" si="2203"/>
        <v>0</v>
      </c>
      <c r="I6290" s="5">
        <f t="shared" si="2203"/>
        <v>0</v>
      </c>
      <c r="J6290" s="5">
        <f t="shared" si="2203"/>
        <v>0</v>
      </c>
      <c r="K6290" s="5">
        <f t="shared" si="2203"/>
        <v>0</v>
      </c>
      <c r="L6290" s="5">
        <f t="shared" si="2203"/>
        <v>0</v>
      </c>
      <c r="M6290" s="5">
        <f t="shared" si="2203"/>
        <v>14</v>
      </c>
      <c r="N6290" s="5">
        <f t="shared" si="2203"/>
        <v>0</v>
      </c>
      <c r="O6290" s="82">
        <f>SUM(O6274:O6282,O6286:O6288)</f>
        <v>14</v>
      </c>
    </row>
    <row r="6291" spans="1:15" ht="6.75" customHeight="1" thickBot="1" x14ac:dyDescent="0.2">
      <c r="A6291" s="115"/>
      <c r="B6291" s="99"/>
      <c r="C6291" s="99"/>
      <c r="D6291" s="99"/>
      <c r="E6291" s="99"/>
      <c r="F6291" s="99"/>
      <c r="G6291" s="99"/>
      <c r="H6291" s="99"/>
      <c r="I6291" s="99"/>
      <c r="J6291" s="99"/>
      <c r="K6291" s="99"/>
      <c r="L6291" s="99"/>
      <c r="M6291" s="99"/>
      <c r="N6291" s="100"/>
      <c r="O6291" s="101"/>
    </row>
    <row r="6292" spans="1:15" x14ac:dyDescent="0.15">
      <c r="A6292" s="102"/>
      <c r="B6292" s="102"/>
      <c r="C6292" s="102"/>
      <c r="D6292" s="102"/>
      <c r="E6292" s="102"/>
      <c r="F6292" s="102"/>
      <c r="G6292" s="102"/>
      <c r="H6292" s="102"/>
      <c r="I6292" s="102"/>
      <c r="J6292" s="102"/>
      <c r="K6292" s="102"/>
      <c r="L6292" s="102"/>
      <c r="M6292" s="102"/>
      <c r="N6292" s="102"/>
      <c r="O6292" s="102"/>
    </row>
    <row r="6293" spans="1:15" ht="15" thickBot="1" x14ac:dyDescent="0.2">
      <c r="A6293" s="102"/>
      <c r="B6293" s="102"/>
      <c r="C6293" s="102"/>
      <c r="D6293" s="102"/>
      <c r="E6293" s="102"/>
      <c r="F6293" s="102"/>
      <c r="G6293" s="102"/>
      <c r="H6293" s="102"/>
      <c r="I6293" s="102"/>
      <c r="J6293" s="102"/>
      <c r="K6293" s="102"/>
      <c r="L6293" s="102"/>
      <c r="M6293" s="102"/>
      <c r="N6293" s="102"/>
      <c r="O6293" s="102"/>
    </row>
    <row r="6294" spans="1:15" x14ac:dyDescent="0.15">
      <c r="A6294" s="116" t="s">
        <v>1</v>
      </c>
      <c r="B6294" s="117"/>
      <c r="C6294" s="103"/>
      <c r="D6294" s="103"/>
      <c r="E6294" s="103" t="s">
        <v>185</v>
      </c>
      <c r="F6294" s="103"/>
      <c r="G6294" s="103"/>
      <c r="H6294" s="103"/>
      <c r="I6294" s="117"/>
      <c r="J6294" s="103"/>
      <c r="K6294" s="103"/>
      <c r="L6294" s="103" t="s">
        <v>35</v>
      </c>
      <c r="M6294" s="103"/>
      <c r="N6294" s="103"/>
      <c r="O6294" s="104"/>
    </row>
    <row r="6295" spans="1:15" x14ac:dyDescent="0.15">
      <c r="A6295" s="118"/>
      <c r="B6295" s="119"/>
      <c r="C6295" s="120" t="s">
        <v>7</v>
      </c>
      <c r="D6295" s="120"/>
      <c r="E6295" s="119"/>
      <c r="F6295" s="120" t="s">
        <v>8</v>
      </c>
      <c r="G6295" s="120"/>
      <c r="H6295" s="119" t="s">
        <v>32</v>
      </c>
      <c r="I6295" s="119"/>
      <c r="J6295" s="120" t="s">
        <v>7</v>
      </c>
      <c r="K6295" s="120"/>
      <c r="L6295" s="119"/>
      <c r="M6295" s="120" t="s">
        <v>8</v>
      </c>
      <c r="N6295" s="120"/>
      <c r="O6295" s="121" t="s">
        <v>9</v>
      </c>
    </row>
    <row r="6296" spans="1:15" x14ac:dyDescent="0.15">
      <c r="A6296" s="122" t="s">
        <v>13</v>
      </c>
      <c r="B6296" s="119" t="s">
        <v>33</v>
      </c>
      <c r="C6296" s="119" t="s">
        <v>34</v>
      </c>
      <c r="D6296" s="119" t="s">
        <v>17</v>
      </c>
      <c r="E6296" s="119" t="s">
        <v>33</v>
      </c>
      <c r="F6296" s="119" t="s">
        <v>34</v>
      </c>
      <c r="G6296" s="119" t="s">
        <v>17</v>
      </c>
      <c r="H6296" s="123"/>
      <c r="I6296" s="119" t="s">
        <v>33</v>
      </c>
      <c r="J6296" s="119" t="s">
        <v>34</v>
      </c>
      <c r="K6296" s="119" t="s">
        <v>17</v>
      </c>
      <c r="L6296" s="119" t="s">
        <v>33</v>
      </c>
      <c r="M6296" s="119" t="s">
        <v>34</v>
      </c>
      <c r="N6296" s="119" t="s">
        <v>17</v>
      </c>
      <c r="O6296" s="124"/>
    </row>
    <row r="6297" spans="1:15" ht="6.75" customHeight="1" x14ac:dyDescent="0.15">
      <c r="A6297" s="125"/>
      <c r="B6297" s="119"/>
      <c r="C6297" s="119"/>
      <c r="D6297" s="119"/>
      <c r="E6297" s="119"/>
      <c r="F6297" s="119"/>
      <c r="G6297" s="119"/>
      <c r="H6297" s="119"/>
      <c r="I6297" s="119"/>
      <c r="J6297" s="119"/>
      <c r="K6297" s="119"/>
      <c r="L6297" s="119"/>
      <c r="M6297" s="119"/>
      <c r="N6297" s="119"/>
      <c r="O6297" s="121"/>
    </row>
    <row r="6298" spans="1:15" ht="18.75" customHeight="1" x14ac:dyDescent="0.15">
      <c r="A6298" s="113" t="s">
        <v>18</v>
      </c>
      <c r="B6298" s="4">
        <v>0</v>
      </c>
      <c r="C6298" s="4">
        <v>0</v>
      </c>
      <c r="D6298" s="5">
        <f>SUM(B6298:C6298)</f>
        <v>0</v>
      </c>
      <c r="E6298" s="4">
        <v>0</v>
      </c>
      <c r="F6298" s="4">
        <v>0</v>
      </c>
      <c r="G6298" s="5">
        <f t="shared" ref="G6298:G6309" si="2204">SUM(E6298:F6298)</f>
        <v>0</v>
      </c>
      <c r="H6298" s="5">
        <f t="shared" ref="H6298:H6309" si="2205">D6298+G6298</f>
        <v>0</v>
      </c>
      <c r="I6298" s="4">
        <v>0</v>
      </c>
      <c r="J6298" s="4">
        <v>0</v>
      </c>
      <c r="K6298" s="5">
        <f t="shared" ref="K6298:K6309" si="2206">SUM(I6298:J6298)</f>
        <v>0</v>
      </c>
      <c r="L6298" s="4">
        <v>0</v>
      </c>
      <c r="M6298" s="4">
        <v>0</v>
      </c>
      <c r="N6298" s="5">
        <f t="shared" ref="N6298:N6309" si="2207">SUM(L6298:M6298)</f>
        <v>0</v>
      </c>
      <c r="O6298" s="82">
        <f t="shared" ref="O6298:O6309" si="2208">K6298+N6298</f>
        <v>0</v>
      </c>
    </row>
    <row r="6299" spans="1:15" ht="18.75" customHeight="1" x14ac:dyDescent="0.15">
      <c r="A6299" s="113" t="s">
        <v>19</v>
      </c>
      <c r="B6299" s="4">
        <v>0</v>
      </c>
      <c r="C6299" s="4">
        <v>0</v>
      </c>
      <c r="D6299" s="5">
        <f>SUM(B6299:C6299)</f>
        <v>0</v>
      </c>
      <c r="E6299" s="4">
        <v>0</v>
      </c>
      <c r="F6299" s="4">
        <v>0</v>
      </c>
      <c r="G6299" s="5">
        <f t="shared" si="2204"/>
        <v>0</v>
      </c>
      <c r="H6299" s="5">
        <f t="shared" si="2205"/>
        <v>0</v>
      </c>
      <c r="I6299" s="4">
        <v>0</v>
      </c>
      <c r="J6299" s="4">
        <v>0</v>
      </c>
      <c r="K6299" s="5">
        <f t="shared" si="2206"/>
        <v>0</v>
      </c>
      <c r="L6299" s="4">
        <v>0</v>
      </c>
      <c r="M6299" s="4">
        <v>0</v>
      </c>
      <c r="N6299" s="5">
        <f t="shared" si="2207"/>
        <v>0</v>
      </c>
      <c r="O6299" s="82">
        <f t="shared" si="2208"/>
        <v>0</v>
      </c>
    </row>
    <row r="6300" spans="1:15" ht="18.75" customHeight="1" x14ac:dyDescent="0.15">
      <c r="A6300" s="113" t="s">
        <v>20</v>
      </c>
      <c r="B6300" s="4">
        <v>0</v>
      </c>
      <c r="C6300" s="4">
        <v>0</v>
      </c>
      <c r="D6300" s="5">
        <f t="shared" ref="D6300:D6309" si="2209">SUM(B6300:C6300)</f>
        <v>0</v>
      </c>
      <c r="E6300" s="4">
        <v>0</v>
      </c>
      <c r="F6300" s="4">
        <v>0</v>
      </c>
      <c r="G6300" s="5">
        <f t="shared" si="2204"/>
        <v>0</v>
      </c>
      <c r="H6300" s="5">
        <f t="shared" si="2205"/>
        <v>0</v>
      </c>
      <c r="I6300" s="4">
        <v>0</v>
      </c>
      <c r="J6300" s="4">
        <v>0</v>
      </c>
      <c r="K6300" s="5">
        <f t="shared" si="2206"/>
        <v>0</v>
      </c>
      <c r="L6300" s="4">
        <v>0</v>
      </c>
      <c r="M6300" s="4">
        <v>0</v>
      </c>
      <c r="N6300" s="5">
        <f t="shared" si="2207"/>
        <v>0</v>
      </c>
      <c r="O6300" s="82">
        <f t="shared" si="2208"/>
        <v>0</v>
      </c>
    </row>
    <row r="6301" spans="1:15" ht="18.75" customHeight="1" x14ac:dyDescent="0.15">
      <c r="A6301" s="113" t="s">
        <v>21</v>
      </c>
      <c r="B6301" s="4">
        <v>0</v>
      </c>
      <c r="C6301" s="4">
        <v>0</v>
      </c>
      <c r="D6301" s="5">
        <f t="shared" si="2209"/>
        <v>0</v>
      </c>
      <c r="E6301" s="4">
        <v>0</v>
      </c>
      <c r="F6301" s="4">
        <v>0</v>
      </c>
      <c r="G6301" s="5">
        <f t="shared" si="2204"/>
        <v>0</v>
      </c>
      <c r="H6301" s="5">
        <f t="shared" si="2205"/>
        <v>0</v>
      </c>
      <c r="I6301" s="4">
        <v>0</v>
      </c>
      <c r="J6301" s="4">
        <v>0</v>
      </c>
      <c r="K6301" s="5">
        <f t="shared" si="2206"/>
        <v>0</v>
      </c>
      <c r="L6301" s="4">
        <v>0</v>
      </c>
      <c r="M6301" s="4">
        <v>0</v>
      </c>
      <c r="N6301" s="5">
        <f t="shared" si="2207"/>
        <v>0</v>
      </c>
      <c r="O6301" s="82">
        <f t="shared" si="2208"/>
        <v>0</v>
      </c>
    </row>
    <row r="6302" spans="1:15" ht="18.75" customHeight="1" x14ac:dyDescent="0.15">
      <c r="A6302" s="113" t="s">
        <v>22</v>
      </c>
      <c r="B6302" s="4">
        <v>0</v>
      </c>
      <c r="C6302" s="4">
        <v>0</v>
      </c>
      <c r="D6302" s="5">
        <f t="shared" si="2209"/>
        <v>0</v>
      </c>
      <c r="E6302" s="4">
        <v>0</v>
      </c>
      <c r="F6302" s="4">
        <v>0</v>
      </c>
      <c r="G6302" s="5">
        <f t="shared" si="2204"/>
        <v>0</v>
      </c>
      <c r="H6302" s="5">
        <f t="shared" si="2205"/>
        <v>0</v>
      </c>
      <c r="I6302" s="4">
        <v>0</v>
      </c>
      <c r="J6302" s="4">
        <v>0</v>
      </c>
      <c r="K6302" s="5">
        <f t="shared" si="2206"/>
        <v>0</v>
      </c>
      <c r="L6302" s="4">
        <v>0</v>
      </c>
      <c r="M6302" s="4">
        <v>0</v>
      </c>
      <c r="N6302" s="5">
        <f t="shared" si="2207"/>
        <v>0</v>
      </c>
      <c r="O6302" s="82">
        <f t="shared" si="2208"/>
        <v>0</v>
      </c>
    </row>
    <row r="6303" spans="1:15" ht="18.75" customHeight="1" x14ac:dyDescent="0.15">
      <c r="A6303" s="113" t="s">
        <v>23</v>
      </c>
      <c r="B6303" s="4">
        <v>0</v>
      </c>
      <c r="C6303" s="4">
        <v>0</v>
      </c>
      <c r="D6303" s="5">
        <f t="shared" si="2209"/>
        <v>0</v>
      </c>
      <c r="E6303" s="4">
        <v>0</v>
      </c>
      <c r="F6303" s="4">
        <v>0</v>
      </c>
      <c r="G6303" s="5">
        <f t="shared" si="2204"/>
        <v>0</v>
      </c>
      <c r="H6303" s="5">
        <f t="shared" si="2205"/>
        <v>0</v>
      </c>
      <c r="I6303" s="4">
        <v>0</v>
      </c>
      <c r="J6303" s="4">
        <v>0</v>
      </c>
      <c r="K6303" s="5">
        <f t="shared" si="2206"/>
        <v>0</v>
      </c>
      <c r="L6303" s="4">
        <v>0</v>
      </c>
      <c r="M6303" s="4">
        <v>0</v>
      </c>
      <c r="N6303" s="5">
        <f t="shared" si="2207"/>
        <v>0</v>
      </c>
      <c r="O6303" s="82">
        <f t="shared" si="2208"/>
        <v>0</v>
      </c>
    </row>
    <row r="6304" spans="1:15" ht="18.75" customHeight="1" x14ac:dyDescent="0.15">
      <c r="A6304" s="113" t="s">
        <v>24</v>
      </c>
      <c r="B6304" s="4">
        <v>0</v>
      </c>
      <c r="C6304" s="4">
        <v>0</v>
      </c>
      <c r="D6304" s="5">
        <f t="shared" si="2209"/>
        <v>0</v>
      </c>
      <c r="E6304" s="4">
        <v>0</v>
      </c>
      <c r="F6304" s="4">
        <v>0</v>
      </c>
      <c r="G6304" s="5">
        <f t="shared" si="2204"/>
        <v>0</v>
      </c>
      <c r="H6304" s="5">
        <f t="shared" si="2205"/>
        <v>0</v>
      </c>
      <c r="I6304" s="4">
        <v>0</v>
      </c>
      <c r="J6304" s="4">
        <v>0</v>
      </c>
      <c r="K6304" s="5">
        <f t="shared" si="2206"/>
        <v>0</v>
      </c>
      <c r="L6304" s="4">
        <v>0</v>
      </c>
      <c r="M6304" s="4">
        <v>0</v>
      </c>
      <c r="N6304" s="5">
        <f t="shared" si="2207"/>
        <v>0</v>
      </c>
      <c r="O6304" s="82">
        <f t="shared" si="2208"/>
        <v>0</v>
      </c>
    </row>
    <row r="6305" spans="1:15" ht="18.75" customHeight="1" x14ac:dyDescent="0.15">
      <c r="A6305" s="113" t="s">
        <v>25</v>
      </c>
      <c r="B6305" s="4">
        <v>0</v>
      </c>
      <c r="C6305" s="4">
        <v>0</v>
      </c>
      <c r="D6305" s="5">
        <f t="shared" si="2209"/>
        <v>0</v>
      </c>
      <c r="E6305" s="4">
        <v>0</v>
      </c>
      <c r="F6305" s="4">
        <v>0</v>
      </c>
      <c r="G6305" s="5">
        <f t="shared" si="2204"/>
        <v>0</v>
      </c>
      <c r="H6305" s="5">
        <f t="shared" si="2205"/>
        <v>0</v>
      </c>
      <c r="I6305" s="4">
        <v>0</v>
      </c>
      <c r="J6305" s="4">
        <v>0</v>
      </c>
      <c r="K6305" s="5">
        <f t="shared" si="2206"/>
        <v>0</v>
      </c>
      <c r="L6305" s="4">
        <v>0</v>
      </c>
      <c r="M6305" s="4">
        <v>0</v>
      </c>
      <c r="N6305" s="5">
        <f t="shared" si="2207"/>
        <v>0</v>
      </c>
      <c r="O6305" s="82">
        <f t="shared" si="2208"/>
        <v>0</v>
      </c>
    </row>
    <row r="6306" spans="1:15" ht="18.75" customHeight="1" x14ac:dyDescent="0.15">
      <c r="A6306" s="113" t="s">
        <v>26</v>
      </c>
      <c r="B6306" s="4">
        <v>0</v>
      </c>
      <c r="C6306" s="4">
        <v>0</v>
      </c>
      <c r="D6306" s="5">
        <f t="shared" si="2209"/>
        <v>0</v>
      </c>
      <c r="E6306" s="4">
        <v>0</v>
      </c>
      <c r="F6306" s="4">
        <v>0</v>
      </c>
      <c r="G6306" s="5">
        <f t="shared" si="2204"/>
        <v>0</v>
      </c>
      <c r="H6306" s="5">
        <f t="shared" si="2205"/>
        <v>0</v>
      </c>
      <c r="I6306" s="4">
        <v>0</v>
      </c>
      <c r="J6306" s="4">
        <v>0</v>
      </c>
      <c r="K6306" s="5">
        <f t="shared" si="2206"/>
        <v>0</v>
      </c>
      <c r="L6306" s="4">
        <v>0</v>
      </c>
      <c r="M6306" s="4">
        <v>0</v>
      </c>
      <c r="N6306" s="5">
        <f t="shared" si="2207"/>
        <v>0</v>
      </c>
      <c r="O6306" s="82">
        <f t="shared" si="2208"/>
        <v>0</v>
      </c>
    </row>
    <row r="6307" spans="1:15" ht="18.75" customHeight="1" x14ac:dyDescent="0.15">
      <c r="A6307" s="113" t="s">
        <v>27</v>
      </c>
      <c r="B6307" s="4">
        <v>0</v>
      </c>
      <c r="C6307" s="4">
        <v>0</v>
      </c>
      <c r="D6307" s="5">
        <f t="shared" si="2209"/>
        <v>0</v>
      </c>
      <c r="E6307" s="4">
        <v>0</v>
      </c>
      <c r="F6307" s="4">
        <v>0</v>
      </c>
      <c r="G6307" s="5">
        <f t="shared" si="2204"/>
        <v>0</v>
      </c>
      <c r="H6307" s="5">
        <f t="shared" si="2205"/>
        <v>0</v>
      </c>
      <c r="I6307" s="4">
        <v>0</v>
      </c>
      <c r="J6307" s="4">
        <v>0</v>
      </c>
      <c r="K6307" s="5">
        <f t="shared" si="2206"/>
        <v>0</v>
      </c>
      <c r="L6307" s="4">
        <v>0</v>
      </c>
      <c r="M6307" s="4">
        <v>0</v>
      </c>
      <c r="N6307" s="5">
        <f t="shared" si="2207"/>
        <v>0</v>
      </c>
      <c r="O6307" s="82">
        <f t="shared" si="2208"/>
        <v>0</v>
      </c>
    </row>
    <row r="6308" spans="1:15" ht="18.75" customHeight="1" x14ac:dyDescent="0.15">
      <c r="A6308" s="113" t="s">
        <v>28</v>
      </c>
      <c r="B6308" s="4">
        <v>0</v>
      </c>
      <c r="C6308" s="4">
        <v>0</v>
      </c>
      <c r="D6308" s="5">
        <f t="shared" si="2209"/>
        <v>0</v>
      </c>
      <c r="E6308" s="4">
        <v>0</v>
      </c>
      <c r="F6308" s="4">
        <v>0</v>
      </c>
      <c r="G6308" s="5">
        <f t="shared" si="2204"/>
        <v>0</v>
      </c>
      <c r="H6308" s="5">
        <f t="shared" si="2205"/>
        <v>0</v>
      </c>
      <c r="I6308" s="4">
        <v>0</v>
      </c>
      <c r="J6308" s="4">
        <v>0</v>
      </c>
      <c r="K6308" s="5">
        <f t="shared" si="2206"/>
        <v>0</v>
      </c>
      <c r="L6308" s="4">
        <v>0</v>
      </c>
      <c r="M6308" s="4">
        <v>0</v>
      </c>
      <c r="N6308" s="5">
        <f t="shared" si="2207"/>
        <v>0</v>
      </c>
      <c r="O6308" s="82">
        <f t="shared" si="2208"/>
        <v>0</v>
      </c>
    </row>
    <row r="6309" spans="1:15" ht="18.75" customHeight="1" x14ac:dyDescent="0.15">
      <c r="A6309" s="113" t="s">
        <v>29</v>
      </c>
      <c r="B6309" s="4">
        <v>0</v>
      </c>
      <c r="C6309" s="4">
        <v>0</v>
      </c>
      <c r="D6309" s="5">
        <f t="shared" si="2209"/>
        <v>0</v>
      </c>
      <c r="E6309" s="4">
        <v>0</v>
      </c>
      <c r="F6309" s="4">
        <v>0</v>
      </c>
      <c r="G6309" s="5">
        <f t="shared" si="2204"/>
        <v>0</v>
      </c>
      <c r="H6309" s="5">
        <f t="shared" si="2205"/>
        <v>0</v>
      </c>
      <c r="I6309" s="4">
        <v>0</v>
      </c>
      <c r="J6309" s="4">
        <v>0</v>
      </c>
      <c r="K6309" s="5">
        <f t="shared" si="2206"/>
        <v>0</v>
      </c>
      <c r="L6309" s="4">
        <v>0</v>
      </c>
      <c r="M6309" s="4">
        <v>0</v>
      </c>
      <c r="N6309" s="5">
        <f t="shared" si="2207"/>
        <v>0</v>
      </c>
      <c r="O6309" s="82">
        <f t="shared" si="2208"/>
        <v>0</v>
      </c>
    </row>
    <row r="6310" spans="1:15" ht="11.25" customHeight="1" x14ac:dyDescent="0.15">
      <c r="A6310" s="113"/>
      <c r="B6310" s="5"/>
      <c r="C6310" s="5"/>
      <c r="D6310" s="5"/>
      <c r="E6310" s="5"/>
      <c r="F6310" s="5"/>
      <c r="G6310" s="5"/>
      <c r="H6310" s="5"/>
      <c r="I6310" s="5"/>
      <c r="J6310" s="5"/>
      <c r="K6310" s="5"/>
      <c r="L6310" s="5"/>
      <c r="M6310" s="5"/>
      <c r="N6310" s="5"/>
      <c r="O6310" s="82"/>
    </row>
    <row r="6311" spans="1:15" ht="18.75" customHeight="1" x14ac:dyDescent="0.15">
      <c r="A6311" s="113" t="s">
        <v>30</v>
      </c>
      <c r="B6311" s="5">
        <f t="shared" ref="B6311:J6311" si="2210">SUM(B6298:B6310)</f>
        <v>0</v>
      </c>
      <c r="C6311" s="5">
        <f>SUM(C6299:C6310)</f>
        <v>0</v>
      </c>
      <c r="D6311" s="5">
        <f t="shared" si="2210"/>
        <v>0</v>
      </c>
      <c r="E6311" s="5">
        <f t="shared" si="2210"/>
        <v>0</v>
      </c>
      <c r="F6311" s="5">
        <f t="shared" si="2210"/>
        <v>0</v>
      </c>
      <c r="G6311" s="5">
        <f t="shared" si="2210"/>
        <v>0</v>
      </c>
      <c r="H6311" s="5">
        <f t="shared" si="2210"/>
        <v>0</v>
      </c>
      <c r="I6311" s="5">
        <f t="shared" si="2210"/>
        <v>0</v>
      </c>
      <c r="J6311" s="5">
        <f t="shared" si="2210"/>
        <v>0</v>
      </c>
      <c r="K6311" s="5">
        <f>SUM(K6298:K6310)</f>
        <v>0</v>
      </c>
      <c r="L6311" s="5">
        <f>SUM(L6298:L6310)</f>
        <v>0</v>
      </c>
      <c r="M6311" s="5">
        <f>SUM(M6298:M6310)</f>
        <v>0</v>
      </c>
      <c r="N6311" s="5">
        <f>SUM(N6298:N6310)</f>
        <v>0</v>
      </c>
      <c r="O6311" s="82">
        <f>SUM(O6298:O6310)</f>
        <v>0</v>
      </c>
    </row>
    <row r="6312" spans="1:15" ht="6.75" customHeight="1" x14ac:dyDescent="0.15">
      <c r="A6312" s="113"/>
      <c r="B6312" s="5"/>
      <c r="C6312" s="5"/>
      <c r="D6312" s="5"/>
      <c r="E6312" s="5"/>
      <c r="F6312" s="5"/>
      <c r="G6312" s="5"/>
      <c r="H6312" s="5"/>
      <c r="I6312" s="5"/>
      <c r="J6312" s="5"/>
      <c r="K6312" s="5"/>
      <c r="L6312" s="5"/>
      <c r="M6312" s="5"/>
      <c r="N6312" s="5"/>
      <c r="O6312" s="82"/>
    </row>
    <row r="6313" spans="1:15" ht="18.75" customHeight="1" x14ac:dyDescent="0.15">
      <c r="A6313" s="126" t="s">
        <v>18</v>
      </c>
      <c r="B6313" s="6">
        <v>0</v>
      </c>
      <c r="C6313" s="6">
        <v>0</v>
      </c>
      <c r="D6313" s="7">
        <f>SUM(B6313:C6313)</f>
        <v>0</v>
      </c>
      <c r="E6313" s="6">
        <v>0</v>
      </c>
      <c r="F6313" s="6">
        <v>0</v>
      </c>
      <c r="G6313" s="7">
        <f>SUM(E6313:F6313)</f>
        <v>0</v>
      </c>
      <c r="H6313" s="7">
        <f>D6313+G6313</f>
        <v>0</v>
      </c>
      <c r="I6313" s="6">
        <v>0</v>
      </c>
      <c r="J6313" s="6">
        <v>0</v>
      </c>
      <c r="K6313" s="7">
        <f>SUM(I6313:J6313)</f>
        <v>0</v>
      </c>
      <c r="L6313" s="6">
        <v>0</v>
      </c>
      <c r="M6313" s="6">
        <v>0</v>
      </c>
      <c r="N6313" s="7">
        <f>SUM(L6313:M6313)</f>
        <v>0</v>
      </c>
      <c r="O6313" s="88">
        <f>K6313+N6313</f>
        <v>0</v>
      </c>
    </row>
    <row r="6314" spans="1:15" ht="18.75" customHeight="1" x14ac:dyDescent="0.15">
      <c r="A6314" s="113" t="s">
        <v>19</v>
      </c>
      <c r="B6314" s="4">
        <v>0</v>
      </c>
      <c r="C6314" s="4">
        <v>0</v>
      </c>
      <c r="D6314" s="5">
        <f>SUM(B6314:C6314)</f>
        <v>0</v>
      </c>
      <c r="E6314" s="4">
        <v>0</v>
      </c>
      <c r="F6314" s="4">
        <v>0</v>
      </c>
      <c r="G6314" s="5">
        <f>SUM(E6314:F6314)</f>
        <v>0</v>
      </c>
      <c r="H6314" s="5">
        <f>D6314+G6314</f>
        <v>0</v>
      </c>
      <c r="I6314" s="4">
        <v>0</v>
      </c>
      <c r="J6314" s="4">
        <v>0</v>
      </c>
      <c r="K6314" s="5">
        <f>SUM(I6314:J6314)</f>
        <v>0</v>
      </c>
      <c r="L6314" s="4">
        <v>0</v>
      </c>
      <c r="M6314" s="4">
        <v>0</v>
      </c>
      <c r="N6314" s="5">
        <f>SUM(L6314:M6314)</f>
        <v>0</v>
      </c>
      <c r="O6314" s="82">
        <f>K6314+N6314</f>
        <v>0</v>
      </c>
    </row>
    <row r="6315" spans="1:15" ht="18.75" customHeight="1" x14ac:dyDescent="0.15">
      <c r="A6315" s="113" t="s">
        <v>20</v>
      </c>
      <c r="B6315" s="4">
        <v>0</v>
      </c>
      <c r="C6315" s="4">
        <v>0</v>
      </c>
      <c r="D6315" s="5">
        <f>SUM(B6315:C6315)</f>
        <v>0</v>
      </c>
      <c r="E6315" s="4">
        <v>0</v>
      </c>
      <c r="F6315" s="4">
        <v>0</v>
      </c>
      <c r="G6315" s="5">
        <f>SUM(E6315:F6315)</f>
        <v>0</v>
      </c>
      <c r="H6315" s="5">
        <f>D6315+G6315</f>
        <v>0</v>
      </c>
      <c r="I6315" s="4">
        <v>0</v>
      </c>
      <c r="J6315" s="4">
        <v>0</v>
      </c>
      <c r="K6315" s="5">
        <f>SUM(I6315:J6315)</f>
        <v>0</v>
      </c>
      <c r="L6315" s="4">
        <v>0</v>
      </c>
      <c r="M6315" s="4">
        <v>0</v>
      </c>
      <c r="N6315" s="5">
        <f>SUM(L6315:M6315)</f>
        <v>0</v>
      </c>
      <c r="O6315" s="82">
        <f>K6315+N6315</f>
        <v>0</v>
      </c>
    </row>
    <row r="6316" spans="1:15" ht="11.25" customHeight="1" x14ac:dyDescent="0.15">
      <c r="A6316" s="113"/>
      <c r="B6316" s="5"/>
      <c r="C6316" s="5"/>
      <c r="D6316" s="5"/>
      <c r="E6316" s="5"/>
      <c r="F6316" s="5"/>
      <c r="G6316" s="5"/>
      <c r="H6316" s="5"/>
      <c r="I6316" s="5"/>
      <c r="J6316" s="5"/>
      <c r="K6316" s="5"/>
      <c r="L6316" s="5"/>
      <c r="M6316" s="5"/>
      <c r="N6316" s="5"/>
      <c r="O6316" s="82"/>
    </row>
    <row r="6317" spans="1:15" ht="18.75" customHeight="1" x14ac:dyDescent="0.15">
      <c r="A6317" s="113" t="s">
        <v>31</v>
      </c>
      <c r="B6317" s="5">
        <f>SUM(B6301:B6309,B6313:B6315)</f>
        <v>0</v>
      </c>
      <c r="C6317" s="5">
        <f>SUM(C6301:C6309,C6313:C6315)</f>
        <v>0</v>
      </c>
      <c r="D6317" s="5">
        <f>SUM(D6301:D6309,D6313:D6315)</f>
        <v>0</v>
      </c>
      <c r="E6317" s="5">
        <f t="shared" ref="E6317:J6317" si="2211">SUM(E6301:E6309,E6313:E6315)</f>
        <v>0</v>
      </c>
      <c r="F6317" s="5">
        <f t="shared" si="2211"/>
        <v>0</v>
      </c>
      <c r="G6317" s="5">
        <f t="shared" si="2211"/>
        <v>0</v>
      </c>
      <c r="H6317" s="5">
        <f t="shared" si="2211"/>
        <v>0</v>
      </c>
      <c r="I6317" s="5">
        <f t="shared" si="2211"/>
        <v>0</v>
      </c>
      <c r="J6317" s="5">
        <f t="shared" si="2211"/>
        <v>0</v>
      </c>
      <c r="K6317" s="5">
        <f>SUM(K6301:K6309,K6313:K6315)</f>
        <v>0</v>
      </c>
      <c r="L6317" s="4">
        <f>SUM(L6301:L6309,L6313:L6315)</f>
        <v>0</v>
      </c>
      <c r="M6317" s="4">
        <f>SUM(M6301:M6309,M6313:M6315)</f>
        <v>0</v>
      </c>
      <c r="N6317" s="4">
        <f>SUM(N6301:N6309,N6313:N6315)</f>
        <v>0</v>
      </c>
      <c r="O6317" s="82">
        <f>SUM(O6301:O6309,O6313:O6315)</f>
        <v>0</v>
      </c>
    </row>
    <row r="6318" spans="1:15" ht="6.75" customHeight="1" thickBot="1" x14ac:dyDescent="0.2">
      <c r="A6318" s="115"/>
      <c r="B6318" s="99"/>
      <c r="C6318" s="99"/>
      <c r="D6318" s="99"/>
      <c r="E6318" s="99"/>
      <c r="F6318" s="99"/>
      <c r="G6318" s="99"/>
      <c r="H6318" s="99"/>
      <c r="I6318" s="99"/>
      <c r="J6318" s="99"/>
      <c r="K6318" s="99"/>
      <c r="L6318" s="99"/>
      <c r="M6318" s="99"/>
      <c r="N6318" s="99"/>
      <c r="O6318" s="127"/>
    </row>
    <row r="6319" spans="1:15" ht="17.25" x14ac:dyDescent="0.15">
      <c r="A6319" s="179" t="str">
        <f>A6211</f>
        <v>平　成　２　９　年　空　港　管　理　状　況　調　書</v>
      </c>
      <c r="B6319" s="179"/>
      <c r="C6319" s="179"/>
      <c r="D6319" s="179"/>
      <c r="E6319" s="179"/>
      <c r="F6319" s="179"/>
      <c r="G6319" s="179"/>
      <c r="H6319" s="179"/>
      <c r="I6319" s="179"/>
      <c r="J6319" s="179"/>
      <c r="K6319" s="179"/>
      <c r="L6319" s="179"/>
      <c r="M6319" s="179"/>
      <c r="N6319" s="179"/>
      <c r="O6319" s="179"/>
    </row>
    <row r="6320" spans="1:15" ht="18" thickBot="1" x14ac:dyDescent="0.2">
      <c r="A6320" s="128" t="s">
        <v>0</v>
      </c>
      <c r="B6320" s="128" t="s">
        <v>156</v>
      </c>
      <c r="C6320" s="102"/>
      <c r="D6320" s="102"/>
      <c r="E6320" s="102"/>
      <c r="F6320" s="102"/>
      <c r="G6320" s="138"/>
      <c r="H6320" s="102"/>
      <c r="I6320" s="102"/>
      <c r="J6320" s="102"/>
      <c r="K6320" s="102"/>
      <c r="L6320" s="102"/>
      <c r="M6320" s="102"/>
      <c r="N6320" s="102"/>
      <c r="O6320" s="102"/>
    </row>
    <row r="6321" spans="1:15" ht="17.25" customHeight="1" x14ac:dyDescent="0.15">
      <c r="A6321" s="116" t="s">
        <v>1</v>
      </c>
      <c r="B6321" s="117"/>
      <c r="C6321" s="103" t="s">
        <v>2</v>
      </c>
      <c r="D6321" s="103"/>
      <c r="E6321" s="180" t="s">
        <v>52</v>
      </c>
      <c r="F6321" s="181"/>
      <c r="G6321" s="181"/>
      <c r="H6321" s="181"/>
      <c r="I6321" s="181"/>
      <c r="J6321" s="181"/>
      <c r="K6321" s="181"/>
      <c r="L6321" s="182"/>
      <c r="M6321" s="180" t="s">
        <v>3</v>
      </c>
      <c r="N6321" s="181"/>
      <c r="O6321" s="183"/>
    </row>
    <row r="6322" spans="1:15" ht="17.25" customHeight="1" x14ac:dyDescent="0.15">
      <c r="A6322" s="129"/>
      <c r="B6322" s="119" t="s">
        <v>4</v>
      </c>
      <c r="C6322" s="119" t="s">
        <v>5</v>
      </c>
      <c r="D6322" s="119" t="s">
        <v>6</v>
      </c>
      <c r="E6322" s="119"/>
      <c r="F6322" s="130" t="s">
        <v>7</v>
      </c>
      <c r="G6322" s="130"/>
      <c r="H6322" s="120"/>
      <c r="I6322" s="119"/>
      <c r="J6322" s="120" t="s">
        <v>8</v>
      </c>
      <c r="K6322" s="120"/>
      <c r="L6322" s="119" t="s">
        <v>9</v>
      </c>
      <c r="M6322" s="123" t="s">
        <v>10</v>
      </c>
      <c r="N6322" s="131" t="s">
        <v>11</v>
      </c>
      <c r="O6322" s="132" t="s">
        <v>12</v>
      </c>
    </row>
    <row r="6323" spans="1:15" ht="17.25" customHeight="1" x14ac:dyDescent="0.15">
      <c r="A6323" s="129" t="s">
        <v>13</v>
      </c>
      <c r="B6323" s="123"/>
      <c r="C6323" s="123"/>
      <c r="D6323" s="123"/>
      <c r="E6323" s="119" t="s">
        <v>14</v>
      </c>
      <c r="F6323" s="119" t="s">
        <v>15</v>
      </c>
      <c r="G6323" s="119" t="s">
        <v>16</v>
      </c>
      <c r="H6323" s="119" t="s">
        <v>17</v>
      </c>
      <c r="I6323" s="119" t="s">
        <v>14</v>
      </c>
      <c r="J6323" s="119" t="s">
        <v>15</v>
      </c>
      <c r="K6323" s="119" t="s">
        <v>17</v>
      </c>
      <c r="L6323" s="123"/>
      <c r="M6323" s="133"/>
      <c r="N6323" s="93"/>
      <c r="O6323" s="134"/>
    </row>
    <row r="6324" spans="1:15" ht="6.75" customHeight="1" x14ac:dyDescent="0.15">
      <c r="A6324" s="135"/>
      <c r="B6324" s="119"/>
      <c r="C6324" s="119"/>
      <c r="D6324" s="119"/>
      <c r="E6324" s="119"/>
      <c r="F6324" s="119"/>
      <c r="G6324" s="119"/>
      <c r="H6324" s="119"/>
      <c r="I6324" s="119"/>
      <c r="J6324" s="119"/>
      <c r="K6324" s="119"/>
      <c r="L6324" s="119"/>
      <c r="M6324" s="136"/>
      <c r="N6324" s="4"/>
      <c r="O6324" s="137"/>
    </row>
    <row r="6325" spans="1:15" ht="18.75" customHeight="1" x14ac:dyDescent="0.15">
      <c r="A6325" s="113" t="s">
        <v>18</v>
      </c>
      <c r="B6325" s="4">
        <v>0</v>
      </c>
      <c r="C6325" s="4">
        <v>137</v>
      </c>
      <c r="D6325" s="5">
        <f t="shared" ref="D6325:D6336" si="2212">SUM(B6325:C6325)</f>
        <v>137</v>
      </c>
      <c r="E6325" s="4">
        <v>0</v>
      </c>
      <c r="F6325" s="4">
        <v>0</v>
      </c>
      <c r="G6325" s="4">
        <v>0</v>
      </c>
      <c r="H6325" s="5">
        <f t="shared" ref="H6325:H6336" si="2213">SUM(E6325:G6325)</f>
        <v>0</v>
      </c>
      <c r="I6325" s="4">
        <v>0</v>
      </c>
      <c r="J6325" s="4">
        <v>0</v>
      </c>
      <c r="K6325" s="5">
        <f t="shared" ref="K6325:K6336" si="2214">SUM(I6325:J6325)</f>
        <v>0</v>
      </c>
      <c r="L6325" s="5">
        <f t="shared" ref="L6325:L6336" si="2215">H6325+K6325</f>
        <v>0</v>
      </c>
      <c r="M6325" s="4">
        <v>34</v>
      </c>
      <c r="N6325" s="4">
        <v>0</v>
      </c>
      <c r="O6325" s="82">
        <f t="shared" ref="O6325:O6336" si="2216">SUM(M6325:N6325)</f>
        <v>34</v>
      </c>
    </row>
    <row r="6326" spans="1:15" ht="18.75" customHeight="1" x14ac:dyDescent="0.15">
      <c r="A6326" s="113" t="s">
        <v>19</v>
      </c>
      <c r="B6326" s="4">
        <v>0</v>
      </c>
      <c r="C6326" s="4">
        <v>94</v>
      </c>
      <c r="D6326" s="5">
        <f t="shared" si="2212"/>
        <v>94</v>
      </c>
      <c r="E6326" s="4">
        <v>0</v>
      </c>
      <c r="F6326" s="4">
        <v>0</v>
      </c>
      <c r="G6326" s="4">
        <v>0</v>
      </c>
      <c r="H6326" s="5">
        <f t="shared" si="2213"/>
        <v>0</v>
      </c>
      <c r="I6326" s="4">
        <v>0</v>
      </c>
      <c r="J6326" s="4">
        <v>0</v>
      </c>
      <c r="K6326" s="5">
        <f t="shared" si="2214"/>
        <v>0</v>
      </c>
      <c r="L6326" s="5">
        <f t="shared" si="2215"/>
        <v>0</v>
      </c>
      <c r="M6326" s="4">
        <v>23</v>
      </c>
      <c r="N6326" s="4">
        <v>0</v>
      </c>
      <c r="O6326" s="82">
        <f t="shared" si="2216"/>
        <v>23</v>
      </c>
    </row>
    <row r="6327" spans="1:15" ht="18.75" customHeight="1" x14ac:dyDescent="0.15">
      <c r="A6327" s="113" t="s">
        <v>20</v>
      </c>
      <c r="B6327" s="4">
        <v>0</v>
      </c>
      <c r="C6327" s="4">
        <v>108</v>
      </c>
      <c r="D6327" s="5">
        <f t="shared" si="2212"/>
        <v>108</v>
      </c>
      <c r="E6327" s="4">
        <v>0</v>
      </c>
      <c r="F6327" s="4">
        <v>0</v>
      </c>
      <c r="G6327" s="4">
        <v>0</v>
      </c>
      <c r="H6327" s="5">
        <f t="shared" si="2213"/>
        <v>0</v>
      </c>
      <c r="I6327" s="4">
        <v>0</v>
      </c>
      <c r="J6327" s="4">
        <v>0</v>
      </c>
      <c r="K6327" s="5">
        <f t="shared" si="2214"/>
        <v>0</v>
      </c>
      <c r="L6327" s="5">
        <f t="shared" si="2215"/>
        <v>0</v>
      </c>
      <c r="M6327" s="4">
        <v>39</v>
      </c>
      <c r="N6327" s="4">
        <v>0</v>
      </c>
      <c r="O6327" s="82">
        <f t="shared" si="2216"/>
        <v>39</v>
      </c>
    </row>
    <row r="6328" spans="1:15" ht="18.75" customHeight="1" x14ac:dyDescent="0.15">
      <c r="A6328" s="113" t="s">
        <v>21</v>
      </c>
      <c r="B6328" s="4">
        <v>0</v>
      </c>
      <c r="C6328" s="4">
        <v>106</v>
      </c>
      <c r="D6328" s="5">
        <f t="shared" si="2212"/>
        <v>106</v>
      </c>
      <c r="E6328" s="4">
        <v>0</v>
      </c>
      <c r="F6328" s="4">
        <v>0</v>
      </c>
      <c r="G6328" s="4">
        <v>0</v>
      </c>
      <c r="H6328" s="5">
        <f t="shared" si="2213"/>
        <v>0</v>
      </c>
      <c r="I6328" s="4">
        <v>0</v>
      </c>
      <c r="J6328" s="4">
        <v>0</v>
      </c>
      <c r="K6328" s="5">
        <f t="shared" si="2214"/>
        <v>0</v>
      </c>
      <c r="L6328" s="5">
        <f t="shared" si="2215"/>
        <v>0</v>
      </c>
      <c r="M6328" s="4">
        <v>24</v>
      </c>
      <c r="N6328" s="4">
        <v>0</v>
      </c>
      <c r="O6328" s="82">
        <f t="shared" si="2216"/>
        <v>24</v>
      </c>
    </row>
    <row r="6329" spans="1:15" ht="18.75" customHeight="1" x14ac:dyDescent="0.15">
      <c r="A6329" s="113" t="s">
        <v>22</v>
      </c>
      <c r="B6329" s="4">
        <v>0</v>
      </c>
      <c r="C6329" s="4">
        <v>93</v>
      </c>
      <c r="D6329" s="5">
        <f t="shared" si="2212"/>
        <v>93</v>
      </c>
      <c r="E6329" s="4">
        <v>0</v>
      </c>
      <c r="F6329" s="4">
        <v>0</v>
      </c>
      <c r="G6329" s="4">
        <v>0</v>
      </c>
      <c r="H6329" s="5">
        <f t="shared" si="2213"/>
        <v>0</v>
      </c>
      <c r="I6329" s="4">
        <v>0</v>
      </c>
      <c r="J6329" s="4">
        <v>0</v>
      </c>
      <c r="K6329" s="5">
        <f t="shared" si="2214"/>
        <v>0</v>
      </c>
      <c r="L6329" s="5">
        <f t="shared" si="2215"/>
        <v>0</v>
      </c>
      <c r="M6329" s="4">
        <v>23</v>
      </c>
      <c r="N6329" s="4">
        <v>0</v>
      </c>
      <c r="O6329" s="82">
        <f t="shared" si="2216"/>
        <v>23</v>
      </c>
    </row>
    <row r="6330" spans="1:15" ht="18.75" customHeight="1" x14ac:dyDescent="0.15">
      <c r="A6330" s="113" t="s">
        <v>23</v>
      </c>
      <c r="B6330" s="4">
        <v>0</v>
      </c>
      <c r="C6330" s="4">
        <v>91</v>
      </c>
      <c r="D6330" s="5">
        <f t="shared" si="2212"/>
        <v>91</v>
      </c>
      <c r="E6330" s="4">
        <v>0</v>
      </c>
      <c r="F6330" s="4">
        <v>0</v>
      </c>
      <c r="G6330" s="4">
        <v>0</v>
      </c>
      <c r="H6330" s="5">
        <f t="shared" si="2213"/>
        <v>0</v>
      </c>
      <c r="I6330" s="4">
        <v>0</v>
      </c>
      <c r="J6330" s="4">
        <v>0</v>
      </c>
      <c r="K6330" s="5">
        <f t="shared" si="2214"/>
        <v>0</v>
      </c>
      <c r="L6330" s="5">
        <f t="shared" si="2215"/>
        <v>0</v>
      </c>
      <c r="M6330" s="4">
        <v>19</v>
      </c>
      <c r="N6330" s="4">
        <v>0</v>
      </c>
      <c r="O6330" s="82">
        <f t="shared" si="2216"/>
        <v>19</v>
      </c>
    </row>
    <row r="6331" spans="1:15" ht="18.75" customHeight="1" x14ac:dyDescent="0.15">
      <c r="A6331" s="113" t="s">
        <v>24</v>
      </c>
      <c r="B6331" s="4">
        <v>0</v>
      </c>
      <c r="C6331" s="4">
        <v>124</v>
      </c>
      <c r="D6331" s="5">
        <f t="shared" si="2212"/>
        <v>124</v>
      </c>
      <c r="E6331" s="4">
        <v>0</v>
      </c>
      <c r="F6331" s="4">
        <v>0</v>
      </c>
      <c r="G6331" s="4">
        <v>0</v>
      </c>
      <c r="H6331" s="5">
        <f t="shared" si="2213"/>
        <v>0</v>
      </c>
      <c r="I6331" s="4">
        <v>0</v>
      </c>
      <c r="J6331" s="4">
        <v>0</v>
      </c>
      <c r="K6331" s="5">
        <f t="shared" si="2214"/>
        <v>0</v>
      </c>
      <c r="L6331" s="5">
        <f t="shared" si="2215"/>
        <v>0</v>
      </c>
      <c r="M6331" s="4">
        <v>43</v>
      </c>
      <c r="N6331" s="4">
        <v>0</v>
      </c>
      <c r="O6331" s="82">
        <f t="shared" si="2216"/>
        <v>43</v>
      </c>
    </row>
    <row r="6332" spans="1:15" ht="18.75" customHeight="1" x14ac:dyDescent="0.15">
      <c r="A6332" s="113" t="s">
        <v>25</v>
      </c>
      <c r="B6332" s="4">
        <v>0</v>
      </c>
      <c r="C6332" s="4">
        <v>127</v>
      </c>
      <c r="D6332" s="5">
        <f t="shared" si="2212"/>
        <v>127</v>
      </c>
      <c r="E6332" s="4">
        <v>0</v>
      </c>
      <c r="F6332" s="4">
        <v>0</v>
      </c>
      <c r="G6332" s="4">
        <v>0</v>
      </c>
      <c r="H6332" s="5">
        <f t="shared" si="2213"/>
        <v>0</v>
      </c>
      <c r="I6332" s="4">
        <v>0</v>
      </c>
      <c r="J6332" s="4">
        <v>0</v>
      </c>
      <c r="K6332" s="5">
        <f t="shared" si="2214"/>
        <v>0</v>
      </c>
      <c r="L6332" s="5">
        <f t="shared" si="2215"/>
        <v>0</v>
      </c>
      <c r="M6332" s="4">
        <v>33</v>
      </c>
      <c r="N6332" s="4">
        <v>0</v>
      </c>
      <c r="O6332" s="82">
        <f t="shared" si="2216"/>
        <v>33</v>
      </c>
    </row>
    <row r="6333" spans="1:15" ht="18.75" customHeight="1" x14ac:dyDescent="0.15">
      <c r="A6333" s="113" t="s">
        <v>26</v>
      </c>
      <c r="B6333" s="4">
        <v>0</v>
      </c>
      <c r="C6333" s="4">
        <v>109</v>
      </c>
      <c r="D6333" s="5">
        <f t="shared" si="2212"/>
        <v>109</v>
      </c>
      <c r="E6333" s="4">
        <v>0</v>
      </c>
      <c r="F6333" s="4">
        <v>0</v>
      </c>
      <c r="G6333" s="4">
        <v>0</v>
      </c>
      <c r="H6333" s="5">
        <f t="shared" si="2213"/>
        <v>0</v>
      </c>
      <c r="I6333" s="4">
        <v>0</v>
      </c>
      <c r="J6333" s="4">
        <v>0</v>
      </c>
      <c r="K6333" s="5">
        <f t="shared" si="2214"/>
        <v>0</v>
      </c>
      <c r="L6333" s="5">
        <f t="shared" si="2215"/>
        <v>0</v>
      </c>
      <c r="M6333" s="4">
        <v>34</v>
      </c>
      <c r="N6333" s="4">
        <v>0</v>
      </c>
      <c r="O6333" s="82">
        <f t="shared" si="2216"/>
        <v>34</v>
      </c>
    </row>
    <row r="6334" spans="1:15" ht="18.75" customHeight="1" x14ac:dyDescent="0.15">
      <c r="A6334" s="113" t="s">
        <v>27</v>
      </c>
      <c r="B6334" s="4">
        <v>0</v>
      </c>
      <c r="C6334" s="4">
        <v>94</v>
      </c>
      <c r="D6334" s="5">
        <f t="shared" si="2212"/>
        <v>94</v>
      </c>
      <c r="E6334" s="4">
        <v>0</v>
      </c>
      <c r="F6334" s="4">
        <v>0</v>
      </c>
      <c r="G6334" s="4">
        <v>0</v>
      </c>
      <c r="H6334" s="5">
        <f t="shared" si="2213"/>
        <v>0</v>
      </c>
      <c r="I6334" s="4">
        <v>0</v>
      </c>
      <c r="J6334" s="4">
        <v>0</v>
      </c>
      <c r="K6334" s="5">
        <f t="shared" si="2214"/>
        <v>0</v>
      </c>
      <c r="L6334" s="5">
        <f t="shared" si="2215"/>
        <v>0</v>
      </c>
      <c r="M6334" s="4">
        <v>23</v>
      </c>
      <c r="N6334" s="4">
        <v>0</v>
      </c>
      <c r="O6334" s="82">
        <f t="shared" si="2216"/>
        <v>23</v>
      </c>
    </row>
    <row r="6335" spans="1:15" ht="18.75" customHeight="1" x14ac:dyDescent="0.15">
      <c r="A6335" s="113" t="s">
        <v>28</v>
      </c>
      <c r="B6335" s="4">
        <v>0</v>
      </c>
      <c r="C6335" s="4">
        <v>129</v>
      </c>
      <c r="D6335" s="5">
        <f t="shared" si="2212"/>
        <v>129</v>
      </c>
      <c r="E6335" s="4">
        <v>0</v>
      </c>
      <c r="F6335" s="4">
        <v>0</v>
      </c>
      <c r="G6335" s="4">
        <v>0</v>
      </c>
      <c r="H6335" s="5">
        <f t="shared" si="2213"/>
        <v>0</v>
      </c>
      <c r="I6335" s="4">
        <v>0</v>
      </c>
      <c r="J6335" s="4">
        <v>0</v>
      </c>
      <c r="K6335" s="5">
        <f t="shared" si="2214"/>
        <v>0</v>
      </c>
      <c r="L6335" s="5">
        <f t="shared" si="2215"/>
        <v>0</v>
      </c>
      <c r="M6335" s="4">
        <v>37</v>
      </c>
      <c r="N6335" s="4">
        <v>0</v>
      </c>
      <c r="O6335" s="82">
        <f t="shared" si="2216"/>
        <v>37</v>
      </c>
    </row>
    <row r="6336" spans="1:15" ht="18.75" customHeight="1" x14ac:dyDescent="0.15">
      <c r="A6336" s="113" t="s">
        <v>29</v>
      </c>
      <c r="B6336" s="4">
        <v>0</v>
      </c>
      <c r="C6336" s="4">
        <v>87</v>
      </c>
      <c r="D6336" s="5">
        <f t="shared" si="2212"/>
        <v>87</v>
      </c>
      <c r="E6336" s="4">
        <v>0</v>
      </c>
      <c r="F6336" s="4">
        <v>0</v>
      </c>
      <c r="G6336" s="4">
        <v>0</v>
      </c>
      <c r="H6336" s="5">
        <f t="shared" si="2213"/>
        <v>0</v>
      </c>
      <c r="I6336" s="4">
        <v>0</v>
      </c>
      <c r="J6336" s="4">
        <v>0</v>
      </c>
      <c r="K6336" s="5">
        <f t="shared" si="2214"/>
        <v>0</v>
      </c>
      <c r="L6336" s="5">
        <f t="shared" si="2215"/>
        <v>0</v>
      </c>
      <c r="M6336" s="4">
        <v>19</v>
      </c>
      <c r="N6336" s="4">
        <v>0</v>
      </c>
      <c r="O6336" s="82">
        <f t="shared" si="2216"/>
        <v>19</v>
      </c>
    </row>
    <row r="6337" spans="1:15" ht="11.25" customHeight="1" x14ac:dyDescent="0.15">
      <c r="A6337" s="113"/>
      <c r="B6337" s="5"/>
      <c r="C6337" s="5"/>
      <c r="D6337" s="5"/>
      <c r="E6337" s="5"/>
      <c r="F6337" s="5"/>
      <c r="G6337" s="5"/>
      <c r="H6337" s="5"/>
      <c r="I6337" s="5"/>
      <c r="J6337" s="5"/>
      <c r="K6337" s="5"/>
      <c r="L6337" s="5"/>
      <c r="M6337" s="5"/>
      <c r="N6337" s="4"/>
      <c r="O6337" s="82"/>
    </row>
    <row r="6338" spans="1:15" ht="18.75" customHeight="1" x14ac:dyDescent="0.15">
      <c r="A6338" s="113" t="s">
        <v>30</v>
      </c>
      <c r="B6338" s="5">
        <f>SUM(B6325:B6336)</f>
        <v>0</v>
      </c>
      <c r="C6338" s="5">
        <f>SUM(C6325:C6336)</f>
        <v>1299</v>
      </c>
      <c r="D6338" s="5">
        <f>SUM(D6325:D6336)</f>
        <v>1299</v>
      </c>
      <c r="E6338" s="5">
        <f>SUM(E6325:E6336)</f>
        <v>0</v>
      </c>
      <c r="F6338" s="5">
        <f t="shared" ref="F6338:L6338" si="2217">SUM(F6325:F6336)</f>
        <v>0</v>
      </c>
      <c r="G6338" s="5">
        <f t="shared" si="2217"/>
        <v>0</v>
      </c>
      <c r="H6338" s="5">
        <f t="shared" si="2217"/>
        <v>0</v>
      </c>
      <c r="I6338" s="5">
        <f t="shared" si="2217"/>
        <v>0</v>
      </c>
      <c r="J6338" s="5">
        <f t="shared" si="2217"/>
        <v>0</v>
      </c>
      <c r="K6338" s="5">
        <f t="shared" si="2217"/>
        <v>0</v>
      </c>
      <c r="L6338" s="5">
        <f t="shared" si="2217"/>
        <v>0</v>
      </c>
      <c r="M6338" s="5">
        <f>SUM(M6325:M6336)</f>
        <v>351</v>
      </c>
      <c r="N6338" s="5">
        <f>SUM(N6325:N6336)</f>
        <v>0</v>
      </c>
      <c r="O6338" s="82">
        <f>SUM(O6325:O6336)</f>
        <v>351</v>
      </c>
    </row>
    <row r="6339" spans="1:15" ht="6.75" customHeight="1" x14ac:dyDescent="0.15">
      <c r="A6339" s="113"/>
      <c r="B6339" s="5"/>
      <c r="C6339" s="5"/>
      <c r="D6339" s="5"/>
      <c r="E6339" s="5"/>
      <c r="F6339" s="5"/>
      <c r="G6339" s="5"/>
      <c r="H6339" s="5"/>
      <c r="I6339" s="5"/>
      <c r="J6339" s="5"/>
      <c r="K6339" s="5"/>
      <c r="L6339" s="5"/>
      <c r="M6339" s="5"/>
      <c r="N6339" s="5"/>
      <c r="O6339" s="82"/>
    </row>
    <row r="6340" spans="1:15" ht="18.75" customHeight="1" x14ac:dyDescent="0.15">
      <c r="A6340" s="126" t="s">
        <v>18</v>
      </c>
      <c r="B6340" s="6">
        <v>0</v>
      </c>
      <c r="C6340" s="6">
        <v>117</v>
      </c>
      <c r="D6340" s="7">
        <f>SUM(B6340:C6340)</f>
        <v>117</v>
      </c>
      <c r="E6340" s="6">
        <v>0</v>
      </c>
      <c r="F6340" s="6">
        <v>0</v>
      </c>
      <c r="G6340" s="6">
        <v>0</v>
      </c>
      <c r="H6340" s="7">
        <f>SUM(E6340:G6340)</f>
        <v>0</v>
      </c>
      <c r="I6340" s="6">
        <v>0</v>
      </c>
      <c r="J6340" s="6">
        <v>0</v>
      </c>
      <c r="K6340" s="7">
        <f>SUM(I6340:J6340)</f>
        <v>0</v>
      </c>
      <c r="L6340" s="7">
        <f>H6340+K6340</f>
        <v>0</v>
      </c>
      <c r="M6340" s="6">
        <v>34</v>
      </c>
      <c r="N6340" s="6">
        <v>0</v>
      </c>
      <c r="O6340" s="88">
        <f>SUM(M6340:N6340)</f>
        <v>34</v>
      </c>
    </row>
    <row r="6341" spans="1:15" ht="18.75" customHeight="1" x14ac:dyDescent="0.15">
      <c r="A6341" s="113" t="s">
        <v>19</v>
      </c>
      <c r="B6341" s="4">
        <v>0</v>
      </c>
      <c r="C6341" s="4">
        <v>103</v>
      </c>
      <c r="D6341" s="5">
        <f>SUM(B6341:C6341)</f>
        <v>103</v>
      </c>
      <c r="E6341" s="4">
        <v>0</v>
      </c>
      <c r="F6341" s="4">
        <v>0</v>
      </c>
      <c r="G6341" s="4">
        <v>0</v>
      </c>
      <c r="H6341" s="5">
        <f>SUM(E6341:G6341)</f>
        <v>0</v>
      </c>
      <c r="I6341" s="4">
        <v>0</v>
      </c>
      <c r="J6341" s="4">
        <v>0</v>
      </c>
      <c r="K6341" s="5">
        <f>SUM(I6341:J6341)</f>
        <v>0</v>
      </c>
      <c r="L6341" s="5">
        <f>H6341+K6341</f>
        <v>0</v>
      </c>
      <c r="M6341" s="4">
        <v>30</v>
      </c>
      <c r="N6341" s="4">
        <v>0</v>
      </c>
      <c r="O6341" s="82">
        <f>SUM(M6341:N6341)</f>
        <v>30</v>
      </c>
    </row>
    <row r="6342" spans="1:15" ht="18.75" customHeight="1" x14ac:dyDescent="0.15">
      <c r="A6342" s="113" t="s">
        <v>20</v>
      </c>
      <c r="B6342" s="4">
        <v>0</v>
      </c>
      <c r="C6342" s="4">
        <v>84</v>
      </c>
      <c r="D6342" s="5">
        <f>SUM(B6342:C6342)</f>
        <v>84</v>
      </c>
      <c r="E6342" s="4">
        <v>0</v>
      </c>
      <c r="F6342" s="4">
        <v>0</v>
      </c>
      <c r="G6342" s="4">
        <v>0</v>
      </c>
      <c r="H6342" s="5">
        <f>SUM(E6342:G6342)</f>
        <v>0</v>
      </c>
      <c r="I6342" s="4">
        <v>0</v>
      </c>
      <c r="J6342" s="4">
        <v>0</v>
      </c>
      <c r="K6342" s="5">
        <f>SUM(I6342:J6342)</f>
        <v>0</v>
      </c>
      <c r="L6342" s="5">
        <f>H6342+K6342</f>
        <v>0</v>
      </c>
      <c r="M6342" s="4">
        <v>22</v>
      </c>
      <c r="N6342" s="4">
        <v>0</v>
      </c>
      <c r="O6342" s="82">
        <f>SUM(M6342:N6342)</f>
        <v>22</v>
      </c>
    </row>
    <row r="6343" spans="1:15" ht="11.25" customHeight="1" x14ac:dyDescent="0.15">
      <c r="A6343" s="113"/>
      <c r="B6343" s="5"/>
      <c r="C6343" s="5"/>
      <c r="D6343" s="5"/>
      <c r="E6343" s="5"/>
      <c r="F6343" s="5"/>
      <c r="G6343" s="5"/>
      <c r="H6343" s="5"/>
      <c r="I6343" s="5"/>
      <c r="J6343" s="5"/>
      <c r="K6343" s="5"/>
      <c r="L6343" s="5"/>
      <c r="M6343" s="5"/>
      <c r="N6343" s="5"/>
      <c r="O6343" s="82"/>
    </row>
    <row r="6344" spans="1:15" ht="18.75" customHeight="1" x14ac:dyDescent="0.15">
      <c r="A6344" s="113" t="s">
        <v>31</v>
      </c>
      <c r="B6344" s="5">
        <f>SUM(B6328:B6336,B6340:B6342)</f>
        <v>0</v>
      </c>
      <c r="C6344" s="5">
        <f>SUM(C6328:C6336,C6340:C6342)</f>
        <v>1264</v>
      </c>
      <c r="D6344" s="5">
        <f>SUM(D6328:D6336,D6340:D6342)</f>
        <v>1264</v>
      </c>
      <c r="E6344" s="5">
        <f t="shared" ref="E6344:N6344" si="2218">SUM(E6328:E6336,E6340:E6342)</f>
        <v>0</v>
      </c>
      <c r="F6344" s="5">
        <f t="shared" si="2218"/>
        <v>0</v>
      </c>
      <c r="G6344" s="5">
        <f t="shared" si="2218"/>
        <v>0</v>
      </c>
      <c r="H6344" s="5">
        <f t="shared" si="2218"/>
        <v>0</v>
      </c>
      <c r="I6344" s="5">
        <f t="shared" si="2218"/>
        <v>0</v>
      </c>
      <c r="J6344" s="5">
        <f t="shared" si="2218"/>
        <v>0</v>
      </c>
      <c r="K6344" s="5">
        <f t="shared" si="2218"/>
        <v>0</v>
      </c>
      <c r="L6344" s="5">
        <f t="shared" si="2218"/>
        <v>0</v>
      </c>
      <c r="M6344" s="5">
        <f t="shared" si="2218"/>
        <v>341</v>
      </c>
      <c r="N6344" s="5">
        <f t="shared" si="2218"/>
        <v>0</v>
      </c>
      <c r="O6344" s="82">
        <f>SUM(O6328:O6336,O6340:O6342)</f>
        <v>341</v>
      </c>
    </row>
    <row r="6345" spans="1:15" ht="6.75" customHeight="1" thickBot="1" x14ac:dyDescent="0.2">
      <c r="A6345" s="115"/>
      <c r="B6345" s="99"/>
      <c r="C6345" s="99"/>
      <c r="D6345" s="99"/>
      <c r="E6345" s="99"/>
      <c r="F6345" s="99"/>
      <c r="G6345" s="99"/>
      <c r="H6345" s="99"/>
      <c r="I6345" s="99"/>
      <c r="J6345" s="99"/>
      <c r="K6345" s="99"/>
      <c r="L6345" s="99"/>
      <c r="M6345" s="99"/>
      <c r="N6345" s="100"/>
      <c r="O6345" s="101"/>
    </row>
    <row r="6346" spans="1:15" x14ac:dyDescent="0.15">
      <c r="A6346" s="102"/>
      <c r="B6346" s="102"/>
      <c r="C6346" s="102"/>
      <c r="D6346" s="102"/>
      <c r="E6346" s="102"/>
      <c r="F6346" s="102"/>
      <c r="G6346" s="102"/>
      <c r="H6346" s="102"/>
      <c r="I6346" s="102"/>
      <c r="J6346" s="102"/>
      <c r="K6346" s="102"/>
      <c r="L6346" s="102"/>
      <c r="M6346" s="102"/>
      <c r="N6346" s="102"/>
      <c r="O6346" s="102"/>
    </row>
    <row r="6347" spans="1:15" ht="15" thickBot="1" x14ac:dyDescent="0.2">
      <c r="A6347" s="102"/>
      <c r="B6347" s="102"/>
      <c r="C6347" s="102"/>
      <c r="D6347" s="102"/>
      <c r="E6347" s="102"/>
      <c r="F6347" s="102"/>
      <c r="G6347" s="102"/>
      <c r="H6347" s="102"/>
      <c r="I6347" s="102"/>
      <c r="J6347" s="102"/>
      <c r="K6347" s="102"/>
      <c r="L6347" s="102"/>
      <c r="M6347" s="102"/>
      <c r="N6347" s="102"/>
      <c r="O6347" s="102"/>
    </row>
    <row r="6348" spans="1:15" x14ac:dyDescent="0.15">
      <c r="A6348" s="116" t="s">
        <v>1</v>
      </c>
      <c r="B6348" s="117"/>
      <c r="C6348" s="103"/>
      <c r="D6348" s="103"/>
      <c r="E6348" s="103" t="s">
        <v>186</v>
      </c>
      <c r="F6348" s="103"/>
      <c r="G6348" s="103"/>
      <c r="H6348" s="103"/>
      <c r="I6348" s="117"/>
      <c r="J6348" s="103"/>
      <c r="K6348" s="103"/>
      <c r="L6348" s="103" t="s">
        <v>35</v>
      </c>
      <c r="M6348" s="103"/>
      <c r="N6348" s="103"/>
      <c r="O6348" s="104"/>
    </row>
    <row r="6349" spans="1:15" x14ac:dyDescent="0.15">
      <c r="A6349" s="118"/>
      <c r="B6349" s="119"/>
      <c r="C6349" s="120" t="s">
        <v>7</v>
      </c>
      <c r="D6349" s="120"/>
      <c r="E6349" s="119"/>
      <c r="F6349" s="120" t="s">
        <v>8</v>
      </c>
      <c r="G6349" s="120"/>
      <c r="H6349" s="119" t="s">
        <v>32</v>
      </c>
      <c r="I6349" s="119"/>
      <c r="J6349" s="120" t="s">
        <v>7</v>
      </c>
      <c r="K6349" s="120"/>
      <c r="L6349" s="119"/>
      <c r="M6349" s="120" t="s">
        <v>8</v>
      </c>
      <c r="N6349" s="120"/>
      <c r="O6349" s="121" t="s">
        <v>9</v>
      </c>
    </row>
    <row r="6350" spans="1:15" x14ac:dyDescent="0.15">
      <c r="A6350" s="122" t="s">
        <v>13</v>
      </c>
      <c r="B6350" s="119" t="s">
        <v>33</v>
      </c>
      <c r="C6350" s="119" t="s">
        <v>34</v>
      </c>
      <c r="D6350" s="119" t="s">
        <v>17</v>
      </c>
      <c r="E6350" s="119" t="s">
        <v>33</v>
      </c>
      <c r="F6350" s="119" t="s">
        <v>34</v>
      </c>
      <c r="G6350" s="119" t="s">
        <v>17</v>
      </c>
      <c r="H6350" s="123"/>
      <c r="I6350" s="119" t="s">
        <v>33</v>
      </c>
      <c r="J6350" s="119" t="s">
        <v>34</v>
      </c>
      <c r="K6350" s="119" t="s">
        <v>17</v>
      </c>
      <c r="L6350" s="119" t="s">
        <v>33</v>
      </c>
      <c r="M6350" s="119" t="s">
        <v>34</v>
      </c>
      <c r="N6350" s="119" t="s">
        <v>17</v>
      </c>
      <c r="O6350" s="124"/>
    </row>
    <row r="6351" spans="1:15" ht="6.75" customHeight="1" x14ac:dyDescent="0.15">
      <c r="A6351" s="125"/>
      <c r="B6351" s="119"/>
      <c r="C6351" s="119"/>
      <c r="D6351" s="119"/>
      <c r="E6351" s="119"/>
      <c r="F6351" s="119"/>
      <c r="G6351" s="119"/>
      <c r="H6351" s="119"/>
      <c r="I6351" s="119"/>
      <c r="J6351" s="119"/>
      <c r="K6351" s="119"/>
      <c r="L6351" s="119"/>
      <c r="M6351" s="119"/>
      <c r="N6351" s="119"/>
      <c r="O6351" s="121"/>
    </row>
    <row r="6352" spans="1:15" ht="18.75" customHeight="1" x14ac:dyDescent="0.15">
      <c r="A6352" s="113" t="s">
        <v>18</v>
      </c>
      <c r="B6352" s="4">
        <v>0</v>
      </c>
      <c r="C6352" s="4">
        <v>0</v>
      </c>
      <c r="D6352" s="5">
        <f>SUM(B6352:C6352)</f>
        <v>0</v>
      </c>
      <c r="E6352" s="4">
        <v>0</v>
      </c>
      <c r="F6352" s="4">
        <v>0</v>
      </c>
      <c r="G6352" s="5">
        <f t="shared" ref="G6352:G6363" si="2219">SUM(E6352:F6352)</f>
        <v>0</v>
      </c>
      <c r="H6352" s="5">
        <f t="shared" ref="H6352:H6363" si="2220">D6352+G6352</f>
        <v>0</v>
      </c>
      <c r="I6352" s="4">
        <v>0</v>
      </c>
      <c r="J6352" s="4">
        <v>0</v>
      </c>
      <c r="K6352" s="5">
        <f t="shared" ref="K6352:K6363" si="2221">SUM(I6352:J6352)</f>
        <v>0</v>
      </c>
      <c r="L6352" s="4">
        <v>0</v>
      </c>
      <c r="M6352" s="4">
        <v>0</v>
      </c>
      <c r="N6352" s="5">
        <f t="shared" ref="N6352:N6363" si="2222">SUM(L6352:M6352)</f>
        <v>0</v>
      </c>
      <c r="O6352" s="82">
        <f t="shared" ref="O6352:O6363" si="2223">K6352+N6352</f>
        <v>0</v>
      </c>
    </row>
    <row r="6353" spans="1:15" ht="18.75" customHeight="1" x14ac:dyDescent="0.15">
      <c r="A6353" s="113" t="s">
        <v>19</v>
      </c>
      <c r="B6353" s="4">
        <v>0</v>
      </c>
      <c r="C6353" s="4">
        <v>0</v>
      </c>
      <c r="D6353" s="5">
        <f>SUM(B6353:C6353)</f>
        <v>0</v>
      </c>
      <c r="E6353" s="4">
        <v>0</v>
      </c>
      <c r="F6353" s="4">
        <v>0</v>
      </c>
      <c r="G6353" s="5">
        <f t="shared" si="2219"/>
        <v>0</v>
      </c>
      <c r="H6353" s="5">
        <f t="shared" si="2220"/>
        <v>0</v>
      </c>
      <c r="I6353" s="4">
        <v>0</v>
      </c>
      <c r="J6353" s="4">
        <v>0</v>
      </c>
      <c r="K6353" s="5">
        <f t="shared" si="2221"/>
        <v>0</v>
      </c>
      <c r="L6353" s="4">
        <v>0</v>
      </c>
      <c r="M6353" s="4">
        <v>0</v>
      </c>
      <c r="N6353" s="5">
        <f t="shared" si="2222"/>
        <v>0</v>
      </c>
      <c r="O6353" s="82">
        <f t="shared" si="2223"/>
        <v>0</v>
      </c>
    </row>
    <row r="6354" spans="1:15" ht="18.75" customHeight="1" x14ac:dyDescent="0.15">
      <c r="A6354" s="113" t="s">
        <v>20</v>
      </c>
      <c r="B6354" s="4">
        <v>0</v>
      </c>
      <c r="C6354" s="4">
        <v>0</v>
      </c>
      <c r="D6354" s="5">
        <f t="shared" ref="D6354:D6363" si="2224">SUM(B6354:C6354)</f>
        <v>0</v>
      </c>
      <c r="E6354" s="4">
        <v>0</v>
      </c>
      <c r="F6354" s="4">
        <v>0</v>
      </c>
      <c r="G6354" s="5">
        <f t="shared" si="2219"/>
        <v>0</v>
      </c>
      <c r="H6354" s="5">
        <f t="shared" si="2220"/>
        <v>0</v>
      </c>
      <c r="I6354" s="4">
        <v>0</v>
      </c>
      <c r="J6354" s="4">
        <v>0</v>
      </c>
      <c r="K6354" s="5">
        <f t="shared" si="2221"/>
        <v>0</v>
      </c>
      <c r="L6354" s="4">
        <v>0</v>
      </c>
      <c r="M6354" s="4">
        <v>0</v>
      </c>
      <c r="N6354" s="5">
        <f t="shared" si="2222"/>
        <v>0</v>
      </c>
      <c r="O6354" s="82">
        <f t="shared" si="2223"/>
        <v>0</v>
      </c>
    </row>
    <row r="6355" spans="1:15" ht="18.75" customHeight="1" x14ac:dyDescent="0.15">
      <c r="A6355" s="113" t="s">
        <v>21</v>
      </c>
      <c r="B6355" s="4">
        <v>0</v>
      </c>
      <c r="C6355" s="4">
        <v>0</v>
      </c>
      <c r="D6355" s="5">
        <f t="shared" si="2224"/>
        <v>0</v>
      </c>
      <c r="E6355" s="4">
        <v>0</v>
      </c>
      <c r="F6355" s="4">
        <v>0</v>
      </c>
      <c r="G6355" s="5">
        <f t="shared" si="2219"/>
        <v>0</v>
      </c>
      <c r="H6355" s="5">
        <f t="shared" si="2220"/>
        <v>0</v>
      </c>
      <c r="I6355" s="4">
        <v>0</v>
      </c>
      <c r="J6355" s="4">
        <v>0</v>
      </c>
      <c r="K6355" s="5">
        <f t="shared" si="2221"/>
        <v>0</v>
      </c>
      <c r="L6355" s="4">
        <v>0</v>
      </c>
      <c r="M6355" s="4">
        <v>0</v>
      </c>
      <c r="N6355" s="5">
        <f t="shared" si="2222"/>
        <v>0</v>
      </c>
      <c r="O6355" s="82">
        <f t="shared" si="2223"/>
        <v>0</v>
      </c>
    </row>
    <row r="6356" spans="1:15" ht="18.75" customHeight="1" x14ac:dyDescent="0.15">
      <c r="A6356" s="113" t="s">
        <v>22</v>
      </c>
      <c r="B6356" s="4">
        <v>0</v>
      </c>
      <c r="C6356" s="4">
        <v>0</v>
      </c>
      <c r="D6356" s="5">
        <f t="shared" si="2224"/>
        <v>0</v>
      </c>
      <c r="E6356" s="4">
        <v>0</v>
      </c>
      <c r="F6356" s="4">
        <v>0</v>
      </c>
      <c r="G6356" s="5">
        <f t="shared" si="2219"/>
        <v>0</v>
      </c>
      <c r="H6356" s="5">
        <f t="shared" si="2220"/>
        <v>0</v>
      </c>
      <c r="I6356" s="4">
        <v>0</v>
      </c>
      <c r="J6356" s="4">
        <v>0</v>
      </c>
      <c r="K6356" s="5">
        <f t="shared" si="2221"/>
        <v>0</v>
      </c>
      <c r="L6356" s="4">
        <v>0</v>
      </c>
      <c r="M6356" s="4">
        <v>0</v>
      </c>
      <c r="N6356" s="5">
        <f t="shared" si="2222"/>
        <v>0</v>
      </c>
      <c r="O6356" s="82">
        <f t="shared" si="2223"/>
        <v>0</v>
      </c>
    </row>
    <row r="6357" spans="1:15" ht="18.75" customHeight="1" x14ac:dyDescent="0.15">
      <c r="A6357" s="113" t="s">
        <v>23</v>
      </c>
      <c r="B6357" s="4">
        <v>0</v>
      </c>
      <c r="C6357" s="4">
        <v>0</v>
      </c>
      <c r="D6357" s="5">
        <f t="shared" si="2224"/>
        <v>0</v>
      </c>
      <c r="E6357" s="4">
        <v>0</v>
      </c>
      <c r="F6357" s="4">
        <v>0</v>
      </c>
      <c r="G6357" s="5">
        <f t="shared" si="2219"/>
        <v>0</v>
      </c>
      <c r="H6357" s="5">
        <f t="shared" si="2220"/>
        <v>0</v>
      </c>
      <c r="I6357" s="4">
        <v>0</v>
      </c>
      <c r="J6357" s="4">
        <v>0</v>
      </c>
      <c r="K6357" s="5">
        <f t="shared" si="2221"/>
        <v>0</v>
      </c>
      <c r="L6357" s="4">
        <v>0</v>
      </c>
      <c r="M6357" s="4">
        <v>0</v>
      </c>
      <c r="N6357" s="5">
        <f t="shared" si="2222"/>
        <v>0</v>
      </c>
      <c r="O6357" s="82">
        <f t="shared" si="2223"/>
        <v>0</v>
      </c>
    </row>
    <row r="6358" spans="1:15" ht="18.75" customHeight="1" x14ac:dyDescent="0.15">
      <c r="A6358" s="113" t="s">
        <v>24</v>
      </c>
      <c r="B6358" s="4">
        <v>0</v>
      </c>
      <c r="C6358" s="4">
        <v>0</v>
      </c>
      <c r="D6358" s="5">
        <f t="shared" si="2224"/>
        <v>0</v>
      </c>
      <c r="E6358" s="4">
        <v>0</v>
      </c>
      <c r="F6358" s="4">
        <v>0</v>
      </c>
      <c r="G6358" s="5">
        <f t="shared" si="2219"/>
        <v>0</v>
      </c>
      <c r="H6358" s="5">
        <f t="shared" si="2220"/>
        <v>0</v>
      </c>
      <c r="I6358" s="4">
        <v>0</v>
      </c>
      <c r="J6358" s="4">
        <v>0</v>
      </c>
      <c r="K6358" s="5">
        <f t="shared" si="2221"/>
        <v>0</v>
      </c>
      <c r="L6358" s="4">
        <v>0</v>
      </c>
      <c r="M6358" s="4">
        <v>0</v>
      </c>
      <c r="N6358" s="5">
        <f t="shared" si="2222"/>
        <v>0</v>
      </c>
      <c r="O6358" s="82">
        <f t="shared" si="2223"/>
        <v>0</v>
      </c>
    </row>
    <row r="6359" spans="1:15" ht="18.75" customHeight="1" x14ac:dyDescent="0.15">
      <c r="A6359" s="113" t="s">
        <v>25</v>
      </c>
      <c r="B6359" s="4">
        <v>0</v>
      </c>
      <c r="C6359" s="4">
        <v>0</v>
      </c>
      <c r="D6359" s="5">
        <f t="shared" si="2224"/>
        <v>0</v>
      </c>
      <c r="E6359" s="4">
        <v>0</v>
      </c>
      <c r="F6359" s="4">
        <v>0</v>
      </c>
      <c r="G6359" s="5">
        <f t="shared" si="2219"/>
        <v>0</v>
      </c>
      <c r="H6359" s="5">
        <f t="shared" si="2220"/>
        <v>0</v>
      </c>
      <c r="I6359" s="4">
        <v>0</v>
      </c>
      <c r="J6359" s="4">
        <v>0</v>
      </c>
      <c r="K6359" s="5">
        <f t="shared" si="2221"/>
        <v>0</v>
      </c>
      <c r="L6359" s="4">
        <v>0</v>
      </c>
      <c r="M6359" s="4">
        <v>0</v>
      </c>
      <c r="N6359" s="5">
        <f t="shared" si="2222"/>
        <v>0</v>
      </c>
      <c r="O6359" s="82">
        <f t="shared" si="2223"/>
        <v>0</v>
      </c>
    </row>
    <row r="6360" spans="1:15" ht="18.75" customHeight="1" x14ac:dyDescent="0.15">
      <c r="A6360" s="113" t="s">
        <v>26</v>
      </c>
      <c r="B6360" s="4">
        <v>0</v>
      </c>
      <c r="C6360" s="4">
        <v>0</v>
      </c>
      <c r="D6360" s="5">
        <f t="shared" si="2224"/>
        <v>0</v>
      </c>
      <c r="E6360" s="4">
        <v>0</v>
      </c>
      <c r="F6360" s="4">
        <v>0</v>
      </c>
      <c r="G6360" s="5">
        <f t="shared" si="2219"/>
        <v>0</v>
      </c>
      <c r="H6360" s="5">
        <f t="shared" si="2220"/>
        <v>0</v>
      </c>
      <c r="I6360" s="4">
        <v>0</v>
      </c>
      <c r="J6360" s="4">
        <v>0</v>
      </c>
      <c r="K6360" s="5">
        <f t="shared" si="2221"/>
        <v>0</v>
      </c>
      <c r="L6360" s="4">
        <v>0</v>
      </c>
      <c r="M6360" s="4">
        <v>0</v>
      </c>
      <c r="N6360" s="5">
        <f t="shared" si="2222"/>
        <v>0</v>
      </c>
      <c r="O6360" s="82">
        <f t="shared" si="2223"/>
        <v>0</v>
      </c>
    </row>
    <row r="6361" spans="1:15" ht="18.75" customHeight="1" x14ac:dyDescent="0.15">
      <c r="A6361" s="113" t="s">
        <v>27</v>
      </c>
      <c r="B6361" s="4">
        <v>0</v>
      </c>
      <c r="C6361" s="4">
        <v>0</v>
      </c>
      <c r="D6361" s="5">
        <f t="shared" si="2224"/>
        <v>0</v>
      </c>
      <c r="E6361" s="4">
        <v>0</v>
      </c>
      <c r="F6361" s="4">
        <v>0</v>
      </c>
      <c r="G6361" s="5">
        <f t="shared" si="2219"/>
        <v>0</v>
      </c>
      <c r="H6361" s="5">
        <f t="shared" si="2220"/>
        <v>0</v>
      </c>
      <c r="I6361" s="4">
        <v>0</v>
      </c>
      <c r="J6361" s="4">
        <v>0</v>
      </c>
      <c r="K6361" s="5">
        <f t="shared" si="2221"/>
        <v>0</v>
      </c>
      <c r="L6361" s="4">
        <v>0</v>
      </c>
      <c r="M6361" s="4">
        <v>0</v>
      </c>
      <c r="N6361" s="5">
        <f t="shared" si="2222"/>
        <v>0</v>
      </c>
      <c r="O6361" s="82">
        <f t="shared" si="2223"/>
        <v>0</v>
      </c>
    </row>
    <row r="6362" spans="1:15" ht="18.75" customHeight="1" x14ac:dyDescent="0.15">
      <c r="A6362" s="113" t="s">
        <v>28</v>
      </c>
      <c r="B6362" s="4">
        <v>0</v>
      </c>
      <c r="C6362" s="4">
        <v>0</v>
      </c>
      <c r="D6362" s="5">
        <f t="shared" si="2224"/>
        <v>0</v>
      </c>
      <c r="E6362" s="4">
        <v>0</v>
      </c>
      <c r="F6362" s="4">
        <v>0</v>
      </c>
      <c r="G6362" s="5">
        <f t="shared" si="2219"/>
        <v>0</v>
      </c>
      <c r="H6362" s="5">
        <f t="shared" si="2220"/>
        <v>0</v>
      </c>
      <c r="I6362" s="4">
        <v>0</v>
      </c>
      <c r="J6362" s="4">
        <v>0</v>
      </c>
      <c r="K6362" s="5">
        <f t="shared" si="2221"/>
        <v>0</v>
      </c>
      <c r="L6362" s="4">
        <v>0</v>
      </c>
      <c r="M6362" s="4">
        <v>0</v>
      </c>
      <c r="N6362" s="5">
        <f t="shared" si="2222"/>
        <v>0</v>
      </c>
      <c r="O6362" s="82">
        <f t="shared" si="2223"/>
        <v>0</v>
      </c>
    </row>
    <row r="6363" spans="1:15" ht="18.75" customHeight="1" x14ac:dyDescent="0.15">
      <c r="A6363" s="113" t="s">
        <v>29</v>
      </c>
      <c r="B6363" s="4">
        <v>0</v>
      </c>
      <c r="C6363" s="4">
        <v>0</v>
      </c>
      <c r="D6363" s="5">
        <f t="shared" si="2224"/>
        <v>0</v>
      </c>
      <c r="E6363" s="4">
        <v>0</v>
      </c>
      <c r="F6363" s="4">
        <v>0</v>
      </c>
      <c r="G6363" s="5">
        <f t="shared" si="2219"/>
        <v>0</v>
      </c>
      <c r="H6363" s="5">
        <f t="shared" si="2220"/>
        <v>0</v>
      </c>
      <c r="I6363" s="4">
        <v>0</v>
      </c>
      <c r="J6363" s="4">
        <v>0</v>
      </c>
      <c r="K6363" s="5">
        <f t="shared" si="2221"/>
        <v>0</v>
      </c>
      <c r="L6363" s="4">
        <v>0</v>
      </c>
      <c r="M6363" s="4">
        <v>0</v>
      </c>
      <c r="N6363" s="5">
        <f t="shared" si="2222"/>
        <v>0</v>
      </c>
      <c r="O6363" s="82">
        <f t="shared" si="2223"/>
        <v>0</v>
      </c>
    </row>
    <row r="6364" spans="1:15" ht="11.25" customHeight="1" x14ac:dyDescent="0.15">
      <c r="A6364" s="113"/>
      <c r="B6364" s="5"/>
      <c r="C6364" s="5"/>
      <c r="D6364" s="5"/>
      <c r="E6364" s="5"/>
      <c r="F6364" s="5"/>
      <c r="G6364" s="5"/>
      <c r="H6364" s="5"/>
      <c r="I6364" s="5"/>
      <c r="J6364" s="5"/>
      <c r="K6364" s="5"/>
      <c r="L6364" s="5"/>
      <c r="M6364" s="5"/>
      <c r="N6364" s="5"/>
      <c r="O6364" s="82"/>
    </row>
    <row r="6365" spans="1:15" ht="18.75" customHeight="1" x14ac:dyDescent="0.15">
      <c r="A6365" s="113" t="s">
        <v>30</v>
      </c>
      <c r="B6365" s="5">
        <f>SUM(B6352:B6364)</f>
        <v>0</v>
      </c>
      <c r="C6365" s="5">
        <f>SUM(C6353:C6364)</f>
        <v>0</v>
      </c>
      <c r="D6365" s="5">
        <f t="shared" ref="D6365:J6365" si="2225">SUM(D6352:D6364)</f>
        <v>0</v>
      </c>
      <c r="E6365" s="5">
        <f t="shared" si="2225"/>
        <v>0</v>
      </c>
      <c r="F6365" s="5">
        <f t="shared" si="2225"/>
        <v>0</v>
      </c>
      <c r="G6365" s="5">
        <f t="shared" si="2225"/>
        <v>0</v>
      </c>
      <c r="H6365" s="5">
        <f t="shared" si="2225"/>
        <v>0</v>
      </c>
      <c r="I6365" s="5">
        <f t="shared" si="2225"/>
        <v>0</v>
      </c>
      <c r="J6365" s="5">
        <f t="shared" si="2225"/>
        <v>0</v>
      </c>
      <c r="K6365" s="5">
        <f>SUM(K6352:K6364)</f>
        <v>0</v>
      </c>
      <c r="L6365" s="5">
        <f>SUM(L6352:L6364)</f>
        <v>0</v>
      </c>
      <c r="M6365" s="5">
        <f>SUM(M6352:M6364)</f>
        <v>0</v>
      </c>
      <c r="N6365" s="5">
        <f>SUM(N6352:N6364)</f>
        <v>0</v>
      </c>
      <c r="O6365" s="82">
        <f>SUM(O6352:O6364)</f>
        <v>0</v>
      </c>
    </row>
    <row r="6366" spans="1:15" ht="6.75" customHeight="1" x14ac:dyDescent="0.15">
      <c r="A6366" s="113"/>
      <c r="B6366" s="5"/>
      <c r="C6366" s="5"/>
      <c r="D6366" s="5"/>
      <c r="E6366" s="5"/>
      <c r="F6366" s="5"/>
      <c r="G6366" s="5"/>
      <c r="H6366" s="5"/>
      <c r="I6366" s="5"/>
      <c r="J6366" s="5"/>
      <c r="K6366" s="5"/>
      <c r="L6366" s="5"/>
      <c r="M6366" s="5"/>
      <c r="N6366" s="5"/>
      <c r="O6366" s="82"/>
    </row>
    <row r="6367" spans="1:15" ht="18.75" customHeight="1" x14ac:dyDescent="0.15">
      <c r="A6367" s="126" t="s">
        <v>18</v>
      </c>
      <c r="B6367" s="6">
        <v>0</v>
      </c>
      <c r="C6367" s="6">
        <v>0</v>
      </c>
      <c r="D6367" s="7">
        <f>SUM(B6367:C6367)</f>
        <v>0</v>
      </c>
      <c r="E6367" s="6">
        <v>0</v>
      </c>
      <c r="F6367" s="6">
        <v>0</v>
      </c>
      <c r="G6367" s="7">
        <f>SUM(E6367:F6367)</f>
        <v>0</v>
      </c>
      <c r="H6367" s="7">
        <f>D6367+G6367</f>
        <v>0</v>
      </c>
      <c r="I6367" s="6">
        <v>0</v>
      </c>
      <c r="J6367" s="6">
        <v>0</v>
      </c>
      <c r="K6367" s="7">
        <f>SUM(I6367:J6367)</f>
        <v>0</v>
      </c>
      <c r="L6367" s="6">
        <v>0</v>
      </c>
      <c r="M6367" s="6">
        <v>0</v>
      </c>
      <c r="N6367" s="7">
        <f>SUM(L6367:M6367)</f>
        <v>0</v>
      </c>
      <c r="O6367" s="88">
        <f>K6367+N6367</f>
        <v>0</v>
      </c>
    </row>
    <row r="6368" spans="1:15" ht="18.75" customHeight="1" x14ac:dyDescent="0.15">
      <c r="A6368" s="113" t="s">
        <v>19</v>
      </c>
      <c r="B6368" s="4">
        <v>0</v>
      </c>
      <c r="C6368" s="4">
        <v>0</v>
      </c>
      <c r="D6368" s="5">
        <f>SUM(B6368:C6368)</f>
        <v>0</v>
      </c>
      <c r="E6368" s="4">
        <v>0</v>
      </c>
      <c r="F6368" s="4">
        <v>0</v>
      </c>
      <c r="G6368" s="5">
        <f>SUM(E6368:F6368)</f>
        <v>0</v>
      </c>
      <c r="H6368" s="5">
        <f>D6368+G6368</f>
        <v>0</v>
      </c>
      <c r="I6368" s="4">
        <v>0</v>
      </c>
      <c r="J6368" s="4">
        <v>0</v>
      </c>
      <c r="K6368" s="5">
        <f>SUM(I6368:J6368)</f>
        <v>0</v>
      </c>
      <c r="L6368" s="4">
        <v>0</v>
      </c>
      <c r="M6368" s="4">
        <v>0</v>
      </c>
      <c r="N6368" s="5">
        <f>SUM(L6368:M6368)</f>
        <v>0</v>
      </c>
      <c r="O6368" s="82">
        <f>K6368+N6368</f>
        <v>0</v>
      </c>
    </row>
    <row r="6369" spans="1:15" ht="18.75" customHeight="1" x14ac:dyDescent="0.15">
      <c r="A6369" s="113" t="s">
        <v>20</v>
      </c>
      <c r="B6369" s="4">
        <v>0</v>
      </c>
      <c r="C6369" s="4">
        <v>0</v>
      </c>
      <c r="D6369" s="5">
        <f>SUM(B6369:C6369)</f>
        <v>0</v>
      </c>
      <c r="E6369" s="4">
        <v>0</v>
      </c>
      <c r="F6369" s="4">
        <v>0</v>
      </c>
      <c r="G6369" s="5">
        <f>SUM(E6369:F6369)</f>
        <v>0</v>
      </c>
      <c r="H6369" s="5">
        <f>D6369+G6369</f>
        <v>0</v>
      </c>
      <c r="I6369" s="4">
        <v>0</v>
      </c>
      <c r="J6369" s="4">
        <v>0</v>
      </c>
      <c r="K6369" s="5">
        <f>SUM(I6369:J6369)</f>
        <v>0</v>
      </c>
      <c r="L6369" s="4">
        <v>0</v>
      </c>
      <c r="M6369" s="4">
        <v>0</v>
      </c>
      <c r="N6369" s="5">
        <f>SUM(L6369:M6369)</f>
        <v>0</v>
      </c>
      <c r="O6369" s="82">
        <f>K6369+N6369</f>
        <v>0</v>
      </c>
    </row>
    <row r="6370" spans="1:15" ht="11.25" customHeight="1" x14ac:dyDescent="0.15">
      <c r="A6370" s="113"/>
      <c r="B6370" s="5"/>
      <c r="C6370" s="5"/>
      <c r="D6370" s="5"/>
      <c r="E6370" s="5"/>
      <c r="F6370" s="5"/>
      <c r="G6370" s="5"/>
      <c r="H6370" s="5"/>
      <c r="I6370" s="5"/>
      <c r="J6370" s="5"/>
      <c r="K6370" s="5"/>
      <c r="L6370" s="5"/>
      <c r="M6370" s="5"/>
      <c r="N6370" s="5"/>
      <c r="O6370" s="82"/>
    </row>
    <row r="6371" spans="1:15" ht="18.75" customHeight="1" x14ac:dyDescent="0.15">
      <c r="A6371" s="113" t="s">
        <v>31</v>
      </c>
      <c r="B6371" s="5">
        <f>SUM(B6355:B6363,B6367:B6369)</f>
        <v>0</v>
      </c>
      <c r="C6371" s="5">
        <f>SUM(C6355:C6363,C6367:C6369)</f>
        <v>0</v>
      </c>
      <c r="D6371" s="5">
        <f>SUM(D6355:D6363,D6367:D6369)</f>
        <v>0</v>
      </c>
      <c r="E6371" s="5">
        <f t="shared" ref="E6371:J6371" si="2226">SUM(E6355:E6363,E6367:E6369)</f>
        <v>0</v>
      </c>
      <c r="F6371" s="5">
        <f t="shared" si="2226"/>
        <v>0</v>
      </c>
      <c r="G6371" s="5">
        <f t="shared" si="2226"/>
        <v>0</v>
      </c>
      <c r="H6371" s="5">
        <f t="shared" si="2226"/>
        <v>0</v>
      </c>
      <c r="I6371" s="5">
        <f t="shared" si="2226"/>
        <v>0</v>
      </c>
      <c r="J6371" s="5">
        <f t="shared" si="2226"/>
        <v>0</v>
      </c>
      <c r="K6371" s="5">
        <f>SUM(K6355:K6363,K6367:K6369)</f>
        <v>0</v>
      </c>
      <c r="L6371" s="4">
        <f>SUM(L6355:L6363,L6367:L6369)</f>
        <v>0</v>
      </c>
      <c r="M6371" s="4">
        <f>SUM(M6355:M6363,M6367:M6369)</f>
        <v>0</v>
      </c>
      <c r="N6371" s="4">
        <f>SUM(N6355:N6363,N6367:N6369)</f>
        <v>0</v>
      </c>
      <c r="O6371" s="82">
        <f>SUM(O6355:O6363,O6367:O6369)</f>
        <v>0</v>
      </c>
    </row>
    <row r="6372" spans="1:15" ht="6.75" customHeight="1" thickBot="1" x14ac:dyDescent="0.2">
      <c r="A6372" s="115"/>
      <c r="B6372" s="99"/>
      <c r="C6372" s="99"/>
      <c r="D6372" s="99"/>
      <c r="E6372" s="99"/>
      <c r="F6372" s="99"/>
      <c r="G6372" s="99"/>
      <c r="H6372" s="99"/>
      <c r="I6372" s="99"/>
      <c r="J6372" s="99"/>
      <c r="K6372" s="99"/>
      <c r="L6372" s="99"/>
      <c r="M6372" s="99"/>
      <c r="N6372" s="99"/>
      <c r="O6372" s="127"/>
    </row>
    <row r="6373" spans="1:15" ht="17.25" customHeight="1" x14ac:dyDescent="0.15">
      <c r="A6373" s="179" t="str">
        <f>A6319</f>
        <v>平　成　２　９　年　空　港　管　理　状　況　調　書</v>
      </c>
      <c r="B6373" s="179"/>
      <c r="C6373" s="179"/>
      <c r="D6373" s="179"/>
      <c r="E6373" s="179"/>
      <c r="F6373" s="179"/>
      <c r="G6373" s="179"/>
      <c r="H6373" s="179"/>
      <c r="I6373" s="179"/>
      <c r="J6373" s="179"/>
      <c r="K6373" s="179"/>
      <c r="L6373" s="179"/>
      <c r="M6373" s="179"/>
      <c r="N6373" s="179"/>
      <c r="O6373" s="179"/>
    </row>
    <row r="6374" spans="1:15" ht="18" customHeight="1" thickBot="1" x14ac:dyDescent="0.2">
      <c r="A6374" s="128" t="s">
        <v>0</v>
      </c>
      <c r="B6374" s="128" t="s">
        <v>157</v>
      </c>
      <c r="C6374" s="102"/>
      <c r="D6374" s="102"/>
      <c r="E6374" s="102"/>
      <c r="F6374" s="102"/>
      <c r="G6374" s="102"/>
      <c r="H6374" s="102"/>
      <c r="I6374" s="102"/>
      <c r="J6374" s="102"/>
      <c r="K6374" s="102"/>
      <c r="L6374" s="102"/>
      <c r="M6374" s="102"/>
      <c r="N6374" s="102"/>
      <c r="O6374" s="102"/>
    </row>
    <row r="6375" spans="1:15" ht="17.25" customHeight="1" x14ac:dyDescent="0.15">
      <c r="A6375" s="116" t="s">
        <v>1</v>
      </c>
      <c r="B6375" s="117"/>
      <c r="C6375" s="103" t="s">
        <v>2</v>
      </c>
      <c r="D6375" s="103"/>
      <c r="E6375" s="180" t="s">
        <v>52</v>
      </c>
      <c r="F6375" s="181"/>
      <c r="G6375" s="181"/>
      <c r="H6375" s="181"/>
      <c r="I6375" s="181"/>
      <c r="J6375" s="181"/>
      <c r="K6375" s="181"/>
      <c r="L6375" s="182"/>
      <c r="M6375" s="180" t="s">
        <v>3</v>
      </c>
      <c r="N6375" s="181"/>
      <c r="O6375" s="183"/>
    </row>
    <row r="6376" spans="1:15" ht="17.25" customHeight="1" x14ac:dyDescent="0.15">
      <c r="A6376" s="129"/>
      <c r="B6376" s="119" t="s">
        <v>4</v>
      </c>
      <c r="C6376" s="119" t="s">
        <v>5</v>
      </c>
      <c r="D6376" s="119" t="s">
        <v>6</v>
      </c>
      <c r="E6376" s="119"/>
      <c r="F6376" s="130" t="s">
        <v>7</v>
      </c>
      <c r="G6376" s="130"/>
      <c r="H6376" s="120"/>
      <c r="I6376" s="119"/>
      <c r="J6376" s="120" t="s">
        <v>8</v>
      </c>
      <c r="K6376" s="120"/>
      <c r="L6376" s="119" t="s">
        <v>9</v>
      </c>
      <c r="M6376" s="123" t="s">
        <v>10</v>
      </c>
      <c r="N6376" s="131" t="s">
        <v>11</v>
      </c>
      <c r="O6376" s="132" t="s">
        <v>12</v>
      </c>
    </row>
    <row r="6377" spans="1:15" ht="17.25" customHeight="1" x14ac:dyDescent="0.15">
      <c r="A6377" s="129" t="s">
        <v>13</v>
      </c>
      <c r="B6377" s="123"/>
      <c r="C6377" s="123"/>
      <c r="D6377" s="123"/>
      <c r="E6377" s="119" t="s">
        <v>14</v>
      </c>
      <c r="F6377" s="119" t="s">
        <v>15</v>
      </c>
      <c r="G6377" s="119" t="s">
        <v>16</v>
      </c>
      <c r="H6377" s="119" t="s">
        <v>17</v>
      </c>
      <c r="I6377" s="119" t="s">
        <v>14</v>
      </c>
      <c r="J6377" s="119" t="s">
        <v>15</v>
      </c>
      <c r="K6377" s="119" t="s">
        <v>17</v>
      </c>
      <c r="L6377" s="123"/>
      <c r="M6377" s="133"/>
      <c r="N6377" s="93"/>
      <c r="O6377" s="134"/>
    </row>
    <row r="6378" spans="1:15" ht="6.75" customHeight="1" x14ac:dyDescent="0.15">
      <c r="A6378" s="135"/>
      <c r="B6378" s="119"/>
      <c r="C6378" s="119"/>
      <c r="D6378" s="119"/>
      <c r="E6378" s="119"/>
      <c r="F6378" s="119"/>
      <c r="G6378" s="119"/>
      <c r="H6378" s="119"/>
      <c r="I6378" s="119"/>
      <c r="J6378" s="119"/>
      <c r="K6378" s="119"/>
      <c r="L6378" s="119"/>
      <c r="M6378" s="136"/>
      <c r="N6378" s="4"/>
      <c r="O6378" s="137"/>
    </row>
    <row r="6379" spans="1:15" ht="18.75" customHeight="1" x14ac:dyDescent="0.15">
      <c r="A6379" s="113" t="s">
        <v>18</v>
      </c>
      <c r="B6379" s="4">
        <v>0</v>
      </c>
      <c r="C6379" s="4">
        <v>169</v>
      </c>
      <c r="D6379" s="5">
        <f t="shared" ref="D6379:D6390" si="2227">SUM(B6379:C6379)</f>
        <v>169</v>
      </c>
      <c r="E6379" s="4">
        <v>0</v>
      </c>
      <c r="F6379" s="4">
        <v>0</v>
      </c>
      <c r="G6379" s="4">
        <v>0</v>
      </c>
      <c r="H6379" s="5">
        <f t="shared" ref="H6379:H6390" si="2228">SUM(E6379:G6379)</f>
        <v>0</v>
      </c>
      <c r="I6379" s="4">
        <v>85</v>
      </c>
      <c r="J6379" s="4">
        <v>85</v>
      </c>
      <c r="K6379" s="5">
        <f t="shared" ref="K6379:K6390" si="2229">SUM(I6379:J6379)</f>
        <v>170</v>
      </c>
      <c r="L6379" s="5">
        <f t="shared" ref="L6379:L6390" si="2230">H6379+K6379</f>
        <v>170</v>
      </c>
      <c r="M6379" s="4">
        <v>0</v>
      </c>
      <c r="N6379" s="4">
        <v>0</v>
      </c>
      <c r="O6379" s="82">
        <f t="shared" ref="O6379:O6390" si="2231">SUM(M6379:N6379)</f>
        <v>0</v>
      </c>
    </row>
    <row r="6380" spans="1:15" ht="18.75" customHeight="1" x14ac:dyDescent="0.15">
      <c r="A6380" s="113" t="s">
        <v>19</v>
      </c>
      <c r="B6380" s="4">
        <v>0</v>
      </c>
      <c r="C6380" s="4">
        <v>142</v>
      </c>
      <c r="D6380" s="5">
        <f t="shared" si="2227"/>
        <v>142</v>
      </c>
      <c r="E6380" s="4">
        <v>0</v>
      </c>
      <c r="F6380" s="4">
        <v>0</v>
      </c>
      <c r="G6380" s="4">
        <v>0</v>
      </c>
      <c r="H6380" s="5">
        <f t="shared" si="2228"/>
        <v>0</v>
      </c>
      <c r="I6380" s="4">
        <v>51</v>
      </c>
      <c r="J6380" s="4">
        <v>49</v>
      </c>
      <c r="K6380" s="5">
        <f t="shared" si="2229"/>
        <v>100</v>
      </c>
      <c r="L6380" s="5">
        <f t="shared" si="2230"/>
        <v>100</v>
      </c>
      <c r="M6380" s="4">
        <v>0</v>
      </c>
      <c r="N6380" s="4">
        <v>0</v>
      </c>
      <c r="O6380" s="82">
        <f t="shared" si="2231"/>
        <v>0</v>
      </c>
    </row>
    <row r="6381" spans="1:15" ht="18.75" customHeight="1" x14ac:dyDescent="0.15">
      <c r="A6381" s="113" t="s">
        <v>20</v>
      </c>
      <c r="B6381" s="4">
        <v>0</v>
      </c>
      <c r="C6381" s="4">
        <v>162</v>
      </c>
      <c r="D6381" s="5">
        <f t="shared" si="2227"/>
        <v>162</v>
      </c>
      <c r="E6381" s="4">
        <v>0</v>
      </c>
      <c r="F6381" s="4">
        <v>0</v>
      </c>
      <c r="G6381" s="4">
        <v>0</v>
      </c>
      <c r="H6381" s="5">
        <f t="shared" si="2228"/>
        <v>0</v>
      </c>
      <c r="I6381" s="4">
        <v>74</v>
      </c>
      <c r="J6381" s="4">
        <v>76</v>
      </c>
      <c r="K6381" s="5">
        <f t="shared" si="2229"/>
        <v>150</v>
      </c>
      <c r="L6381" s="5">
        <f t="shared" si="2230"/>
        <v>150</v>
      </c>
      <c r="M6381" s="4">
        <v>0</v>
      </c>
      <c r="N6381" s="4">
        <v>0</v>
      </c>
      <c r="O6381" s="82">
        <f t="shared" si="2231"/>
        <v>0</v>
      </c>
    </row>
    <row r="6382" spans="1:15" ht="18.75" customHeight="1" x14ac:dyDescent="0.15">
      <c r="A6382" s="113" t="s">
        <v>21</v>
      </c>
      <c r="B6382" s="4">
        <v>0</v>
      </c>
      <c r="C6382" s="4">
        <v>150</v>
      </c>
      <c r="D6382" s="5">
        <f t="shared" si="2227"/>
        <v>150</v>
      </c>
      <c r="E6382" s="4">
        <v>0</v>
      </c>
      <c r="F6382" s="4">
        <v>0</v>
      </c>
      <c r="G6382" s="4">
        <v>0</v>
      </c>
      <c r="H6382" s="5">
        <f t="shared" si="2228"/>
        <v>0</v>
      </c>
      <c r="I6382" s="4">
        <v>119</v>
      </c>
      <c r="J6382" s="4">
        <v>120</v>
      </c>
      <c r="K6382" s="5">
        <f t="shared" si="2229"/>
        <v>239</v>
      </c>
      <c r="L6382" s="5">
        <f t="shared" si="2230"/>
        <v>239</v>
      </c>
      <c r="M6382" s="4">
        <v>0</v>
      </c>
      <c r="N6382" s="4">
        <v>0</v>
      </c>
      <c r="O6382" s="82">
        <f t="shared" si="2231"/>
        <v>0</v>
      </c>
    </row>
    <row r="6383" spans="1:15" ht="18.75" customHeight="1" x14ac:dyDescent="0.15">
      <c r="A6383" s="113" t="s">
        <v>22</v>
      </c>
      <c r="B6383" s="4">
        <v>0</v>
      </c>
      <c r="C6383" s="4">
        <v>161</v>
      </c>
      <c r="D6383" s="5">
        <f t="shared" si="2227"/>
        <v>161</v>
      </c>
      <c r="E6383" s="4">
        <v>0</v>
      </c>
      <c r="F6383" s="4">
        <v>0</v>
      </c>
      <c r="G6383" s="4">
        <v>0</v>
      </c>
      <c r="H6383" s="5">
        <f t="shared" si="2228"/>
        <v>0</v>
      </c>
      <c r="I6383" s="4">
        <v>86</v>
      </c>
      <c r="J6383" s="4">
        <v>88</v>
      </c>
      <c r="K6383" s="5">
        <f t="shared" si="2229"/>
        <v>174</v>
      </c>
      <c r="L6383" s="5">
        <f t="shared" si="2230"/>
        <v>174</v>
      </c>
      <c r="M6383" s="4">
        <v>0</v>
      </c>
      <c r="N6383" s="4">
        <v>0</v>
      </c>
      <c r="O6383" s="82">
        <f t="shared" si="2231"/>
        <v>0</v>
      </c>
    </row>
    <row r="6384" spans="1:15" ht="18.75" customHeight="1" x14ac:dyDescent="0.15">
      <c r="A6384" s="113" t="s">
        <v>23</v>
      </c>
      <c r="B6384" s="4">
        <v>0</v>
      </c>
      <c r="C6384" s="4">
        <v>210</v>
      </c>
      <c r="D6384" s="5">
        <f t="shared" si="2227"/>
        <v>210</v>
      </c>
      <c r="E6384" s="4">
        <v>0</v>
      </c>
      <c r="F6384" s="4">
        <v>0</v>
      </c>
      <c r="G6384" s="4">
        <v>0</v>
      </c>
      <c r="H6384" s="5">
        <f t="shared" si="2228"/>
        <v>0</v>
      </c>
      <c r="I6384" s="4">
        <v>120</v>
      </c>
      <c r="J6384" s="4">
        <v>119</v>
      </c>
      <c r="K6384" s="5">
        <f t="shared" si="2229"/>
        <v>239</v>
      </c>
      <c r="L6384" s="5">
        <f t="shared" si="2230"/>
        <v>239</v>
      </c>
      <c r="M6384" s="4">
        <v>0</v>
      </c>
      <c r="N6384" s="4">
        <v>0</v>
      </c>
      <c r="O6384" s="82">
        <f t="shared" si="2231"/>
        <v>0</v>
      </c>
    </row>
    <row r="6385" spans="1:15" ht="18.75" customHeight="1" x14ac:dyDescent="0.15">
      <c r="A6385" s="113" t="s">
        <v>24</v>
      </c>
      <c r="B6385" s="4">
        <v>0</v>
      </c>
      <c r="C6385" s="4">
        <v>163</v>
      </c>
      <c r="D6385" s="5">
        <f t="shared" si="2227"/>
        <v>163</v>
      </c>
      <c r="E6385" s="4">
        <v>0</v>
      </c>
      <c r="F6385" s="4">
        <v>0</v>
      </c>
      <c r="G6385" s="4">
        <v>0</v>
      </c>
      <c r="H6385" s="5">
        <f t="shared" si="2228"/>
        <v>0</v>
      </c>
      <c r="I6385" s="4">
        <v>75</v>
      </c>
      <c r="J6385" s="4">
        <v>76</v>
      </c>
      <c r="K6385" s="5">
        <f t="shared" si="2229"/>
        <v>151</v>
      </c>
      <c r="L6385" s="5">
        <f t="shared" si="2230"/>
        <v>151</v>
      </c>
      <c r="M6385" s="4">
        <v>0</v>
      </c>
      <c r="N6385" s="4">
        <v>0</v>
      </c>
      <c r="O6385" s="82">
        <f t="shared" si="2231"/>
        <v>0</v>
      </c>
    </row>
    <row r="6386" spans="1:15" ht="18.75" customHeight="1" x14ac:dyDescent="0.15">
      <c r="A6386" s="113" t="s">
        <v>25</v>
      </c>
      <c r="B6386" s="4">
        <v>0</v>
      </c>
      <c r="C6386" s="4">
        <v>214</v>
      </c>
      <c r="D6386" s="5">
        <f t="shared" si="2227"/>
        <v>214</v>
      </c>
      <c r="E6386" s="4">
        <v>0</v>
      </c>
      <c r="F6386" s="4">
        <v>0</v>
      </c>
      <c r="G6386" s="4">
        <v>0</v>
      </c>
      <c r="H6386" s="5">
        <f t="shared" si="2228"/>
        <v>0</v>
      </c>
      <c r="I6386" s="4">
        <v>109</v>
      </c>
      <c r="J6386" s="4">
        <v>104</v>
      </c>
      <c r="K6386" s="5">
        <f t="shared" si="2229"/>
        <v>213</v>
      </c>
      <c r="L6386" s="5">
        <f t="shared" si="2230"/>
        <v>213</v>
      </c>
      <c r="M6386" s="4">
        <v>0</v>
      </c>
      <c r="N6386" s="4">
        <v>0</v>
      </c>
      <c r="O6386" s="82">
        <f t="shared" si="2231"/>
        <v>0</v>
      </c>
    </row>
    <row r="6387" spans="1:15" ht="18.75" customHeight="1" x14ac:dyDescent="0.15">
      <c r="A6387" s="113" t="s">
        <v>26</v>
      </c>
      <c r="B6387" s="4">
        <v>0</v>
      </c>
      <c r="C6387" s="4">
        <v>147</v>
      </c>
      <c r="D6387" s="5">
        <f t="shared" si="2227"/>
        <v>147</v>
      </c>
      <c r="E6387" s="4">
        <v>0</v>
      </c>
      <c r="F6387" s="4">
        <v>0</v>
      </c>
      <c r="G6387" s="4">
        <v>0</v>
      </c>
      <c r="H6387" s="5">
        <f t="shared" si="2228"/>
        <v>0</v>
      </c>
      <c r="I6387" s="4">
        <v>87</v>
      </c>
      <c r="J6387" s="4">
        <v>90</v>
      </c>
      <c r="K6387" s="5">
        <f t="shared" si="2229"/>
        <v>177</v>
      </c>
      <c r="L6387" s="5">
        <f t="shared" si="2230"/>
        <v>177</v>
      </c>
      <c r="M6387" s="4">
        <v>0</v>
      </c>
      <c r="N6387" s="4">
        <v>0</v>
      </c>
      <c r="O6387" s="82">
        <f t="shared" si="2231"/>
        <v>0</v>
      </c>
    </row>
    <row r="6388" spans="1:15" ht="18.75" customHeight="1" x14ac:dyDescent="0.15">
      <c r="A6388" s="113" t="s">
        <v>27</v>
      </c>
      <c r="B6388" s="4">
        <v>0</v>
      </c>
      <c r="C6388" s="4">
        <v>110</v>
      </c>
      <c r="D6388" s="5">
        <f t="shared" si="2227"/>
        <v>110</v>
      </c>
      <c r="E6388" s="4">
        <v>0</v>
      </c>
      <c r="F6388" s="4">
        <v>0</v>
      </c>
      <c r="G6388" s="4">
        <v>0</v>
      </c>
      <c r="H6388" s="5">
        <f t="shared" si="2228"/>
        <v>0</v>
      </c>
      <c r="I6388" s="4">
        <v>57</v>
      </c>
      <c r="J6388" s="4">
        <v>50</v>
      </c>
      <c r="K6388" s="5">
        <f t="shared" si="2229"/>
        <v>107</v>
      </c>
      <c r="L6388" s="5">
        <f t="shared" si="2230"/>
        <v>107</v>
      </c>
      <c r="M6388" s="4">
        <v>0</v>
      </c>
      <c r="N6388" s="4">
        <v>0</v>
      </c>
      <c r="O6388" s="82">
        <f t="shared" si="2231"/>
        <v>0</v>
      </c>
    </row>
    <row r="6389" spans="1:15" ht="18.75" customHeight="1" x14ac:dyDescent="0.15">
      <c r="A6389" s="113" t="s">
        <v>28</v>
      </c>
      <c r="B6389" s="4">
        <v>0</v>
      </c>
      <c r="C6389" s="4">
        <v>199</v>
      </c>
      <c r="D6389" s="5">
        <f t="shared" si="2227"/>
        <v>199</v>
      </c>
      <c r="E6389" s="4">
        <v>0</v>
      </c>
      <c r="F6389" s="4">
        <v>0</v>
      </c>
      <c r="G6389" s="4">
        <v>0</v>
      </c>
      <c r="H6389" s="5">
        <f t="shared" si="2228"/>
        <v>0</v>
      </c>
      <c r="I6389" s="4">
        <v>114</v>
      </c>
      <c r="J6389" s="4">
        <v>119</v>
      </c>
      <c r="K6389" s="5">
        <f t="shared" si="2229"/>
        <v>233</v>
      </c>
      <c r="L6389" s="5">
        <f t="shared" si="2230"/>
        <v>233</v>
      </c>
      <c r="M6389" s="4">
        <v>0</v>
      </c>
      <c r="N6389" s="4">
        <v>0</v>
      </c>
      <c r="O6389" s="82">
        <f t="shared" si="2231"/>
        <v>0</v>
      </c>
    </row>
    <row r="6390" spans="1:15" ht="18.75" customHeight="1" x14ac:dyDescent="0.15">
      <c r="A6390" s="113" t="s">
        <v>29</v>
      </c>
      <c r="B6390" s="4">
        <v>0</v>
      </c>
      <c r="C6390" s="4">
        <v>210</v>
      </c>
      <c r="D6390" s="5">
        <f t="shared" si="2227"/>
        <v>210</v>
      </c>
      <c r="E6390" s="4">
        <v>0</v>
      </c>
      <c r="F6390" s="4">
        <v>0</v>
      </c>
      <c r="G6390" s="4">
        <v>0</v>
      </c>
      <c r="H6390" s="5">
        <f t="shared" si="2228"/>
        <v>0</v>
      </c>
      <c r="I6390" s="4">
        <v>115</v>
      </c>
      <c r="J6390" s="4">
        <v>116</v>
      </c>
      <c r="K6390" s="5">
        <f t="shared" si="2229"/>
        <v>231</v>
      </c>
      <c r="L6390" s="5">
        <f t="shared" si="2230"/>
        <v>231</v>
      </c>
      <c r="M6390" s="4">
        <v>0</v>
      </c>
      <c r="N6390" s="4">
        <v>0</v>
      </c>
      <c r="O6390" s="82">
        <f t="shared" si="2231"/>
        <v>0</v>
      </c>
    </row>
    <row r="6391" spans="1:15" ht="11.25" customHeight="1" x14ac:dyDescent="0.15">
      <c r="A6391" s="113"/>
      <c r="B6391" s="5"/>
      <c r="C6391" s="5"/>
      <c r="D6391" s="5"/>
      <c r="E6391" s="5"/>
      <c r="F6391" s="5"/>
      <c r="G6391" s="5"/>
      <c r="H6391" s="5"/>
      <c r="I6391" s="5"/>
      <c r="J6391" s="5"/>
      <c r="K6391" s="5"/>
      <c r="L6391" s="5"/>
      <c r="M6391" s="5"/>
      <c r="N6391" s="4"/>
      <c r="O6391" s="82"/>
    </row>
    <row r="6392" spans="1:15" ht="18.75" customHeight="1" x14ac:dyDescent="0.15">
      <c r="A6392" s="113" t="s">
        <v>30</v>
      </c>
      <c r="B6392" s="5">
        <f>SUM(B6379:B6390)</f>
        <v>0</v>
      </c>
      <c r="C6392" s="5">
        <f>SUM(C6379:C6390)</f>
        <v>2037</v>
      </c>
      <c r="D6392" s="5">
        <f>SUM(D6379:D6390)</f>
        <v>2037</v>
      </c>
      <c r="E6392" s="5">
        <f>SUM(E6379:E6390)</f>
        <v>0</v>
      </c>
      <c r="F6392" s="5">
        <f t="shared" ref="F6392:L6392" si="2232">SUM(F6379:F6390)</f>
        <v>0</v>
      </c>
      <c r="G6392" s="5">
        <f t="shared" si="2232"/>
        <v>0</v>
      </c>
      <c r="H6392" s="5">
        <f t="shared" si="2232"/>
        <v>0</v>
      </c>
      <c r="I6392" s="5">
        <f t="shared" si="2232"/>
        <v>1092</v>
      </c>
      <c r="J6392" s="5">
        <f t="shared" si="2232"/>
        <v>1092</v>
      </c>
      <c r="K6392" s="5">
        <f t="shared" si="2232"/>
        <v>2184</v>
      </c>
      <c r="L6392" s="5">
        <f t="shared" si="2232"/>
        <v>2184</v>
      </c>
      <c r="M6392" s="5">
        <f>SUM(M6379:M6390)</f>
        <v>0</v>
      </c>
      <c r="N6392" s="5">
        <f>SUM(N6379:N6390)</f>
        <v>0</v>
      </c>
      <c r="O6392" s="82">
        <f>SUM(O6379:O6390)</f>
        <v>0</v>
      </c>
    </row>
    <row r="6393" spans="1:15" ht="6.75" customHeight="1" x14ac:dyDescent="0.15">
      <c r="A6393" s="113"/>
      <c r="B6393" s="5"/>
      <c r="C6393" s="5"/>
      <c r="D6393" s="5"/>
      <c r="E6393" s="5"/>
      <c r="F6393" s="5"/>
      <c r="G6393" s="5"/>
      <c r="H6393" s="5"/>
      <c r="I6393" s="5"/>
      <c r="J6393" s="5"/>
      <c r="K6393" s="5"/>
      <c r="L6393" s="5"/>
      <c r="M6393" s="5"/>
      <c r="N6393" s="5"/>
      <c r="O6393" s="82"/>
    </row>
    <row r="6394" spans="1:15" ht="18.75" customHeight="1" x14ac:dyDescent="0.15">
      <c r="A6394" s="126" t="s">
        <v>18</v>
      </c>
      <c r="B6394" s="6">
        <v>0</v>
      </c>
      <c r="C6394" s="6">
        <v>141</v>
      </c>
      <c r="D6394" s="7">
        <f>SUM(B6394:C6394)</f>
        <v>141</v>
      </c>
      <c r="E6394" s="6">
        <v>0</v>
      </c>
      <c r="F6394" s="6">
        <v>0</v>
      </c>
      <c r="G6394" s="6">
        <v>0</v>
      </c>
      <c r="H6394" s="7">
        <f>SUM(E6394:G6394)</f>
        <v>0</v>
      </c>
      <c r="I6394" s="6">
        <v>67</v>
      </c>
      <c r="J6394" s="6">
        <v>67</v>
      </c>
      <c r="K6394" s="7">
        <f>SUM(I6394:J6394)</f>
        <v>134</v>
      </c>
      <c r="L6394" s="7">
        <f>H6394+K6394</f>
        <v>134</v>
      </c>
      <c r="M6394" s="6">
        <v>0</v>
      </c>
      <c r="N6394" s="6">
        <v>0</v>
      </c>
      <c r="O6394" s="88">
        <f>SUM(M6394:N6394)</f>
        <v>0</v>
      </c>
    </row>
    <row r="6395" spans="1:15" ht="18.75" customHeight="1" x14ac:dyDescent="0.15">
      <c r="A6395" s="113" t="s">
        <v>19</v>
      </c>
      <c r="B6395" s="4">
        <v>0</v>
      </c>
      <c r="C6395" s="4">
        <v>156</v>
      </c>
      <c r="D6395" s="5">
        <f>SUM(B6395:C6395)</f>
        <v>156</v>
      </c>
      <c r="E6395" s="4">
        <v>0</v>
      </c>
      <c r="F6395" s="4">
        <v>0</v>
      </c>
      <c r="G6395" s="4">
        <v>0</v>
      </c>
      <c r="H6395" s="5">
        <f>SUM(E6395:G6395)</f>
        <v>0</v>
      </c>
      <c r="I6395" s="4">
        <v>68</v>
      </c>
      <c r="J6395" s="4">
        <v>66</v>
      </c>
      <c r="K6395" s="5">
        <f>SUM(I6395:J6395)</f>
        <v>134</v>
      </c>
      <c r="L6395" s="5">
        <f>H6395+K6395</f>
        <v>134</v>
      </c>
      <c r="M6395" s="4">
        <v>0</v>
      </c>
      <c r="N6395" s="4">
        <v>0</v>
      </c>
      <c r="O6395" s="82">
        <f>SUM(M6395:N6395)</f>
        <v>0</v>
      </c>
    </row>
    <row r="6396" spans="1:15" ht="18.75" customHeight="1" x14ac:dyDescent="0.15">
      <c r="A6396" s="113" t="s">
        <v>20</v>
      </c>
      <c r="B6396" s="4">
        <v>0</v>
      </c>
      <c r="C6396" s="4">
        <v>213</v>
      </c>
      <c r="D6396" s="5">
        <f>SUM(B6396:C6396)</f>
        <v>213</v>
      </c>
      <c r="E6396" s="4">
        <v>0</v>
      </c>
      <c r="F6396" s="4">
        <v>0</v>
      </c>
      <c r="G6396" s="4">
        <v>0</v>
      </c>
      <c r="H6396" s="5">
        <f>SUM(E6396:G6396)</f>
        <v>0</v>
      </c>
      <c r="I6396" s="4">
        <v>100</v>
      </c>
      <c r="J6396" s="4">
        <v>98</v>
      </c>
      <c r="K6396" s="5">
        <f>SUM(I6396:J6396)</f>
        <v>198</v>
      </c>
      <c r="L6396" s="5">
        <f>H6396+K6396</f>
        <v>198</v>
      </c>
      <c r="M6396" s="4">
        <v>0</v>
      </c>
      <c r="N6396" s="4">
        <v>0</v>
      </c>
      <c r="O6396" s="82">
        <f>SUM(M6396:N6396)</f>
        <v>0</v>
      </c>
    </row>
    <row r="6397" spans="1:15" ht="11.25" customHeight="1" x14ac:dyDescent="0.15">
      <c r="A6397" s="113"/>
      <c r="B6397" s="5"/>
      <c r="C6397" s="5"/>
      <c r="D6397" s="5"/>
      <c r="E6397" s="5"/>
      <c r="F6397" s="5"/>
      <c r="G6397" s="5"/>
      <c r="H6397" s="5"/>
      <c r="I6397" s="5"/>
      <c r="J6397" s="5"/>
      <c r="K6397" s="5"/>
      <c r="L6397" s="5"/>
      <c r="M6397" s="5"/>
      <c r="N6397" s="5"/>
      <c r="O6397" s="82"/>
    </row>
    <row r="6398" spans="1:15" ht="18.75" customHeight="1" x14ac:dyDescent="0.15">
      <c r="A6398" s="113" t="s">
        <v>31</v>
      </c>
      <c r="B6398" s="5">
        <f>SUM(B6382:B6390,B6394:B6396)</f>
        <v>0</v>
      </c>
      <c r="C6398" s="5">
        <f>SUM(C6382:C6390,C6394:C6396)</f>
        <v>2074</v>
      </c>
      <c r="D6398" s="5">
        <f>SUM(D6382:D6390,D6394:D6396)</f>
        <v>2074</v>
      </c>
      <c r="E6398" s="5">
        <f t="shared" ref="E6398:N6398" si="2233">SUM(E6382:E6390,E6394:E6396)</f>
        <v>0</v>
      </c>
      <c r="F6398" s="5">
        <f t="shared" si="2233"/>
        <v>0</v>
      </c>
      <c r="G6398" s="5">
        <f t="shared" si="2233"/>
        <v>0</v>
      </c>
      <c r="H6398" s="5">
        <f t="shared" si="2233"/>
        <v>0</v>
      </c>
      <c r="I6398" s="5">
        <f t="shared" si="2233"/>
        <v>1117</v>
      </c>
      <c r="J6398" s="5">
        <f t="shared" si="2233"/>
        <v>1113</v>
      </c>
      <c r="K6398" s="5">
        <f t="shared" si="2233"/>
        <v>2230</v>
      </c>
      <c r="L6398" s="5">
        <f t="shared" si="2233"/>
        <v>2230</v>
      </c>
      <c r="M6398" s="5">
        <f t="shared" si="2233"/>
        <v>0</v>
      </c>
      <c r="N6398" s="5">
        <f t="shared" si="2233"/>
        <v>0</v>
      </c>
      <c r="O6398" s="82">
        <f>SUM(O6382:O6390,O6394:O6396)</f>
        <v>0</v>
      </c>
    </row>
    <row r="6399" spans="1:15" ht="6.75" customHeight="1" thickBot="1" x14ac:dyDescent="0.2">
      <c r="A6399" s="115"/>
      <c r="B6399" s="99"/>
      <c r="C6399" s="99"/>
      <c r="D6399" s="99"/>
      <c r="E6399" s="99"/>
      <c r="F6399" s="99"/>
      <c r="G6399" s="99"/>
      <c r="H6399" s="99"/>
      <c r="I6399" s="99"/>
      <c r="J6399" s="99"/>
      <c r="K6399" s="99"/>
      <c r="L6399" s="99"/>
      <c r="M6399" s="99"/>
      <c r="N6399" s="100"/>
      <c r="O6399" s="101"/>
    </row>
    <row r="6400" spans="1:15" ht="13.5" customHeight="1" x14ac:dyDescent="0.15">
      <c r="A6400" s="102"/>
      <c r="B6400" s="102"/>
      <c r="C6400" s="102"/>
      <c r="D6400" s="102"/>
      <c r="E6400" s="102"/>
      <c r="F6400" s="102"/>
      <c r="G6400" s="102"/>
      <c r="H6400" s="102"/>
      <c r="I6400" s="102"/>
      <c r="J6400" s="102"/>
      <c r="K6400" s="102"/>
      <c r="L6400" s="102"/>
      <c r="M6400" s="102"/>
      <c r="N6400" s="102"/>
      <c r="O6400" s="102"/>
    </row>
    <row r="6401" spans="1:15" ht="14.25" customHeight="1" thickBot="1" x14ac:dyDescent="0.2">
      <c r="A6401" s="102"/>
      <c r="B6401" s="102"/>
      <c r="C6401" s="102"/>
      <c r="D6401" s="102"/>
      <c r="E6401" s="102"/>
      <c r="F6401" s="102"/>
      <c r="G6401" s="102"/>
      <c r="H6401" s="102"/>
      <c r="I6401" s="102"/>
      <c r="J6401" s="102"/>
      <c r="K6401" s="102"/>
      <c r="L6401" s="102"/>
      <c r="M6401" s="102"/>
      <c r="N6401" s="102"/>
      <c r="O6401" s="102"/>
    </row>
    <row r="6402" spans="1:15" ht="13.5" customHeight="1" x14ac:dyDescent="0.15">
      <c r="A6402" s="116" t="s">
        <v>1</v>
      </c>
      <c r="B6402" s="117"/>
      <c r="C6402" s="103"/>
      <c r="D6402" s="103"/>
      <c r="E6402" s="103" t="s">
        <v>127</v>
      </c>
      <c r="F6402" s="103"/>
      <c r="G6402" s="103"/>
      <c r="H6402" s="103"/>
      <c r="I6402" s="117"/>
      <c r="J6402" s="103"/>
      <c r="K6402" s="103"/>
      <c r="L6402" s="103" t="s">
        <v>35</v>
      </c>
      <c r="M6402" s="103"/>
      <c r="N6402" s="103"/>
      <c r="O6402" s="104"/>
    </row>
    <row r="6403" spans="1:15" ht="13.5" customHeight="1" x14ac:dyDescent="0.15">
      <c r="A6403" s="118"/>
      <c r="B6403" s="119"/>
      <c r="C6403" s="120" t="s">
        <v>7</v>
      </c>
      <c r="D6403" s="120"/>
      <c r="E6403" s="119"/>
      <c r="F6403" s="120" t="s">
        <v>8</v>
      </c>
      <c r="G6403" s="120"/>
      <c r="H6403" s="119" t="s">
        <v>32</v>
      </c>
      <c r="I6403" s="119"/>
      <c r="J6403" s="120" t="s">
        <v>7</v>
      </c>
      <c r="K6403" s="120"/>
      <c r="L6403" s="119"/>
      <c r="M6403" s="120" t="s">
        <v>8</v>
      </c>
      <c r="N6403" s="120"/>
      <c r="O6403" s="121" t="s">
        <v>9</v>
      </c>
    </row>
    <row r="6404" spans="1:15" ht="13.5" customHeight="1" x14ac:dyDescent="0.15">
      <c r="A6404" s="122" t="s">
        <v>13</v>
      </c>
      <c r="B6404" s="119" t="s">
        <v>33</v>
      </c>
      <c r="C6404" s="119" t="s">
        <v>34</v>
      </c>
      <c r="D6404" s="119" t="s">
        <v>17</v>
      </c>
      <c r="E6404" s="119" t="s">
        <v>33</v>
      </c>
      <c r="F6404" s="119" t="s">
        <v>34</v>
      </c>
      <c r="G6404" s="119" t="s">
        <v>17</v>
      </c>
      <c r="H6404" s="123"/>
      <c r="I6404" s="119" t="s">
        <v>33</v>
      </c>
      <c r="J6404" s="119" t="s">
        <v>34</v>
      </c>
      <c r="K6404" s="119" t="s">
        <v>17</v>
      </c>
      <c r="L6404" s="119" t="s">
        <v>33</v>
      </c>
      <c r="M6404" s="119" t="s">
        <v>34</v>
      </c>
      <c r="N6404" s="119" t="s">
        <v>17</v>
      </c>
      <c r="O6404" s="124"/>
    </row>
    <row r="6405" spans="1:15" ht="6.75" customHeight="1" x14ac:dyDescent="0.15">
      <c r="A6405" s="125"/>
      <c r="B6405" s="119"/>
      <c r="C6405" s="119"/>
      <c r="D6405" s="119"/>
      <c r="E6405" s="119"/>
      <c r="F6405" s="119"/>
      <c r="G6405" s="119"/>
      <c r="H6405" s="119"/>
      <c r="I6405" s="119"/>
      <c r="J6405" s="119"/>
      <c r="K6405" s="119"/>
      <c r="L6405" s="119"/>
      <c r="M6405" s="119"/>
      <c r="N6405" s="119"/>
      <c r="O6405" s="121"/>
    </row>
    <row r="6406" spans="1:15" ht="18.75" customHeight="1" x14ac:dyDescent="0.15">
      <c r="A6406" s="113" t="s">
        <v>18</v>
      </c>
      <c r="B6406" s="4">
        <v>0</v>
      </c>
      <c r="C6406" s="4">
        <v>0</v>
      </c>
      <c r="D6406" s="5">
        <f>SUM(B6406:C6406)</f>
        <v>0</v>
      </c>
      <c r="E6406" s="4">
        <v>0</v>
      </c>
      <c r="F6406" s="4">
        <v>0</v>
      </c>
      <c r="G6406" s="5">
        <f t="shared" ref="G6406:G6417" si="2234">SUM(E6406:F6406)</f>
        <v>0</v>
      </c>
      <c r="H6406" s="5">
        <f t="shared" ref="H6406:H6417" si="2235">D6406+G6406</f>
        <v>0</v>
      </c>
      <c r="I6406" s="4">
        <v>0</v>
      </c>
      <c r="J6406" s="4">
        <v>0</v>
      </c>
      <c r="K6406" s="5">
        <f t="shared" ref="K6406:K6417" si="2236">SUM(I6406:J6406)</f>
        <v>0</v>
      </c>
      <c r="L6406" s="4">
        <v>0</v>
      </c>
      <c r="M6406" s="4">
        <v>0</v>
      </c>
      <c r="N6406" s="5">
        <f t="shared" ref="N6406:N6417" si="2237">SUM(L6406:M6406)</f>
        <v>0</v>
      </c>
      <c r="O6406" s="82">
        <f t="shared" ref="O6406:O6417" si="2238">K6406+N6406</f>
        <v>0</v>
      </c>
    </row>
    <row r="6407" spans="1:15" ht="18.75" customHeight="1" x14ac:dyDescent="0.15">
      <c r="A6407" s="113" t="s">
        <v>19</v>
      </c>
      <c r="B6407" s="4">
        <v>0</v>
      </c>
      <c r="C6407" s="4">
        <v>0</v>
      </c>
      <c r="D6407" s="5">
        <f>SUM(B6407:C6407)</f>
        <v>0</v>
      </c>
      <c r="E6407" s="4">
        <v>0</v>
      </c>
      <c r="F6407" s="4">
        <v>0</v>
      </c>
      <c r="G6407" s="5">
        <f t="shared" si="2234"/>
        <v>0</v>
      </c>
      <c r="H6407" s="5">
        <f t="shared" si="2235"/>
        <v>0</v>
      </c>
      <c r="I6407" s="4">
        <v>0</v>
      </c>
      <c r="J6407" s="4">
        <v>0</v>
      </c>
      <c r="K6407" s="5">
        <f t="shared" si="2236"/>
        <v>0</v>
      </c>
      <c r="L6407" s="4">
        <v>0</v>
      </c>
      <c r="M6407" s="4">
        <v>0</v>
      </c>
      <c r="N6407" s="5">
        <f t="shared" si="2237"/>
        <v>0</v>
      </c>
      <c r="O6407" s="82">
        <f t="shared" si="2238"/>
        <v>0</v>
      </c>
    </row>
    <row r="6408" spans="1:15" ht="18.75" customHeight="1" x14ac:dyDescent="0.15">
      <c r="A6408" s="113" t="s">
        <v>20</v>
      </c>
      <c r="B6408" s="4">
        <v>0</v>
      </c>
      <c r="C6408" s="4">
        <v>0</v>
      </c>
      <c r="D6408" s="5">
        <f t="shared" ref="D6408:D6417" si="2239">SUM(B6408:C6408)</f>
        <v>0</v>
      </c>
      <c r="E6408" s="4">
        <v>0</v>
      </c>
      <c r="F6408" s="4">
        <v>0</v>
      </c>
      <c r="G6408" s="5">
        <f t="shared" si="2234"/>
        <v>0</v>
      </c>
      <c r="H6408" s="5">
        <f t="shared" si="2235"/>
        <v>0</v>
      </c>
      <c r="I6408" s="4">
        <v>0</v>
      </c>
      <c r="J6408" s="4">
        <v>0</v>
      </c>
      <c r="K6408" s="5">
        <f t="shared" si="2236"/>
        <v>0</v>
      </c>
      <c r="L6408" s="4">
        <v>0</v>
      </c>
      <c r="M6408" s="4">
        <v>0</v>
      </c>
      <c r="N6408" s="5">
        <f t="shared" si="2237"/>
        <v>0</v>
      </c>
      <c r="O6408" s="82">
        <f t="shared" si="2238"/>
        <v>0</v>
      </c>
    </row>
    <row r="6409" spans="1:15" ht="18.75" customHeight="1" x14ac:dyDescent="0.15">
      <c r="A6409" s="113" t="s">
        <v>21</v>
      </c>
      <c r="B6409" s="4">
        <v>0</v>
      </c>
      <c r="C6409" s="4">
        <v>0</v>
      </c>
      <c r="D6409" s="5">
        <f t="shared" si="2239"/>
        <v>0</v>
      </c>
      <c r="E6409" s="4">
        <v>0</v>
      </c>
      <c r="F6409" s="4">
        <v>0</v>
      </c>
      <c r="G6409" s="5">
        <f t="shared" si="2234"/>
        <v>0</v>
      </c>
      <c r="H6409" s="5">
        <f t="shared" si="2235"/>
        <v>0</v>
      </c>
      <c r="I6409" s="4">
        <v>0</v>
      </c>
      <c r="J6409" s="4">
        <v>0</v>
      </c>
      <c r="K6409" s="5">
        <f t="shared" si="2236"/>
        <v>0</v>
      </c>
      <c r="L6409" s="4">
        <v>0</v>
      </c>
      <c r="M6409" s="4">
        <v>0</v>
      </c>
      <c r="N6409" s="5">
        <f t="shared" si="2237"/>
        <v>0</v>
      </c>
      <c r="O6409" s="82">
        <f t="shared" si="2238"/>
        <v>0</v>
      </c>
    </row>
    <row r="6410" spans="1:15" ht="18.75" customHeight="1" x14ac:dyDescent="0.15">
      <c r="A6410" s="113" t="s">
        <v>22</v>
      </c>
      <c r="B6410" s="4">
        <v>0</v>
      </c>
      <c r="C6410" s="4">
        <v>0</v>
      </c>
      <c r="D6410" s="5">
        <f t="shared" si="2239"/>
        <v>0</v>
      </c>
      <c r="E6410" s="4">
        <v>0</v>
      </c>
      <c r="F6410" s="4">
        <v>0</v>
      </c>
      <c r="G6410" s="5">
        <f t="shared" si="2234"/>
        <v>0</v>
      </c>
      <c r="H6410" s="5">
        <f t="shared" si="2235"/>
        <v>0</v>
      </c>
      <c r="I6410" s="4">
        <v>0</v>
      </c>
      <c r="J6410" s="4">
        <v>0</v>
      </c>
      <c r="K6410" s="5">
        <f t="shared" si="2236"/>
        <v>0</v>
      </c>
      <c r="L6410" s="4">
        <v>0</v>
      </c>
      <c r="M6410" s="4">
        <v>0</v>
      </c>
      <c r="N6410" s="5">
        <f t="shared" si="2237"/>
        <v>0</v>
      </c>
      <c r="O6410" s="82">
        <f t="shared" si="2238"/>
        <v>0</v>
      </c>
    </row>
    <row r="6411" spans="1:15" ht="18.75" customHeight="1" x14ac:dyDescent="0.15">
      <c r="A6411" s="113" t="s">
        <v>23</v>
      </c>
      <c r="B6411" s="4">
        <v>0</v>
      </c>
      <c r="C6411" s="4">
        <v>0</v>
      </c>
      <c r="D6411" s="5">
        <f t="shared" si="2239"/>
        <v>0</v>
      </c>
      <c r="E6411" s="4">
        <v>0</v>
      </c>
      <c r="F6411" s="4">
        <v>0</v>
      </c>
      <c r="G6411" s="5">
        <f t="shared" si="2234"/>
        <v>0</v>
      </c>
      <c r="H6411" s="5">
        <f t="shared" si="2235"/>
        <v>0</v>
      </c>
      <c r="I6411" s="4">
        <v>0</v>
      </c>
      <c r="J6411" s="4">
        <v>0</v>
      </c>
      <c r="K6411" s="5">
        <f t="shared" si="2236"/>
        <v>0</v>
      </c>
      <c r="L6411" s="4">
        <v>0</v>
      </c>
      <c r="M6411" s="4">
        <v>0</v>
      </c>
      <c r="N6411" s="5">
        <f t="shared" si="2237"/>
        <v>0</v>
      </c>
      <c r="O6411" s="82">
        <f t="shared" si="2238"/>
        <v>0</v>
      </c>
    </row>
    <row r="6412" spans="1:15" ht="18.75" customHeight="1" x14ac:dyDescent="0.15">
      <c r="A6412" s="113" t="s">
        <v>24</v>
      </c>
      <c r="B6412" s="4">
        <v>0</v>
      </c>
      <c r="C6412" s="4">
        <v>0</v>
      </c>
      <c r="D6412" s="5">
        <f t="shared" si="2239"/>
        <v>0</v>
      </c>
      <c r="E6412" s="4">
        <v>0</v>
      </c>
      <c r="F6412" s="4">
        <v>0</v>
      </c>
      <c r="G6412" s="5">
        <f t="shared" si="2234"/>
        <v>0</v>
      </c>
      <c r="H6412" s="5">
        <f t="shared" si="2235"/>
        <v>0</v>
      </c>
      <c r="I6412" s="4">
        <v>0</v>
      </c>
      <c r="J6412" s="4">
        <v>0</v>
      </c>
      <c r="K6412" s="5">
        <f t="shared" si="2236"/>
        <v>0</v>
      </c>
      <c r="L6412" s="4">
        <v>0</v>
      </c>
      <c r="M6412" s="4">
        <v>0</v>
      </c>
      <c r="N6412" s="5">
        <f t="shared" si="2237"/>
        <v>0</v>
      </c>
      <c r="O6412" s="82">
        <f t="shared" si="2238"/>
        <v>0</v>
      </c>
    </row>
    <row r="6413" spans="1:15" ht="18.75" customHeight="1" x14ac:dyDescent="0.15">
      <c r="A6413" s="113" t="s">
        <v>25</v>
      </c>
      <c r="B6413" s="4">
        <v>0</v>
      </c>
      <c r="C6413" s="4">
        <v>0</v>
      </c>
      <c r="D6413" s="5">
        <f t="shared" si="2239"/>
        <v>0</v>
      </c>
      <c r="E6413" s="4">
        <v>0</v>
      </c>
      <c r="F6413" s="4">
        <v>0</v>
      </c>
      <c r="G6413" s="5">
        <f t="shared" si="2234"/>
        <v>0</v>
      </c>
      <c r="H6413" s="5">
        <f t="shared" si="2235"/>
        <v>0</v>
      </c>
      <c r="I6413" s="4">
        <v>0</v>
      </c>
      <c r="J6413" s="4">
        <v>0</v>
      </c>
      <c r="K6413" s="5">
        <f t="shared" si="2236"/>
        <v>0</v>
      </c>
      <c r="L6413" s="4">
        <v>0</v>
      </c>
      <c r="M6413" s="4">
        <v>0</v>
      </c>
      <c r="N6413" s="5">
        <f t="shared" si="2237"/>
        <v>0</v>
      </c>
      <c r="O6413" s="82">
        <f t="shared" si="2238"/>
        <v>0</v>
      </c>
    </row>
    <row r="6414" spans="1:15" ht="18.75" customHeight="1" x14ac:dyDescent="0.15">
      <c r="A6414" s="113" t="s">
        <v>26</v>
      </c>
      <c r="B6414" s="4">
        <v>0</v>
      </c>
      <c r="C6414" s="4">
        <v>0</v>
      </c>
      <c r="D6414" s="5">
        <f t="shared" si="2239"/>
        <v>0</v>
      </c>
      <c r="E6414" s="4">
        <v>0</v>
      </c>
      <c r="F6414" s="4">
        <v>0</v>
      </c>
      <c r="G6414" s="5">
        <f t="shared" si="2234"/>
        <v>0</v>
      </c>
      <c r="H6414" s="5">
        <f t="shared" si="2235"/>
        <v>0</v>
      </c>
      <c r="I6414" s="4">
        <v>0</v>
      </c>
      <c r="J6414" s="4">
        <v>0</v>
      </c>
      <c r="K6414" s="5">
        <f t="shared" si="2236"/>
        <v>0</v>
      </c>
      <c r="L6414" s="4">
        <v>0</v>
      </c>
      <c r="M6414" s="4">
        <v>0</v>
      </c>
      <c r="N6414" s="5">
        <f t="shared" si="2237"/>
        <v>0</v>
      </c>
      <c r="O6414" s="82">
        <f t="shared" si="2238"/>
        <v>0</v>
      </c>
    </row>
    <row r="6415" spans="1:15" ht="18.75" customHeight="1" x14ac:dyDescent="0.15">
      <c r="A6415" s="113" t="s">
        <v>27</v>
      </c>
      <c r="B6415" s="4">
        <v>0</v>
      </c>
      <c r="C6415" s="4">
        <v>0</v>
      </c>
      <c r="D6415" s="5">
        <f t="shared" si="2239"/>
        <v>0</v>
      </c>
      <c r="E6415" s="4">
        <v>0</v>
      </c>
      <c r="F6415" s="4">
        <v>0</v>
      </c>
      <c r="G6415" s="5">
        <f t="shared" si="2234"/>
        <v>0</v>
      </c>
      <c r="H6415" s="5">
        <f t="shared" si="2235"/>
        <v>0</v>
      </c>
      <c r="I6415" s="4">
        <v>0</v>
      </c>
      <c r="J6415" s="4">
        <v>0</v>
      </c>
      <c r="K6415" s="5">
        <f t="shared" si="2236"/>
        <v>0</v>
      </c>
      <c r="L6415" s="4">
        <v>0</v>
      </c>
      <c r="M6415" s="4">
        <v>0</v>
      </c>
      <c r="N6415" s="5">
        <f t="shared" si="2237"/>
        <v>0</v>
      </c>
      <c r="O6415" s="82">
        <f t="shared" si="2238"/>
        <v>0</v>
      </c>
    </row>
    <row r="6416" spans="1:15" ht="18.75" customHeight="1" x14ac:dyDescent="0.15">
      <c r="A6416" s="113" t="s">
        <v>28</v>
      </c>
      <c r="B6416" s="4">
        <v>0</v>
      </c>
      <c r="C6416" s="4">
        <v>0</v>
      </c>
      <c r="D6416" s="5">
        <f t="shared" si="2239"/>
        <v>0</v>
      </c>
      <c r="E6416" s="4">
        <v>0</v>
      </c>
      <c r="F6416" s="4">
        <v>0</v>
      </c>
      <c r="G6416" s="5">
        <f t="shared" si="2234"/>
        <v>0</v>
      </c>
      <c r="H6416" s="5">
        <f t="shared" si="2235"/>
        <v>0</v>
      </c>
      <c r="I6416" s="4">
        <v>0</v>
      </c>
      <c r="J6416" s="4">
        <v>0</v>
      </c>
      <c r="K6416" s="5">
        <f t="shared" si="2236"/>
        <v>0</v>
      </c>
      <c r="L6416" s="4">
        <v>0</v>
      </c>
      <c r="M6416" s="4">
        <v>0</v>
      </c>
      <c r="N6416" s="5">
        <f t="shared" si="2237"/>
        <v>0</v>
      </c>
      <c r="O6416" s="82">
        <f t="shared" si="2238"/>
        <v>0</v>
      </c>
    </row>
    <row r="6417" spans="1:15" ht="18.75" customHeight="1" x14ac:dyDescent="0.15">
      <c r="A6417" s="113" t="s">
        <v>29</v>
      </c>
      <c r="B6417" s="4">
        <v>0</v>
      </c>
      <c r="C6417" s="4">
        <v>0</v>
      </c>
      <c r="D6417" s="5">
        <f t="shared" si="2239"/>
        <v>0</v>
      </c>
      <c r="E6417" s="4">
        <v>0</v>
      </c>
      <c r="F6417" s="4">
        <v>0</v>
      </c>
      <c r="G6417" s="5">
        <f t="shared" si="2234"/>
        <v>0</v>
      </c>
      <c r="H6417" s="5">
        <f t="shared" si="2235"/>
        <v>0</v>
      </c>
      <c r="I6417" s="4">
        <v>0</v>
      </c>
      <c r="J6417" s="4">
        <v>0</v>
      </c>
      <c r="K6417" s="5">
        <f t="shared" si="2236"/>
        <v>0</v>
      </c>
      <c r="L6417" s="4">
        <v>0</v>
      </c>
      <c r="M6417" s="4">
        <v>0</v>
      </c>
      <c r="N6417" s="5">
        <f t="shared" si="2237"/>
        <v>0</v>
      </c>
      <c r="O6417" s="82">
        <f t="shared" si="2238"/>
        <v>0</v>
      </c>
    </row>
    <row r="6418" spans="1:15" ht="11.25" customHeight="1" x14ac:dyDescent="0.15">
      <c r="A6418" s="113"/>
      <c r="B6418" s="5"/>
      <c r="C6418" s="5"/>
      <c r="D6418" s="5"/>
      <c r="E6418" s="5"/>
      <c r="F6418" s="5"/>
      <c r="G6418" s="5"/>
      <c r="H6418" s="5"/>
      <c r="I6418" s="5"/>
      <c r="J6418" s="5"/>
      <c r="K6418" s="5"/>
      <c r="L6418" s="5"/>
      <c r="M6418" s="5"/>
      <c r="N6418" s="5"/>
      <c r="O6418" s="82"/>
    </row>
    <row r="6419" spans="1:15" ht="18.75" customHeight="1" x14ac:dyDescent="0.15">
      <c r="A6419" s="113" t="s">
        <v>30</v>
      </c>
      <c r="B6419" s="5">
        <f>SUM(B6406:B6418)</f>
        <v>0</v>
      </c>
      <c r="C6419" s="5">
        <f>SUM(C6407:C6418)</f>
        <v>0</v>
      </c>
      <c r="D6419" s="5">
        <f t="shared" ref="D6419:J6419" si="2240">SUM(D6406:D6418)</f>
        <v>0</v>
      </c>
      <c r="E6419" s="5">
        <f t="shared" si="2240"/>
        <v>0</v>
      </c>
      <c r="F6419" s="5">
        <f t="shared" si="2240"/>
        <v>0</v>
      </c>
      <c r="G6419" s="5">
        <f t="shared" si="2240"/>
        <v>0</v>
      </c>
      <c r="H6419" s="5">
        <f t="shared" si="2240"/>
        <v>0</v>
      </c>
      <c r="I6419" s="5">
        <f t="shared" si="2240"/>
        <v>0</v>
      </c>
      <c r="J6419" s="5">
        <f t="shared" si="2240"/>
        <v>0</v>
      </c>
      <c r="K6419" s="5">
        <f>SUM(K6406:K6418)</f>
        <v>0</v>
      </c>
      <c r="L6419" s="5">
        <f>SUM(L6406:L6418)</f>
        <v>0</v>
      </c>
      <c r="M6419" s="5">
        <f>SUM(M6406:M6418)</f>
        <v>0</v>
      </c>
      <c r="N6419" s="5">
        <f>SUM(N6406:N6418)</f>
        <v>0</v>
      </c>
      <c r="O6419" s="82">
        <f>SUM(O6406:O6418)</f>
        <v>0</v>
      </c>
    </row>
    <row r="6420" spans="1:15" ht="6.75" customHeight="1" x14ac:dyDescent="0.15">
      <c r="A6420" s="113"/>
      <c r="B6420" s="5"/>
      <c r="C6420" s="5"/>
      <c r="D6420" s="5"/>
      <c r="E6420" s="5"/>
      <c r="F6420" s="5"/>
      <c r="G6420" s="5"/>
      <c r="H6420" s="5"/>
      <c r="I6420" s="5"/>
      <c r="J6420" s="5"/>
      <c r="K6420" s="5"/>
      <c r="L6420" s="5"/>
      <c r="M6420" s="5"/>
      <c r="N6420" s="5"/>
      <c r="O6420" s="82"/>
    </row>
    <row r="6421" spans="1:15" ht="18.75" customHeight="1" x14ac:dyDescent="0.15">
      <c r="A6421" s="126" t="s">
        <v>18</v>
      </c>
      <c r="B6421" s="6">
        <v>0</v>
      </c>
      <c r="C6421" s="6">
        <v>0</v>
      </c>
      <c r="D6421" s="7">
        <f>SUM(B6421:C6421)</f>
        <v>0</v>
      </c>
      <c r="E6421" s="6">
        <v>0</v>
      </c>
      <c r="F6421" s="6">
        <v>0</v>
      </c>
      <c r="G6421" s="7">
        <f>SUM(E6421:F6421)</f>
        <v>0</v>
      </c>
      <c r="H6421" s="7">
        <f>D6421+G6421</f>
        <v>0</v>
      </c>
      <c r="I6421" s="6">
        <v>0</v>
      </c>
      <c r="J6421" s="6">
        <v>0</v>
      </c>
      <c r="K6421" s="7">
        <f>SUM(I6421:J6421)</f>
        <v>0</v>
      </c>
      <c r="L6421" s="6">
        <v>0</v>
      </c>
      <c r="M6421" s="6">
        <v>0</v>
      </c>
      <c r="N6421" s="7">
        <f>SUM(L6421:M6421)</f>
        <v>0</v>
      </c>
      <c r="O6421" s="88">
        <f>K6421+N6421</f>
        <v>0</v>
      </c>
    </row>
    <row r="6422" spans="1:15" ht="18.75" customHeight="1" x14ac:dyDescent="0.15">
      <c r="A6422" s="113" t="s">
        <v>19</v>
      </c>
      <c r="B6422" s="4">
        <v>0</v>
      </c>
      <c r="C6422" s="4">
        <v>0</v>
      </c>
      <c r="D6422" s="5">
        <f>SUM(B6422:C6422)</f>
        <v>0</v>
      </c>
      <c r="E6422" s="4">
        <v>0</v>
      </c>
      <c r="F6422" s="4">
        <v>0</v>
      </c>
      <c r="G6422" s="5">
        <f>SUM(E6422:F6422)</f>
        <v>0</v>
      </c>
      <c r="H6422" s="5">
        <f>D6422+G6422</f>
        <v>0</v>
      </c>
      <c r="I6422" s="4">
        <v>0</v>
      </c>
      <c r="J6422" s="4">
        <v>0</v>
      </c>
      <c r="K6422" s="5">
        <f>SUM(I6422:J6422)</f>
        <v>0</v>
      </c>
      <c r="L6422" s="4">
        <v>0</v>
      </c>
      <c r="M6422" s="4">
        <v>0</v>
      </c>
      <c r="N6422" s="5">
        <f>SUM(L6422:M6422)</f>
        <v>0</v>
      </c>
      <c r="O6422" s="82">
        <f>K6422+N6422</f>
        <v>0</v>
      </c>
    </row>
    <row r="6423" spans="1:15" ht="18.75" customHeight="1" x14ac:dyDescent="0.15">
      <c r="A6423" s="113" t="s">
        <v>20</v>
      </c>
      <c r="B6423" s="4">
        <v>0</v>
      </c>
      <c r="C6423" s="4">
        <v>0</v>
      </c>
      <c r="D6423" s="5">
        <f>SUM(B6423:C6423)</f>
        <v>0</v>
      </c>
      <c r="E6423" s="4">
        <v>0</v>
      </c>
      <c r="F6423" s="4">
        <v>0</v>
      </c>
      <c r="G6423" s="5">
        <f>SUM(E6423:F6423)</f>
        <v>0</v>
      </c>
      <c r="H6423" s="5">
        <f>D6423+G6423</f>
        <v>0</v>
      </c>
      <c r="I6423" s="4">
        <v>0</v>
      </c>
      <c r="J6423" s="4">
        <v>0</v>
      </c>
      <c r="K6423" s="5">
        <f>SUM(I6423:J6423)</f>
        <v>0</v>
      </c>
      <c r="L6423" s="4">
        <v>0</v>
      </c>
      <c r="M6423" s="4">
        <v>0</v>
      </c>
      <c r="N6423" s="5">
        <f>SUM(L6423:M6423)</f>
        <v>0</v>
      </c>
      <c r="O6423" s="82">
        <f>K6423+N6423</f>
        <v>0</v>
      </c>
    </row>
    <row r="6424" spans="1:15" ht="11.25" customHeight="1" x14ac:dyDescent="0.15">
      <c r="A6424" s="113"/>
      <c r="B6424" s="5"/>
      <c r="C6424" s="5"/>
      <c r="D6424" s="5"/>
      <c r="E6424" s="5"/>
      <c r="F6424" s="5"/>
      <c r="G6424" s="5"/>
      <c r="H6424" s="5"/>
      <c r="I6424" s="5"/>
      <c r="J6424" s="5"/>
      <c r="K6424" s="5"/>
      <c r="L6424" s="5"/>
      <c r="M6424" s="5"/>
      <c r="N6424" s="5"/>
      <c r="O6424" s="82"/>
    </row>
    <row r="6425" spans="1:15" ht="18.75" customHeight="1" x14ac:dyDescent="0.15">
      <c r="A6425" s="113" t="s">
        <v>31</v>
      </c>
      <c r="B6425" s="5">
        <f>SUM(B6409:B6417,B6421:B6423)</f>
        <v>0</v>
      </c>
      <c r="C6425" s="5">
        <f>SUM(C6409:C6417,C6421:C6423)</f>
        <v>0</v>
      </c>
      <c r="D6425" s="5">
        <f>SUM(D6409:D6417,D6421:D6423)</f>
        <v>0</v>
      </c>
      <c r="E6425" s="5">
        <f t="shared" ref="E6425:J6425" si="2241">SUM(E6409:E6417,E6421:E6423)</f>
        <v>0</v>
      </c>
      <c r="F6425" s="5">
        <f t="shared" si="2241"/>
        <v>0</v>
      </c>
      <c r="G6425" s="5">
        <f t="shared" si="2241"/>
        <v>0</v>
      </c>
      <c r="H6425" s="5">
        <f t="shared" si="2241"/>
        <v>0</v>
      </c>
      <c r="I6425" s="5">
        <f t="shared" si="2241"/>
        <v>0</v>
      </c>
      <c r="J6425" s="5">
        <f t="shared" si="2241"/>
        <v>0</v>
      </c>
      <c r="K6425" s="5">
        <f>SUM(K6409:K6417,K6421:K6423)</f>
        <v>0</v>
      </c>
      <c r="L6425" s="4">
        <f>SUM(L6409:L6417,L6421:L6423)</f>
        <v>0</v>
      </c>
      <c r="M6425" s="4">
        <f>SUM(M6409:M6417,M6421:M6423)</f>
        <v>0</v>
      </c>
      <c r="N6425" s="4">
        <f>SUM(N6409:N6417,N6421:N6423)</f>
        <v>0</v>
      </c>
      <c r="O6425" s="82">
        <f>SUM(O6409:O6417,O6421:O6423)</f>
        <v>0</v>
      </c>
    </row>
    <row r="6426" spans="1:15" ht="6.75" customHeight="1" thickBot="1" x14ac:dyDescent="0.2">
      <c r="A6426" s="115"/>
      <c r="B6426" s="99"/>
      <c r="C6426" s="99"/>
      <c r="D6426" s="99"/>
      <c r="E6426" s="99"/>
      <c r="F6426" s="99"/>
      <c r="G6426" s="99"/>
      <c r="H6426" s="99"/>
      <c r="I6426" s="99"/>
      <c r="J6426" s="99"/>
      <c r="K6426" s="99"/>
      <c r="L6426" s="99"/>
      <c r="M6426" s="99"/>
      <c r="N6426" s="99"/>
      <c r="O6426" s="127"/>
    </row>
    <row r="6427" spans="1:15" ht="17.25" customHeight="1" x14ac:dyDescent="0.15">
      <c r="A6427" s="179" t="str">
        <f>A6373</f>
        <v>平　成　２　９　年　空　港　管　理　状　況　調　書</v>
      </c>
      <c r="B6427" s="179"/>
      <c r="C6427" s="179"/>
      <c r="D6427" s="179"/>
      <c r="E6427" s="179"/>
      <c r="F6427" s="179"/>
      <c r="G6427" s="179"/>
      <c r="H6427" s="179"/>
      <c r="I6427" s="179"/>
      <c r="J6427" s="179"/>
      <c r="K6427" s="179"/>
      <c r="L6427" s="179"/>
      <c r="M6427" s="179"/>
      <c r="N6427" s="179"/>
      <c r="O6427" s="179"/>
    </row>
    <row r="6428" spans="1:15" ht="15" customHeight="1" thickBot="1" x14ac:dyDescent="0.2">
      <c r="A6428" s="128" t="s">
        <v>0</v>
      </c>
      <c r="B6428" s="128" t="s">
        <v>158</v>
      </c>
      <c r="C6428" s="102"/>
      <c r="D6428" s="102"/>
      <c r="E6428" s="102"/>
      <c r="F6428" s="102"/>
      <c r="G6428" s="102"/>
      <c r="H6428" s="102"/>
      <c r="I6428" s="102"/>
      <c r="J6428" s="102"/>
      <c r="K6428" s="102"/>
      <c r="L6428" s="102"/>
      <c r="M6428" s="102"/>
      <c r="N6428" s="102"/>
      <c r="O6428" s="102"/>
    </row>
    <row r="6429" spans="1:15" ht="17.25" customHeight="1" x14ac:dyDescent="0.15">
      <c r="A6429" s="116" t="s">
        <v>1</v>
      </c>
      <c r="B6429" s="117"/>
      <c r="C6429" s="103" t="s">
        <v>2</v>
      </c>
      <c r="D6429" s="103"/>
      <c r="E6429" s="180" t="s">
        <v>52</v>
      </c>
      <c r="F6429" s="181"/>
      <c r="G6429" s="181"/>
      <c r="H6429" s="181"/>
      <c r="I6429" s="181"/>
      <c r="J6429" s="181"/>
      <c r="K6429" s="181"/>
      <c r="L6429" s="182"/>
      <c r="M6429" s="180" t="s">
        <v>3</v>
      </c>
      <c r="N6429" s="181"/>
      <c r="O6429" s="183"/>
    </row>
    <row r="6430" spans="1:15" ht="17.25" customHeight="1" x14ac:dyDescent="0.15">
      <c r="A6430" s="129"/>
      <c r="B6430" s="119" t="s">
        <v>4</v>
      </c>
      <c r="C6430" s="119" t="s">
        <v>5</v>
      </c>
      <c r="D6430" s="119" t="s">
        <v>6</v>
      </c>
      <c r="E6430" s="119"/>
      <c r="F6430" s="130" t="s">
        <v>7</v>
      </c>
      <c r="G6430" s="130"/>
      <c r="H6430" s="120"/>
      <c r="I6430" s="119"/>
      <c r="J6430" s="120" t="s">
        <v>8</v>
      </c>
      <c r="K6430" s="120"/>
      <c r="L6430" s="119" t="s">
        <v>9</v>
      </c>
      <c r="M6430" s="123" t="s">
        <v>10</v>
      </c>
      <c r="N6430" s="131" t="s">
        <v>11</v>
      </c>
      <c r="O6430" s="132" t="s">
        <v>12</v>
      </c>
    </row>
    <row r="6431" spans="1:15" ht="17.25" customHeight="1" x14ac:dyDescent="0.15">
      <c r="A6431" s="129" t="s">
        <v>13</v>
      </c>
      <c r="B6431" s="123"/>
      <c r="C6431" s="123"/>
      <c r="D6431" s="123"/>
      <c r="E6431" s="119" t="s">
        <v>14</v>
      </c>
      <c r="F6431" s="119" t="s">
        <v>15</v>
      </c>
      <c r="G6431" s="119" t="s">
        <v>16</v>
      </c>
      <c r="H6431" s="119" t="s">
        <v>17</v>
      </c>
      <c r="I6431" s="119" t="s">
        <v>14</v>
      </c>
      <c r="J6431" s="119" t="s">
        <v>15</v>
      </c>
      <c r="K6431" s="119" t="s">
        <v>17</v>
      </c>
      <c r="L6431" s="123"/>
      <c r="M6431" s="133"/>
      <c r="N6431" s="93"/>
      <c r="O6431" s="134"/>
    </row>
    <row r="6432" spans="1:15" ht="6.75" customHeight="1" x14ac:dyDescent="0.15">
      <c r="A6432" s="135"/>
      <c r="B6432" s="119"/>
      <c r="C6432" s="119"/>
      <c r="D6432" s="119"/>
      <c r="E6432" s="119"/>
      <c r="F6432" s="119"/>
      <c r="G6432" s="119"/>
      <c r="H6432" s="119"/>
      <c r="I6432" s="119"/>
      <c r="J6432" s="119"/>
      <c r="K6432" s="119"/>
      <c r="L6432" s="119"/>
      <c r="M6432" s="136"/>
      <c r="N6432" s="4"/>
      <c r="O6432" s="137"/>
    </row>
    <row r="6433" spans="1:15" ht="18.75" customHeight="1" x14ac:dyDescent="0.15">
      <c r="A6433" s="113" t="s">
        <v>18</v>
      </c>
      <c r="B6433" s="4">
        <v>0</v>
      </c>
      <c r="C6433" s="4">
        <v>47</v>
      </c>
      <c r="D6433" s="5">
        <f t="shared" ref="D6433:D6444" si="2242">SUM(B6433:C6433)</f>
        <v>47</v>
      </c>
      <c r="E6433" s="4">
        <v>0</v>
      </c>
      <c r="F6433" s="4">
        <v>0</v>
      </c>
      <c r="G6433" s="4">
        <v>0</v>
      </c>
      <c r="H6433" s="5">
        <f t="shared" ref="H6433:H6444" si="2243">SUM(E6433:G6433)</f>
        <v>0</v>
      </c>
      <c r="I6433" s="4">
        <v>0</v>
      </c>
      <c r="J6433" s="4">
        <v>0</v>
      </c>
      <c r="K6433" s="5">
        <f t="shared" ref="K6433:K6444" si="2244">SUM(I6433:J6433)</f>
        <v>0</v>
      </c>
      <c r="L6433" s="5">
        <f t="shared" ref="L6433:L6444" si="2245">H6433+K6433</f>
        <v>0</v>
      </c>
      <c r="M6433" s="4">
        <v>10</v>
      </c>
      <c r="N6433" s="4">
        <v>0</v>
      </c>
      <c r="O6433" s="82">
        <f t="shared" ref="O6433:O6444" si="2246">SUM(M6433:N6433)</f>
        <v>10</v>
      </c>
    </row>
    <row r="6434" spans="1:15" ht="18.75" customHeight="1" x14ac:dyDescent="0.15">
      <c r="A6434" s="113" t="s">
        <v>19</v>
      </c>
      <c r="B6434" s="4">
        <v>0</v>
      </c>
      <c r="C6434" s="4">
        <v>59</v>
      </c>
      <c r="D6434" s="5">
        <f t="shared" si="2242"/>
        <v>59</v>
      </c>
      <c r="E6434" s="4">
        <v>0</v>
      </c>
      <c r="F6434" s="4">
        <v>0</v>
      </c>
      <c r="G6434" s="4">
        <v>0</v>
      </c>
      <c r="H6434" s="5">
        <f t="shared" si="2243"/>
        <v>0</v>
      </c>
      <c r="I6434" s="4">
        <v>0</v>
      </c>
      <c r="J6434" s="4">
        <v>0</v>
      </c>
      <c r="K6434" s="5">
        <f t="shared" si="2244"/>
        <v>0</v>
      </c>
      <c r="L6434" s="5">
        <f t="shared" si="2245"/>
        <v>0</v>
      </c>
      <c r="M6434" s="4">
        <v>11</v>
      </c>
      <c r="N6434" s="4">
        <v>0</v>
      </c>
      <c r="O6434" s="82">
        <f t="shared" si="2246"/>
        <v>11</v>
      </c>
    </row>
    <row r="6435" spans="1:15" ht="18.75" customHeight="1" x14ac:dyDescent="0.15">
      <c r="A6435" s="113" t="s">
        <v>20</v>
      </c>
      <c r="B6435" s="4">
        <v>0</v>
      </c>
      <c r="C6435" s="4">
        <v>85</v>
      </c>
      <c r="D6435" s="5">
        <f t="shared" si="2242"/>
        <v>85</v>
      </c>
      <c r="E6435" s="4">
        <v>0</v>
      </c>
      <c r="F6435" s="4">
        <v>0</v>
      </c>
      <c r="G6435" s="4">
        <v>0</v>
      </c>
      <c r="H6435" s="5">
        <f t="shared" si="2243"/>
        <v>0</v>
      </c>
      <c r="I6435" s="4">
        <v>0</v>
      </c>
      <c r="J6435" s="4">
        <v>0</v>
      </c>
      <c r="K6435" s="5">
        <f t="shared" si="2244"/>
        <v>0</v>
      </c>
      <c r="L6435" s="5">
        <f t="shared" si="2245"/>
        <v>0</v>
      </c>
      <c r="M6435" s="4">
        <v>14</v>
      </c>
      <c r="N6435" s="4">
        <v>0</v>
      </c>
      <c r="O6435" s="82">
        <f t="shared" si="2246"/>
        <v>14</v>
      </c>
    </row>
    <row r="6436" spans="1:15" ht="18.75" customHeight="1" x14ac:dyDescent="0.15">
      <c r="A6436" s="113" t="s">
        <v>21</v>
      </c>
      <c r="B6436" s="4">
        <v>0</v>
      </c>
      <c r="C6436" s="4">
        <v>67</v>
      </c>
      <c r="D6436" s="5">
        <f t="shared" si="2242"/>
        <v>67</v>
      </c>
      <c r="E6436" s="4">
        <v>0</v>
      </c>
      <c r="F6436" s="4">
        <v>0</v>
      </c>
      <c r="G6436" s="4">
        <v>0</v>
      </c>
      <c r="H6436" s="5">
        <f t="shared" si="2243"/>
        <v>0</v>
      </c>
      <c r="I6436" s="4">
        <v>0</v>
      </c>
      <c r="J6436" s="4">
        <v>0</v>
      </c>
      <c r="K6436" s="5">
        <f t="shared" si="2244"/>
        <v>0</v>
      </c>
      <c r="L6436" s="5">
        <f t="shared" si="2245"/>
        <v>0</v>
      </c>
      <c r="M6436" s="4">
        <v>14</v>
      </c>
      <c r="N6436" s="4">
        <v>0</v>
      </c>
      <c r="O6436" s="82">
        <f t="shared" si="2246"/>
        <v>14</v>
      </c>
    </row>
    <row r="6437" spans="1:15" ht="18.75" customHeight="1" x14ac:dyDescent="0.15">
      <c r="A6437" s="113" t="s">
        <v>22</v>
      </c>
      <c r="B6437" s="4">
        <v>0</v>
      </c>
      <c r="C6437" s="4">
        <v>71</v>
      </c>
      <c r="D6437" s="5">
        <f t="shared" si="2242"/>
        <v>71</v>
      </c>
      <c r="E6437" s="4">
        <v>0</v>
      </c>
      <c r="F6437" s="4">
        <v>0</v>
      </c>
      <c r="G6437" s="4">
        <v>0</v>
      </c>
      <c r="H6437" s="5">
        <f t="shared" si="2243"/>
        <v>0</v>
      </c>
      <c r="I6437" s="4">
        <v>0</v>
      </c>
      <c r="J6437" s="4">
        <v>0</v>
      </c>
      <c r="K6437" s="5">
        <f t="shared" si="2244"/>
        <v>0</v>
      </c>
      <c r="L6437" s="5">
        <f t="shared" si="2245"/>
        <v>0</v>
      </c>
      <c r="M6437" s="4">
        <v>15</v>
      </c>
      <c r="N6437" s="4">
        <v>0</v>
      </c>
      <c r="O6437" s="82">
        <f t="shared" si="2246"/>
        <v>15</v>
      </c>
    </row>
    <row r="6438" spans="1:15" ht="18.75" customHeight="1" x14ac:dyDescent="0.15">
      <c r="A6438" s="113" t="s">
        <v>23</v>
      </c>
      <c r="B6438" s="4">
        <v>0</v>
      </c>
      <c r="C6438" s="4">
        <v>74</v>
      </c>
      <c r="D6438" s="5">
        <f t="shared" si="2242"/>
        <v>74</v>
      </c>
      <c r="E6438" s="4">
        <v>0</v>
      </c>
      <c r="F6438" s="4">
        <v>0</v>
      </c>
      <c r="G6438" s="4">
        <v>0</v>
      </c>
      <c r="H6438" s="5">
        <f t="shared" si="2243"/>
        <v>0</v>
      </c>
      <c r="I6438" s="4">
        <v>0</v>
      </c>
      <c r="J6438" s="4">
        <v>0</v>
      </c>
      <c r="K6438" s="5">
        <f t="shared" si="2244"/>
        <v>0</v>
      </c>
      <c r="L6438" s="5">
        <f t="shared" si="2245"/>
        <v>0</v>
      </c>
      <c r="M6438" s="4">
        <v>15</v>
      </c>
      <c r="N6438" s="4">
        <v>0</v>
      </c>
      <c r="O6438" s="82">
        <f t="shared" si="2246"/>
        <v>15</v>
      </c>
    </row>
    <row r="6439" spans="1:15" ht="18.75" customHeight="1" x14ac:dyDescent="0.15">
      <c r="A6439" s="113" t="s">
        <v>24</v>
      </c>
      <c r="B6439" s="4">
        <v>0</v>
      </c>
      <c r="C6439" s="4">
        <v>78</v>
      </c>
      <c r="D6439" s="5">
        <f t="shared" si="2242"/>
        <v>78</v>
      </c>
      <c r="E6439" s="4">
        <v>0</v>
      </c>
      <c r="F6439" s="4">
        <v>0</v>
      </c>
      <c r="G6439" s="4">
        <v>0</v>
      </c>
      <c r="H6439" s="5">
        <f t="shared" si="2243"/>
        <v>0</v>
      </c>
      <c r="I6439" s="4">
        <v>0</v>
      </c>
      <c r="J6439" s="4">
        <v>0</v>
      </c>
      <c r="K6439" s="5">
        <f t="shared" si="2244"/>
        <v>0</v>
      </c>
      <c r="L6439" s="5">
        <f t="shared" si="2245"/>
        <v>0</v>
      </c>
      <c r="M6439" s="4">
        <v>14</v>
      </c>
      <c r="N6439" s="4">
        <v>0</v>
      </c>
      <c r="O6439" s="82">
        <f t="shared" si="2246"/>
        <v>14</v>
      </c>
    </row>
    <row r="6440" spans="1:15" ht="18.75" customHeight="1" x14ac:dyDescent="0.15">
      <c r="A6440" s="113" t="s">
        <v>25</v>
      </c>
      <c r="B6440" s="4">
        <v>0</v>
      </c>
      <c r="C6440" s="4">
        <v>76</v>
      </c>
      <c r="D6440" s="5">
        <f t="shared" si="2242"/>
        <v>76</v>
      </c>
      <c r="E6440" s="4">
        <v>0</v>
      </c>
      <c r="F6440" s="4">
        <v>0</v>
      </c>
      <c r="G6440" s="4">
        <v>0</v>
      </c>
      <c r="H6440" s="5">
        <f t="shared" si="2243"/>
        <v>0</v>
      </c>
      <c r="I6440" s="4">
        <v>0</v>
      </c>
      <c r="J6440" s="4">
        <v>0</v>
      </c>
      <c r="K6440" s="5">
        <f t="shared" si="2244"/>
        <v>0</v>
      </c>
      <c r="L6440" s="5">
        <f t="shared" si="2245"/>
        <v>0</v>
      </c>
      <c r="M6440" s="4">
        <v>18</v>
      </c>
      <c r="N6440" s="4">
        <v>0</v>
      </c>
      <c r="O6440" s="82">
        <f t="shared" si="2246"/>
        <v>18</v>
      </c>
    </row>
    <row r="6441" spans="1:15" ht="18.75" customHeight="1" x14ac:dyDescent="0.15">
      <c r="A6441" s="113" t="s">
        <v>26</v>
      </c>
      <c r="B6441" s="4">
        <v>0</v>
      </c>
      <c r="C6441" s="4">
        <v>61</v>
      </c>
      <c r="D6441" s="5">
        <f t="shared" si="2242"/>
        <v>61</v>
      </c>
      <c r="E6441" s="4">
        <v>0</v>
      </c>
      <c r="F6441" s="4">
        <v>0</v>
      </c>
      <c r="G6441" s="4">
        <v>0</v>
      </c>
      <c r="H6441" s="5">
        <f t="shared" si="2243"/>
        <v>0</v>
      </c>
      <c r="I6441" s="4">
        <v>0</v>
      </c>
      <c r="J6441" s="4">
        <v>0</v>
      </c>
      <c r="K6441" s="5">
        <f t="shared" si="2244"/>
        <v>0</v>
      </c>
      <c r="L6441" s="5">
        <f t="shared" si="2245"/>
        <v>0</v>
      </c>
      <c r="M6441" s="4">
        <v>16</v>
      </c>
      <c r="N6441" s="4">
        <v>0</v>
      </c>
      <c r="O6441" s="82">
        <f t="shared" si="2246"/>
        <v>16</v>
      </c>
    </row>
    <row r="6442" spans="1:15" ht="18.75" customHeight="1" x14ac:dyDescent="0.15">
      <c r="A6442" s="113" t="s">
        <v>27</v>
      </c>
      <c r="B6442" s="4">
        <v>0</v>
      </c>
      <c r="C6442" s="4">
        <v>55</v>
      </c>
      <c r="D6442" s="5">
        <f t="shared" si="2242"/>
        <v>55</v>
      </c>
      <c r="E6442" s="4">
        <v>0</v>
      </c>
      <c r="F6442" s="4">
        <v>0</v>
      </c>
      <c r="G6442" s="4">
        <v>0</v>
      </c>
      <c r="H6442" s="5">
        <f t="shared" si="2243"/>
        <v>0</v>
      </c>
      <c r="I6442" s="4">
        <v>0</v>
      </c>
      <c r="J6442" s="4">
        <v>0</v>
      </c>
      <c r="K6442" s="5">
        <f t="shared" si="2244"/>
        <v>0</v>
      </c>
      <c r="L6442" s="5">
        <f t="shared" si="2245"/>
        <v>0</v>
      </c>
      <c r="M6442" s="4">
        <v>12</v>
      </c>
      <c r="N6442" s="4">
        <v>0</v>
      </c>
      <c r="O6442" s="82">
        <f t="shared" si="2246"/>
        <v>12</v>
      </c>
    </row>
    <row r="6443" spans="1:15" ht="18.75" customHeight="1" x14ac:dyDescent="0.15">
      <c r="A6443" s="113" t="s">
        <v>28</v>
      </c>
      <c r="B6443" s="4">
        <v>0</v>
      </c>
      <c r="C6443" s="4">
        <v>130</v>
      </c>
      <c r="D6443" s="5">
        <f t="shared" si="2242"/>
        <v>130</v>
      </c>
      <c r="E6443" s="4">
        <v>0</v>
      </c>
      <c r="F6443" s="4">
        <v>0</v>
      </c>
      <c r="G6443" s="4">
        <v>0</v>
      </c>
      <c r="H6443" s="5">
        <f t="shared" si="2243"/>
        <v>0</v>
      </c>
      <c r="I6443" s="4">
        <v>0</v>
      </c>
      <c r="J6443" s="4">
        <v>0</v>
      </c>
      <c r="K6443" s="5">
        <f t="shared" si="2244"/>
        <v>0</v>
      </c>
      <c r="L6443" s="5">
        <f t="shared" si="2245"/>
        <v>0</v>
      </c>
      <c r="M6443" s="4">
        <v>19</v>
      </c>
      <c r="N6443" s="4">
        <v>0</v>
      </c>
      <c r="O6443" s="82">
        <f t="shared" si="2246"/>
        <v>19</v>
      </c>
    </row>
    <row r="6444" spans="1:15" ht="18.75" customHeight="1" x14ac:dyDescent="0.15">
      <c r="A6444" s="113" t="s">
        <v>29</v>
      </c>
      <c r="B6444" s="4">
        <v>0</v>
      </c>
      <c r="C6444" s="4">
        <v>78</v>
      </c>
      <c r="D6444" s="5">
        <f t="shared" si="2242"/>
        <v>78</v>
      </c>
      <c r="E6444" s="4">
        <v>0</v>
      </c>
      <c r="F6444" s="4">
        <v>0</v>
      </c>
      <c r="G6444" s="4">
        <v>0</v>
      </c>
      <c r="H6444" s="5">
        <f t="shared" si="2243"/>
        <v>0</v>
      </c>
      <c r="I6444" s="4">
        <v>0</v>
      </c>
      <c r="J6444" s="4">
        <v>0</v>
      </c>
      <c r="K6444" s="5">
        <f t="shared" si="2244"/>
        <v>0</v>
      </c>
      <c r="L6444" s="5">
        <f t="shared" si="2245"/>
        <v>0</v>
      </c>
      <c r="M6444" s="4">
        <v>18</v>
      </c>
      <c r="N6444" s="4">
        <v>0</v>
      </c>
      <c r="O6444" s="82">
        <f t="shared" si="2246"/>
        <v>18</v>
      </c>
    </row>
    <row r="6445" spans="1:15" ht="11.25" customHeight="1" x14ac:dyDescent="0.15">
      <c r="A6445" s="113"/>
      <c r="B6445" s="5"/>
      <c r="C6445" s="5"/>
      <c r="D6445" s="5"/>
      <c r="E6445" s="5"/>
      <c r="F6445" s="5"/>
      <c r="G6445" s="5"/>
      <c r="H6445" s="5"/>
      <c r="I6445" s="5"/>
      <c r="J6445" s="5"/>
      <c r="K6445" s="5"/>
      <c r="L6445" s="5"/>
      <c r="M6445" s="5"/>
      <c r="N6445" s="4"/>
      <c r="O6445" s="82"/>
    </row>
    <row r="6446" spans="1:15" ht="18.75" customHeight="1" x14ac:dyDescent="0.15">
      <c r="A6446" s="113" t="s">
        <v>30</v>
      </c>
      <c r="B6446" s="5">
        <f>SUM(B6433:B6444)</f>
        <v>0</v>
      </c>
      <c r="C6446" s="5">
        <f>SUM(C6433:C6444)</f>
        <v>881</v>
      </c>
      <c r="D6446" s="5">
        <f>SUM(D6433:D6444)</f>
        <v>881</v>
      </c>
      <c r="E6446" s="5">
        <f>SUM(E6433:E6444)</f>
        <v>0</v>
      </c>
      <c r="F6446" s="5">
        <f t="shared" ref="F6446:L6446" si="2247">SUM(F6433:F6444)</f>
        <v>0</v>
      </c>
      <c r="G6446" s="5">
        <f t="shared" si="2247"/>
        <v>0</v>
      </c>
      <c r="H6446" s="5">
        <f t="shared" si="2247"/>
        <v>0</v>
      </c>
      <c r="I6446" s="5">
        <f t="shared" si="2247"/>
        <v>0</v>
      </c>
      <c r="J6446" s="5">
        <f t="shared" si="2247"/>
        <v>0</v>
      </c>
      <c r="K6446" s="5">
        <f t="shared" si="2247"/>
        <v>0</v>
      </c>
      <c r="L6446" s="5">
        <f t="shared" si="2247"/>
        <v>0</v>
      </c>
      <c r="M6446" s="5">
        <f>SUM(M6433:M6444)</f>
        <v>176</v>
      </c>
      <c r="N6446" s="5">
        <f>SUM(N6433:N6444)</f>
        <v>0</v>
      </c>
      <c r="O6446" s="82">
        <f>SUM(O6433:O6444)</f>
        <v>176</v>
      </c>
    </row>
    <row r="6447" spans="1:15" ht="6.75" customHeight="1" x14ac:dyDescent="0.15">
      <c r="A6447" s="113"/>
      <c r="B6447" s="5"/>
      <c r="C6447" s="5"/>
      <c r="D6447" s="5"/>
      <c r="E6447" s="5"/>
      <c r="F6447" s="5"/>
      <c r="G6447" s="5"/>
      <c r="H6447" s="5"/>
      <c r="I6447" s="5"/>
      <c r="J6447" s="5"/>
      <c r="K6447" s="5"/>
      <c r="L6447" s="5"/>
      <c r="M6447" s="5"/>
      <c r="N6447" s="5"/>
      <c r="O6447" s="82"/>
    </row>
    <row r="6448" spans="1:15" ht="18.75" customHeight="1" x14ac:dyDescent="0.15">
      <c r="A6448" s="126" t="s">
        <v>18</v>
      </c>
      <c r="B6448" s="6">
        <v>0</v>
      </c>
      <c r="C6448" s="6">
        <v>53</v>
      </c>
      <c r="D6448" s="7">
        <f>SUM(B6448:C6448)</f>
        <v>53</v>
      </c>
      <c r="E6448" s="6">
        <v>0</v>
      </c>
      <c r="F6448" s="6">
        <v>0</v>
      </c>
      <c r="G6448" s="6">
        <v>0</v>
      </c>
      <c r="H6448" s="7">
        <f>SUM(E6448:G6448)</f>
        <v>0</v>
      </c>
      <c r="I6448" s="6">
        <v>0</v>
      </c>
      <c r="J6448" s="6">
        <v>0</v>
      </c>
      <c r="K6448" s="7">
        <f>SUM(I6448:J6448)</f>
        <v>0</v>
      </c>
      <c r="L6448" s="7">
        <f>H6448+K6448</f>
        <v>0</v>
      </c>
      <c r="M6448" s="6">
        <v>10</v>
      </c>
      <c r="N6448" s="6">
        <v>0</v>
      </c>
      <c r="O6448" s="88">
        <f>SUM(M6448:N6448)</f>
        <v>10</v>
      </c>
    </row>
    <row r="6449" spans="1:15" ht="18.75" customHeight="1" x14ac:dyDescent="0.15">
      <c r="A6449" s="113" t="s">
        <v>19</v>
      </c>
      <c r="B6449" s="4">
        <v>0</v>
      </c>
      <c r="C6449" s="4">
        <v>50</v>
      </c>
      <c r="D6449" s="5">
        <f>SUM(B6449:C6449)</f>
        <v>50</v>
      </c>
      <c r="E6449" s="4">
        <v>0</v>
      </c>
      <c r="F6449" s="4">
        <v>0</v>
      </c>
      <c r="G6449" s="4">
        <v>0</v>
      </c>
      <c r="H6449" s="5">
        <f>SUM(E6449:G6449)</f>
        <v>0</v>
      </c>
      <c r="I6449" s="4">
        <v>0</v>
      </c>
      <c r="J6449" s="4">
        <v>0</v>
      </c>
      <c r="K6449" s="5">
        <f>SUM(I6449:J6449)</f>
        <v>0</v>
      </c>
      <c r="L6449" s="5">
        <f>H6449+K6449</f>
        <v>0</v>
      </c>
      <c r="M6449" s="4">
        <v>11</v>
      </c>
      <c r="N6449" s="4">
        <v>0</v>
      </c>
      <c r="O6449" s="82">
        <f>SUM(M6449:N6449)</f>
        <v>11</v>
      </c>
    </row>
    <row r="6450" spans="1:15" ht="18.75" customHeight="1" x14ac:dyDescent="0.15">
      <c r="A6450" s="113" t="s">
        <v>20</v>
      </c>
      <c r="B6450" s="4">
        <v>0</v>
      </c>
      <c r="C6450" s="4">
        <v>82</v>
      </c>
      <c r="D6450" s="5">
        <f>SUM(B6450:C6450)</f>
        <v>82</v>
      </c>
      <c r="E6450" s="4">
        <v>0</v>
      </c>
      <c r="F6450" s="4">
        <v>0</v>
      </c>
      <c r="G6450" s="4">
        <v>0</v>
      </c>
      <c r="H6450" s="5">
        <f>SUM(E6450:G6450)</f>
        <v>0</v>
      </c>
      <c r="I6450" s="4">
        <v>0</v>
      </c>
      <c r="J6450" s="4">
        <v>0</v>
      </c>
      <c r="K6450" s="5">
        <f>SUM(I6450:J6450)</f>
        <v>0</v>
      </c>
      <c r="L6450" s="5">
        <f>H6450+K6450</f>
        <v>0</v>
      </c>
      <c r="M6450" s="4">
        <v>15</v>
      </c>
      <c r="N6450" s="4">
        <v>0</v>
      </c>
      <c r="O6450" s="82">
        <v>15</v>
      </c>
    </row>
    <row r="6451" spans="1:15" ht="11.25" customHeight="1" x14ac:dyDescent="0.15">
      <c r="A6451" s="113"/>
      <c r="B6451" s="5"/>
      <c r="C6451" s="5"/>
      <c r="D6451" s="5"/>
      <c r="E6451" s="5"/>
      <c r="F6451" s="5"/>
      <c r="G6451" s="5"/>
      <c r="H6451" s="5"/>
      <c r="I6451" s="5"/>
      <c r="J6451" s="5"/>
      <c r="K6451" s="5"/>
      <c r="L6451" s="5"/>
      <c r="M6451" s="5"/>
      <c r="N6451" s="5"/>
      <c r="O6451" s="82"/>
    </row>
    <row r="6452" spans="1:15" ht="18.75" customHeight="1" x14ac:dyDescent="0.15">
      <c r="A6452" s="113" t="s">
        <v>31</v>
      </c>
      <c r="B6452" s="5">
        <f>SUM(B6436:B6444,B6448:B6450)</f>
        <v>0</v>
      </c>
      <c r="C6452" s="5">
        <f>SUM(C6436:C6444,C6448:C6450)</f>
        <v>875</v>
      </c>
      <c r="D6452" s="5">
        <f>SUM(D6436:D6444,D6448:D6450)</f>
        <v>875</v>
      </c>
      <c r="E6452" s="5">
        <f t="shared" ref="E6452:N6452" si="2248">SUM(E6436:E6444,E6448:E6450)</f>
        <v>0</v>
      </c>
      <c r="F6452" s="5">
        <f t="shared" si="2248"/>
        <v>0</v>
      </c>
      <c r="G6452" s="5">
        <f t="shared" si="2248"/>
        <v>0</v>
      </c>
      <c r="H6452" s="5">
        <f t="shared" si="2248"/>
        <v>0</v>
      </c>
      <c r="I6452" s="5">
        <f t="shared" si="2248"/>
        <v>0</v>
      </c>
      <c r="J6452" s="5">
        <f t="shared" si="2248"/>
        <v>0</v>
      </c>
      <c r="K6452" s="5">
        <f t="shared" si="2248"/>
        <v>0</v>
      </c>
      <c r="L6452" s="5">
        <f t="shared" si="2248"/>
        <v>0</v>
      </c>
      <c r="M6452" s="5">
        <f t="shared" si="2248"/>
        <v>177</v>
      </c>
      <c r="N6452" s="5">
        <f t="shared" si="2248"/>
        <v>0</v>
      </c>
      <c r="O6452" s="82">
        <f>SUM(O6436:O6444,O6448:O6450)</f>
        <v>177</v>
      </c>
    </row>
    <row r="6453" spans="1:15" ht="6.75" customHeight="1" thickBot="1" x14ac:dyDescent="0.2">
      <c r="A6453" s="115"/>
      <c r="B6453" s="99"/>
      <c r="C6453" s="99"/>
      <c r="D6453" s="99"/>
      <c r="E6453" s="99"/>
      <c r="F6453" s="99"/>
      <c r="G6453" s="99"/>
      <c r="H6453" s="99"/>
      <c r="I6453" s="99"/>
      <c r="J6453" s="99"/>
      <c r="K6453" s="99"/>
      <c r="L6453" s="99"/>
      <c r="M6453" s="99"/>
      <c r="N6453" s="100"/>
      <c r="O6453" s="101"/>
    </row>
    <row r="6454" spans="1:15" ht="13.5" customHeight="1" x14ac:dyDescent="0.15">
      <c r="A6454" s="102"/>
      <c r="B6454" s="102"/>
      <c r="C6454" s="102"/>
      <c r="D6454" s="102"/>
      <c r="E6454" s="102"/>
      <c r="F6454" s="102"/>
      <c r="G6454" s="102"/>
      <c r="H6454" s="102"/>
      <c r="I6454" s="102"/>
      <c r="J6454" s="102"/>
      <c r="K6454" s="102"/>
      <c r="L6454" s="102"/>
      <c r="M6454" s="102"/>
      <c r="N6454" s="102"/>
      <c r="O6454" s="102"/>
    </row>
    <row r="6455" spans="1:15" ht="14.25" customHeight="1" thickBot="1" x14ac:dyDescent="0.2">
      <c r="A6455" s="102"/>
      <c r="B6455" s="102"/>
      <c r="C6455" s="102"/>
      <c r="D6455" s="102"/>
      <c r="E6455" s="102"/>
      <c r="F6455" s="102"/>
      <c r="G6455" s="102"/>
      <c r="H6455" s="102"/>
      <c r="I6455" s="102"/>
      <c r="J6455" s="102"/>
      <c r="K6455" s="102"/>
      <c r="L6455" s="102"/>
      <c r="M6455" s="102"/>
      <c r="N6455" s="102"/>
      <c r="O6455" s="102"/>
    </row>
    <row r="6456" spans="1:15" ht="13.5" customHeight="1" x14ac:dyDescent="0.15">
      <c r="A6456" s="116" t="s">
        <v>1</v>
      </c>
      <c r="B6456" s="117"/>
      <c r="C6456" s="103"/>
      <c r="D6456" s="103"/>
      <c r="E6456" s="103" t="s">
        <v>182</v>
      </c>
      <c r="F6456" s="103"/>
      <c r="G6456" s="103"/>
      <c r="H6456" s="103"/>
      <c r="I6456" s="117"/>
      <c r="J6456" s="103"/>
      <c r="K6456" s="103"/>
      <c r="L6456" s="103" t="s">
        <v>35</v>
      </c>
      <c r="M6456" s="103"/>
      <c r="N6456" s="103"/>
      <c r="O6456" s="104"/>
    </row>
    <row r="6457" spans="1:15" ht="13.5" customHeight="1" x14ac:dyDescent="0.15">
      <c r="A6457" s="118"/>
      <c r="B6457" s="119"/>
      <c r="C6457" s="120" t="s">
        <v>7</v>
      </c>
      <c r="D6457" s="120"/>
      <c r="E6457" s="119"/>
      <c r="F6457" s="120" t="s">
        <v>8</v>
      </c>
      <c r="G6457" s="120"/>
      <c r="H6457" s="119" t="s">
        <v>32</v>
      </c>
      <c r="I6457" s="119"/>
      <c r="J6457" s="120" t="s">
        <v>7</v>
      </c>
      <c r="K6457" s="120"/>
      <c r="L6457" s="119"/>
      <c r="M6457" s="120" t="s">
        <v>8</v>
      </c>
      <c r="N6457" s="120"/>
      <c r="O6457" s="121" t="s">
        <v>9</v>
      </c>
    </row>
    <row r="6458" spans="1:15" ht="13.5" customHeight="1" x14ac:dyDescent="0.15">
      <c r="A6458" s="122" t="s">
        <v>13</v>
      </c>
      <c r="B6458" s="119" t="s">
        <v>33</v>
      </c>
      <c r="C6458" s="119" t="s">
        <v>34</v>
      </c>
      <c r="D6458" s="119" t="s">
        <v>17</v>
      </c>
      <c r="E6458" s="119" t="s">
        <v>33</v>
      </c>
      <c r="F6458" s="119" t="s">
        <v>34</v>
      </c>
      <c r="G6458" s="119" t="s">
        <v>17</v>
      </c>
      <c r="H6458" s="123"/>
      <c r="I6458" s="119" t="s">
        <v>33</v>
      </c>
      <c r="J6458" s="119" t="s">
        <v>34</v>
      </c>
      <c r="K6458" s="119" t="s">
        <v>17</v>
      </c>
      <c r="L6458" s="119" t="s">
        <v>33</v>
      </c>
      <c r="M6458" s="119" t="s">
        <v>34</v>
      </c>
      <c r="N6458" s="119" t="s">
        <v>17</v>
      </c>
      <c r="O6458" s="124"/>
    </row>
    <row r="6459" spans="1:15" ht="6.75" customHeight="1" x14ac:dyDescent="0.15">
      <c r="A6459" s="125"/>
      <c r="B6459" s="119"/>
      <c r="C6459" s="119"/>
      <c r="D6459" s="119"/>
      <c r="E6459" s="119"/>
      <c r="F6459" s="119"/>
      <c r="G6459" s="119"/>
      <c r="H6459" s="119"/>
      <c r="I6459" s="119"/>
      <c r="J6459" s="119"/>
      <c r="K6459" s="119"/>
      <c r="L6459" s="119"/>
      <c r="M6459" s="119"/>
      <c r="N6459" s="119"/>
      <c r="O6459" s="121"/>
    </row>
    <row r="6460" spans="1:15" ht="18.75" customHeight="1" x14ac:dyDescent="0.15">
      <c r="A6460" s="113" t="s">
        <v>18</v>
      </c>
      <c r="B6460" s="4">
        <v>0</v>
      </c>
      <c r="C6460" s="4">
        <v>0</v>
      </c>
      <c r="D6460" s="5">
        <f>SUM(B6460:C6460)</f>
        <v>0</v>
      </c>
      <c r="E6460" s="4">
        <v>0</v>
      </c>
      <c r="F6460" s="4">
        <v>0</v>
      </c>
      <c r="G6460" s="5">
        <f t="shared" ref="G6460:G6471" si="2249">SUM(E6460:F6460)</f>
        <v>0</v>
      </c>
      <c r="H6460" s="5">
        <f t="shared" ref="H6460:H6471" si="2250">D6460+G6460</f>
        <v>0</v>
      </c>
      <c r="I6460" s="4">
        <v>0</v>
      </c>
      <c r="J6460" s="4">
        <v>0</v>
      </c>
      <c r="K6460" s="5">
        <f t="shared" ref="K6460:K6471" si="2251">SUM(I6460:J6460)</f>
        <v>0</v>
      </c>
      <c r="L6460" s="4">
        <v>0</v>
      </c>
      <c r="M6460" s="4">
        <v>0</v>
      </c>
      <c r="N6460" s="5">
        <f t="shared" ref="N6460:N6471" si="2252">SUM(L6460:M6460)</f>
        <v>0</v>
      </c>
      <c r="O6460" s="82">
        <f t="shared" ref="O6460:O6471" si="2253">K6460+N6460</f>
        <v>0</v>
      </c>
    </row>
    <row r="6461" spans="1:15" ht="18.75" customHeight="1" x14ac:dyDescent="0.15">
      <c r="A6461" s="113" t="s">
        <v>19</v>
      </c>
      <c r="B6461" s="4">
        <v>0</v>
      </c>
      <c r="C6461" s="4">
        <v>0</v>
      </c>
      <c r="D6461" s="5">
        <f>SUM(B6461:C6461)</f>
        <v>0</v>
      </c>
      <c r="E6461" s="4">
        <v>0</v>
      </c>
      <c r="F6461" s="4">
        <v>0</v>
      </c>
      <c r="G6461" s="5">
        <f t="shared" si="2249"/>
        <v>0</v>
      </c>
      <c r="H6461" s="5">
        <f t="shared" si="2250"/>
        <v>0</v>
      </c>
      <c r="I6461" s="4">
        <v>0</v>
      </c>
      <c r="J6461" s="4">
        <v>0</v>
      </c>
      <c r="K6461" s="5">
        <f t="shared" si="2251"/>
        <v>0</v>
      </c>
      <c r="L6461" s="4">
        <v>0</v>
      </c>
      <c r="M6461" s="4">
        <v>0</v>
      </c>
      <c r="N6461" s="5">
        <f t="shared" si="2252"/>
        <v>0</v>
      </c>
      <c r="O6461" s="82">
        <f t="shared" si="2253"/>
        <v>0</v>
      </c>
    </row>
    <row r="6462" spans="1:15" ht="18.75" customHeight="1" x14ac:dyDescent="0.15">
      <c r="A6462" s="113" t="s">
        <v>20</v>
      </c>
      <c r="B6462" s="4">
        <v>0</v>
      </c>
      <c r="C6462" s="4">
        <v>0</v>
      </c>
      <c r="D6462" s="5">
        <f t="shared" ref="D6462:D6471" si="2254">SUM(B6462:C6462)</f>
        <v>0</v>
      </c>
      <c r="E6462" s="4">
        <v>0</v>
      </c>
      <c r="F6462" s="4">
        <v>0</v>
      </c>
      <c r="G6462" s="5">
        <f t="shared" si="2249"/>
        <v>0</v>
      </c>
      <c r="H6462" s="5">
        <f t="shared" si="2250"/>
        <v>0</v>
      </c>
      <c r="I6462" s="4">
        <v>0</v>
      </c>
      <c r="J6462" s="4">
        <v>0</v>
      </c>
      <c r="K6462" s="5">
        <f t="shared" si="2251"/>
        <v>0</v>
      </c>
      <c r="L6462" s="4">
        <v>0</v>
      </c>
      <c r="M6462" s="4">
        <v>0</v>
      </c>
      <c r="N6462" s="5">
        <f t="shared" si="2252"/>
        <v>0</v>
      </c>
      <c r="O6462" s="82">
        <f t="shared" si="2253"/>
        <v>0</v>
      </c>
    </row>
    <row r="6463" spans="1:15" ht="18.75" customHeight="1" x14ac:dyDescent="0.15">
      <c r="A6463" s="113" t="s">
        <v>21</v>
      </c>
      <c r="B6463" s="4">
        <v>0</v>
      </c>
      <c r="C6463" s="4">
        <v>0</v>
      </c>
      <c r="D6463" s="5">
        <f t="shared" si="2254"/>
        <v>0</v>
      </c>
      <c r="E6463" s="4">
        <v>0</v>
      </c>
      <c r="F6463" s="4">
        <v>0</v>
      </c>
      <c r="G6463" s="5">
        <f t="shared" si="2249"/>
        <v>0</v>
      </c>
      <c r="H6463" s="5">
        <f t="shared" si="2250"/>
        <v>0</v>
      </c>
      <c r="I6463" s="4">
        <v>0</v>
      </c>
      <c r="J6463" s="4">
        <v>0</v>
      </c>
      <c r="K6463" s="5">
        <f t="shared" si="2251"/>
        <v>0</v>
      </c>
      <c r="L6463" s="4">
        <v>0</v>
      </c>
      <c r="M6463" s="4">
        <v>0</v>
      </c>
      <c r="N6463" s="5">
        <f t="shared" si="2252"/>
        <v>0</v>
      </c>
      <c r="O6463" s="82">
        <f t="shared" si="2253"/>
        <v>0</v>
      </c>
    </row>
    <row r="6464" spans="1:15" ht="18.75" customHeight="1" x14ac:dyDescent="0.15">
      <c r="A6464" s="113" t="s">
        <v>22</v>
      </c>
      <c r="B6464" s="4">
        <v>0</v>
      </c>
      <c r="C6464" s="4">
        <v>0</v>
      </c>
      <c r="D6464" s="5">
        <f t="shared" si="2254"/>
        <v>0</v>
      </c>
      <c r="E6464" s="4">
        <v>0</v>
      </c>
      <c r="F6464" s="4">
        <v>0</v>
      </c>
      <c r="G6464" s="5">
        <f t="shared" si="2249"/>
        <v>0</v>
      </c>
      <c r="H6464" s="5">
        <f t="shared" si="2250"/>
        <v>0</v>
      </c>
      <c r="I6464" s="4">
        <v>0</v>
      </c>
      <c r="J6464" s="4">
        <v>0</v>
      </c>
      <c r="K6464" s="5">
        <f t="shared" si="2251"/>
        <v>0</v>
      </c>
      <c r="L6464" s="4">
        <v>0</v>
      </c>
      <c r="M6464" s="4">
        <v>0</v>
      </c>
      <c r="N6464" s="5">
        <f t="shared" si="2252"/>
        <v>0</v>
      </c>
      <c r="O6464" s="82">
        <f t="shared" si="2253"/>
        <v>0</v>
      </c>
    </row>
    <row r="6465" spans="1:15" ht="18.75" customHeight="1" x14ac:dyDescent="0.15">
      <c r="A6465" s="113" t="s">
        <v>23</v>
      </c>
      <c r="B6465" s="4">
        <v>0</v>
      </c>
      <c r="C6465" s="4">
        <v>0</v>
      </c>
      <c r="D6465" s="5">
        <f t="shared" si="2254"/>
        <v>0</v>
      </c>
      <c r="E6465" s="4">
        <v>0</v>
      </c>
      <c r="F6465" s="4">
        <v>0</v>
      </c>
      <c r="G6465" s="5">
        <f t="shared" si="2249"/>
        <v>0</v>
      </c>
      <c r="H6465" s="5">
        <f t="shared" si="2250"/>
        <v>0</v>
      </c>
      <c r="I6465" s="4">
        <v>0</v>
      </c>
      <c r="J6465" s="4">
        <v>0</v>
      </c>
      <c r="K6465" s="5">
        <f t="shared" si="2251"/>
        <v>0</v>
      </c>
      <c r="L6465" s="4">
        <v>0</v>
      </c>
      <c r="M6465" s="4">
        <v>0</v>
      </c>
      <c r="N6465" s="5">
        <f t="shared" si="2252"/>
        <v>0</v>
      </c>
      <c r="O6465" s="82">
        <f t="shared" si="2253"/>
        <v>0</v>
      </c>
    </row>
    <row r="6466" spans="1:15" ht="18.75" customHeight="1" x14ac:dyDescent="0.15">
      <c r="A6466" s="113" t="s">
        <v>24</v>
      </c>
      <c r="B6466" s="4">
        <v>0</v>
      </c>
      <c r="C6466" s="4">
        <v>0</v>
      </c>
      <c r="D6466" s="5">
        <f t="shared" si="2254"/>
        <v>0</v>
      </c>
      <c r="E6466" s="4">
        <v>0</v>
      </c>
      <c r="F6466" s="4">
        <v>0</v>
      </c>
      <c r="G6466" s="5">
        <f t="shared" si="2249"/>
        <v>0</v>
      </c>
      <c r="H6466" s="5">
        <f t="shared" si="2250"/>
        <v>0</v>
      </c>
      <c r="I6466" s="4">
        <v>0</v>
      </c>
      <c r="J6466" s="4">
        <v>0</v>
      </c>
      <c r="K6466" s="5">
        <f t="shared" si="2251"/>
        <v>0</v>
      </c>
      <c r="L6466" s="4">
        <v>0</v>
      </c>
      <c r="M6466" s="4">
        <v>0</v>
      </c>
      <c r="N6466" s="5">
        <f t="shared" si="2252"/>
        <v>0</v>
      </c>
      <c r="O6466" s="82">
        <f t="shared" si="2253"/>
        <v>0</v>
      </c>
    </row>
    <row r="6467" spans="1:15" ht="18.75" customHeight="1" x14ac:dyDescent="0.15">
      <c r="A6467" s="113" t="s">
        <v>25</v>
      </c>
      <c r="B6467" s="4">
        <v>0</v>
      </c>
      <c r="C6467" s="4">
        <v>0</v>
      </c>
      <c r="D6467" s="5">
        <f t="shared" si="2254"/>
        <v>0</v>
      </c>
      <c r="E6467" s="4">
        <v>0</v>
      </c>
      <c r="F6467" s="4">
        <v>0</v>
      </c>
      <c r="G6467" s="5">
        <f t="shared" si="2249"/>
        <v>0</v>
      </c>
      <c r="H6467" s="5">
        <f t="shared" si="2250"/>
        <v>0</v>
      </c>
      <c r="I6467" s="4">
        <v>0</v>
      </c>
      <c r="J6467" s="4">
        <v>0</v>
      </c>
      <c r="K6467" s="5">
        <f t="shared" si="2251"/>
        <v>0</v>
      </c>
      <c r="L6467" s="4">
        <v>0</v>
      </c>
      <c r="M6467" s="4">
        <v>0</v>
      </c>
      <c r="N6467" s="5">
        <f t="shared" si="2252"/>
        <v>0</v>
      </c>
      <c r="O6467" s="82">
        <f t="shared" si="2253"/>
        <v>0</v>
      </c>
    </row>
    <row r="6468" spans="1:15" ht="18.75" customHeight="1" x14ac:dyDescent="0.15">
      <c r="A6468" s="113" t="s">
        <v>26</v>
      </c>
      <c r="B6468" s="4">
        <v>0</v>
      </c>
      <c r="C6468" s="4">
        <v>0</v>
      </c>
      <c r="D6468" s="5">
        <f t="shared" si="2254"/>
        <v>0</v>
      </c>
      <c r="E6468" s="4">
        <v>0</v>
      </c>
      <c r="F6468" s="4">
        <v>0</v>
      </c>
      <c r="G6468" s="5">
        <f t="shared" si="2249"/>
        <v>0</v>
      </c>
      <c r="H6468" s="5">
        <f t="shared" si="2250"/>
        <v>0</v>
      </c>
      <c r="I6468" s="4">
        <v>0</v>
      </c>
      <c r="J6468" s="4">
        <v>0</v>
      </c>
      <c r="K6468" s="5">
        <f t="shared" si="2251"/>
        <v>0</v>
      </c>
      <c r="L6468" s="4">
        <v>0</v>
      </c>
      <c r="M6468" s="4">
        <v>0</v>
      </c>
      <c r="N6468" s="5">
        <f t="shared" si="2252"/>
        <v>0</v>
      </c>
      <c r="O6468" s="82">
        <f t="shared" si="2253"/>
        <v>0</v>
      </c>
    </row>
    <row r="6469" spans="1:15" ht="18.75" customHeight="1" x14ac:dyDescent="0.15">
      <c r="A6469" s="113" t="s">
        <v>27</v>
      </c>
      <c r="B6469" s="4">
        <v>0</v>
      </c>
      <c r="C6469" s="4">
        <v>0</v>
      </c>
      <c r="D6469" s="5">
        <f t="shared" si="2254"/>
        <v>0</v>
      </c>
      <c r="E6469" s="4">
        <v>0</v>
      </c>
      <c r="F6469" s="4">
        <v>0</v>
      </c>
      <c r="G6469" s="5">
        <f t="shared" si="2249"/>
        <v>0</v>
      </c>
      <c r="H6469" s="5">
        <f t="shared" si="2250"/>
        <v>0</v>
      </c>
      <c r="I6469" s="4">
        <v>0</v>
      </c>
      <c r="J6469" s="4">
        <v>0</v>
      </c>
      <c r="K6469" s="5">
        <f t="shared" si="2251"/>
        <v>0</v>
      </c>
      <c r="L6469" s="4">
        <v>0</v>
      </c>
      <c r="M6469" s="4">
        <v>0</v>
      </c>
      <c r="N6469" s="5">
        <f t="shared" si="2252"/>
        <v>0</v>
      </c>
      <c r="O6469" s="82">
        <f t="shared" si="2253"/>
        <v>0</v>
      </c>
    </row>
    <row r="6470" spans="1:15" ht="18.75" customHeight="1" x14ac:dyDescent="0.15">
      <c r="A6470" s="113" t="s">
        <v>28</v>
      </c>
      <c r="B6470" s="4">
        <v>0</v>
      </c>
      <c r="C6470" s="4">
        <v>0</v>
      </c>
      <c r="D6470" s="5">
        <f t="shared" si="2254"/>
        <v>0</v>
      </c>
      <c r="E6470" s="4">
        <v>0</v>
      </c>
      <c r="F6470" s="4">
        <v>0</v>
      </c>
      <c r="G6470" s="5">
        <f t="shared" si="2249"/>
        <v>0</v>
      </c>
      <c r="H6470" s="5">
        <f t="shared" si="2250"/>
        <v>0</v>
      </c>
      <c r="I6470" s="4">
        <v>0</v>
      </c>
      <c r="J6470" s="4">
        <v>0</v>
      </c>
      <c r="K6470" s="5">
        <f t="shared" si="2251"/>
        <v>0</v>
      </c>
      <c r="L6470" s="4">
        <v>0</v>
      </c>
      <c r="M6470" s="4">
        <v>0</v>
      </c>
      <c r="N6470" s="5">
        <f t="shared" si="2252"/>
        <v>0</v>
      </c>
      <c r="O6470" s="82">
        <f t="shared" si="2253"/>
        <v>0</v>
      </c>
    </row>
    <row r="6471" spans="1:15" ht="18.75" customHeight="1" x14ac:dyDescent="0.15">
      <c r="A6471" s="113" t="s">
        <v>29</v>
      </c>
      <c r="B6471" s="4">
        <v>0</v>
      </c>
      <c r="C6471" s="4">
        <v>0</v>
      </c>
      <c r="D6471" s="5">
        <f t="shared" si="2254"/>
        <v>0</v>
      </c>
      <c r="E6471" s="4">
        <v>0</v>
      </c>
      <c r="F6471" s="4">
        <v>0</v>
      </c>
      <c r="G6471" s="5">
        <f t="shared" si="2249"/>
        <v>0</v>
      </c>
      <c r="H6471" s="5">
        <f t="shared" si="2250"/>
        <v>0</v>
      </c>
      <c r="I6471" s="4">
        <v>0</v>
      </c>
      <c r="J6471" s="4">
        <v>0</v>
      </c>
      <c r="K6471" s="5">
        <f t="shared" si="2251"/>
        <v>0</v>
      </c>
      <c r="L6471" s="4">
        <v>0</v>
      </c>
      <c r="M6471" s="4">
        <v>0</v>
      </c>
      <c r="N6471" s="5">
        <f t="shared" si="2252"/>
        <v>0</v>
      </c>
      <c r="O6471" s="82">
        <f t="shared" si="2253"/>
        <v>0</v>
      </c>
    </row>
    <row r="6472" spans="1:15" ht="11.25" customHeight="1" x14ac:dyDescent="0.15">
      <c r="A6472" s="113"/>
      <c r="B6472" s="5"/>
      <c r="C6472" s="5"/>
      <c r="D6472" s="5"/>
      <c r="E6472" s="5"/>
      <c r="F6472" s="5"/>
      <c r="G6472" s="5"/>
      <c r="H6472" s="5"/>
      <c r="I6472" s="5"/>
      <c r="J6472" s="5"/>
      <c r="K6472" s="5"/>
      <c r="L6472" s="5"/>
      <c r="M6472" s="5"/>
      <c r="N6472" s="5"/>
      <c r="O6472" s="82"/>
    </row>
    <row r="6473" spans="1:15" ht="18.75" customHeight="1" x14ac:dyDescent="0.15">
      <c r="A6473" s="113" t="s">
        <v>30</v>
      </c>
      <c r="B6473" s="5">
        <f>SUM(B6460:B6472)</f>
        <v>0</v>
      </c>
      <c r="C6473" s="5">
        <f>SUM(C6461:C6472)</f>
        <v>0</v>
      </c>
      <c r="D6473" s="5">
        <f t="shared" ref="D6473:J6473" si="2255">SUM(D6460:D6472)</f>
        <v>0</v>
      </c>
      <c r="E6473" s="5">
        <f t="shared" si="2255"/>
        <v>0</v>
      </c>
      <c r="F6473" s="5">
        <f t="shared" si="2255"/>
        <v>0</v>
      </c>
      <c r="G6473" s="5">
        <f t="shared" si="2255"/>
        <v>0</v>
      </c>
      <c r="H6473" s="5">
        <f t="shared" si="2255"/>
        <v>0</v>
      </c>
      <c r="I6473" s="5">
        <f t="shared" si="2255"/>
        <v>0</v>
      </c>
      <c r="J6473" s="5">
        <f t="shared" si="2255"/>
        <v>0</v>
      </c>
      <c r="K6473" s="5">
        <f>SUM(K6460:K6472)</f>
        <v>0</v>
      </c>
      <c r="L6473" s="5">
        <f>SUM(L6460:L6472)</f>
        <v>0</v>
      </c>
      <c r="M6473" s="5">
        <f>SUM(M6460:M6472)</f>
        <v>0</v>
      </c>
      <c r="N6473" s="5">
        <f>SUM(N6460:N6472)</f>
        <v>0</v>
      </c>
      <c r="O6473" s="82">
        <f>SUM(O6460:O6472)</f>
        <v>0</v>
      </c>
    </row>
    <row r="6474" spans="1:15" ht="6.75" customHeight="1" x14ac:dyDescent="0.15">
      <c r="A6474" s="113"/>
      <c r="B6474" s="5"/>
      <c r="C6474" s="5"/>
      <c r="D6474" s="5"/>
      <c r="E6474" s="5"/>
      <c r="F6474" s="5"/>
      <c r="G6474" s="5"/>
      <c r="H6474" s="5"/>
      <c r="I6474" s="5"/>
      <c r="J6474" s="5"/>
      <c r="K6474" s="5"/>
      <c r="L6474" s="5"/>
      <c r="M6474" s="5"/>
      <c r="N6474" s="5"/>
      <c r="O6474" s="82"/>
    </row>
    <row r="6475" spans="1:15" ht="18.75" customHeight="1" x14ac:dyDescent="0.15">
      <c r="A6475" s="126" t="s">
        <v>18</v>
      </c>
      <c r="B6475" s="6">
        <v>0</v>
      </c>
      <c r="C6475" s="6">
        <v>0</v>
      </c>
      <c r="D6475" s="7">
        <f>SUM(B6475:C6475)</f>
        <v>0</v>
      </c>
      <c r="E6475" s="6">
        <v>0</v>
      </c>
      <c r="F6475" s="6">
        <v>0</v>
      </c>
      <c r="G6475" s="7">
        <f>SUM(E6475:F6475)</f>
        <v>0</v>
      </c>
      <c r="H6475" s="7">
        <f>D6475+G6475</f>
        <v>0</v>
      </c>
      <c r="I6475" s="6">
        <v>0</v>
      </c>
      <c r="J6475" s="6">
        <v>0</v>
      </c>
      <c r="K6475" s="7">
        <f>SUM(I6475:J6475)</f>
        <v>0</v>
      </c>
      <c r="L6475" s="6">
        <v>0</v>
      </c>
      <c r="M6475" s="6">
        <v>0</v>
      </c>
      <c r="N6475" s="7">
        <f>SUM(L6475:M6475)</f>
        <v>0</v>
      </c>
      <c r="O6475" s="88">
        <f>K6475+N6475</f>
        <v>0</v>
      </c>
    </row>
    <row r="6476" spans="1:15" ht="18.75" customHeight="1" x14ac:dyDescent="0.15">
      <c r="A6476" s="113" t="s">
        <v>19</v>
      </c>
      <c r="B6476" s="4">
        <v>0</v>
      </c>
      <c r="C6476" s="4">
        <v>0</v>
      </c>
      <c r="D6476" s="5">
        <f>SUM(B6476:C6476)</f>
        <v>0</v>
      </c>
      <c r="E6476" s="4">
        <v>0</v>
      </c>
      <c r="F6476" s="4">
        <v>0</v>
      </c>
      <c r="G6476" s="5">
        <f>SUM(E6476:F6476)</f>
        <v>0</v>
      </c>
      <c r="H6476" s="5">
        <f>D6476+G6476</f>
        <v>0</v>
      </c>
      <c r="I6476" s="4">
        <v>0</v>
      </c>
      <c r="J6476" s="4">
        <v>0</v>
      </c>
      <c r="K6476" s="5">
        <f>SUM(I6476:J6476)</f>
        <v>0</v>
      </c>
      <c r="L6476" s="4">
        <v>0</v>
      </c>
      <c r="M6476" s="4">
        <v>0</v>
      </c>
      <c r="N6476" s="5">
        <f>SUM(L6476:M6476)</f>
        <v>0</v>
      </c>
      <c r="O6476" s="82">
        <f>K6476+N6476</f>
        <v>0</v>
      </c>
    </row>
    <row r="6477" spans="1:15" ht="18.75" customHeight="1" x14ac:dyDescent="0.15">
      <c r="A6477" s="113" t="s">
        <v>20</v>
      </c>
      <c r="B6477" s="4">
        <v>0</v>
      </c>
      <c r="C6477" s="4">
        <v>0</v>
      </c>
      <c r="D6477" s="5">
        <f>SUM(B6477:C6477)</f>
        <v>0</v>
      </c>
      <c r="E6477" s="4">
        <v>0</v>
      </c>
      <c r="F6477" s="4">
        <v>0</v>
      </c>
      <c r="G6477" s="5">
        <f>SUM(E6477:F6477)</f>
        <v>0</v>
      </c>
      <c r="H6477" s="5">
        <f>D6477+G6477</f>
        <v>0</v>
      </c>
      <c r="I6477" s="4">
        <v>0</v>
      </c>
      <c r="J6477" s="4">
        <v>0</v>
      </c>
      <c r="K6477" s="5">
        <f>SUM(I6477:J6477)</f>
        <v>0</v>
      </c>
      <c r="L6477" s="4">
        <v>0</v>
      </c>
      <c r="M6477" s="4">
        <v>0</v>
      </c>
      <c r="N6477" s="5">
        <f>SUM(L6477:M6477)</f>
        <v>0</v>
      </c>
      <c r="O6477" s="82">
        <f>K6477+N6477</f>
        <v>0</v>
      </c>
    </row>
    <row r="6478" spans="1:15" ht="11.25" customHeight="1" x14ac:dyDescent="0.15">
      <c r="A6478" s="113"/>
      <c r="B6478" s="5"/>
      <c r="C6478" s="5"/>
      <c r="D6478" s="5"/>
      <c r="E6478" s="5"/>
      <c r="F6478" s="5"/>
      <c r="G6478" s="5"/>
      <c r="H6478" s="5"/>
      <c r="I6478" s="5"/>
      <c r="J6478" s="5"/>
      <c r="K6478" s="5"/>
      <c r="L6478" s="5"/>
      <c r="M6478" s="5"/>
      <c r="N6478" s="5"/>
      <c r="O6478" s="82"/>
    </row>
    <row r="6479" spans="1:15" ht="18.75" customHeight="1" x14ac:dyDescent="0.15">
      <c r="A6479" s="113" t="s">
        <v>31</v>
      </c>
      <c r="B6479" s="5">
        <f>SUM(B6463:B6471,B6475:B6477)</f>
        <v>0</v>
      </c>
      <c r="C6479" s="5">
        <f>SUM(C6463:C6471,C6475:C6477)</f>
        <v>0</v>
      </c>
      <c r="D6479" s="5">
        <f>SUM(D6463:D6471,D6475:D6477)</f>
        <v>0</v>
      </c>
      <c r="E6479" s="5">
        <f t="shared" ref="E6479:J6479" si="2256">SUM(E6463:E6471,E6475:E6477)</f>
        <v>0</v>
      </c>
      <c r="F6479" s="5">
        <f t="shared" si="2256"/>
        <v>0</v>
      </c>
      <c r="G6479" s="5">
        <f t="shared" si="2256"/>
        <v>0</v>
      </c>
      <c r="H6479" s="5">
        <f t="shared" si="2256"/>
        <v>0</v>
      </c>
      <c r="I6479" s="5">
        <f t="shared" si="2256"/>
        <v>0</v>
      </c>
      <c r="J6479" s="5">
        <f t="shared" si="2256"/>
        <v>0</v>
      </c>
      <c r="K6479" s="5">
        <f>SUM(K6463:K6471,K6475:K6477)</f>
        <v>0</v>
      </c>
      <c r="L6479" s="4">
        <f>SUM(L6463:L6471,L6475:L6477)</f>
        <v>0</v>
      </c>
      <c r="M6479" s="4">
        <f>SUM(M6463:M6471,M6475:M6477)</f>
        <v>0</v>
      </c>
      <c r="N6479" s="4">
        <f>SUM(N6463:N6471,N6475:N6477)</f>
        <v>0</v>
      </c>
      <c r="O6479" s="82">
        <f>SUM(O6463:O6471,O6475:O6477)</f>
        <v>0</v>
      </c>
    </row>
    <row r="6480" spans="1:15" ht="6.75" customHeight="1" thickBot="1" x14ac:dyDescent="0.2">
      <c r="A6480" s="115"/>
      <c r="B6480" s="99"/>
      <c r="C6480" s="99"/>
      <c r="D6480" s="99"/>
      <c r="E6480" s="99"/>
      <c r="F6480" s="99"/>
      <c r="G6480" s="99"/>
      <c r="H6480" s="99"/>
      <c r="I6480" s="99"/>
      <c r="J6480" s="99"/>
      <c r="K6480" s="99"/>
      <c r="L6480" s="99"/>
      <c r="M6480" s="99"/>
      <c r="N6480" s="99"/>
      <c r="O6480" s="127"/>
    </row>
    <row r="6481" spans="1:15" ht="17.25" customHeight="1" x14ac:dyDescent="0.15">
      <c r="A6481" s="179" t="str">
        <f>A6427</f>
        <v>平　成　２　９　年　空　港　管　理　状　況　調　書</v>
      </c>
      <c r="B6481" s="179"/>
      <c r="C6481" s="179"/>
      <c r="D6481" s="179"/>
      <c r="E6481" s="179"/>
      <c r="F6481" s="179"/>
      <c r="G6481" s="179"/>
      <c r="H6481" s="179"/>
      <c r="I6481" s="179"/>
      <c r="J6481" s="179"/>
      <c r="K6481" s="179"/>
      <c r="L6481" s="179"/>
      <c r="M6481" s="179"/>
      <c r="N6481" s="179"/>
      <c r="O6481" s="179"/>
    </row>
    <row r="6482" spans="1:15" ht="15" customHeight="1" thickBot="1" x14ac:dyDescent="0.2">
      <c r="A6482" s="128" t="s">
        <v>0</v>
      </c>
      <c r="B6482" s="128" t="s">
        <v>159</v>
      </c>
      <c r="C6482" s="102"/>
      <c r="D6482" s="102"/>
      <c r="E6482" s="102"/>
      <c r="F6482" s="102"/>
      <c r="G6482" s="102"/>
      <c r="H6482" s="102"/>
      <c r="I6482" s="102"/>
      <c r="J6482" s="102"/>
      <c r="K6482" s="102"/>
      <c r="L6482" s="102"/>
      <c r="M6482" s="102"/>
      <c r="N6482" s="102"/>
      <c r="O6482" s="102"/>
    </row>
    <row r="6483" spans="1:15" ht="17.25" customHeight="1" x14ac:dyDescent="0.15">
      <c r="A6483" s="116" t="s">
        <v>1</v>
      </c>
      <c r="B6483" s="117"/>
      <c r="C6483" s="103" t="s">
        <v>2</v>
      </c>
      <c r="D6483" s="103"/>
      <c r="E6483" s="180" t="s">
        <v>52</v>
      </c>
      <c r="F6483" s="181"/>
      <c r="G6483" s="181"/>
      <c r="H6483" s="181"/>
      <c r="I6483" s="181"/>
      <c r="J6483" s="181"/>
      <c r="K6483" s="181"/>
      <c r="L6483" s="182"/>
      <c r="M6483" s="180" t="s">
        <v>3</v>
      </c>
      <c r="N6483" s="181"/>
      <c r="O6483" s="183"/>
    </row>
    <row r="6484" spans="1:15" ht="17.25" customHeight="1" x14ac:dyDescent="0.15">
      <c r="A6484" s="129"/>
      <c r="B6484" s="119" t="s">
        <v>4</v>
      </c>
      <c r="C6484" s="119" t="s">
        <v>5</v>
      </c>
      <c r="D6484" s="119" t="s">
        <v>6</v>
      </c>
      <c r="E6484" s="119"/>
      <c r="F6484" s="130" t="s">
        <v>7</v>
      </c>
      <c r="G6484" s="130"/>
      <c r="H6484" s="120"/>
      <c r="I6484" s="119"/>
      <c r="J6484" s="120" t="s">
        <v>8</v>
      </c>
      <c r="K6484" s="120"/>
      <c r="L6484" s="119" t="s">
        <v>9</v>
      </c>
      <c r="M6484" s="123" t="s">
        <v>10</v>
      </c>
      <c r="N6484" s="131" t="s">
        <v>11</v>
      </c>
      <c r="O6484" s="132" t="s">
        <v>12</v>
      </c>
    </row>
    <row r="6485" spans="1:15" ht="17.25" customHeight="1" x14ac:dyDescent="0.15">
      <c r="A6485" s="129" t="s">
        <v>13</v>
      </c>
      <c r="B6485" s="123"/>
      <c r="C6485" s="123"/>
      <c r="D6485" s="123"/>
      <c r="E6485" s="119" t="s">
        <v>14</v>
      </c>
      <c r="F6485" s="119" t="s">
        <v>15</v>
      </c>
      <c r="G6485" s="119" t="s">
        <v>16</v>
      </c>
      <c r="H6485" s="119" t="s">
        <v>17</v>
      </c>
      <c r="I6485" s="119" t="s">
        <v>14</v>
      </c>
      <c r="J6485" s="119" t="s">
        <v>15</v>
      </c>
      <c r="K6485" s="119" t="s">
        <v>17</v>
      </c>
      <c r="L6485" s="123"/>
      <c r="M6485" s="133"/>
      <c r="N6485" s="93"/>
      <c r="O6485" s="134"/>
    </row>
    <row r="6486" spans="1:15" ht="6.75" customHeight="1" x14ac:dyDescent="0.15">
      <c r="A6486" s="135"/>
      <c r="B6486" s="119"/>
      <c r="C6486" s="119"/>
      <c r="D6486" s="119"/>
      <c r="E6486" s="119"/>
      <c r="F6486" s="119"/>
      <c r="G6486" s="119"/>
      <c r="H6486" s="119"/>
      <c r="I6486" s="119"/>
      <c r="J6486" s="119"/>
      <c r="K6486" s="119"/>
      <c r="L6486" s="119"/>
      <c r="M6486" s="136"/>
      <c r="N6486" s="4"/>
      <c r="O6486" s="137"/>
    </row>
    <row r="6487" spans="1:15" ht="18.75" customHeight="1" x14ac:dyDescent="0.15">
      <c r="A6487" s="113" t="s">
        <v>18</v>
      </c>
      <c r="B6487" s="4">
        <v>0</v>
      </c>
      <c r="C6487" s="4">
        <v>12</v>
      </c>
      <c r="D6487" s="5">
        <f t="shared" ref="D6487:D6498" si="2257">SUM(B6487:C6487)</f>
        <v>12</v>
      </c>
      <c r="E6487" s="4">
        <v>0</v>
      </c>
      <c r="F6487" s="4">
        <v>0</v>
      </c>
      <c r="G6487" s="4">
        <v>0</v>
      </c>
      <c r="H6487" s="5">
        <f t="shared" ref="H6487:H6498" si="2258">SUM(E6487:G6487)</f>
        <v>0</v>
      </c>
      <c r="I6487" s="4">
        <v>0</v>
      </c>
      <c r="J6487" s="4">
        <v>0</v>
      </c>
      <c r="K6487" s="5">
        <f t="shared" ref="K6487:K6498" si="2259">SUM(I6487:J6487)</f>
        <v>0</v>
      </c>
      <c r="L6487" s="5">
        <f t="shared" ref="L6487:L6498" si="2260">H6487+K6487</f>
        <v>0</v>
      </c>
      <c r="M6487" s="4">
        <v>5</v>
      </c>
      <c r="N6487" s="4">
        <v>0</v>
      </c>
      <c r="O6487" s="82">
        <f t="shared" ref="O6487:O6498" si="2261">SUM(M6487:N6487)</f>
        <v>5</v>
      </c>
    </row>
    <row r="6488" spans="1:15" ht="18.75" customHeight="1" x14ac:dyDescent="0.15">
      <c r="A6488" s="113" t="s">
        <v>19</v>
      </c>
      <c r="B6488" s="4">
        <v>0</v>
      </c>
      <c r="C6488" s="4">
        <v>37</v>
      </c>
      <c r="D6488" s="5">
        <f t="shared" si="2257"/>
        <v>37</v>
      </c>
      <c r="E6488" s="4">
        <v>0</v>
      </c>
      <c r="F6488" s="4">
        <v>0</v>
      </c>
      <c r="G6488" s="4">
        <v>0</v>
      </c>
      <c r="H6488" s="5">
        <f t="shared" si="2258"/>
        <v>0</v>
      </c>
      <c r="I6488" s="4">
        <v>3</v>
      </c>
      <c r="J6488" s="4">
        <v>3</v>
      </c>
      <c r="K6488" s="5">
        <f t="shared" si="2259"/>
        <v>6</v>
      </c>
      <c r="L6488" s="5">
        <f t="shared" si="2260"/>
        <v>6</v>
      </c>
      <c r="M6488" s="4">
        <v>12</v>
      </c>
      <c r="N6488" s="4">
        <v>0</v>
      </c>
      <c r="O6488" s="82">
        <f t="shared" si="2261"/>
        <v>12</v>
      </c>
    </row>
    <row r="6489" spans="1:15" ht="18.75" customHeight="1" x14ac:dyDescent="0.15">
      <c r="A6489" s="113" t="s">
        <v>20</v>
      </c>
      <c r="B6489" s="4">
        <v>0</v>
      </c>
      <c r="C6489" s="4">
        <v>70</v>
      </c>
      <c r="D6489" s="5">
        <f t="shared" si="2257"/>
        <v>70</v>
      </c>
      <c r="E6489" s="4">
        <v>0</v>
      </c>
      <c r="F6489" s="4">
        <v>0</v>
      </c>
      <c r="G6489" s="4">
        <v>0</v>
      </c>
      <c r="H6489" s="5">
        <f t="shared" si="2258"/>
        <v>0</v>
      </c>
      <c r="I6489" s="4">
        <v>18</v>
      </c>
      <c r="J6489" s="4">
        <v>18</v>
      </c>
      <c r="K6489" s="5">
        <f t="shared" si="2259"/>
        <v>36</v>
      </c>
      <c r="L6489" s="5">
        <f t="shared" si="2260"/>
        <v>36</v>
      </c>
      <c r="M6489" s="4">
        <v>28</v>
      </c>
      <c r="N6489" s="4">
        <v>0</v>
      </c>
      <c r="O6489" s="82">
        <f t="shared" si="2261"/>
        <v>28</v>
      </c>
    </row>
    <row r="6490" spans="1:15" ht="18.75" customHeight="1" x14ac:dyDescent="0.15">
      <c r="A6490" s="113" t="s">
        <v>21</v>
      </c>
      <c r="B6490" s="4">
        <v>0</v>
      </c>
      <c r="C6490" s="4">
        <v>81</v>
      </c>
      <c r="D6490" s="5">
        <f t="shared" si="2257"/>
        <v>81</v>
      </c>
      <c r="E6490" s="4">
        <v>0</v>
      </c>
      <c r="F6490" s="4">
        <v>0</v>
      </c>
      <c r="G6490" s="4">
        <v>0</v>
      </c>
      <c r="H6490" s="5">
        <f t="shared" si="2258"/>
        <v>0</v>
      </c>
      <c r="I6490" s="4">
        <v>21</v>
      </c>
      <c r="J6490" s="4">
        <v>21</v>
      </c>
      <c r="K6490" s="5">
        <f t="shared" si="2259"/>
        <v>42</v>
      </c>
      <c r="L6490" s="5">
        <f t="shared" si="2260"/>
        <v>42</v>
      </c>
      <c r="M6490" s="4">
        <v>20</v>
      </c>
      <c r="N6490" s="4">
        <v>0</v>
      </c>
      <c r="O6490" s="82">
        <f t="shared" si="2261"/>
        <v>20</v>
      </c>
    </row>
    <row r="6491" spans="1:15" ht="18.75" customHeight="1" x14ac:dyDescent="0.15">
      <c r="A6491" s="113" t="s">
        <v>22</v>
      </c>
      <c r="B6491" s="4">
        <v>0</v>
      </c>
      <c r="C6491" s="4">
        <v>85</v>
      </c>
      <c r="D6491" s="5">
        <f t="shared" si="2257"/>
        <v>85</v>
      </c>
      <c r="E6491" s="4">
        <v>0</v>
      </c>
      <c r="F6491" s="4">
        <v>0</v>
      </c>
      <c r="G6491" s="4">
        <v>0</v>
      </c>
      <c r="H6491" s="5">
        <f t="shared" si="2258"/>
        <v>0</v>
      </c>
      <c r="I6491" s="4">
        <v>10</v>
      </c>
      <c r="J6491" s="4">
        <v>10</v>
      </c>
      <c r="K6491" s="5">
        <f t="shared" si="2259"/>
        <v>20</v>
      </c>
      <c r="L6491" s="5">
        <f t="shared" si="2260"/>
        <v>20</v>
      </c>
      <c r="M6491" s="4">
        <v>32</v>
      </c>
      <c r="N6491" s="4">
        <v>0</v>
      </c>
      <c r="O6491" s="82">
        <f t="shared" si="2261"/>
        <v>32</v>
      </c>
    </row>
    <row r="6492" spans="1:15" ht="18.75" customHeight="1" x14ac:dyDescent="0.15">
      <c r="A6492" s="113" t="s">
        <v>23</v>
      </c>
      <c r="B6492" s="4">
        <v>0</v>
      </c>
      <c r="C6492" s="4">
        <v>55</v>
      </c>
      <c r="D6492" s="5">
        <f t="shared" si="2257"/>
        <v>55</v>
      </c>
      <c r="E6492" s="4">
        <v>0</v>
      </c>
      <c r="F6492" s="4">
        <v>0</v>
      </c>
      <c r="G6492" s="4">
        <v>0</v>
      </c>
      <c r="H6492" s="5">
        <f t="shared" si="2258"/>
        <v>0</v>
      </c>
      <c r="I6492" s="4">
        <v>26</v>
      </c>
      <c r="J6492" s="4">
        <v>25</v>
      </c>
      <c r="K6492" s="5">
        <f t="shared" si="2259"/>
        <v>51</v>
      </c>
      <c r="L6492" s="5">
        <f t="shared" si="2260"/>
        <v>51</v>
      </c>
      <c r="M6492" s="4">
        <v>21</v>
      </c>
      <c r="N6492" s="4">
        <v>0</v>
      </c>
      <c r="O6492" s="82">
        <f t="shared" si="2261"/>
        <v>21</v>
      </c>
    </row>
    <row r="6493" spans="1:15" ht="18.75" customHeight="1" x14ac:dyDescent="0.15">
      <c r="A6493" s="113" t="s">
        <v>24</v>
      </c>
      <c r="B6493" s="4">
        <v>0</v>
      </c>
      <c r="C6493" s="4">
        <v>58</v>
      </c>
      <c r="D6493" s="5">
        <f t="shared" si="2257"/>
        <v>58</v>
      </c>
      <c r="E6493" s="4">
        <v>0</v>
      </c>
      <c r="F6493" s="4">
        <v>0</v>
      </c>
      <c r="G6493" s="4">
        <v>0</v>
      </c>
      <c r="H6493" s="5">
        <f t="shared" si="2258"/>
        <v>0</v>
      </c>
      <c r="I6493" s="4">
        <v>8</v>
      </c>
      <c r="J6493" s="4">
        <v>8</v>
      </c>
      <c r="K6493" s="5">
        <f t="shared" si="2259"/>
        <v>16</v>
      </c>
      <c r="L6493" s="5">
        <f t="shared" si="2260"/>
        <v>16</v>
      </c>
      <c r="M6493" s="4">
        <v>21</v>
      </c>
      <c r="N6493" s="4">
        <v>0</v>
      </c>
      <c r="O6493" s="82">
        <f t="shared" si="2261"/>
        <v>21</v>
      </c>
    </row>
    <row r="6494" spans="1:15" ht="18.75" customHeight="1" x14ac:dyDescent="0.15">
      <c r="A6494" s="113" t="s">
        <v>25</v>
      </c>
      <c r="B6494" s="4">
        <v>0</v>
      </c>
      <c r="C6494" s="4">
        <v>85</v>
      </c>
      <c r="D6494" s="5">
        <f t="shared" si="2257"/>
        <v>85</v>
      </c>
      <c r="E6494" s="4">
        <v>0</v>
      </c>
      <c r="F6494" s="4">
        <v>0</v>
      </c>
      <c r="G6494" s="4">
        <v>0</v>
      </c>
      <c r="H6494" s="5">
        <f t="shared" si="2258"/>
        <v>0</v>
      </c>
      <c r="I6494" s="4">
        <v>14</v>
      </c>
      <c r="J6494" s="4">
        <v>15</v>
      </c>
      <c r="K6494" s="5">
        <f t="shared" si="2259"/>
        <v>29</v>
      </c>
      <c r="L6494" s="5">
        <f t="shared" si="2260"/>
        <v>29</v>
      </c>
      <c r="M6494" s="4">
        <v>26</v>
      </c>
      <c r="N6494" s="4">
        <v>0</v>
      </c>
      <c r="O6494" s="82">
        <f t="shared" si="2261"/>
        <v>26</v>
      </c>
    </row>
    <row r="6495" spans="1:15" ht="18.75" customHeight="1" x14ac:dyDescent="0.15">
      <c r="A6495" s="113" t="s">
        <v>26</v>
      </c>
      <c r="B6495" s="4">
        <v>0</v>
      </c>
      <c r="C6495" s="4">
        <v>98</v>
      </c>
      <c r="D6495" s="5">
        <f t="shared" si="2257"/>
        <v>98</v>
      </c>
      <c r="E6495" s="4">
        <v>0</v>
      </c>
      <c r="F6495" s="4">
        <v>0</v>
      </c>
      <c r="G6495" s="4">
        <v>0</v>
      </c>
      <c r="H6495" s="5">
        <f t="shared" si="2258"/>
        <v>0</v>
      </c>
      <c r="I6495" s="4">
        <v>15</v>
      </c>
      <c r="J6495" s="4">
        <v>15</v>
      </c>
      <c r="K6495" s="5">
        <f t="shared" si="2259"/>
        <v>30</v>
      </c>
      <c r="L6495" s="5">
        <f t="shared" si="2260"/>
        <v>30</v>
      </c>
      <c r="M6495" s="4">
        <v>24</v>
      </c>
      <c r="N6495" s="4">
        <v>0</v>
      </c>
      <c r="O6495" s="82">
        <f t="shared" si="2261"/>
        <v>24</v>
      </c>
    </row>
    <row r="6496" spans="1:15" ht="18.75" customHeight="1" x14ac:dyDescent="0.15">
      <c r="A6496" s="113" t="s">
        <v>27</v>
      </c>
      <c r="B6496" s="4">
        <v>0</v>
      </c>
      <c r="C6496" s="4">
        <v>87</v>
      </c>
      <c r="D6496" s="5">
        <f t="shared" si="2257"/>
        <v>87</v>
      </c>
      <c r="E6496" s="4">
        <v>0</v>
      </c>
      <c r="F6496" s="4">
        <v>0</v>
      </c>
      <c r="G6496" s="4">
        <v>0</v>
      </c>
      <c r="H6496" s="5">
        <f t="shared" si="2258"/>
        <v>0</v>
      </c>
      <c r="I6496" s="4">
        <v>15</v>
      </c>
      <c r="J6496" s="4">
        <v>15</v>
      </c>
      <c r="K6496" s="5">
        <f t="shared" si="2259"/>
        <v>30</v>
      </c>
      <c r="L6496" s="5">
        <f t="shared" si="2260"/>
        <v>30</v>
      </c>
      <c r="M6496" s="4">
        <v>27</v>
      </c>
      <c r="N6496" s="4">
        <v>0</v>
      </c>
      <c r="O6496" s="82">
        <f t="shared" si="2261"/>
        <v>27</v>
      </c>
    </row>
    <row r="6497" spans="1:15" ht="18.75" customHeight="1" x14ac:dyDescent="0.15">
      <c r="A6497" s="113" t="s">
        <v>28</v>
      </c>
      <c r="B6497" s="4">
        <v>0</v>
      </c>
      <c r="C6497" s="4">
        <v>44</v>
      </c>
      <c r="D6497" s="5">
        <f t="shared" si="2257"/>
        <v>44</v>
      </c>
      <c r="E6497" s="4">
        <v>0</v>
      </c>
      <c r="F6497" s="4">
        <v>0</v>
      </c>
      <c r="G6497" s="4">
        <v>0</v>
      </c>
      <c r="H6497" s="5">
        <f t="shared" si="2258"/>
        <v>0</v>
      </c>
      <c r="I6497" s="4">
        <v>7</v>
      </c>
      <c r="J6497" s="4">
        <v>14</v>
      </c>
      <c r="K6497" s="5">
        <f t="shared" si="2259"/>
        <v>21</v>
      </c>
      <c r="L6497" s="5">
        <f t="shared" si="2260"/>
        <v>21</v>
      </c>
      <c r="M6497" s="4">
        <v>9</v>
      </c>
      <c r="N6497" s="4">
        <v>0</v>
      </c>
      <c r="O6497" s="82">
        <f t="shared" si="2261"/>
        <v>9</v>
      </c>
    </row>
    <row r="6498" spans="1:15" ht="18.75" customHeight="1" x14ac:dyDescent="0.15">
      <c r="A6498" s="113" t="s">
        <v>29</v>
      </c>
      <c r="B6498" s="4">
        <v>0</v>
      </c>
      <c r="C6498" s="4">
        <v>38</v>
      </c>
      <c r="D6498" s="5">
        <f t="shared" si="2257"/>
        <v>38</v>
      </c>
      <c r="E6498" s="4">
        <v>0</v>
      </c>
      <c r="F6498" s="4">
        <v>0</v>
      </c>
      <c r="G6498" s="4">
        <v>0</v>
      </c>
      <c r="H6498" s="5">
        <f t="shared" si="2258"/>
        <v>0</v>
      </c>
      <c r="I6498" s="4">
        <v>7</v>
      </c>
      <c r="J6498" s="4">
        <v>7</v>
      </c>
      <c r="K6498" s="5">
        <f t="shared" si="2259"/>
        <v>14</v>
      </c>
      <c r="L6498" s="5">
        <f t="shared" si="2260"/>
        <v>14</v>
      </c>
      <c r="M6498" s="4">
        <v>6</v>
      </c>
      <c r="N6498" s="4">
        <v>0</v>
      </c>
      <c r="O6498" s="82">
        <f t="shared" si="2261"/>
        <v>6</v>
      </c>
    </row>
    <row r="6499" spans="1:15" ht="11.25" customHeight="1" x14ac:dyDescent="0.15">
      <c r="A6499" s="113"/>
      <c r="B6499" s="5"/>
      <c r="C6499" s="5"/>
      <c r="D6499" s="5"/>
      <c r="E6499" s="5"/>
      <c r="F6499" s="5"/>
      <c r="G6499" s="5"/>
      <c r="H6499" s="5"/>
      <c r="I6499" s="5"/>
      <c r="J6499" s="5"/>
      <c r="K6499" s="5"/>
      <c r="L6499" s="5"/>
      <c r="M6499" s="5"/>
      <c r="N6499" s="4"/>
      <c r="O6499" s="82"/>
    </row>
    <row r="6500" spans="1:15" ht="18.75" customHeight="1" x14ac:dyDescent="0.15">
      <c r="A6500" s="113" t="s">
        <v>30</v>
      </c>
      <c r="B6500" s="5">
        <f>SUM(B6487:B6498)</f>
        <v>0</v>
      </c>
      <c r="C6500" s="5">
        <f>SUM(C6487:C6498)</f>
        <v>750</v>
      </c>
      <c r="D6500" s="5">
        <f>SUM(D6487:D6498)</f>
        <v>750</v>
      </c>
      <c r="E6500" s="5">
        <f>SUM(E6487:E6498)</f>
        <v>0</v>
      </c>
      <c r="F6500" s="5">
        <f t="shared" ref="F6500:L6500" si="2262">SUM(F6487:F6498)</f>
        <v>0</v>
      </c>
      <c r="G6500" s="5">
        <f t="shared" si="2262"/>
        <v>0</v>
      </c>
      <c r="H6500" s="5">
        <f t="shared" si="2262"/>
        <v>0</v>
      </c>
      <c r="I6500" s="5">
        <f t="shared" si="2262"/>
        <v>144</v>
      </c>
      <c r="J6500" s="5">
        <f t="shared" si="2262"/>
        <v>151</v>
      </c>
      <c r="K6500" s="5">
        <f t="shared" si="2262"/>
        <v>295</v>
      </c>
      <c r="L6500" s="5">
        <f t="shared" si="2262"/>
        <v>295</v>
      </c>
      <c r="M6500" s="5">
        <f>SUM(M6487:M6498)</f>
        <v>231</v>
      </c>
      <c r="N6500" s="5">
        <f>SUM(N6487:N6498)</f>
        <v>0</v>
      </c>
      <c r="O6500" s="82">
        <f>SUM(O6487:O6498)</f>
        <v>231</v>
      </c>
    </row>
    <row r="6501" spans="1:15" ht="6.75" customHeight="1" x14ac:dyDescent="0.15">
      <c r="A6501" s="113"/>
      <c r="B6501" s="5"/>
      <c r="C6501" s="5"/>
      <c r="D6501" s="5"/>
      <c r="E6501" s="5"/>
      <c r="F6501" s="5"/>
      <c r="G6501" s="5"/>
      <c r="H6501" s="5"/>
      <c r="I6501" s="5"/>
      <c r="J6501" s="5"/>
      <c r="K6501" s="5"/>
      <c r="L6501" s="5"/>
      <c r="M6501" s="5"/>
      <c r="N6501" s="5"/>
      <c r="O6501" s="82"/>
    </row>
    <row r="6502" spans="1:15" ht="18.75" customHeight="1" x14ac:dyDescent="0.15">
      <c r="A6502" s="126" t="s">
        <v>18</v>
      </c>
      <c r="B6502" s="6">
        <v>0</v>
      </c>
      <c r="C6502" s="6">
        <v>30</v>
      </c>
      <c r="D6502" s="7">
        <f>SUM(B6502:C6502)</f>
        <v>30</v>
      </c>
      <c r="E6502" s="6">
        <v>0</v>
      </c>
      <c r="F6502" s="6">
        <v>0</v>
      </c>
      <c r="G6502" s="6">
        <v>0</v>
      </c>
      <c r="H6502" s="7">
        <f>SUM(E6502:G6502)</f>
        <v>0</v>
      </c>
      <c r="I6502" s="6">
        <v>0</v>
      </c>
      <c r="J6502" s="6">
        <v>0</v>
      </c>
      <c r="K6502" s="7">
        <f>SUM(I6502:J6502)</f>
        <v>0</v>
      </c>
      <c r="L6502" s="7">
        <f>H6502+K6502</f>
        <v>0</v>
      </c>
      <c r="M6502" s="6">
        <v>12</v>
      </c>
      <c r="N6502" s="6">
        <v>0</v>
      </c>
      <c r="O6502" s="88">
        <f>SUM(M6502:N6502)</f>
        <v>12</v>
      </c>
    </row>
    <row r="6503" spans="1:15" ht="18.75" customHeight="1" x14ac:dyDescent="0.15">
      <c r="A6503" s="113" t="s">
        <v>19</v>
      </c>
      <c r="B6503" s="4">
        <v>0</v>
      </c>
      <c r="C6503" s="4">
        <v>48</v>
      </c>
      <c r="D6503" s="5">
        <f>SUM(B6503:C6503)</f>
        <v>48</v>
      </c>
      <c r="E6503" s="4">
        <v>0</v>
      </c>
      <c r="F6503" s="4">
        <v>0</v>
      </c>
      <c r="G6503" s="4">
        <v>0</v>
      </c>
      <c r="H6503" s="5">
        <f>SUM(E6503:G6503)</f>
        <v>0</v>
      </c>
      <c r="I6503" s="4">
        <v>15</v>
      </c>
      <c r="J6503" s="4">
        <v>13</v>
      </c>
      <c r="K6503" s="5">
        <f>SUM(I6503:J6503)</f>
        <v>28</v>
      </c>
      <c r="L6503" s="5">
        <f>H6503+K6503</f>
        <v>28</v>
      </c>
      <c r="M6503" s="4">
        <v>15</v>
      </c>
      <c r="N6503" s="4">
        <v>0</v>
      </c>
      <c r="O6503" s="82">
        <f>SUM(M6503:N6503)</f>
        <v>15</v>
      </c>
    </row>
    <row r="6504" spans="1:15" ht="18.75" customHeight="1" x14ac:dyDescent="0.15">
      <c r="A6504" s="113" t="s">
        <v>20</v>
      </c>
      <c r="B6504" s="4">
        <v>0</v>
      </c>
      <c r="C6504" s="4">
        <v>77</v>
      </c>
      <c r="D6504" s="5">
        <f>SUM(B6504:C6504)</f>
        <v>77</v>
      </c>
      <c r="E6504" s="4">
        <v>0</v>
      </c>
      <c r="F6504" s="4">
        <v>0</v>
      </c>
      <c r="G6504" s="4">
        <v>0</v>
      </c>
      <c r="H6504" s="5">
        <f>SUM(E6504:G6504)</f>
        <v>0</v>
      </c>
      <c r="I6504" s="4">
        <v>6</v>
      </c>
      <c r="J6504" s="4">
        <v>8</v>
      </c>
      <c r="K6504" s="5">
        <f>SUM(I6504:J6504)</f>
        <v>14</v>
      </c>
      <c r="L6504" s="5">
        <f>H6504+K6504</f>
        <v>14</v>
      </c>
      <c r="M6504" s="4">
        <v>25</v>
      </c>
      <c r="N6504" s="4">
        <v>0</v>
      </c>
      <c r="O6504" s="82">
        <f>SUM(M6504:N6504)</f>
        <v>25</v>
      </c>
    </row>
    <row r="6505" spans="1:15" ht="11.25" customHeight="1" x14ac:dyDescent="0.15">
      <c r="A6505" s="113"/>
      <c r="B6505" s="5"/>
      <c r="C6505" s="5"/>
      <c r="D6505" s="5"/>
      <c r="E6505" s="5"/>
      <c r="F6505" s="5"/>
      <c r="G6505" s="5"/>
      <c r="H6505" s="5"/>
      <c r="I6505" s="5"/>
      <c r="J6505" s="5"/>
      <c r="K6505" s="5"/>
      <c r="L6505" s="5"/>
      <c r="M6505" s="5"/>
      <c r="N6505" s="5"/>
      <c r="O6505" s="82"/>
    </row>
    <row r="6506" spans="1:15" ht="18.75" customHeight="1" x14ac:dyDescent="0.15">
      <c r="A6506" s="113" t="s">
        <v>31</v>
      </c>
      <c r="B6506" s="5">
        <f>SUM(B6490:B6498,B6502:B6504)</f>
        <v>0</v>
      </c>
      <c r="C6506" s="5">
        <f>SUM(C6490:C6498,C6502:C6504)</f>
        <v>786</v>
      </c>
      <c r="D6506" s="5">
        <f>SUM(D6490:D6498,D6502:D6504)</f>
        <v>786</v>
      </c>
      <c r="E6506" s="5">
        <f t="shared" ref="E6506:N6506" si="2263">SUM(E6490:E6498,E6502:E6504)</f>
        <v>0</v>
      </c>
      <c r="F6506" s="5">
        <f t="shared" si="2263"/>
        <v>0</v>
      </c>
      <c r="G6506" s="5">
        <f t="shared" si="2263"/>
        <v>0</v>
      </c>
      <c r="H6506" s="5">
        <f t="shared" si="2263"/>
        <v>0</v>
      </c>
      <c r="I6506" s="5">
        <f t="shared" si="2263"/>
        <v>144</v>
      </c>
      <c r="J6506" s="5">
        <f t="shared" si="2263"/>
        <v>151</v>
      </c>
      <c r="K6506" s="5">
        <f t="shared" si="2263"/>
        <v>295</v>
      </c>
      <c r="L6506" s="5">
        <f t="shared" si="2263"/>
        <v>295</v>
      </c>
      <c r="M6506" s="5">
        <f t="shared" si="2263"/>
        <v>238</v>
      </c>
      <c r="N6506" s="5">
        <f t="shared" si="2263"/>
        <v>0</v>
      </c>
      <c r="O6506" s="82">
        <f>SUM(O6490:O6498,O6502:O6504)</f>
        <v>238</v>
      </c>
    </row>
    <row r="6507" spans="1:15" ht="6.75" customHeight="1" thickBot="1" x14ac:dyDescent="0.2">
      <c r="A6507" s="115"/>
      <c r="B6507" s="99"/>
      <c r="C6507" s="99"/>
      <c r="D6507" s="99"/>
      <c r="E6507" s="99"/>
      <c r="F6507" s="99"/>
      <c r="G6507" s="99"/>
      <c r="H6507" s="99"/>
      <c r="I6507" s="99"/>
      <c r="J6507" s="99"/>
      <c r="K6507" s="99"/>
      <c r="L6507" s="99"/>
      <c r="M6507" s="99"/>
      <c r="N6507" s="100"/>
      <c r="O6507" s="101"/>
    </row>
    <row r="6508" spans="1:15" ht="13.5" customHeight="1" x14ac:dyDescent="0.15">
      <c r="A6508" s="102"/>
      <c r="B6508" s="102"/>
      <c r="C6508" s="102"/>
      <c r="D6508" s="102"/>
      <c r="E6508" s="102"/>
      <c r="F6508" s="102"/>
      <c r="G6508" s="102"/>
      <c r="H6508" s="102"/>
      <c r="I6508" s="102"/>
      <c r="J6508" s="102"/>
      <c r="K6508" s="102"/>
      <c r="L6508" s="102"/>
      <c r="M6508" s="102"/>
      <c r="N6508" s="102"/>
      <c r="O6508" s="102"/>
    </row>
    <row r="6509" spans="1:15" ht="14.25" customHeight="1" thickBot="1" x14ac:dyDescent="0.2">
      <c r="A6509" s="102"/>
      <c r="B6509" s="102"/>
      <c r="C6509" s="102"/>
      <c r="D6509" s="102"/>
      <c r="E6509" s="102"/>
      <c r="F6509" s="102"/>
      <c r="G6509" s="102"/>
      <c r="H6509" s="102"/>
      <c r="I6509" s="102"/>
      <c r="J6509" s="102"/>
      <c r="K6509" s="102"/>
      <c r="L6509" s="102"/>
      <c r="M6509" s="102"/>
      <c r="N6509" s="102"/>
      <c r="O6509" s="102"/>
    </row>
    <row r="6510" spans="1:15" ht="13.5" customHeight="1" x14ac:dyDescent="0.15">
      <c r="A6510" s="116" t="s">
        <v>1</v>
      </c>
      <c r="B6510" s="117"/>
      <c r="C6510" s="103"/>
      <c r="D6510" s="103"/>
      <c r="E6510" s="103" t="s">
        <v>182</v>
      </c>
      <c r="F6510" s="103"/>
      <c r="G6510" s="103"/>
      <c r="H6510" s="103"/>
      <c r="I6510" s="117"/>
      <c r="J6510" s="103"/>
      <c r="K6510" s="103"/>
      <c r="L6510" s="103" t="s">
        <v>35</v>
      </c>
      <c r="M6510" s="103"/>
      <c r="N6510" s="103"/>
      <c r="O6510" s="104"/>
    </row>
    <row r="6511" spans="1:15" ht="13.5" customHeight="1" x14ac:dyDescent="0.15">
      <c r="A6511" s="118"/>
      <c r="B6511" s="119"/>
      <c r="C6511" s="120" t="s">
        <v>7</v>
      </c>
      <c r="D6511" s="120"/>
      <c r="E6511" s="119"/>
      <c r="F6511" s="120" t="s">
        <v>8</v>
      </c>
      <c r="G6511" s="120"/>
      <c r="H6511" s="119" t="s">
        <v>32</v>
      </c>
      <c r="I6511" s="119"/>
      <c r="J6511" s="120" t="s">
        <v>7</v>
      </c>
      <c r="K6511" s="120"/>
      <c r="L6511" s="119"/>
      <c r="M6511" s="120" t="s">
        <v>8</v>
      </c>
      <c r="N6511" s="120"/>
      <c r="O6511" s="121" t="s">
        <v>9</v>
      </c>
    </row>
    <row r="6512" spans="1:15" ht="13.5" customHeight="1" x14ac:dyDescent="0.15">
      <c r="A6512" s="122" t="s">
        <v>13</v>
      </c>
      <c r="B6512" s="119" t="s">
        <v>33</v>
      </c>
      <c r="C6512" s="119" t="s">
        <v>34</v>
      </c>
      <c r="D6512" s="119" t="s">
        <v>17</v>
      </c>
      <c r="E6512" s="119" t="s">
        <v>33</v>
      </c>
      <c r="F6512" s="119" t="s">
        <v>34</v>
      </c>
      <c r="G6512" s="119" t="s">
        <v>17</v>
      </c>
      <c r="H6512" s="123"/>
      <c r="I6512" s="119" t="s">
        <v>33</v>
      </c>
      <c r="J6512" s="119" t="s">
        <v>34</v>
      </c>
      <c r="K6512" s="119" t="s">
        <v>17</v>
      </c>
      <c r="L6512" s="119" t="s">
        <v>33</v>
      </c>
      <c r="M6512" s="119" t="s">
        <v>34</v>
      </c>
      <c r="N6512" s="119" t="s">
        <v>17</v>
      </c>
      <c r="O6512" s="124"/>
    </row>
    <row r="6513" spans="1:15" ht="6.75" customHeight="1" x14ac:dyDescent="0.15">
      <c r="A6513" s="125"/>
      <c r="B6513" s="119"/>
      <c r="C6513" s="119"/>
      <c r="D6513" s="119"/>
      <c r="E6513" s="119"/>
      <c r="F6513" s="119"/>
      <c r="G6513" s="119"/>
      <c r="H6513" s="119"/>
      <c r="I6513" s="119"/>
      <c r="J6513" s="119"/>
      <c r="K6513" s="119"/>
      <c r="L6513" s="119"/>
      <c r="M6513" s="119"/>
      <c r="N6513" s="119"/>
      <c r="O6513" s="121"/>
    </row>
    <row r="6514" spans="1:15" ht="18.75" customHeight="1" x14ac:dyDescent="0.15">
      <c r="A6514" s="113" t="s">
        <v>18</v>
      </c>
      <c r="B6514" s="4">
        <v>0</v>
      </c>
      <c r="C6514" s="4">
        <v>0</v>
      </c>
      <c r="D6514" s="5">
        <f>SUM(B6514:C6514)</f>
        <v>0</v>
      </c>
      <c r="E6514" s="4">
        <v>0</v>
      </c>
      <c r="F6514" s="4">
        <v>0</v>
      </c>
      <c r="G6514" s="5">
        <f t="shared" ref="G6514:G6525" si="2264">SUM(E6514:F6514)</f>
        <v>0</v>
      </c>
      <c r="H6514" s="5">
        <f t="shared" ref="H6514:H6525" si="2265">D6514+G6514</f>
        <v>0</v>
      </c>
      <c r="I6514" s="4">
        <v>0</v>
      </c>
      <c r="J6514" s="4">
        <v>0</v>
      </c>
      <c r="K6514" s="5">
        <f t="shared" ref="K6514:K6525" si="2266">SUM(I6514:J6514)</f>
        <v>0</v>
      </c>
      <c r="L6514" s="4">
        <v>0</v>
      </c>
      <c r="M6514" s="4">
        <v>0</v>
      </c>
      <c r="N6514" s="5">
        <f t="shared" ref="N6514:N6525" si="2267">SUM(L6514:M6514)</f>
        <v>0</v>
      </c>
      <c r="O6514" s="82">
        <f t="shared" ref="O6514:O6525" si="2268">K6514+N6514</f>
        <v>0</v>
      </c>
    </row>
    <row r="6515" spans="1:15" ht="18.75" customHeight="1" x14ac:dyDescent="0.15">
      <c r="A6515" s="113" t="s">
        <v>19</v>
      </c>
      <c r="B6515" s="4">
        <v>0</v>
      </c>
      <c r="C6515" s="4">
        <v>0</v>
      </c>
      <c r="D6515" s="5">
        <f>SUM(B6515:C6515)</f>
        <v>0</v>
      </c>
      <c r="E6515" s="4">
        <v>0</v>
      </c>
      <c r="F6515" s="4">
        <v>0</v>
      </c>
      <c r="G6515" s="5">
        <f t="shared" si="2264"/>
        <v>0</v>
      </c>
      <c r="H6515" s="5">
        <f t="shared" si="2265"/>
        <v>0</v>
      </c>
      <c r="I6515" s="4">
        <v>0</v>
      </c>
      <c r="J6515" s="4">
        <v>0</v>
      </c>
      <c r="K6515" s="5">
        <f t="shared" si="2266"/>
        <v>0</v>
      </c>
      <c r="L6515" s="4">
        <v>0</v>
      </c>
      <c r="M6515" s="4">
        <v>0</v>
      </c>
      <c r="N6515" s="5">
        <f t="shared" si="2267"/>
        <v>0</v>
      </c>
      <c r="O6515" s="82">
        <f t="shared" si="2268"/>
        <v>0</v>
      </c>
    </row>
    <row r="6516" spans="1:15" ht="18.75" customHeight="1" x14ac:dyDescent="0.15">
      <c r="A6516" s="113" t="s">
        <v>20</v>
      </c>
      <c r="B6516" s="4">
        <v>0</v>
      </c>
      <c r="C6516" s="4">
        <v>0</v>
      </c>
      <c r="D6516" s="5">
        <f t="shared" ref="D6516:D6525" si="2269">SUM(B6516:C6516)</f>
        <v>0</v>
      </c>
      <c r="E6516" s="4">
        <v>0</v>
      </c>
      <c r="F6516" s="4">
        <v>0</v>
      </c>
      <c r="G6516" s="5">
        <f t="shared" si="2264"/>
        <v>0</v>
      </c>
      <c r="H6516" s="5">
        <f t="shared" si="2265"/>
        <v>0</v>
      </c>
      <c r="I6516" s="4">
        <v>0</v>
      </c>
      <c r="J6516" s="4">
        <v>0</v>
      </c>
      <c r="K6516" s="5">
        <f t="shared" si="2266"/>
        <v>0</v>
      </c>
      <c r="L6516" s="4">
        <v>0</v>
      </c>
      <c r="M6516" s="4">
        <v>0</v>
      </c>
      <c r="N6516" s="5">
        <f t="shared" si="2267"/>
        <v>0</v>
      </c>
      <c r="O6516" s="82">
        <f t="shared" si="2268"/>
        <v>0</v>
      </c>
    </row>
    <row r="6517" spans="1:15" ht="18.75" customHeight="1" x14ac:dyDescent="0.15">
      <c r="A6517" s="113" t="s">
        <v>21</v>
      </c>
      <c r="B6517" s="4">
        <v>0</v>
      </c>
      <c r="C6517" s="4">
        <v>0</v>
      </c>
      <c r="D6517" s="5">
        <f t="shared" si="2269"/>
        <v>0</v>
      </c>
      <c r="E6517" s="4">
        <v>0</v>
      </c>
      <c r="F6517" s="4">
        <v>0</v>
      </c>
      <c r="G6517" s="5">
        <f t="shared" si="2264"/>
        <v>0</v>
      </c>
      <c r="H6517" s="5">
        <f t="shared" si="2265"/>
        <v>0</v>
      </c>
      <c r="I6517" s="4">
        <v>0</v>
      </c>
      <c r="J6517" s="4">
        <v>0</v>
      </c>
      <c r="K6517" s="5">
        <f t="shared" si="2266"/>
        <v>0</v>
      </c>
      <c r="L6517" s="4">
        <v>0</v>
      </c>
      <c r="M6517" s="4">
        <v>0</v>
      </c>
      <c r="N6517" s="5">
        <f t="shared" si="2267"/>
        <v>0</v>
      </c>
      <c r="O6517" s="82">
        <f t="shared" si="2268"/>
        <v>0</v>
      </c>
    </row>
    <row r="6518" spans="1:15" ht="18.75" customHeight="1" x14ac:dyDescent="0.15">
      <c r="A6518" s="113" t="s">
        <v>22</v>
      </c>
      <c r="B6518" s="4">
        <v>0</v>
      </c>
      <c r="C6518" s="4">
        <v>0</v>
      </c>
      <c r="D6518" s="5">
        <f t="shared" si="2269"/>
        <v>0</v>
      </c>
      <c r="E6518" s="4">
        <v>0</v>
      </c>
      <c r="F6518" s="4">
        <v>0</v>
      </c>
      <c r="G6518" s="5">
        <f t="shared" si="2264"/>
        <v>0</v>
      </c>
      <c r="H6518" s="5">
        <f t="shared" si="2265"/>
        <v>0</v>
      </c>
      <c r="I6518" s="4">
        <v>0</v>
      </c>
      <c r="J6518" s="4">
        <v>0</v>
      </c>
      <c r="K6518" s="5">
        <f t="shared" si="2266"/>
        <v>0</v>
      </c>
      <c r="L6518" s="4">
        <v>0</v>
      </c>
      <c r="M6518" s="4">
        <v>0</v>
      </c>
      <c r="N6518" s="5">
        <f t="shared" si="2267"/>
        <v>0</v>
      </c>
      <c r="O6518" s="82">
        <f t="shared" si="2268"/>
        <v>0</v>
      </c>
    </row>
    <row r="6519" spans="1:15" ht="18.75" customHeight="1" x14ac:dyDescent="0.15">
      <c r="A6519" s="113" t="s">
        <v>23</v>
      </c>
      <c r="B6519" s="4">
        <v>0</v>
      </c>
      <c r="C6519" s="4">
        <v>0</v>
      </c>
      <c r="D6519" s="5">
        <f t="shared" si="2269"/>
        <v>0</v>
      </c>
      <c r="E6519" s="4">
        <v>0</v>
      </c>
      <c r="F6519" s="4">
        <v>0</v>
      </c>
      <c r="G6519" s="5">
        <f t="shared" si="2264"/>
        <v>0</v>
      </c>
      <c r="H6519" s="5">
        <f t="shared" si="2265"/>
        <v>0</v>
      </c>
      <c r="I6519" s="4">
        <v>0</v>
      </c>
      <c r="J6519" s="4">
        <v>0</v>
      </c>
      <c r="K6519" s="5">
        <f t="shared" si="2266"/>
        <v>0</v>
      </c>
      <c r="L6519" s="4">
        <v>0</v>
      </c>
      <c r="M6519" s="4">
        <v>0</v>
      </c>
      <c r="N6519" s="5">
        <f t="shared" si="2267"/>
        <v>0</v>
      </c>
      <c r="O6519" s="82">
        <f t="shared" si="2268"/>
        <v>0</v>
      </c>
    </row>
    <row r="6520" spans="1:15" ht="18.75" customHeight="1" x14ac:dyDescent="0.15">
      <c r="A6520" s="113" t="s">
        <v>24</v>
      </c>
      <c r="B6520" s="4">
        <v>0</v>
      </c>
      <c r="C6520" s="4">
        <v>0</v>
      </c>
      <c r="D6520" s="5">
        <f t="shared" si="2269"/>
        <v>0</v>
      </c>
      <c r="E6520" s="4">
        <v>0</v>
      </c>
      <c r="F6520" s="4">
        <v>0</v>
      </c>
      <c r="G6520" s="5">
        <f t="shared" si="2264"/>
        <v>0</v>
      </c>
      <c r="H6520" s="5">
        <f t="shared" si="2265"/>
        <v>0</v>
      </c>
      <c r="I6520" s="4">
        <v>0</v>
      </c>
      <c r="J6520" s="4">
        <v>0</v>
      </c>
      <c r="K6520" s="5">
        <f t="shared" si="2266"/>
        <v>0</v>
      </c>
      <c r="L6520" s="4">
        <v>0</v>
      </c>
      <c r="M6520" s="4">
        <v>0</v>
      </c>
      <c r="N6520" s="5">
        <f t="shared" si="2267"/>
        <v>0</v>
      </c>
      <c r="O6520" s="82">
        <f t="shared" si="2268"/>
        <v>0</v>
      </c>
    </row>
    <row r="6521" spans="1:15" ht="18.75" customHeight="1" x14ac:dyDescent="0.15">
      <c r="A6521" s="113" t="s">
        <v>25</v>
      </c>
      <c r="B6521" s="4">
        <v>0</v>
      </c>
      <c r="C6521" s="4">
        <v>0</v>
      </c>
      <c r="D6521" s="5">
        <f t="shared" si="2269"/>
        <v>0</v>
      </c>
      <c r="E6521" s="4">
        <v>0</v>
      </c>
      <c r="F6521" s="4">
        <v>0</v>
      </c>
      <c r="G6521" s="5">
        <f t="shared" si="2264"/>
        <v>0</v>
      </c>
      <c r="H6521" s="5">
        <f t="shared" si="2265"/>
        <v>0</v>
      </c>
      <c r="I6521" s="4">
        <v>0</v>
      </c>
      <c r="J6521" s="4">
        <v>0</v>
      </c>
      <c r="K6521" s="5">
        <f t="shared" si="2266"/>
        <v>0</v>
      </c>
      <c r="L6521" s="4">
        <v>0</v>
      </c>
      <c r="M6521" s="4">
        <v>0</v>
      </c>
      <c r="N6521" s="5">
        <f t="shared" si="2267"/>
        <v>0</v>
      </c>
      <c r="O6521" s="82">
        <f t="shared" si="2268"/>
        <v>0</v>
      </c>
    </row>
    <row r="6522" spans="1:15" ht="18.75" customHeight="1" x14ac:dyDescent="0.15">
      <c r="A6522" s="113" t="s">
        <v>26</v>
      </c>
      <c r="B6522" s="4">
        <v>0</v>
      </c>
      <c r="C6522" s="4">
        <v>0</v>
      </c>
      <c r="D6522" s="5">
        <f t="shared" si="2269"/>
        <v>0</v>
      </c>
      <c r="E6522" s="4">
        <v>0</v>
      </c>
      <c r="F6522" s="4">
        <v>0</v>
      </c>
      <c r="G6522" s="5">
        <f t="shared" si="2264"/>
        <v>0</v>
      </c>
      <c r="H6522" s="5">
        <f t="shared" si="2265"/>
        <v>0</v>
      </c>
      <c r="I6522" s="4">
        <v>0</v>
      </c>
      <c r="J6522" s="4">
        <v>0</v>
      </c>
      <c r="K6522" s="5">
        <f t="shared" si="2266"/>
        <v>0</v>
      </c>
      <c r="L6522" s="4">
        <v>0</v>
      </c>
      <c r="M6522" s="4">
        <v>0</v>
      </c>
      <c r="N6522" s="5">
        <f t="shared" si="2267"/>
        <v>0</v>
      </c>
      <c r="O6522" s="82">
        <f t="shared" si="2268"/>
        <v>0</v>
      </c>
    </row>
    <row r="6523" spans="1:15" ht="18.75" customHeight="1" x14ac:dyDescent="0.15">
      <c r="A6523" s="113" t="s">
        <v>27</v>
      </c>
      <c r="B6523" s="4">
        <v>0</v>
      </c>
      <c r="C6523" s="4">
        <v>0</v>
      </c>
      <c r="D6523" s="5">
        <f t="shared" si="2269"/>
        <v>0</v>
      </c>
      <c r="E6523" s="4">
        <v>0</v>
      </c>
      <c r="F6523" s="4">
        <v>0</v>
      </c>
      <c r="G6523" s="5">
        <f t="shared" si="2264"/>
        <v>0</v>
      </c>
      <c r="H6523" s="5">
        <f t="shared" si="2265"/>
        <v>0</v>
      </c>
      <c r="I6523" s="4">
        <v>0</v>
      </c>
      <c r="J6523" s="4">
        <v>0</v>
      </c>
      <c r="K6523" s="5">
        <f t="shared" si="2266"/>
        <v>0</v>
      </c>
      <c r="L6523" s="4">
        <v>0</v>
      </c>
      <c r="M6523" s="4">
        <v>0</v>
      </c>
      <c r="N6523" s="5">
        <f t="shared" si="2267"/>
        <v>0</v>
      </c>
      <c r="O6523" s="82">
        <f t="shared" si="2268"/>
        <v>0</v>
      </c>
    </row>
    <row r="6524" spans="1:15" ht="18.75" customHeight="1" x14ac:dyDescent="0.15">
      <c r="A6524" s="113" t="s">
        <v>28</v>
      </c>
      <c r="B6524" s="4">
        <v>0</v>
      </c>
      <c r="C6524" s="4">
        <v>0</v>
      </c>
      <c r="D6524" s="5">
        <f t="shared" si="2269"/>
        <v>0</v>
      </c>
      <c r="E6524" s="4">
        <v>0</v>
      </c>
      <c r="F6524" s="4">
        <v>0</v>
      </c>
      <c r="G6524" s="5">
        <f t="shared" si="2264"/>
        <v>0</v>
      </c>
      <c r="H6524" s="5">
        <f t="shared" si="2265"/>
        <v>0</v>
      </c>
      <c r="I6524" s="4">
        <v>0</v>
      </c>
      <c r="J6524" s="4">
        <v>0</v>
      </c>
      <c r="K6524" s="5">
        <f t="shared" si="2266"/>
        <v>0</v>
      </c>
      <c r="L6524" s="4">
        <v>0</v>
      </c>
      <c r="M6524" s="4">
        <v>0</v>
      </c>
      <c r="N6524" s="5">
        <f t="shared" si="2267"/>
        <v>0</v>
      </c>
      <c r="O6524" s="82">
        <f t="shared" si="2268"/>
        <v>0</v>
      </c>
    </row>
    <row r="6525" spans="1:15" ht="18.75" customHeight="1" x14ac:dyDescent="0.15">
      <c r="A6525" s="113" t="s">
        <v>29</v>
      </c>
      <c r="B6525" s="4">
        <v>0</v>
      </c>
      <c r="C6525" s="4">
        <v>0</v>
      </c>
      <c r="D6525" s="5">
        <f t="shared" si="2269"/>
        <v>0</v>
      </c>
      <c r="E6525" s="4">
        <v>0</v>
      </c>
      <c r="F6525" s="4">
        <v>0</v>
      </c>
      <c r="G6525" s="5">
        <f t="shared" si="2264"/>
        <v>0</v>
      </c>
      <c r="H6525" s="5">
        <f t="shared" si="2265"/>
        <v>0</v>
      </c>
      <c r="I6525" s="4">
        <v>0</v>
      </c>
      <c r="J6525" s="4">
        <v>0</v>
      </c>
      <c r="K6525" s="5">
        <f t="shared" si="2266"/>
        <v>0</v>
      </c>
      <c r="L6525" s="4">
        <v>0</v>
      </c>
      <c r="M6525" s="4">
        <v>0</v>
      </c>
      <c r="N6525" s="5">
        <f t="shared" si="2267"/>
        <v>0</v>
      </c>
      <c r="O6525" s="82">
        <f t="shared" si="2268"/>
        <v>0</v>
      </c>
    </row>
    <row r="6526" spans="1:15" ht="11.25" customHeight="1" x14ac:dyDescent="0.15">
      <c r="A6526" s="113"/>
      <c r="B6526" s="5"/>
      <c r="C6526" s="5"/>
      <c r="D6526" s="5"/>
      <c r="E6526" s="5"/>
      <c r="F6526" s="5"/>
      <c r="G6526" s="5"/>
      <c r="H6526" s="5"/>
      <c r="I6526" s="5"/>
      <c r="J6526" s="5"/>
      <c r="K6526" s="5"/>
      <c r="L6526" s="5"/>
      <c r="M6526" s="5"/>
      <c r="N6526" s="5"/>
      <c r="O6526" s="82"/>
    </row>
    <row r="6527" spans="1:15" ht="18.75" customHeight="1" x14ac:dyDescent="0.15">
      <c r="A6527" s="113" t="s">
        <v>30</v>
      </c>
      <c r="B6527" s="5">
        <f>SUM(B6514:B6526)</f>
        <v>0</v>
      </c>
      <c r="C6527" s="5">
        <f>SUM(C6515:C6526)</f>
        <v>0</v>
      </c>
      <c r="D6527" s="5">
        <f t="shared" ref="D6527:J6527" si="2270">SUM(D6514:D6526)</f>
        <v>0</v>
      </c>
      <c r="E6527" s="5">
        <f t="shared" si="2270"/>
        <v>0</v>
      </c>
      <c r="F6527" s="5">
        <f t="shared" si="2270"/>
        <v>0</v>
      </c>
      <c r="G6527" s="5">
        <f t="shared" si="2270"/>
        <v>0</v>
      </c>
      <c r="H6527" s="5">
        <f t="shared" si="2270"/>
        <v>0</v>
      </c>
      <c r="I6527" s="5">
        <f t="shared" si="2270"/>
        <v>0</v>
      </c>
      <c r="J6527" s="5">
        <f t="shared" si="2270"/>
        <v>0</v>
      </c>
      <c r="K6527" s="5">
        <f>SUM(K6514:K6526)</f>
        <v>0</v>
      </c>
      <c r="L6527" s="5">
        <f>SUM(L6514:L6526)</f>
        <v>0</v>
      </c>
      <c r="M6527" s="5">
        <f>SUM(M6514:M6526)</f>
        <v>0</v>
      </c>
      <c r="N6527" s="5">
        <f>SUM(N6514:N6526)</f>
        <v>0</v>
      </c>
      <c r="O6527" s="82">
        <f>SUM(O6514:O6526)</f>
        <v>0</v>
      </c>
    </row>
    <row r="6528" spans="1:15" ht="6.75" customHeight="1" x14ac:dyDescent="0.15">
      <c r="A6528" s="113"/>
      <c r="B6528" s="5"/>
      <c r="C6528" s="5"/>
      <c r="D6528" s="5"/>
      <c r="E6528" s="5"/>
      <c r="F6528" s="5"/>
      <c r="G6528" s="5"/>
      <c r="H6528" s="5"/>
      <c r="I6528" s="5"/>
      <c r="J6528" s="5"/>
      <c r="K6528" s="5"/>
      <c r="L6528" s="5"/>
      <c r="M6528" s="5"/>
      <c r="N6528" s="5"/>
      <c r="O6528" s="82"/>
    </row>
    <row r="6529" spans="1:15" ht="18.75" customHeight="1" x14ac:dyDescent="0.15">
      <c r="A6529" s="126" t="s">
        <v>18</v>
      </c>
      <c r="B6529" s="6">
        <v>0</v>
      </c>
      <c r="C6529" s="6">
        <v>0</v>
      </c>
      <c r="D6529" s="7">
        <f>SUM(B6529:C6529)</f>
        <v>0</v>
      </c>
      <c r="E6529" s="6">
        <v>0</v>
      </c>
      <c r="F6529" s="6">
        <v>0</v>
      </c>
      <c r="G6529" s="7">
        <f>SUM(E6529:F6529)</f>
        <v>0</v>
      </c>
      <c r="H6529" s="7">
        <f>D6529+G6529</f>
        <v>0</v>
      </c>
      <c r="I6529" s="6">
        <v>0</v>
      </c>
      <c r="J6529" s="6">
        <v>0</v>
      </c>
      <c r="K6529" s="7">
        <f>SUM(I6529:J6529)</f>
        <v>0</v>
      </c>
      <c r="L6529" s="6">
        <v>0</v>
      </c>
      <c r="M6529" s="6">
        <v>0</v>
      </c>
      <c r="N6529" s="7">
        <f>SUM(L6529:M6529)</f>
        <v>0</v>
      </c>
      <c r="O6529" s="88">
        <f>K6529+N6529</f>
        <v>0</v>
      </c>
    </row>
    <row r="6530" spans="1:15" ht="18.75" customHeight="1" x14ac:dyDescent="0.15">
      <c r="A6530" s="113" t="s">
        <v>19</v>
      </c>
      <c r="B6530" s="4">
        <v>0</v>
      </c>
      <c r="C6530" s="4">
        <v>0</v>
      </c>
      <c r="D6530" s="5">
        <f>SUM(B6530:C6530)</f>
        <v>0</v>
      </c>
      <c r="E6530" s="4">
        <v>0</v>
      </c>
      <c r="F6530" s="4">
        <v>0</v>
      </c>
      <c r="G6530" s="5">
        <f>SUM(E6530:F6530)</f>
        <v>0</v>
      </c>
      <c r="H6530" s="5">
        <f>D6530+G6530</f>
        <v>0</v>
      </c>
      <c r="I6530" s="4">
        <v>0</v>
      </c>
      <c r="J6530" s="4">
        <v>0</v>
      </c>
      <c r="K6530" s="5">
        <f>SUM(I6530:J6530)</f>
        <v>0</v>
      </c>
      <c r="L6530" s="4">
        <v>0</v>
      </c>
      <c r="M6530" s="4">
        <v>0</v>
      </c>
      <c r="N6530" s="5">
        <f>SUM(L6530:M6530)</f>
        <v>0</v>
      </c>
      <c r="O6530" s="82">
        <f>K6530+N6530</f>
        <v>0</v>
      </c>
    </row>
    <row r="6531" spans="1:15" ht="18.75" customHeight="1" x14ac:dyDescent="0.15">
      <c r="A6531" s="113" t="s">
        <v>20</v>
      </c>
      <c r="B6531" s="4">
        <v>0</v>
      </c>
      <c r="C6531" s="4">
        <v>0</v>
      </c>
      <c r="D6531" s="5">
        <f>SUM(B6531:C6531)</f>
        <v>0</v>
      </c>
      <c r="E6531" s="4">
        <v>0</v>
      </c>
      <c r="F6531" s="4">
        <v>0</v>
      </c>
      <c r="G6531" s="5">
        <f>SUM(E6531:F6531)</f>
        <v>0</v>
      </c>
      <c r="H6531" s="5">
        <f>D6531+G6531</f>
        <v>0</v>
      </c>
      <c r="I6531" s="4">
        <v>0</v>
      </c>
      <c r="J6531" s="4">
        <v>0</v>
      </c>
      <c r="K6531" s="5">
        <f>SUM(I6531:J6531)</f>
        <v>0</v>
      </c>
      <c r="L6531" s="4">
        <v>0</v>
      </c>
      <c r="M6531" s="4">
        <v>0</v>
      </c>
      <c r="N6531" s="5">
        <f>SUM(L6531:M6531)</f>
        <v>0</v>
      </c>
      <c r="O6531" s="82">
        <f>K6531+N6531</f>
        <v>0</v>
      </c>
    </row>
    <row r="6532" spans="1:15" ht="11.25" customHeight="1" x14ac:dyDescent="0.15">
      <c r="A6532" s="113"/>
      <c r="B6532" s="5"/>
      <c r="C6532" s="5"/>
      <c r="D6532" s="5"/>
      <c r="E6532" s="5"/>
      <c r="F6532" s="5"/>
      <c r="G6532" s="5"/>
      <c r="H6532" s="5"/>
      <c r="I6532" s="5"/>
      <c r="J6532" s="5"/>
      <c r="K6532" s="5"/>
      <c r="L6532" s="5"/>
      <c r="M6532" s="5"/>
      <c r="N6532" s="5"/>
      <c r="O6532" s="82"/>
    </row>
    <row r="6533" spans="1:15" ht="18.75" customHeight="1" x14ac:dyDescent="0.15">
      <c r="A6533" s="113" t="s">
        <v>31</v>
      </c>
      <c r="B6533" s="5">
        <f>SUM(B6517:B6525,B6529:B6531)</f>
        <v>0</v>
      </c>
      <c r="C6533" s="5">
        <f>SUM(C6517:C6525,C6529:C6531)</f>
        <v>0</v>
      </c>
      <c r="D6533" s="5">
        <f>SUM(D6517:D6525,D6529:D6531)</f>
        <v>0</v>
      </c>
      <c r="E6533" s="5">
        <f t="shared" ref="E6533:J6533" si="2271">SUM(E6517:E6525,E6529:E6531)</f>
        <v>0</v>
      </c>
      <c r="F6533" s="5">
        <f t="shared" si="2271"/>
        <v>0</v>
      </c>
      <c r="G6533" s="5">
        <f t="shared" si="2271"/>
        <v>0</v>
      </c>
      <c r="H6533" s="5">
        <f t="shared" si="2271"/>
        <v>0</v>
      </c>
      <c r="I6533" s="5">
        <f t="shared" si="2271"/>
        <v>0</v>
      </c>
      <c r="J6533" s="5">
        <f t="shared" si="2271"/>
        <v>0</v>
      </c>
      <c r="K6533" s="5">
        <f>SUM(K6517:K6525,K6529:K6531)</f>
        <v>0</v>
      </c>
      <c r="L6533" s="4">
        <f>SUM(L6517:L6525,L6529:L6531)</f>
        <v>0</v>
      </c>
      <c r="M6533" s="4">
        <f>SUM(M6517:M6525,M6529:M6531)</f>
        <v>0</v>
      </c>
      <c r="N6533" s="4">
        <f>SUM(N6517:N6525,N6529:N6531)</f>
        <v>0</v>
      </c>
      <c r="O6533" s="82">
        <f>SUM(O6517:O6525,O6529:O6531)</f>
        <v>0</v>
      </c>
    </row>
    <row r="6534" spans="1:15" ht="6.75" customHeight="1" thickBot="1" x14ac:dyDescent="0.2">
      <c r="A6534" s="115"/>
      <c r="B6534" s="99"/>
      <c r="C6534" s="99"/>
      <c r="D6534" s="99"/>
      <c r="E6534" s="99"/>
      <c r="F6534" s="99"/>
      <c r="G6534" s="99"/>
      <c r="H6534" s="99"/>
      <c r="I6534" s="99"/>
      <c r="J6534" s="99"/>
      <c r="K6534" s="99"/>
      <c r="L6534" s="99"/>
      <c r="M6534" s="99"/>
      <c r="N6534" s="99"/>
      <c r="O6534" s="127"/>
    </row>
    <row r="6535" spans="1:15" ht="17.25" customHeight="1" x14ac:dyDescent="0.15">
      <c r="A6535" s="179" t="str">
        <f>A6481</f>
        <v>平　成　２　９　年　空　港　管　理　状　況　調　書</v>
      </c>
      <c r="B6535" s="179"/>
      <c r="C6535" s="179"/>
      <c r="D6535" s="179"/>
      <c r="E6535" s="179"/>
      <c r="F6535" s="179"/>
      <c r="G6535" s="179"/>
      <c r="H6535" s="179"/>
      <c r="I6535" s="179"/>
      <c r="J6535" s="179"/>
      <c r="K6535" s="179"/>
      <c r="L6535" s="179"/>
      <c r="M6535" s="179"/>
      <c r="N6535" s="179"/>
      <c r="O6535" s="179"/>
    </row>
    <row r="6536" spans="1:15" ht="15" customHeight="1" thickBot="1" x14ac:dyDescent="0.2">
      <c r="A6536" s="128" t="s">
        <v>0</v>
      </c>
      <c r="B6536" s="128" t="s">
        <v>40</v>
      </c>
      <c r="C6536" s="102"/>
      <c r="D6536" s="102"/>
      <c r="E6536" s="102"/>
      <c r="F6536" s="102"/>
      <c r="G6536" s="102"/>
      <c r="H6536" s="102"/>
      <c r="I6536" s="102"/>
      <c r="J6536" s="102"/>
      <c r="K6536" s="102"/>
      <c r="L6536" s="102"/>
      <c r="M6536" s="102"/>
      <c r="N6536" s="102"/>
      <c r="O6536" s="139"/>
    </row>
    <row r="6537" spans="1:15" ht="17.25" customHeight="1" x14ac:dyDescent="0.15">
      <c r="A6537" s="116" t="s">
        <v>1</v>
      </c>
      <c r="B6537" s="117"/>
      <c r="C6537" s="103" t="s">
        <v>2</v>
      </c>
      <c r="D6537" s="103"/>
      <c r="E6537" s="180" t="s">
        <v>52</v>
      </c>
      <c r="F6537" s="181"/>
      <c r="G6537" s="181"/>
      <c r="H6537" s="181"/>
      <c r="I6537" s="181"/>
      <c r="J6537" s="181"/>
      <c r="K6537" s="181"/>
      <c r="L6537" s="182"/>
      <c r="M6537" s="180" t="s">
        <v>3</v>
      </c>
      <c r="N6537" s="181"/>
      <c r="O6537" s="183"/>
    </row>
    <row r="6538" spans="1:15" ht="17.25" customHeight="1" x14ac:dyDescent="0.15">
      <c r="A6538" s="129"/>
      <c r="B6538" s="119" t="s">
        <v>4</v>
      </c>
      <c r="C6538" s="119" t="s">
        <v>5</v>
      </c>
      <c r="D6538" s="119" t="s">
        <v>6</v>
      </c>
      <c r="E6538" s="119"/>
      <c r="F6538" s="130" t="s">
        <v>7</v>
      </c>
      <c r="G6538" s="130"/>
      <c r="H6538" s="120"/>
      <c r="I6538" s="119"/>
      <c r="J6538" s="120" t="s">
        <v>8</v>
      </c>
      <c r="K6538" s="120"/>
      <c r="L6538" s="119" t="s">
        <v>9</v>
      </c>
      <c r="M6538" s="123" t="s">
        <v>10</v>
      </c>
      <c r="N6538" s="131" t="s">
        <v>11</v>
      </c>
      <c r="O6538" s="132" t="s">
        <v>12</v>
      </c>
    </row>
    <row r="6539" spans="1:15" ht="17.25" customHeight="1" x14ac:dyDescent="0.15">
      <c r="A6539" s="129" t="s">
        <v>13</v>
      </c>
      <c r="B6539" s="123"/>
      <c r="C6539" s="123"/>
      <c r="D6539" s="123"/>
      <c r="E6539" s="119" t="s">
        <v>14</v>
      </c>
      <c r="F6539" s="119" t="s">
        <v>15</v>
      </c>
      <c r="G6539" s="119" t="s">
        <v>16</v>
      </c>
      <c r="H6539" s="119" t="s">
        <v>17</v>
      </c>
      <c r="I6539" s="119" t="s">
        <v>14</v>
      </c>
      <c r="J6539" s="119" t="s">
        <v>15</v>
      </c>
      <c r="K6539" s="119" t="s">
        <v>17</v>
      </c>
      <c r="L6539" s="123"/>
      <c r="M6539" s="133"/>
      <c r="N6539" s="93"/>
      <c r="O6539" s="134"/>
    </row>
    <row r="6540" spans="1:15" ht="6.75" customHeight="1" x14ac:dyDescent="0.15">
      <c r="A6540" s="135"/>
      <c r="B6540" s="119"/>
      <c r="C6540" s="119"/>
      <c r="D6540" s="119"/>
      <c r="E6540" s="119"/>
      <c r="F6540" s="119"/>
      <c r="G6540" s="119"/>
      <c r="H6540" s="119"/>
      <c r="I6540" s="119"/>
      <c r="J6540" s="119"/>
      <c r="K6540" s="119"/>
      <c r="L6540" s="119"/>
      <c r="M6540" s="136"/>
      <c r="N6540" s="4"/>
      <c r="O6540" s="137"/>
    </row>
    <row r="6541" spans="1:15" ht="18.75" customHeight="1" x14ac:dyDescent="0.15">
      <c r="A6541" s="113" t="s">
        <v>18</v>
      </c>
      <c r="B6541" s="4">
        <v>0</v>
      </c>
      <c r="C6541" s="4">
        <v>227</v>
      </c>
      <c r="D6541" s="5">
        <f t="shared" ref="D6541:D6552" si="2272">SUM(B6541:C6541)</f>
        <v>227</v>
      </c>
      <c r="E6541" s="4">
        <v>0</v>
      </c>
      <c r="F6541" s="4">
        <v>0</v>
      </c>
      <c r="G6541" s="4">
        <v>0</v>
      </c>
      <c r="H6541" s="5">
        <f t="shared" ref="H6541:H6552" si="2273">SUM(E6541:G6541)</f>
        <v>0</v>
      </c>
      <c r="I6541" s="4">
        <v>0</v>
      </c>
      <c r="J6541" s="4">
        <v>0</v>
      </c>
      <c r="K6541" s="5">
        <f t="shared" ref="K6541:K6552" si="2274">SUM(I6541:J6541)</f>
        <v>0</v>
      </c>
      <c r="L6541" s="5">
        <f t="shared" ref="L6541:L6552" si="2275">H6541+K6541</f>
        <v>0</v>
      </c>
      <c r="M6541" s="4">
        <v>44</v>
      </c>
      <c r="N6541" s="4">
        <v>1</v>
      </c>
      <c r="O6541" s="82">
        <f t="shared" ref="O6541:O6552" si="2276">SUM(M6541:N6541)</f>
        <v>45</v>
      </c>
    </row>
    <row r="6542" spans="1:15" ht="18.75" customHeight="1" x14ac:dyDescent="0.15">
      <c r="A6542" s="113" t="s">
        <v>19</v>
      </c>
      <c r="B6542" s="4">
        <v>0</v>
      </c>
      <c r="C6542" s="4">
        <v>170</v>
      </c>
      <c r="D6542" s="5">
        <f t="shared" si="2272"/>
        <v>170</v>
      </c>
      <c r="E6542" s="4">
        <v>0</v>
      </c>
      <c r="F6542" s="4">
        <v>0</v>
      </c>
      <c r="G6542" s="4">
        <v>0</v>
      </c>
      <c r="H6542" s="5">
        <f t="shared" si="2273"/>
        <v>0</v>
      </c>
      <c r="I6542" s="4">
        <v>0</v>
      </c>
      <c r="J6542" s="4">
        <v>0</v>
      </c>
      <c r="K6542" s="5">
        <f t="shared" si="2274"/>
        <v>0</v>
      </c>
      <c r="L6542" s="5">
        <f t="shared" si="2275"/>
        <v>0</v>
      </c>
      <c r="M6542" s="4">
        <v>29</v>
      </c>
      <c r="N6542" s="4">
        <v>1</v>
      </c>
      <c r="O6542" s="82">
        <f t="shared" si="2276"/>
        <v>30</v>
      </c>
    </row>
    <row r="6543" spans="1:15" ht="18.75" customHeight="1" x14ac:dyDescent="0.15">
      <c r="A6543" s="113" t="s">
        <v>20</v>
      </c>
      <c r="B6543" s="4">
        <v>0</v>
      </c>
      <c r="C6543" s="4">
        <v>234</v>
      </c>
      <c r="D6543" s="5">
        <f t="shared" si="2272"/>
        <v>234</v>
      </c>
      <c r="E6543" s="4">
        <v>0</v>
      </c>
      <c r="F6543" s="4">
        <v>0</v>
      </c>
      <c r="G6543" s="4">
        <v>0</v>
      </c>
      <c r="H6543" s="5">
        <f t="shared" si="2273"/>
        <v>0</v>
      </c>
      <c r="I6543" s="4">
        <v>0</v>
      </c>
      <c r="J6543" s="4">
        <v>0</v>
      </c>
      <c r="K6543" s="5">
        <f t="shared" si="2274"/>
        <v>0</v>
      </c>
      <c r="L6543" s="5">
        <f t="shared" si="2275"/>
        <v>0</v>
      </c>
      <c r="M6543" s="4">
        <v>40</v>
      </c>
      <c r="N6543" s="4">
        <v>1</v>
      </c>
      <c r="O6543" s="82">
        <f t="shared" si="2276"/>
        <v>41</v>
      </c>
    </row>
    <row r="6544" spans="1:15" ht="18.75" customHeight="1" x14ac:dyDescent="0.15">
      <c r="A6544" s="113" t="s">
        <v>21</v>
      </c>
      <c r="B6544" s="4">
        <v>0</v>
      </c>
      <c r="C6544" s="4">
        <v>198</v>
      </c>
      <c r="D6544" s="5">
        <f t="shared" si="2272"/>
        <v>198</v>
      </c>
      <c r="E6544" s="4">
        <v>0</v>
      </c>
      <c r="F6544" s="4">
        <v>0</v>
      </c>
      <c r="G6544" s="4">
        <v>0</v>
      </c>
      <c r="H6544" s="5">
        <f t="shared" si="2273"/>
        <v>0</v>
      </c>
      <c r="I6544" s="4">
        <v>0</v>
      </c>
      <c r="J6544" s="4">
        <v>0</v>
      </c>
      <c r="K6544" s="5">
        <f t="shared" si="2274"/>
        <v>0</v>
      </c>
      <c r="L6544" s="5">
        <f t="shared" si="2275"/>
        <v>0</v>
      </c>
      <c r="M6544" s="4">
        <v>32</v>
      </c>
      <c r="N6544" s="4">
        <v>1</v>
      </c>
      <c r="O6544" s="82">
        <f t="shared" si="2276"/>
        <v>33</v>
      </c>
    </row>
    <row r="6545" spans="1:15" ht="18.75" customHeight="1" x14ac:dyDescent="0.15">
      <c r="A6545" s="113" t="s">
        <v>22</v>
      </c>
      <c r="B6545" s="4">
        <v>0</v>
      </c>
      <c r="C6545" s="4">
        <v>227</v>
      </c>
      <c r="D6545" s="5">
        <f t="shared" si="2272"/>
        <v>227</v>
      </c>
      <c r="E6545" s="4">
        <v>0</v>
      </c>
      <c r="F6545" s="4">
        <v>0</v>
      </c>
      <c r="G6545" s="4">
        <v>0</v>
      </c>
      <c r="H6545" s="5">
        <f t="shared" si="2273"/>
        <v>0</v>
      </c>
      <c r="I6545" s="4">
        <v>0</v>
      </c>
      <c r="J6545" s="4">
        <v>0</v>
      </c>
      <c r="K6545" s="5">
        <f t="shared" si="2274"/>
        <v>0</v>
      </c>
      <c r="L6545" s="5">
        <f t="shared" si="2275"/>
        <v>0</v>
      </c>
      <c r="M6545" s="4">
        <v>41</v>
      </c>
      <c r="N6545" s="4">
        <v>1</v>
      </c>
      <c r="O6545" s="82">
        <f t="shared" si="2276"/>
        <v>42</v>
      </c>
    </row>
    <row r="6546" spans="1:15" ht="18.75" customHeight="1" x14ac:dyDescent="0.15">
      <c r="A6546" s="113" t="s">
        <v>23</v>
      </c>
      <c r="B6546" s="4">
        <v>0</v>
      </c>
      <c r="C6546" s="4">
        <v>164</v>
      </c>
      <c r="D6546" s="5">
        <f t="shared" si="2272"/>
        <v>164</v>
      </c>
      <c r="E6546" s="4">
        <v>0</v>
      </c>
      <c r="F6546" s="4">
        <v>0</v>
      </c>
      <c r="G6546" s="4">
        <v>0</v>
      </c>
      <c r="H6546" s="5">
        <f t="shared" si="2273"/>
        <v>0</v>
      </c>
      <c r="I6546" s="4">
        <v>0</v>
      </c>
      <c r="J6546" s="4">
        <v>0</v>
      </c>
      <c r="K6546" s="5">
        <f t="shared" si="2274"/>
        <v>0</v>
      </c>
      <c r="L6546" s="5">
        <f t="shared" si="2275"/>
        <v>0</v>
      </c>
      <c r="M6546" s="4">
        <v>30</v>
      </c>
      <c r="N6546" s="4">
        <v>1</v>
      </c>
      <c r="O6546" s="82">
        <f t="shared" si="2276"/>
        <v>31</v>
      </c>
    </row>
    <row r="6547" spans="1:15" ht="18.75" customHeight="1" x14ac:dyDescent="0.15">
      <c r="A6547" s="113" t="s">
        <v>24</v>
      </c>
      <c r="B6547" s="4">
        <v>0</v>
      </c>
      <c r="C6547" s="4">
        <v>207</v>
      </c>
      <c r="D6547" s="5">
        <f t="shared" si="2272"/>
        <v>207</v>
      </c>
      <c r="E6547" s="4">
        <v>0</v>
      </c>
      <c r="F6547" s="4">
        <v>0</v>
      </c>
      <c r="G6547" s="4">
        <v>0</v>
      </c>
      <c r="H6547" s="5">
        <f t="shared" si="2273"/>
        <v>0</v>
      </c>
      <c r="I6547" s="4">
        <v>0</v>
      </c>
      <c r="J6547" s="4">
        <v>0</v>
      </c>
      <c r="K6547" s="5">
        <f t="shared" si="2274"/>
        <v>0</v>
      </c>
      <c r="L6547" s="5">
        <f t="shared" si="2275"/>
        <v>0</v>
      </c>
      <c r="M6547" s="4">
        <v>38</v>
      </c>
      <c r="N6547" s="4">
        <v>1</v>
      </c>
      <c r="O6547" s="82">
        <f t="shared" si="2276"/>
        <v>39</v>
      </c>
    </row>
    <row r="6548" spans="1:15" ht="18.75" customHeight="1" x14ac:dyDescent="0.15">
      <c r="A6548" s="113" t="s">
        <v>25</v>
      </c>
      <c r="B6548" s="4">
        <v>0</v>
      </c>
      <c r="C6548" s="4">
        <v>240</v>
      </c>
      <c r="D6548" s="5">
        <f t="shared" si="2272"/>
        <v>240</v>
      </c>
      <c r="E6548" s="4">
        <v>0</v>
      </c>
      <c r="F6548" s="4">
        <v>0</v>
      </c>
      <c r="G6548" s="4">
        <v>0</v>
      </c>
      <c r="H6548" s="5">
        <f t="shared" si="2273"/>
        <v>0</v>
      </c>
      <c r="I6548" s="4">
        <v>0</v>
      </c>
      <c r="J6548" s="4">
        <v>0</v>
      </c>
      <c r="K6548" s="5">
        <f t="shared" si="2274"/>
        <v>0</v>
      </c>
      <c r="L6548" s="5">
        <f t="shared" si="2275"/>
        <v>0</v>
      </c>
      <c r="M6548" s="4">
        <v>41</v>
      </c>
      <c r="N6548" s="4">
        <v>1</v>
      </c>
      <c r="O6548" s="82">
        <f t="shared" si="2276"/>
        <v>42</v>
      </c>
    </row>
    <row r="6549" spans="1:15" ht="18.75" customHeight="1" x14ac:dyDescent="0.15">
      <c r="A6549" s="113" t="s">
        <v>26</v>
      </c>
      <c r="B6549" s="4">
        <v>0</v>
      </c>
      <c r="C6549" s="4">
        <v>207</v>
      </c>
      <c r="D6549" s="5">
        <f t="shared" si="2272"/>
        <v>207</v>
      </c>
      <c r="E6549" s="4">
        <v>0</v>
      </c>
      <c r="F6549" s="4">
        <v>0</v>
      </c>
      <c r="G6549" s="4">
        <v>0</v>
      </c>
      <c r="H6549" s="5">
        <f t="shared" si="2273"/>
        <v>0</v>
      </c>
      <c r="I6549" s="4">
        <v>0</v>
      </c>
      <c r="J6549" s="4">
        <v>0</v>
      </c>
      <c r="K6549" s="5">
        <f t="shared" si="2274"/>
        <v>0</v>
      </c>
      <c r="L6549" s="5">
        <f t="shared" si="2275"/>
        <v>0</v>
      </c>
      <c r="M6549" s="4">
        <v>34</v>
      </c>
      <c r="N6549" s="4">
        <v>1</v>
      </c>
      <c r="O6549" s="82">
        <f t="shared" si="2276"/>
        <v>35</v>
      </c>
    </row>
    <row r="6550" spans="1:15" ht="18.75" customHeight="1" x14ac:dyDescent="0.15">
      <c r="A6550" s="113" t="s">
        <v>27</v>
      </c>
      <c r="B6550" s="4">
        <v>0</v>
      </c>
      <c r="C6550" s="4">
        <v>176</v>
      </c>
      <c r="D6550" s="5">
        <f t="shared" si="2272"/>
        <v>176</v>
      </c>
      <c r="E6550" s="4">
        <v>0</v>
      </c>
      <c r="F6550" s="4">
        <v>0</v>
      </c>
      <c r="G6550" s="4">
        <v>0</v>
      </c>
      <c r="H6550" s="5">
        <f t="shared" si="2273"/>
        <v>0</v>
      </c>
      <c r="I6550" s="4">
        <v>0</v>
      </c>
      <c r="J6550" s="4">
        <v>0</v>
      </c>
      <c r="K6550" s="5">
        <f t="shared" si="2274"/>
        <v>0</v>
      </c>
      <c r="L6550" s="5">
        <f t="shared" si="2275"/>
        <v>0</v>
      </c>
      <c r="M6550" s="4">
        <v>23</v>
      </c>
      <c r="N6550" s="4">
        <v>1</v>
      </c>
      <c r="O6550" s="82">
        <f t="shared" si="2276"/>
        <v>24</v>
      </c>
    </row>
    <row r="6551" spans="1:15" ht="18.75" customHeight="1" x14ac:dyDescent="0.15">
      <c r="A6551" s="113" t="s">
        <v>28</v>
      </c>
      <c r="B6551" s="4">
        <v>0</v>
      </c>
      <c r="C6551" s="4">
        <v>189</v>
      </c>
      <c r="D6551" s="5">
        <f t="shared" si="2272"/>
        <v>189</v>
      </c>
      <c r="E6551" s="4">
        <v>0</v>
      </c>
      <c r="F6551" s="4">
        <v>0</v>
      </c>
      <c r="G6551" s="4">
        <v>0</v>
      </c>
      <c r="H6551" s="5">
        <f t="shared" si="2273"/>
        <v>0</v>
      </c>
      <c r="I6551" s="4">
        <v>0</v>
      </c>
      <c r="J6551" s="4">
        <v>0</v>
      </c>
      <c r="K6551" s="5">
        <f t="shared" si="2274"/>
        <v>0</v>
      </c>
      <c r="L6551" s="5">
        <f t="shared" si="2275"/>
        <v>0</v>
      </c>
      <c r="M6551" s="4">
        <v>29</v>
      </c>
      <c r="N6551" s="4">
        <v>2</v>
      </c>
      <c r="O6551" s="82">
        <f t="shared" si="2276"/>
        <v>31</v>
      </c>
    </row>
    <row r="6552" spans="1:15" ht="18.75" customHeight="1" x14ac:dyDescent="0.15">
      <c r="A6552" s="113" t="s">
        <v>29</v>
      </c>
      <c r="B6552" s="4">
        <v>0</v>
      </c>
      <c r="C6552" s="4">
        <v>192</v>
      </c>
      <c r="D6552" s="5">
        <f t="shared" si="2272"/>
        <v>192</v>
      </c>
      <c r="E6552" s="4">
        <v>0</v>
      </c>
      <c r="F6552" s="4">
        <v>0</v>
      </c>
      <c r="G6552" s="4">
        <v>0</v>
      </c>
      <c r="H6552" s="5">
        <f t="shared" si="2273"/>
        <v>0</v>
      </c>
      <c r="I6552" s="4">
        <v>0</v>
      </c>
      <c r="J6552" s="4">
        <v>0</v>
      </c>
      <c r="K6552" s="5">
        <f t="shared" si="2274"/>
        <v>0</v>
      </c>
      <c r="L6552" s="5">
        <f t="shared" si="2275"/>
        <v>0</v>
      </c>
      <c r="M6552" s="4">
        <v>27</v>
      </c>
      <c r="N6552" s="4">
        <v>2</v>
      </c>
      <c r="O6552" s="82">
        <f t="shared" si="2276"/>
        <v>29</v>
      </c>
    </row>
    <row r="6553" spans="1:15" ht="11.25" customHeight="1" x14ac:dyDescent="0.15">
      <c r="A6553" s="113"/>
      <c r="B6553" s="5"/>
      <c r="C6553" s="5"/>
      <c r="D6553" s="5"/>
      <c r="E6553" s="5"/>
      <c r="F6553" s="5"/>
      <c r="G6553" s="5"/>
      <c r="H6553" s="5"/>
      <c r="I6553" s="5"/>
      <c r="J6553" s="5"/>
      <c r="K6553" s="5"/>
      <c r="L6553" s="5"/>
      <c r="M6553" s="5"/>
      <c r="N6553" s="4"/>
      <c r="O6553" s="82"/>
    </row>
    <row r="6554" spans="1:15" ht="18.75" customHeight="1" x14ac:dyDescent="0.15">
      <c r="A6554" s="113" t="s">
        <v>30</v>
      </c>
      <c r="B6554" s="5">
        <f>SUM(B6541:B6552)</f>
        <v>0</v>
      </c>
      <c r="C6554" s="5">
        <f>SUM(C6541:C6552)</f>
        <v>2431</v>
      </c>
      <c r="D6554" s="5">
        <f>SUM(D6541:D6552)</f>
        <v>2431</v>
      </c>
      <c r="E6554" s="5">
        <f>SUM(E6541:E6552)</f>
        <v>0</v>
      </c>
      <c r="F6554" s="5">
        <f t="shared" ref="F6554:L6554" si="2277">SUM(F6541:F6552)</f>
        <v>0</v>
      </c>
      <c r="G6554" s="5">
        <f t="shared" si="2277"/>
        <v>0</v>
      </c>
      <c r="H6554" s="5">
        <f t="shared" si="2277"/>
        <v>0</v>
      </c>
      <c r="I6554" s="5">
        <f t="shared" si="2277"/>
        <v>0</v>
      </c>
      <c r="J6554" s="5">
        <f t="shared" si="2277"/>
        <v>0</v>
      </c>
      <c r="K6554" s="5">
        <f t="shared" si="2277"/>
        <v>0</v>
      </c>
      <c r="L6554" s="5">
        <f t="shared" si="2277"/>
        <v>0</v>
      </c>
      <c r="M6554" s="5">
        <f>SUM(M6541:M6552)</f>
        <v>408</v>
      </c>
      <c r="N6554" s="5">
        <f>SUM(N6541:N6552)</f>
        <v>14</v>
      </c>
      <c r="O6554" s="82">
        <f>SUM(O6541:O6552)</f>
        <v>422</v>
      </c>
    </row>
    <row r="6555" spans="1:15" ht="6.75" customHeight="1" x14ac:dyDescent="0.15">
      <c r="A6555" s="113"/>
      <c r="B6555" s="5"/>
      <c r="C6555" s="5"/>
      <c r="D6555" s="5"/>
      <c r="E6555" s="5"/>
      <c r="F6555" s="5"/>
      <c r="G6555" s="5"/>
      <c r="H6555" s="5"/>
      <c r="I6555" s="5"/>
      <c r="J6555" s="5"/>
      <c r="K6555" s="5"/>
      <c r="L6555" s="5"/>
      <c r="M6555" s="5"/>
      <c r="N6555" s="5"/>
      <c r="O6555" s="82"/>
    </row>
    <row r="6556" spans="1:15" ht="18.75" customHeight="1" x14ac:dyDescent="0.15">
      <c r="A6556" s="126" t="s">
        <v>18</v>
      </c>
      <c r="B6556" s="6">
        <v>0</v>
      </c>
      <c r="C6556" s="6">
        <v>197</v>
      </c>
      <c r="D6556" s="7">
        <f>SUM(B6556:C6556)</f>
        <v>197</v>
      </c>
      <c r="E6556" s="6">
        <v>0</v>
      </c>
      <c r="F6556" s="6">
        <v>0</v>
      </c>
      <c r="G6556" s="6">
        <v>0</v>
      </c>
      <c r="H6556" s="7">
        <f>SUM(E6556:G6556)</f>
        <v>0</v>
      </c>
      <c r="I6556" s="6">
        <v>0</v>
      </c>
      <c r="J6556" s="6">
        <v>0</v>
      </c>
      <c r="K6556" s="7">
        <f>SUM(I6556:J6556)</f>
        <v>0</v>
      </c>
      <c r="L6556" s="7">
        <f>H6556+K6556</f>
        <v>0</v>
      </c>
      <c r="M6556" s="6">
        <v>33</v>
      </c>
      <c r="N6556" s="6">
        <v>1</v>
      </c>
      <c r="O6556" s="88">
        <f>SUM(M6556:N6556)</f>
        <v>34</v>
      </c>
    </row>
    <row r="6557" spans="1:15" ht="18.75" customHeight="1" x14ac:dyDescent="0.15">
      <c r="A6557" s="113" t="s">
        <v>19</v>
      </c>
      <c r="B6557" s="4">
        <v>0</v>
      </c>
      <c r="C6557" s="4">
        <v>234</v>
      </c>
      <c r="D6557" s="5">
        <f>SUM(B6557:C6557)</f>
        <v>234</v>
      </c>
      <c r="E6557" s="4">
        <v>0</v>
      </c>
      <c r="F6557" s="4">
        <v>0</v>
      </c>
      <c r="G6557" s="4">
        <v>0</v>
      </c>
      <c r="H6557" s="5">
        <f>SUM(E6557:G6557)</f>
        <v>0</v>
      </c>
      <c r="I6557" s="4">
        <v>0</v>
      </c>
      <c r="J6557" s="4">
        <v>0</v>
      </c>
      <c r="K6557" s="5">
        <f>SUM(I6557:J6557)</f>
        <v>0</v>
      </c>
      <c r="L6557" s="5">
        <f>H6557+K6557</f>
        <v>0</v>
      </c>
      <c r="M6557" s="4">
        <v>44</v>
      </c>
      <c r="N6557" s="4">
        <v>1</v>
      </c>
      <c r="O6557" s="82">
        <f>SUM(M6557:N6557)</f>
        <v>45</v>
      </c>
    </row>
    <row r="6558" spans="1:15" ht="18.75" customHeight="1" x14ac:dyDescent="0.15">
      <c r="A6558" s="113" t="s">
        <v>20</v>
      </c>
      <c r="B6558" s="4">
        <v>0</v>
      </c>
      <c r="C6558" s="4">
        <v>238</v>
      </c>
      <c r="D6558" s="5">
        <f>SUM(B6558:C6558)</f>
        <v>238</v>
      </c>
      <c r="E6558" s="4">
        <v>0</v>
      </c>
      <c r="F6558" s="4">
        <v>0</v>
      </c>
      <c r="G6558" s="4">
        <v>0</v>
      </c>
      <c r="H6558" s="5">
        <f>SUM(E6558:G6558)</f>
        <v>0</v>
      </c>
      <c r="I6558" s="4">
        <v>0</v>
      </c>
      <c r="J6558" s="4">
        <v>0</v>
      </c>
      <c r="K6558" s="5">
        <f>SUM(I6558:J6558)</f>
        <v>0</v>
      </c>
      <c r="L6558" s="5">
        <f>H6558+K6558</f>
        <v>0</v>
      </c>
      <c r="M6558" s="4">
        <v>44</v>
      </c>
      <c r="N6558" s="4">
        <v>1</v>
      </c>
      <c r="O6558" s="82">
        <f>SUM(M6558:N6558)</f>
        <v>45</v>
      </c>
    </row>
    <row r="6559" spans="1:15" ht="11.25" customHeight="1" x14ac:dyDescent="0.15">
      <c r="A6559" s="113"/>
      <c r="B6559" s="5"/>
      <c r="C6559" s="5"/>
      <c r="D6559" s="5"/>
      <c r="E6559" s="5"/>
      <c r="F6559" s="5"/>
      <c r="G6559" s="5"/>
      <c r="H6559" s="5"/>
      <c r="I6559" s="5"/>
      <c r="J6559" s="5"/>
      <c r="K6559" s="5"/>
      <c r="L6559" s="5"/>
      <c r="M6559" s="5"/>
      <c r="N6559" s="5"/>
      <c r="O6559" s="82"/>
    </row>
    <row r="6560" spans="1:15" ht="18.75" customHeight="1" x14ac:dyDescent="0.15">
      <c r="A6560" s="113" t="s">
        <v>31</v>
      </c>
      <c r="B6560" s="5">
        <f>SUM(B6544:B6552,B6556:B6558)</f>
        <v>0</v>
      </c>
      <c r="C6560" s="5">
        <f>SUM(C6544:C6552,C6556:C6558)</f>
        <v>2469</v>
      </c>
      <c r="D6560" s="5">
        <f>SUM(D6544:D6552,D6556:D6558)</f>
        <v>2469</v>
      </c>
      <c r="E6560" s="5">
        <f t="shared" ref="E6560:N6560" si="2278">SUM(E6544:E6552,E6556:E6558)</f>
        <v>0</v>
      </c>
      <c r="F6560" s="5">
        <f t="shared" si="2278"/>
        <v>0</v>
      </c>
      <c r="G6560" s="5">
        <f t="shared" si="2278"/>
        <v>0</v>
      </c>
      <c r="H6560" s="5">
        <f t="shared" si="2278"/>
        <v>0</v>
      </c>
      <c r="I6560" s="5">
        <f t="shared" si="2278"/>
        <v>0</v>
      </c>
      <c r="J6560" s="5">
        <f t="shared" si="2278"/>
        <v>0</v>
      </c>
      <c r="K6560" s="5">
        <f t="shared" si="2278"/>
        <v>0</v>
      </c>
      <c r="L6560" s="5">
        <f t="shared" si="2278"/>
        <v>0</v>
      </c>
      <c r="M6560" s="5">
        <f t="shared" si="2278"/>
        <v>416</v>
      </c>
      <c r="N6560" s="5">
        <f t="shared" si="2278"/>
        <v>14</v>
      </c>
      <c r="O6560" s="82">
        <f>SUM(O6544:O6552,O6556:O6558)</f>
        <v>430</v>
      </c>
    </row>
    <row r="6561" spans="1:15" ht="6.75" customHeight="1" thickBot="1" x14ac:dyDescent="0.2">
      <c r="A6561" s="115"/>
      <c r="B6561" s="99"/>
      <c r="C6561" s="99"/>
      <c r="D6561" s="99"/>
      <c r="E6561" s="99"/>
      <c r="F6561" s="99"/>
      <c r="G6561" s="99"/>
      <c r="H6561" s="99"/>
      <c r="I6561" s="99"/>
      <c r="J6561" s="99"/>
      <c r="K6561" s="99"/>
      <c r="L6561" s="99"/>
      <c r="M6561" s="99"/>
      <c r="N6561" s="100"/>
      <c r="O6561" s="101"/>
    </row>
    <row r="6562" spans="1:15" ht="13.5" customHeight="1" x14ac:dyDescent="0.15">
      <c r="A6562" s="102"/>
      <c r="B6562" s="102"/>
      <c r="C6562" s="102"/>
      <c r="D6562" s="102"/>
      <c r="E6562" s="102"/>
      <c r="F6562" s="102"/>
      <c r="G6562" s="102"/>
      <c r="H6562" s="102"/>
      <c r="I6562" s="102"/>
      <c r="J6562" s="102"/>
      <c r="K6562" s="102"/>
      <c r="L6562" s="102"/>
      <c r="M6562" s="102"/>
      <c r="N6562" s="102"/>
      <c r="O6562" s="102"/>
    </row>
    <row r="6563" spans="1:15" ht="14.25" customHeight="1" thickBot="1" x14ac:dyDescent="0.2">
      <c r="A6563" s="102"/>
      <c r="B6563" s="102"/>
      <c r="C6563" s="102"/>
      <c r="D6563" s="102"/>
      <c r="E6563" s="102"/>
      <c r="F6563" s="102"/>
      <c r="G6563" s="102"/>
      <c r="H6563" s="102"/>
      <c r="I6563" s="102"/>
      <c r="J6563" s="102"/>
      <c r="K6563" s="102"/>
      <c r="L6563" s="102"/>
      <c r="M6563" s="102"/>
      <c r="N6563" s="102"/>
      <c r="O6563" s="102"/>
    </row>
    <row r="6564" spans="1:15" ht="13.5" customHeight="1" x14ac:dyDescent="0.15">
      <c r="A6564" s="116" t="s">
        <v>1</v>
      </c>
      <c r="B6564" s="117"/>
      <c r="C6564" s="103"/>
      <c r="D6564" s="103"/>
      <c r="E6564" s="103" t="s">
        <v>184</v>
      </c>
      <c r="F6564" s="103"/>
      <c r="G6564" s="103"/>
      <c r="H6564" s="103"/>
      <c r="I6564" s="117"/>
      <c r="J6564" s="103"/>
      <c r="K6564" s="103"/>
      <c r="L6564" s="103" t="s">
        <v>35</v>
      </c>
      <c r="M6564" s="103"/>
      <c r="N6564" s="103"/>
      <c r="O6564" s="104"/>
    </row>
    <row r="6565" spans="1:15" ht="13.5" customHeight="1" x14ac:dyDescent="0.15">
      <c r="A6565" s="118"/>
      <c r="B6565" s="119"/>
      <c r="C6565" s="120" t="s">
        <v>7</v>
      </c>
      <c r="D6565" s="120"/>
      <c r="E6565" s="119"/>
      <c r="F6565" s="120" t="s">
        <v>8</v>
      </c>
      <c r="G6565" s="120"/>
      <c r="H6565" s="119" t="s">
        <v>32</v>
      </c>
      <c r="I6565" s="119"/>
      <c r="J6565" s="120" t="s">
        <v>7</v>
      </c>
      <c r="K6565" s="120"/>
      <c r="L6565" s="119"/>
      <c r="M6565" s="120" t="s">
        <v>8</v>
      </c>
      <c r="N6565" s="120"/>
      <c r="O6565" s="121" t="s">
        <v>9</v>
      </c>
    </row>
    <row r="6566" spans="1:15" ht="13.5" customHeight="1" x14ac:dyDescent="0.15">
      <c r="A6566" s="122" t="s">
        <v>13</v>
      </c>
      <c r="B6566" s="119" t="s">
        <v>33</v>
      </c>
      <c r="C6566" s="119" t="s">
        <v>34</v>
      </c>
      <c r="D6566" s="119" t="s">
        <v>17</v>
      </c>
      <c r="E6566" s="119" t="s">
        <v>33</v>
      </c>
      <c r="F6566" s="119" t="s">
        <v>34</v>
      </c>
      <c r="G6566" s="119" t="s">
        <v>17</v>
      </c>
      <c r="H6566" s="123"/>
      <c r="I6566" s="119" t="s">
        <v>33</v>
      </c>
      <c r="J6566" s="119" t="s">
        <v>34</v>
      </c>
      <c r="K6566" s="119" t="s">
        <v>17</v>
      </c>
      <c r="L6566" s="119" t="s">
        <v>33</v>
      </c>
      <c r="M6566" s="119" t="s">
        <v>34</v>
      </c>
      <c r="N6566" s="119" t="s">
        <v>17</v>
      </c>
      <c r="O6566" s="124"/>
    </row>
    <row r="6567" spans="1:15" ht="6.75" customHeight="1" x14ac:dyDescent="0.15">
      <c r="A6567" s="125"/>
      <c r="B6567" s="119"/>
      <c r="C6567" s="119"/>
      <c r="D6567" s="119"/>
      <c r="E6567" s="119"/>
      <c r="F6567" s="119"/>
      <c r="G6567" s="119"/>
      <c r="H6567" s="119"/>
      <c r="I6567" s="119"/>
      <c r="J6567" s="119"/>
      <c r="K6567" s="119"/>
      <c r="L6567" s="119"/>
      <c r="M6567" s="119"/>
      <c r="N6567" s="119"/>
      <c r="O6567" s="121"/>
    </row>
    <row r="6568" spans="1:15" ht="18.75" customHeight="1" x14ac:dyDescent="0.15">
      <c r="A6568" s="113" t="s">
        <v>18</v>
      </c>
      <c r="B6568" s="4">
        <v>0</v>
      </c>
      <c r="C6568" s="4">
        <v>0</v>
      </c>
      <c r="D6568" s="5">
        <f>SUM(B6568:C6568)</f>
        <v>0</v>
      </c>
      <c r="E6568" s="4">
        <v>0</v>
      </c>
      <c r="F6568" s="4">
        <v>0</v>
      </c>
      <c r="G6568" s="5">
        <f t="shared" ref="G6568:G6579" si="2279">SUM(E6568:F6568)</f>
        <v>0</v>
      </c>
      <c r="H6568" s="5">
        <f t="shared" ref="H6568:H6579" si="2280">D6568+G6568</f>
        <v>0</v>
      </c>
      <c r="I6568" s="4">
        <v>0</v>
      </c>
      <c r="J6568" s="4">
        <v>0</v>
      </c>
      <c r="K6568" s="5">
        <f t="shared" ref="K6568:K6579" si="2281">SUM(I6568:J6568)</f>
        <v>0</v>
      </c>
      <c r="L6568" s="4">
        <v>0</v>
      </c>
      <c r="M6568" s="4">
        <v>0</v>
      </c>
      <c r="N6568" s="5">
        <f t="shared" ref="N6568:N6579" si="2282">SUM(L6568:M6568)</f>
        <v>0</v>
      </c>
      <c r="O6568" s="82">
        <f t="shared" ref="O6568:O6579" si="2283">K6568+N6568</f>
        <v>0</v>
      </c>
    </row>
    <row r="6569" spans="1:15" ht="18.75" customHeight="1" x14ac:dyDescent="0.15">
      <c r="A6569" s="113" t="s">
        <v>19</v>
      </c>
      <c r="B6569" s="4">
        <v>0</v>
      </c>
      <c r="C6569" s="4">
        <v>0</v>
      </c>
      <c r="D6569" s="5">
        <f>SUM(B6569:C6569)</f>
        <v>0</v>
      </c>
      <c r="E6569" s="4">
        <v>0</v>
      </c>
      <c r="F6569" s="4">
        <v>0</v>
      </c>
      <c r="G6569" s="5">
        <f t="shared" si="2279"/>
        <v>0</v>
      </c>
      <c r="H6569" s="5">
        <f t="shared" si="2280"/>
        <v>0</v>
      </c>
      <c r="I6569" s="4">
        <v>0</v>
      </c>
      <c r="J6569" s="4">
        <v>0</v>
      </c>
      <c r="K6569" s="5">
        <f t="shared" si="2281"/>
        <v>0</v>
      </c>
      <c r="L6569" s="4">
        <v>0</v>
      </c>
      <c r="M6569" s="4">
        <v>0</v>
      </c>
      <c r="N6569" s="5">
        <f t="shared" si="2282"/>
        <v>0</v>
      </c>
      <c r="O6569" s="82">
        <f t="shared" si="2283"/>
        <v>0</v>
      </c>
    </row>
    <row r="6570" spans="1:15" ht="18.75" customHeight="1" x14ac:dyDescent="0.15">
      <c r="A6570" s="113" t="s">
        <v>20</v>
      </c>
      <c r="B6570" s="4">
        <v>0</v>
      </c>
      <c r="C6570" s="4">
        <v>0</v>
      </c>
      <c r="D6570" s="5">
        <f t="shared" ref="D6570:D6579" si="2284">SUM(B6570:C6570)</f>
        <v>0</v>
      </c>
      <c r="E6570" s="4">
        <v>0</v>
      </c>
      <c r="F6570" s="4">
        <v>0</v>
      </c>
      <c r="G6570" s="5">
        <f t="shared" si="2279"/>
        <v>0</v>
      </c>
      <c r="H6570" s="5">
        <f t="shared" si="2280"/>
        <v>0</v>
      </c>
      <c r="I6570" s="4">
        <v>0</v>
      </c>
      <c r="J6570" s="4">
        <v>0</v>
      </c>
      <c r="K6570" s="5">
        <f t="shared" si="2281"/>
        <v>0</v>
      </c>
      <c r="L6570" s="4">
        <v>0</v>
      </c>
      <c r="M6570" s="4">
        <v>0</v>
      </c>
      <c r="N6570" s="5">
        <f t="shared" si="2282"/>
        <v>0</v>
      </c>
      <c r="O6570" s="82">
        <f t="shared" si="2283"/>
        <v>0</v>
      </c>
    </row>
    <row r="6571" spans="1:15" ht="18.75" customHeight="1" x14ac:dyDescent="0.15">
      <c r="A6571" s="113" t="s">
        <v>21</v>
      </c>
      <c r="B6571" s="4">
        <v>0</v>
      </c>
      <c r="C6571" s="4">
        <v>0</v>
      </c>
      <c r="D6571" s="5">
        <f t="shared" si="2284"/>
        <v>0</v>
      </c>
      <c r="E6571" s="4">
        <v>0</v>
      </c>
      <c r="F6571" s="4">
        <v>0</v>
      </c>
      <c r="G6571" s="5">
        <f t="shared" si="2279"/>
        <v>0</v>
      </c>
      <c r="H6571" s="5">
        <f t="shared" si="2280"/>
        <v>0</v>
      </c>
      <c r="I6571" s="4">
        <v>0</v>
      </c>
      <c r="J6571" s="4">
        <v>0</v>
      </c>
      <c r="K6571" s="5">
        <f t="shared" si="2281"/>
        <v>0</v>
      </c>
      <c r="L6571" s="4">
        <v>0</v>
      </c>
      <c r="M6571" s="4">
        <v>0</v>
      </c>
      <c r="N6571" s="5">
        <f t="shared" si="2282"/>
        <v>0</v>
      </c>
      <c r="O6571" s="82">
        <f t="shared" si="2283"/>
        <v>0</v>
      </c>
    </row>
    <row r="6572" spans="1:15" ht="18.75" customHeight="1" x14ac:dyDescent="0.15">
      <c r="A6572" s="113" t="s">
        <v>22</v>
      </c>
      <c r="B6572" s="4">
        <v>0</v>
      </c>
      <c r="C6572" s="4">
        <v>0</v>
      </c>
      <c r="D6572" s="5">
        <f t="shared" si="2284"/>
        <v>0</v>
      </c>
      <c r="E6572" s="4">
        <v>0</v>
      </c>
      <c r="F6572" s="4">
        <v>0</v>
      </c>
      <c r="G6572" s="5">
        <f t="shared" si="2279"/>
        <v>0</v>
      </c>
      <c r="H6572" s="5">
        <f t="shared" si="2280"/>
        <v>0</v>
      </c>
      <c r="I6572" s="4">
        <v>0</v>
      </c>
      <c r="J6572" s="4">
        <v>0</v>
      </c>
      <c r="K6572" s="5">
        <f t="shared" si="2281"/>
        <v>0</v>
      </c>
      <c r="L6572" s="4">
        <v>0</v>
      </c>
      <c r="M6572" s="4">
        <v>0</v>
      </c>
      <c r="N6572" s="5">
        <f t="shared" si="2282"/>
        <v>0</v>
      </c>
      <c r="O6572" s="82">
        <f t="shared" si="2283"/>
        <v>0</v>
      </c>
    </row>
    <row r="6573" spans="1:15" ht="18.75" customHeight="1" x14ac:dyDescent="0.15">
      <c r="A6573" s="113" t="s">
        <v>23</v>
      </c>
      <c r="B6573" s="4">
        <v>0</v>
      </c>
      <c r="C6573" s="4">
        <v>0</v>
      </c>
      <c r="D6573" s="5">
        <f t="shared" si="2284"/>
        <v>0</v>
      </c>
      <c r="E6573" s="4">
        <v>0</v>
      </c>
      <c r="F6573" s="4">
        <v>0</v>
      </c>
      <c r="G6573" s="5">
        <f t="shared" si="2279"/>
        <v>0</v>
      </c>
      <c r="H6573" s="5">
        <f t="shared" si="2280"/>
        <v>0</v>
      </c>
      <c r="I6573" s="4">
        <v>0</v>
      </c>
      <c r="J6573" s="4">
        <v>0</v>
      </c>
      <c r="K6573" s="5">
        <f t="shared" si="2281"/>
        <v>0</v>
      </c>
      <c r="L6573" s="4">
        <v>0</v>
      </c>
      <c r="M6573" s="4">
        <v>0</v>
      </c>
      <c r="N6573" s="5">
        <f t="shared" si="2282"/>
        <v>0</v>
      </c>
      <c r="O6573" s="82">
        <f t="shared" si="2283"/>
        <v>0</v>
      </c>
    </row>
    <row r="6574" spans="1:15" ht="18.75" customHeight="1" x14ac:dyDescent="0.15">
      <c r="A6574" s="113" t="s">
        <v>24</v>
      </c>
      <c r="B6574" s="4">
        <v>0</v>
      </c>
      <c r="C6574" s="4">
        <v>0</v>
      </c>
      <c r="D6574" s="5">
        <f t="shared" si="2284"/>
        <v>0</v>
      </c>
      <c r="E6574" s="4">
        <v>0</v>
      </c>
      <c r="F6574" s="4">
        <v>0</v>
      </c>
      <c r="G6574" s="5">
        <f t="shared" si="2279"/>
        <v>0</v>
      </c>
      <c r="H6574" s="5">
        <f t="shared" si="2280"/>
        <v>0</v>
      </c>
      <c r="I6574" s="4">
        <v>0</v>
      </c>
      <c r="J6574" s="4">
        <v>0</v>
      </c>
      <c r="K6574" s="5">
        <f t="shared" si="2281"/>
        <v>0</v>
      </c>
      <c r="L6574" s="4">
        <v>0</v>
      </c>
      <c r="M6574" s="4">
        <v>0</v>
      </c>
      <c r="N6574" s="5">
        <f t="shared" si="2282"/>
        <v>0</v>
      </c>
      <c r="O6574" s="82">
        <f t="shared" si="2283"/>
        <v>0</v>
      </c>
    </row>
    <row r="6575" spans="1:15" ht="18.75" customHeight="1" x14ac:dyDescent="0.15">
      <c r="A6575" s="113" t="s">
        <v>25</v>
      </c>
      <c r="B6575" s="4">
        <v>0</v>
      </c>
      <c r="C6575" s="4">
        <v>0</v>
      </c>
      <c r="D6575" s="5">
        <f t="shared" si="2284"/>
        <v>0</v>
      </c>
      <c r="E6575" s="4">
        <v>0</v>
      </c>
      <c r="F6575" s="4">
        <v>0</v>
      </c>
      <c r="G6575" s="5">
        <f t="shared" si="2279"/>
        <v>0</v>
      </c>
      <c r="H6575" s="5">
        <f t="shared" si="2280"/>
        <v>0</v>
      </c>
      <c r="I6575" s="4">
        <v>0</v>
      </c>
      <c r="J6575" s="4">
        <v>0</v>
      </c>
      <c r="K6575" s="5">
        <f t="shared" si="2281"/>
        <v>0</v>
      </c>
      <c r="L6575" s="4">
        <v>0</v>
      </c>
      <c r="M6575" s="4">
        <v>0</v>
      </c>
      <c r="N6575" s="5">
        <f t="shared" si="2282"/>
        <v>0</v>
      </c>
      <c r="O6575" s="82">
        <f t="shared" si="2283"/>
        <v>0</v>
      </c>
    </row>
    <row r="6576" spans="1:15" ht="18.75" customHeight="1" x14ac:dyDescent="0.15">
      <c r="A6576" s="113" t="s">
        <v>26</v>
      </c>
      <c r="B6576" s="4">
        <v>0</v>
      </c>
      <c r="C6576" s="4">
        <v>0</v>
      </c>
      <c r="D6576" s="5">
        <f t="shared" si="2284"/>
        <v>0</v>
      </c>
      <c r="E6576" s="4">
        <v>0</v>
      </c>
      <c r="F6576" s="4">
        <v>0</v>
      </c>
      <c r="G6576" s="5">
        <f t="shared" si="2279"/>
        <v>0</v>
      </c>
      <c r="H6576" s="5">
        <f t="shared" si="2280"/>
        <v>0</v>
      </c>
      <c r="I6576" s="4">
        <v>0</v>
      </c>
      <c r="J6576" s="4">
        <v>0</v>
      </c>
      <c r="K6576" s="5">
        <f t="shared" si="2281"/>
        <v>0</v>
      </c>
      <c r="L6576" s="4">
        <v>0</v>
      </c>
      <c r="M6576" s="4">
        <v>0</v>
      </c>
      <c r="N6576" s="5">
        <f t="shared" si="2282"/>
        <v>0</v>
      </c>
      <c r="O6576" s="82">
        <f t="shared" si="2283"/>
        <v>0</v>
      </c>
    </row>
    <row r="6577" spans="1:17" ht="18.75" customHeight="1" x14ac:dyDescent="0.15">
      <c r="A6577" s="113" t="s">
        <v>27</v>
      </c>
      <c r="B6577" s="4">
        <v>0</v>
      </c>
      <c r="C6577" s="4">
        <v>0</v>
      </c>
      <c r="D6577" s="5">
        <f t="shared" si="2284"/>
        <v>0</v>
      </c>
      <c r="E6577" s="4">
        <v>0</v>
      </c>
      <c r="F6577" s="4">
        <v>0</v>
      </c>
      <c r="G6577" s="5">
        <f t="shared" si="2279"/>
        <v>0</v>
      </c>
      <c r="H6577" s="5">
        <f t="shared" si="2280"/>
        <v>0</v>
      </c>
      <c r="I6577" s="4">
        <v>0</v>
      </c>
      <c r="J6577" s="4">
        <v>0</v>
      </c>
      <c r="K6577" s="5">
        <f t="shared" si="2281"/>
        <v>0</v>
      </c>
      <c r="L6577" s="4">
        <v>0</v>
      </c>
      <c r="M6577" s="4">
        <v>0</v>
      </c>
      <c r="N6577" s="5">
        <f t="shared" si="2282"/>
        <v>0</v>
      </c>
      <c r="O6577" s="82">
        <f t="shared" si="2283"/>
        <v>0</v>
      </c>
    </row>
    <row r="6578" spans="1:17" ht="18.75" customHeight="1" x14ac:dyDescent="0.15">
      <c r="A6578" s="113" t="s">
        <v>28</v>
      </c>
      <c r="B6578" s="4">
        <v>0</v>
      </c>
      <c r="C6578" s="4">
        <v>0</v>
      </c>
      <c r="D6578" s="5">
        <f t="shared" si="2284"/>
        <v>0</v>
      </c>
      <c r="E6578" s="4">
        <v>0</v>
      </c>
      <c r="F6578" s="4">
        <v>0</v>
      </c>
      <c r="G6578" s="5">
        <f t="shared" si="2279"/>
        <v>0</v>
      </c>
      <c r="H6578" s="5">
        <f t="shared" si="2280"/>
        <v>0</v>
      </c>
      <c r="I6578" s="4">
        <v>0</v>
      </c>
      <c r="J6578" s="4">
        <v>0</v>
      </c>
      <c r="K6578" s="5">
        <f t="shared" si="2281"/>
        <v>0</v>
      </c>
      <c r="L6578" s="4">
        <v>0</v>
      </c>
      <c r="M6578" s="4">
        <v>0</v>
      </c>
      <c r="N6578" s="5">
        <f t="shared" si="2282"/>
        <v>0</v>
      </c>
      <c r="O6578" s="82">
        <f t="shared" si="2283"/>
        <v>0</v>
      </c>
    </row>
    <row r="6579" spans="1:17" ht="18.75" customHeight="1" x14ac:dyDescent="0.15">
      <c r="A6579" s="113" t="s">
        <v>29</v>
      </c>
      <c r="B6579" s="4">
        <v>0</v>
      </c>
      <c r="C6579" s="4">
        <v>0</v>
      </c>
      <c r="D6579" s="5">
        <f t="shared" si="2284"/>
        <v>0</v>
      </c>
      <c r="E6579" s="4">
        <v>0</v>
      </c>
      <c r="F6579" s="4">
        <v>0</v>
      </c>
      <c r="G6579" s="5">
        <f t="shared" si="2279"/>
        <v>0</v>
      </c>
      <c r="H6579" s="5">
        <f t="shared" si="2280"/>
        <v>0</v>
      </c>
      <c r="I6579" s="4">
        <v>0</v>
      </c>
      <c r="J6579" s="4">
        <v>0</v>
      </c>
      <c r="K6579" s="5">
        <f t="shared" si="2281"/>
        <v>0</v>
      </c>
      <c r="L6579" s="4">
        <v>0</v>
      </c>
      <c r="M6579" s="4">
        <v>0</v>
      </c>
      <c r="N6579" s="5">
        <f t="shared" si="2282"/>
        <v>0</v>
      </c>
      <c r="O6579" s="82">
        <f t="shared" si="2283"/>
        <v>0</v>
      </c>
    </row>
    <row r="6580" spans="1:17" ht="11.25" customHeight="1" x14ac:dyDescent="0.15">
      <c r="A6580" s="113"/>
      <c r="B6580" s="5"/>
      <c r="C6580" s="5"/>
      <c r="D6580" s="5"/>
      <c r="E6580" s="5"/>
      <c r="F6580" s="5"/>
      <c r="G6580" s="5"/>
      <c r="H6580" s="5"/>
      <c r="I6580" s="5"/>
      <c r="J6580" s="5"/>
      <c r="K6580" s="5"/>
      <c r="L6580" s="5"/>
      <c r="M6580" s="5"/>
      <c r="N6580" s="5"/>
      <c r="O6580" s="82"/>
    </row>
    <row r="6581" spans="1:17" ht="18.75" customHeight="1" x14ac:dyDescent="0.15">
      <c r="A6581" s="113" t="s">
        <v>30</v>
      </c>
      <c r="B6581" s="5">
        <f>SUM(B6568:B6580)</f>
        <v>0</v>
      </c>
      <c r="C6581" s="5">
        <f>SUM(C6569:C6580)</f>
        <v>0</v>
      </c>
      <c r="D6581" s="5">
        <f t="shared" ref="D6581:J6581" si="2285">SUM(D6568:D6580)</f>
        <v>0</v>
      </c>
      <c r="E6581" s="5">
        <f t="shared" si="2285"/>
        <v>0</v>
      </c>
      <c r="F6581" s="5">
        <f t="shared" si="2285"/>
        <v>0</v>
      </c>
      <c r="G6581" s="5">
        <f t="shared" si="2285"/>
        <v>0</v>
      </c>
      <c r="H6581" s="5">
        <f t="shared" si="2285"/>
        <v>0</v>
      </c>
      <c r="I6581" s="5">
        <f t="shared" si="2285"/>
        <v>0</v>
      </c>
      <c r="J6581" s="5">
        <f t="shared" si="2285"/>
        <v>0</v>
      </c>
      <c r="K6581" s="5">
        <f>SUM(K6568:K6580)</f>
        <v>0</v>
      </c>
      <c r="L6581" s="5">
        <f>SUM(L6568:L6580)</f>
        <v>0</v>
      </c>
      <c r="M6581" s="5">
        <f>SUM(M6568:M6580)</f>
        <v>0</v>
      </c>
      <c r="N6581" s="5">
        <f>SUM(N6568:N6580)</f>
        <v>0</v>
      </c>
      <c r="O6581" s="82">
        <f>SUM(O6568:O6580)</f>
        <v>0</v>
      </c>
    </row>
    <row r="6582" spans="1:17" ht="6.75" customHeight="1" x14ac:dyDescent="0.15">
      <c r="A6582" s="113"/>
      <c r="B6582" s="5"/>
      <c r="C6582" s="5"/>
      <c r="D6582" s="5"/>
      <c r="E6582" s="5"/>
      <c r="F6582" s="5"/>
      <c r="G6582" s="5"/>
      <c r="H6582" s="5"/>
      <c r="I6582" s="5"/>
      <c r="J6582" s="5"/>
      <c r="K6582" s="5"/>
      <c r="L6582" s="5"/>
      <c r="M6582" s="5"/>
      <c r="N6582" s="5"/>
      <c r="O6582" s="82"/>
    </row>
    <row r="6583" spans="1:17" ht="18.75" customHeight="1" x14ac:dyDescent="0.15">
      <c r="A6583" s="126" t="s">
        <v>18</v>
      </c>
      <c r="B6583" s="6">
        <v>0</v>
      </c>
      <c r="C6583" s="6">
        <v>0</v>
      </c>
      <c r="D6583" s="7">
        <f>SUM(B6583:C6583)</f>
        <v>0</v>
      </c>
      <c r="E6583" s="6">
        <v>0</v>
      </c>
      <c r="F6583" s="6">
        <v>0</v>
      </c>
      <c r="G6583" s="7">
        <f>SUM(E6583:F6583)</f>
        <v>0</v>
      </c>
      <c r="H6583" s="7">
        <f>D6583+G6583</f>
        <v>0</v>
      </c>
      <c r="I6583" s="6">
        <v>0</v>
      </c>
      <c r="J6583" s="6">
        <v>0</v>
      </c>
      <c r="K6583" s="7">
        <f>SUM(I6583:J6583)</f>
        <v>0</v>
      </c>
      <c r="L6583" s="6">
        <v>0</v>
      </c>
      <c r="M6583" s="6">
        <v>0</v>
      </c>
      <c r="N6583" s="7">
        <f>SUM(L6583:M6583)</f>
        <v>0</v>
      </c>
      <c r="O6583" s="88">
        <f>K6583+N6583</f>
        <v>0</v>
      </c>
    </row>
    <row r="6584" spans="1:17" ht="18.75" customHeight="1" x14ac:dyDescent="0.15">
      <c r="A6584" s="113" t="s">
        <v>19</v>
      </c>
      <c r="B6584" s="4">
        <v>0</v>
      </c>
      <c r="C6584" s="4">
        <v>0</v>
      </c>
      <c r="D6584" s="5">
        <f>SUM(B6584:C6584)</f>
        <v>0</v>
      </c>
      <c r="E6584" s="4">
        <v>0</v>
      </c>
      <c r="F6584" s="4">
        <v>0</v>
      </c>
      <c r="G6584" s="5">
        <f>SUM(E6584:F6584)</f>
        <v>0</v>
      </c>
      <c r="H6584" s="5">
        <f>D6584+G6584</f>
        <v>0</v>
      </c>
      <c r="I6584" s="4">
        <v>0</v>
      </c>
      <c r="J6584" s="4">
        <v>0</v>
      </c>
      <c r="K6584" s="5">
        <f>SUM(I6584:J6584)</f>
        <v>0</v>
      </c>
      <c r="L6584" s="4">
        <v>0</v>
      </c>
      <c r="M6584" s="4">
        <v>0</v>
      </c>
      <c r="N6584" s="5">
        <f>SUM(L6584:M6584)</f>
        <v>0</v>
      </c>
      <c r="O6584" s="82">
        <f>K6584+N6584</f>
        <v>0</v>
      </c>
    </row>
    <row r="6585" spans="1:17" ht="18.75" customHeight="1" x14ac:dyDescent="0.15">
      <c r="A6585" s="113" t="s">
        <v>20</v>
      </c>
      <c r="B6585" s="4">
        <v>0</v>
      </c>
      <c r="C6585" s="4">
        <v>0</v>
      </c>
      <c r="D6585" s="5">
        <f>SUM(B6585:C6585)</f>
        <v>0</v>
      </c>
      <c r="E6585" s="4">
        <v>0</v>
      </c>
      <c r="F6585" s="4">
        <v>0</v>
      </c>
      <c r="G6585" s="5">
        <f>SUM(E6585:F6585)</f>
        <v>0</v>
      </c>
      <c r="H6585" s="5">
        <f>D6585+G6585</f>
        <v>0</v>
      </c>
      <c r="I6585" s="4">
        <v>0</v>
      </c>
      <c r="J6585" s="4">
        <v>0</v>
      </c>
      <c r="K6585" s="5">
        <f>SUM(I6585:J6585)</f>
        <v>0</v>
      </c>
      <c r="L6585" s="4">
        <v>0</v>
      </c>
      <c r="M6585" s="4">
        <v>0</v>
      </c>
      <c r="N6585" s="5">
        <f>SUM(L6585:M6585)</f>
        <v>0</v>
      </c>
      <c r="O6585" s="82">
        <f>K6585+N6585</f>
        <v>0</v>
      </c>
    </row>
    <row r="6586" spans="1:17" ht="11.25" customHeight="1" x14ac:dyDescent="0.15">
      <c r="A6586" s="113"/>
      <c r="B6586" s="5"/>
      <c r="C6586" s="5"/>
      <c r="D6586" s="5"/>
      <c r="E6586" s="5"/>
      <c r="F6586" s="5"/>
      <c r="G6586" s="5"/>
      <c r="H6586" s="5"/>
      <c r="I6586" s="5"/>
      <c r="J6586" s="5"/>
      <c r="K6586" s="5"/>
      <c r="L6586" s="5"/>
      <c r="M6586" s="5"/>
      <c r="N6586" s="5"/>
      <c r="O6586" s="82"/>
    </row>
    <row r="6587" spans="1:17" ht="18.75" customHeight="1" x14ac:dyDescent="0.15">
      <c r="A6587" s="113" t="s">
        <v>31</v>
      </c>
      <c r="B6587" s="5">
        <f>SUM(B6571:B6579,B6583:B6585)</f>
        <v>0</v>
      </c>
      <c r="C6587" s="5">
        <f>SUM(C6571:C6579,C6583:C6585)</f>
        <v>0</v>
      </c>
      <c r="D6587" s="5">
        <f>SUM(D6571:D6579,D6583:D6585)</f>
        <v>0</v>
      </c>
      <c r="E6587" s="5">
        <f t="shared" ref="E6587:J6587" si="2286">SUM(E6571:E6579,E6583:E6585)</f>
        <v>0</v>
      </c>
      <c r="F6587" s="5">
        <f t="shared" si="2286"/>
        <v>0</v>
      </c>
      <c r="G6587" s="5">
        <f t="shared" si="2286"/>
        <v>0</v>
      </c>
      <c r="H6587" s="5">
        <f t="shared" si="2286"/>
        <v>0</v>
      </c>
      <c r="I6587" s="5">
        <f t="shared" si="2286"/>
        <v>0</v>
      </c>
      <c r="J6587" s="5">
        <f t="shared" si="2286"/>
        <v>0</v>
      </c>
      <c r="K6587" s="5">
        <f>SUM(K6571:K6579,K6583:K6585)</f>
        <v>0</v>
      </c>
      <c r="L6587" s="4">
        <f>SUM(L6571:L6579,L6583:L6585)</f>
        <v>0</v>
      </c>
      <c r="M6587" s="4">
        <f>SUM(M6571:M6579,M6583:M6585)</f>
        <v>0</v>
      </c>
      <c r="N6587" s="4">
        <f>SUM(N6571:N6579,N6583:N6585)</f>
        <v>0</v>
      </c>
      <c r="O6587" s="82">
        <f>SUM(O6571:O6579,O6583:O6585)</f>
        <v>0</v>
      </c>
    </row>
    <row r="6588" spans="1:17" ht="6.75" customHeight="1" thickBot="1" x14ac:dyDescent="0.2">
      <c r="A6588" s="115"/>
      <c r="B6588" s="99"/>
      <c r="C6588" s="99"/>
      <c r="D6588" s="99"/>
      <c r="E6588" s="99"/>
      <c r="F6588" s="99"/>
      <c r="G6588" s="99"/>
      <c r="H6588" s="99"/>
      <c r="I6588" s="99"/>
      <c r="J6588" s="99"/>
      <c r="K6588" s="99"/>
      <c r="L6588" s="99"/>
      <c r="M6588" s="99"/>
      <c r="N6588" s="99"/>
      <c r="O6588" s="127"/>
    </row>
    <row r="6589" spans="1:17" ht="17.25" customHeight="1" x14ac:dyDescent="0.15">
      <c r="A6589" s="179" t="str">
        <f>A6535</f>
        <v>平　成　２　９　年　空　港　管　理　状　況　調　書</v>
      </c>
      <c r="B6589" s="179"/>
      <c r="C6589" s="179"/>
      <c r="D6589" s="179"/>
      <c r="E6589" s="179"/>
      <c r="F6589" s="179"/>
      <c r="G6589" s="179"/>
      <c r="H6589" s="179"/>
      <c r="I6589" s="179"/>
      <c r="J6589" s="179"/>
      <c r="K6589" s="179"/>
      <c r="L6589" s="179"/>
      <c r="M6589" s="179"/>
      <c r="N6589" s="179"/>
      <c r="O6589" s="179"/>
    </row>
    <row r="6590" spans="1:17" ht="15" customHeight="1" thickBot="1" x14ac:dyDescent="0.2">
      <c r="A6590" s="128" t="s">
        <v>0</v>
      </c>
      <c r="B6590" s="128" t="s">
        <v>160</v>
      </c>
      <c r="C6590" s="102"/>
      <c r="D6590" s="102"/>
      <c r="E6590" s="102"/>
      <c r="F6590" s="102"/>
      <c r="G6590" s="102"/>
      <c r="H6590" s="102"/>
      <c r="I6590" s="102"/>
      <c r="J6590" s="102"/>
      <c r="K6590" s="102"/>
      <c r="L6590" s="102"/>
      <c r="M6590" s="102"/>
      <c r="N6590" s="102"/>
      <c r="O6590" s="102"/>
      <c r="Q6590" s="156"/>
    </row>
    <row r="6591" spans="1:17" ht="17.25" customHeight="1" x14ac:dyDescent="0.15">
      <c r="A6591" s="116" t="s">
        <v>1</v>
      </c>
      <c r="B6591" s="117"/>
      <c r="C6591" s="103" t="s">
        <v>161</v>
      </c>
      <c r="D6591" s="103"/>
      <c r="E6591" s="180" t="s">
        <v>52</v>
      </c>
      <c r="F6591" s="181"/>
      <c r="G6591" s="181"/>
      <c r="H6591" s="181"/>
      <c r="I6591" s="181"/>
      <c r="J6591" s="181"/>
      <c r="K6591" s="181"/>
      <c r="L6591" s="182"/>
      <c r="M6591" s="180" t="s">
        <v>3</v>
      </c>
      <c r="N6591" s="181"/>
      <c r="O6591" s="183"/>
    </row>
    <row r="6592" spans="1:17" ht="17.25" customHeight="1" x14ac:dyDescent="0.15">
      <c r="A6592" s="129"/>
      <c r="B6592" s="119" t="s">
        <v>4</v>
      </c>
      <c r="C6592" s="119" t="s">
        <v>5</v>
      </c>
      <c r="D6592" s="119" t="s">
        <v>6</v>
      </c>
      <c r="E6592" s="119"/>
      <c r="F6592" s="130" t="s">
        <v>7</v>
      </c>
      <c r="G6592" s="130"/>
      <c r="H6592" s="120"/>
      <c r="I6592" s="119"/>
      <c r="J6592" s="120" t="s">
        <v>8</v>
      </c>
      <c r="K6592" s="120"/>
      <c r="L6592" s="119" t="s">
        <v>9</v>
      </c>
      <c r="M6592" s="123" t="s">
        <v>10</v>
      </c>
      <c r="N6592" s="131" t="s">
        <v>11</v>
      </c>
      <c r="O6592" s="132" t="s">
        <v>12</v>
      </c>
    </row>
    <row r="6593" spans="1:15" ht="17.25" customHeight="1" x14ac:dyDescent="0.15">
      <c r="A6593" s="129" t="s">
        <v>13</v>
      </c>
      <c r="B6593" s="123"/>
      <c r="C6593" s="123"/>
      <c r="D6593" s="123"/>
      <c r="E6593" s="119" t="s">
        <v>14</v>
      </c>
      <c r="F6593" s="119" t="s">
        <v>15</v>
      </c>
      <c r="G6593" s="119" t="s">
        <v>16</v>
      </c>
      <c r="H6593" s="119" t="s">
        <v>17</v>
      </c>
      <c r="I6593" s="119" t="s">
        <v>14</v>
      </c>
      <c r="J6593" s="119" t="s">
        <v>15</v>
      </c>
      <c r="K6593" s="119" t="s">
        <v>17</v>
      </c>
      <c r="L6593" s="123"/>
      <c r="M6593" s="133"/>
      <c r="N6593" s="93"/>
      <c r="O6593" s="134"/>
    </row>
    <row r="6594" spans="1:15" ht="6.75" customHeight="1" x14ac:dyDescent="0.15">
      <c r="A6594" s="135"/>
      <c r="B6594" s="119"/>
      <c r="C6594" s="119"/>
      <c r="D6594" s="119"/>
      <c r="E6594" s="119"/>
      <c r="F6594" s="119"/>
      <c r="G6594" s="119"/>
      <c r="H6594" s="119"/>
      <c r="I6594" s="119"/>
      <c r="J6594" s="119"/>
      <c r="K6594" s="119"/>
      <c r="L6594" s="119"/>
      <c r="M6594" s="136"/>
      <c r="N6594" s="4"/>
      <c r="O6594" s="137"/>
    </row>
    <row r="6595" spans="1:15" ht="18.75" customHeight="1" x14ac:dyDescent="0.15">
      <c r="A6595" s="113" t="s">
        <v>18</v>
      </c>
      <c r="B6595" s="4">
        <v>0</v>
      </c>
      <c r="C6595" s="4">
        <v>6</v>
      </c>
      <c r="D6595" s="5">
        <f t="shared" ref="D6595:D6606" si="2287">SUM(B6595:C6595)</f>
        <v>6</v>
      </c>
      <c r="E6595" s="4">
        <v>0</v>
      </c>
      <c r="F6595" s="4">
        <v>0</v>
      </c>
      <c r="G6595" s="4">
        <v>0</v>
      </c>
      <c r="H6595" s="5">
        <f t="shared" ref="H6595:H6606" si="2288">SUM(E6595:G6595)</f>
        <v>0</v>
      </c>
      <c r="I6595" s="4">
        <v>6</v>
      </c>
      <c r="J6595" s="4">
        <v>5</v>
      </c>
      <c r="K6595" s="5">
        <f t="shared" ref="K6595:K6606" si="2289">SUM(I6595:J6595)</f>
        <v>11</v>
      </c>
      <c r="L6595" s="5">
        <f t="shared" ref="L6595:L6606" si="2290">H6595+K6595</f>
        <v>11</v>
      </c>
      <c r="M6595" s="4">
        <v>0</v>
      </c>
      <c r="N6595" s="4">
        <v>0</v>
      </c>
      <c r="O6595" s="82">
        <f t="shared" ref="O6595:O6606" si="2291">SUM(M6595:N6595)</f>
        <v>0</v>
      </c>
    </row>
    <row r="6596" spans="1:15" ht="18.75" customHeight="1" x14ac:dyDescent="0.15">
      <c r="A6596" s="113" t="s">
        <v>19</v>
      </c>
      <c r="B6596" s="4">
        <v>0</v>
      </c>
      <c r="C6596" s="4">
        <v>1</v>
      </c>
      <c r="D6596" s="5">
        <f t="shared" si="2287"/>
        <v>1</v>
      </c>
      <c r="E6596" s="4">
        <v>0</v>
      </c>
      <c r="F6596" s="4">
        <v>0</v>
      </c>
      <c r="G6596" s="4">
        <v>0</v>
      </c>
      <c r="H6596" s="5">
        <f t="shared" si="2288"/>
        <v>0</v>
      </c>
      <c r="I6596" s="4">
        <v>0</v>
      </c>
      <c r="J6596" s="4">
        <v>0</v>
      </c>
      <c r="K6596" s="5">
        <f t="shared" si="2289"/>
        <v>0</v>
      </c>
      <c r="L6596" s="5">
        <f t="shared" si="2290"/>
        <v>0</v>
      </c>
      <c r="M6596" s="4">
        <v>0</v>
      </c>
      <c r="N6596" s="4">
        <v>0</v>
      </c>
      <c r="O6596" s="82">
        <f t="shared" si="2291"/>
        <v>0</v>
      </c>
    </row>
    <row r="6597" spans="1:15" ht="18.75" customHeight="1" x14ac:dyDescent="0.15">
      <c r="A6597" s="113" t="s">
        <v>20</v>
      </c>
      <c r="B6597" s="4">
        <v>0</v>
      </c>
      <c r="C6597" s="4">
        <v>9</v>
      </c>
      <c r="D6597" s="5">
        <f t="shared" si="2287"/>
        <v>9</v>
      </c>
      <c r="E6597" s="4">
        <v>0</v>
      </c>
      <c r="F6597" s="4">
        <v>0</v>
      </c>
      <c r="G6597" s="4">
        <v>0</v>
      </c>
      <c r="H6597" s="5">
        <f t="shared" si="2288"/>
        <v>0</v>
      </c>
      <c r="I6597" s="4">
        <v>5</v>
      </c>
      <c r="J6597" s="4">
        <v>1</v>
      </c>
      <c r="K6597" s="5">
        <f t="shared" si="2289"/>
        <v>6</v>
      </c>
      <c r="L6597" s="5">
        <f t="shared" si="2290"/>
        <v>6</v>
      </c>
      <c r="M6597" s="4">
        <v>0</v>
      </c>
      <c r="N6597" s="4">
        <v>0</v>
      </c>
      <c r="O6597" s="82">
        <f t="shared" si="2291"/>
        <v>0</v>
      </c>
    </row>
    <row r="6598" spans="1:15" ht="18.75" customHeight="1" x14ac:dyDescent="0.15">
      <c r="A6598" s="113" t="s">
        <v>21</v>
      </c>
      <c r="B6598" s="4">
        <v>0</v>
      </c>
      <c r="C6598" s="4">
        <v>5</v>
      </c>
      <c r="D6598" s="5">
        <f t="shared" si="2287"/>
        <v>5</v>
      </c>
      <c r="E6598" s="4">
        <v>0</v>
      </c>
      <c r="F6598" s="4">
        <v>0</v>
      </c>
      <c r="G6598" s="4">
        <v>0</v>
      </c>
      <c r="H6598" s="5">
        <f t="shared" si="2288"/>
        <v>0</v>
      </c>
      <c r="I6598" s="4">
        <v>3</v>
      </c>
      <c r="J6598" s="4">
        <v>0</v>
      </c>
      <c r="K6598" s="5">
        <f t="shared" si="2289"/>
        <v>3</v>
      </c>
      <c r="L6598" s="5">
        <f t="shared" si="2290"/>
        <v>3</v>
      </c>
      <c r="M6598" s="4">
        <v>0</v>
      </c>
      <c r="N6598" s="4">
        <v>0</v>
      </c>
      <c r="O6598" s="82">
        <f t="shared" si="2291"/>
        <v>0</v>
      </c>
    </row>
    <row r="6599" spans="1:15" ht="18.75" customHeight="1" x14ac:dyDescent="0.15">
      <c r="A6599" s="113" t="s">
        <v>22</v>
      </c>
      <c r="B6599" s="4">
        <v>0</v>
      </c>
      <c r="C6599" s="4">
        <v>8</v>
      </c>
      <c r="D6599" s="5">
        <f t="shared" si="2287"/>
        <v>8</v>
      </c>
      <c r="E6599" s="4">
        <v>0</v>
      </c>
      <c r="F6599" s="4">
        <v>0</v>
      </c>
      <c r="G6599" s="4">
        <v>0</v>
      </c>
      <c r="H6599" s="5">
        <f t="shared" si="2288"/>
        <v>0</v>
      </c>
      <c r="I6599" s="4">
        <v>5</v>
      </c>
      <c r="J6599" s="4">
        <v>2</v>
      </c>
      <c r="K6599" s="5">
        <f t="shared" si="2289"/>
        <v>7</v>
      </c>
      <c r="L6599" s="5">
        <f t="shared" si="2290"/>
        <v>7</v>
      </c>
      <c r="M6599" s="4">
        <v>0</v>
      </c>
      <c r="N6599" s="4">
        <v>0</v>
      </c>
      <c r="O6599" s="82">
        <f t="shared" si="2291"/>
        <v>0</v>
      </c>
    </row>
    <row r="6600" spans="1:15" ht="18.75" customHeight="1" x14ac:dyDescent="0.15">
      <c r="A6600" s="113" t="s">
        <v>23</v>
      </c>
      <c r="B6600" s="4">
        <v>0</v>
      </c>
      <c r="C6600" s="4">
        <v>6</v>
      </c>
      <c r="D6600" s="5">
        <f t="shared" si="2287"/>
        <v>6</v>
      </c>
      <c r="E6600" s="4">
        <v>0</v>
      </c>
      <c r="F6600" s="4">
        <v>0</v>
      </c>
      <c r="G6600" s="4">
        <v>0</v>
      </c>
      <c r="H6600" s="5">
        <f t="shared" si="2288"/>
        <v>0</v>
      </c>
      <c r="I6600" s="4">
        <v>2</v>
      </c>
      <c r="J6600" s="4">
        <v>0</v>
      </c>
      <c r="K6600" s="5">
        <f t="shared" si="2289"/>
        <v>2</v>
      </c>
      <c r="L6600" s="5">
        <f t="shared" si="2290"/>
        <v>2</v>
      </c>
      <c r="M6600" s="4">
        <v>0</v>
      </c>
      <c r="N6600" s="4">
        <v>0</v>
      </c>
      <c r="O6600" s="82">
        <f t="shared" si="2291"/>
        <v>0</v>
      </c>
    </row>
    <row r="6601" spans="1:15" ht="18.75" customHeight="1" x14ac:dyDescent="0.15">
      <c r="A6601" s="113" t="s">
        <v>24</v>
      </c>
      <c r="B6601" s="4">
        <v>0</v>
      </c>
      <c r="C6601" s="4">
        <v>3</v>
      </c>
      <c r="D6601" s="5">
        <f t="shared" si="2287"/>
        <v>3</v>
      </c>
      <c r="E6601" s="4">
        <v>0</v>
      </c>
      <c r="F6601" s="4">
        <v>0</v>
      </c>
      <c r="G6601" s="4">
        <v>0</v>
      </c>
      <c r="H6601" s="5">
        <f t="shared" si="2288"/>
        <v>0</v>
      </c>
      <c r="I6601" s="4">
        <v>2</v>
      </c>
      <c r="J6601" s="4">
        <v>0</v>
      </c>
      <c r="K6601" s="5">
        <f t="shared" si="2289"/>
        <v>2</v>
      </c>
      <c r="L6601" s="5">
        <f t="shared" si="2290"/>
        <v>2</v>
      </c>
      <c r="M6601" s="4">
        <v>0</v>
      </c>
      <c r="N6601" s="4">
        <v>0</v>
      </c>
      <c r="O6601" s="82">
        <f t="shared" si="2291"/>
        <v>0</v>
      </c>
    </row>
    <row r="6602" spans="1:15" ht="18.75" customHeight="1" x14ac:dyDescent="0.15">
      <c r="A6602" s="113" t="s">
        <v>25</v>
      </c>
      <c r="B6602" s="4">
        <v>0</v>
      </c>
      <c r="C6602" s="4">
        <v>4</v>
      </c>
      <c r="D6602" s="5">
        <f t="shared" si="2287"/>
        <v>4</v>
      </c>
      <c r="E6602" s="4">
        <v>0</v>
      </c>
      <c r="F6602" s="4">
        <v>0</v>
      </c>
      <c r="G6602" s="4">
        <v>0</v>
      </c>
      <c r="H6602" s="5">
        <f t="shared" si="2288"/>
        <v>0</v>
      </c>
      <c r="I6602" s="4">
        <v>0</v>
      </c>
      <c r="J6602" s="4">
        <v>0</v>
      </c>
      <c r="K6602" s="5">
        <f t="shared" si="2289"/>
        <v>0</v>
      </c>
      <c r="L6602" s="5">
        <f t="shared" si="2290"/>
        <v>0</v>
      </c>
      <c r="M6602" s="4">
        <v>0</v>
      </c>
      <c r="N6602" s="4">
        <v>0</v>
      </c>
      <c r="O6602" s="82">
        <f t="shared" si="2291"/>
        <v>0</v>
      </c>
    </row>
    <row r="6603" spans="1:15" ht="18.75" customHeight="1" x14ac:dyDescent="0.15">
      <c r="A6603" s="113" t="s">
        <v>26</v>
      </c>
      <c r="B6603" s="4">
        <v>0</v>
      </c>
      <c r="C6603" s="4">
        <v>4</v>
      </c>
      <c r="D6603" s="5">
        <f t="shared" si="2287"/>
        <v>4</v>
      </c>
      <c r="E6603" s="4">
        <v>0</v>
      </c>
      <c r="F6603" s="4">
        <v>0</v>
      </c>
      <c r="G6603" s="4">
        <v>0</v>
      </c>
      <c r="H6603" s="5">
        <f t="shared" si="2288"/>
        <v>0</v>
      </c>
      <c r="I6603" s="4">
        <v>8</v>
      </c>
      <c r="J6603" s="4">
        <v>0</v>
      </c>
      <c r="K6603" s="5">
        <f t="shared" si="2289"/>
        <v>8</v>
      </c>
      <c r="L6603" s="5">
        <f t="shared" si="2290"/>
        <v>8</v>
      </c>
      <c r="M6603" s="4">
        <v>0</v>
      </c>
      <c r="N6603" s="4">
        <v>0</v>
      </c>
      <c r="O6603" s="82">
        <f t="shared" si="2291"/>
        <v>0</v>
      </c>
    </row>
    <row r="6604" spans="1:15" ht="18.75" customHeight="1" x14ac:dyDescent="0.15">
      <c r="A6604" s="113" t="s">
        <v>27</v>
      </c>
      <c r="B6604" s="4">
        <v>0</v>
      </c>
      <c r="C6604" s="4">
        <v>2</v>
      </c>
      <c r="D6604" s="5">
        <f t="shared" si="2287"/>
        <v>2</v>
      </c>
      <c r="E6604" s="4">
        <v>0</v>
      </c>
      <c r="F6604" s="4">
        <v>0</v>
      </c>
      <c r="G6604" s="4">
        <v>0</v>
      </c>
      <c r="H6604" s="5">
        <f t="shared" si="2288"/>
        <v>0</v>
      </c>
      <c r="I6604" s="4">
        <v>0</v>
      </c>
      <c r="J6604" s="4">
        <v>0</v>
      </c>
      <c r="K6604" s="5">
        <f t="shared" si="2289"/>
        <v>0</v>
      </c>
      <c r="L6604" s="5">
        <f t="shared" si="2290"/>
        <v>0</v>
      </c>
      <c r="M6604" s="4">
        <v>0</v>
      </c>
      <c r="N6604" s="4">
        <v>0</v>
      </c>
      <c r="O6604" s="82">
        <f t="shared" si="2291"/>
        <v>0</v>
      </c>
    </row>
    <row r="6605" spans="1:15" ht="18.75" customHeight="1" x14ac:dyDescent="0.15">
      <c r="A6605" s="113" t="s">
        <v>28</v>
      </c>
      <c r="B6605" s="4">
        <v>0</v>
      </c>
      <c r="C6605" s="4">
        <v>5</v>
      </c>
      <c r="D6605" s="5">
        <f t="shared" si="2287"/>
        <v>5</v>
      </c>
      <c r="E6605" s="4">
        <v>0</v>
      </c>
      <c r="F6605" s="4">
        <v>0</v>
      </c>
      <c r="G6605" s="4">
        <v>0</v>
      </c>
      <c r="H6605" s="5">
        <f t="shared" si="2288"/>
        <v>0</v>
      </c>
      <c r="I6605" s="4">
        <v>3</v>
      </c>
      <c r="J6605" s="4">
        <v>0</v>
      </c>
      <c r="K6605" s="5">
        <f t="shared" si="2289"/>
        <v>3</v>
      </c>
      <c r="L6605" s="5">
        <f t="shared" si="2290"/>
        <v>3</v>
      </c>
      <c r="M6605" s="4">
        <v>0</v>
      </c>
      <c r="N6605" s="4">
        <v>0</v>
      </c>
      <c r="O6605" s="82">
        <f t="shared" si="2291"/>
        <v>0</v>
      </c>
    </row>
    <row r="6606" spans="1:15" ht="18.75" customHeight="1" x14ac:dyDescent="0.15">
      <c r="A6606" s="113" t="s">
        <v>29</v>
      </c>
      <c r="B6606" s="4">
        <v>0</v>
      </c>
      <c r="C6606" s="4">
        <v>4</v>
      </c>
      <c r="D6606" s="5">
        <f t="shared" si="2287"/>
        <v>4</v>
      </c>
      <c r="E6606" s="4">
        <v>0</v>
      </c>
      <c r="F6606" s="4">
        <v>0</v>
      </c>
      <c r="G6606" s="4">
        <v>0</v>
      </c>
      <c r="H6606" s="5">
        <f t="shared" si="2288"/>
        <v>0</v>
      </c>
      <c r="I6606" s="4">
        <v>3</v>
      </c>
      <c r="J6606" s="4">
        <v>0</v>
      </c>
      <c r="K6606" s="5">
        <f t="shared" si="2289"/>
        <v>3</v>
      </c>
      <c r="L6606" s="5">
        <f t="shared" si="2290"/>
        <v>3</v>
      </c>
      <c r="M6606" s="4">
        <v>0</v>
      </c>
      <c r="N6606" s="4">
        <v>0</v>
      </c>
      <c r="O6606" s="82">
        <f t="shared" si="2291"/>
        <v>0</v>
      </c>
    </row>
    <row r="6607" spans="1:15" ht="11.25" customHeight="1" x14ac:dyDescent="0.15">
      <c r="A6607" s="113"/>
      <c r="B6607" s="5"/>
      <c r="C6607" s="5"/>
      <c r="D6607" s="5"/>
      <c r="E6607" s="5"/>
      <c r="F6607" s="5"/>
      <c r="G6607" s="5"/>
      <c r="H6607" s="5"/>
      <c r="I6607" s="5"/>
      <c r="J6607" s="5"/>
      <c r="K6607" s="5"/>
      <c r="L6607" s="5"/>
      <c r="M6607" s="5"/>
      <c r="N6607" s="4"/>
      <c r="O6607" s="82"/>
    </row>
    <row r="6608" spans="1:15" ht="18.75" customHeight="1" x14ac:dyDescent="0.15">
      <c r="A6608" s="113" t="s">
        <v>30</v>
      </c>
      <c r="B6608" s="5">
        <f>SUM(B6595:B6606)</f>
        <v>0</v>
      </c>
      <c r="C6608" s="5">
        <f>SUM(C6595:C6606)</f>
        <v>57</v>
      </c>
      <c r="D6608" s="5">
        <f>SUM(D6595:D6606)</f>
        <v>57</v>
      </c>
      <c r="E6608" s="5">
        <f>SUM(E6595:E6606)</f>
        <v>0</v>
      </c>
      <c r="F6608" s="5">
        <f t="shared" ref="F6608:L6608" si="2292">SUM(F6595:F6606)</f>
        <v>0</v>
      </c>
      <c r="G6608" s="5">
        <f t="shared" si="2292"/>
        <v>0</v>
      </c>
      <c r="H6608" s="5">
        <f t="shared" si="2292"/>
        <v>0</v>
      </c>
      <c r="I6608" s="5">
        <f t="shared" si="2292"/>
        <v>37</v>
      </c>
      <c r="J6608" s="5">
        <f t="shared" si="2292"/>
        <v>8</v>
      </c>
      <c r="K6608" s="5">
        <f t="shared" si="2292"/>
        <v>45</v>
      </c>
      <c r="L6608" s="5">
        <f t="shared" si="2292"/>
        <v>45</v>
      </c>
      <c r="M6608" s="5">
        <f>SUM(M6595:M6606)</f>
        <v>0</v>
      </c>
      <c r="N6608" s="5">
        <f>SUM(N6595:N6606)</f>
        <v>0</v>
      </c>
      <c r="O6608" s="82">
        <f>SUM(O6595:O6606)</f>
        <v>0</v>
      </c>
    </row>
    <row r="6609" spans="1:15" ht="6.75" customHeight="1" x14ac:dyDescent="0.15">
      <c r="A6609" s="113"/>
      <c r="B6609" s="5"/>
      <c r="C6609" s="5"/>
      <c r="D6609" s="5"/>
      <c r="E6609" s="5"/>
      <c r="F6609" s="5"/>
      <c r="G6609" s="5"/>
      <c r="H6609" s="5"/>
      <c r="I6609" s="5"/>
      <c r="J6609" s="5"/>
      <c r="K6609" s="5"/>
      <c r="L6609" s="5"/>
      <c r="M6609" s="5"/>
      <c r="N6609" s="5"/>
      <c r="O6609" s="82"/>
    </row>
    <row r="6610" spans="1:15" ht="18.75" customHeight="1" x14ac:dyDescent="0.15">
      <c r="A6610" s="126" t="s">
        <v>18</v>
      </c>
      <c r="B6610" s="6">
        <v>0</v>
      </c>
      <c r="C6610" s="6">
        <v>3</v>
      </c>
      <c r="D6610" s="7">
        <f>SUM(B6610:C6610)</f>
        <v>3</v>
      </c>
      <c r="E6610" s="6">
        <v>0</v>
      </c>
      <c r="F6610" s="6">
        <v>0</v>
      </c>
      <c r="G6610" s="6">
        <v>0</v>
      </c>
      <c r="H6610" s="7">
        <f>SUM(E6610:G6610)</f>
        <v>0</v>
      </c>
      <c r="I6610" s="6">
        <v>0</v>
      </c>
      <c r="J6610" s="6">
        <v>0</v>
      </c>
      <c r="K6610" s="7">
        <f>SUM(I6610:J6610)</f>
        <v>0</v>
      </c>
      <c r="L6610" s="7">
        <f>H6610+K6610</f>
        <v>0</v>
      </c>
      <c r="M6610" s="6">
        <v>0</v>
      </c>
      <c r="N6610" s="6">
        <v>0</v>
      </c>
      <c r="O6610" s="88">
        <f>SUM(M6610:N6610)</f>
        <v>0</v>
      </c>
    </row>
    <row r="6611" spans="1:15" ht="18.75" customHeight="1" x14ac:dyDescent="0.15">
      <c r="A6611" s="113" t="s">
        <v>19</v>
      </c>
      <c r="B6611" s="4">
        <v>0</v>
      </c>
      <c r="C6611" s="4">
        <v>4</v>
      </c>
      <c r="D6611" s="5">
        <f>SUM(B6611:C6611)</f>
        <v>4</v>
      </c>
      <c r="E6611" s="4">
        <v>0</v>
      </c>
      <c r="F6611" s="4">
        <v>0</v>
      </c>
      <c r="G6611" s="4">
        <v>0</v>
      </c>
      <c r="H6611" s="5">
        <f>SUM(E6611:G6611)</f>
        <v>0</v>
      </c>
      <c r="I6611" s="4">
        <v>0</v>
      </c>
      <c r="J6611" s="4">
        <v>0</v>
      </c>
      <c r="K6611" s="5">
        <f>SUM(I6611:J6611)</f>
        <v>0</v>
      </c>
      <c r="L6611" s="5">
        <f>H6611+K6611</f>
        <v>0</v>
      </c>
      <c r="M6611" s="4">
        <v>0</v>
      </c>
      <c r="N6611" s="4">
        <v>0</v>
      </c>
      <c r="O6611" s="82">
        <f>SUM(M6611:N6611)</f>
        <v>0</v>
      </c>
    </row>
    <row r="6612" spans="1:15" ht="18.75" customHeight="1" x14ac:dyDescent="0.15">
      <c r="A6612" s="113" t="s">
        <v>20</v>
      </c>
      <c r="B6612" s="4">
        <v>0</v>
      </c>
      <c r="C6612" s="4">
        <v>6</v>
      </c>
      <c r="D6612" s="5">
        <f>SUM(B6612:C6612)</f>
        <v>6</v>
      </c>
      <c r="E6612" s="4">
        <v>0</v>
      </c>
      <c r="F6612" s="4">
        <v>0</v>
      </c>
      <c r="G6612" s="4">
        <v>0</v>
      </c>
      <c r="H6612" s="5">
        <f>SUM(E6612:G6612)</f>
        <v>0</v>
      </c>
      <c r="I6612" s="4">
        <v>0</v>
      </c>
      <c r="J6612" s="4">
        <v>0</v>
      </c>
      <c r="K6612" s="5">
        <f>SUM(I6612:J6612)</f>
        <v>0</v>
      </c>
      <c r="L6612" s="5">
        <f>H6612+K6612</f>
        <v>0</v>
      </c>
      <c r="M6612" s="4">
        <v>0</v>
      </c>
      <c r="N6612" s="4">
        <v>0</v>
      </c>
      <c r="O6612" s="82">
        <f>SUM(M6612:N6612)</f>
        <v>0</v>
      </c>
    </row>
    <row r="6613" spans="1:15" ht="11.25" customHeight="1" x14ac:dyDescent="0.15">
      <c r="A6613" s="113"/>
      <c r="B6613" s="5"/>
      <c r="C6613" s="5"/>
      <c r="D6613" s="5"/>
      <c r="E6613" s="5"/>
      <c r="F6613" s="5"/>
      <c r="G6613" s="5"/>
      <c r="H6613" s="5"/>
      <c r="I6613" s="5"/>
      <c r="J6613" s="5"/>
      <c r="K6613" s="5"/>
      <c r="L6613" s="5"/>
      <c r="M6613" s="5"/>
      <c r="N6613" s="5"/>
      <c r="O6613" s="82"/>
    </row>
    <row r="6614" spans="1:15" ht="18.75" customHeight="1" x14ac:dyDescent="0.15">
      <c r="A6614" s="113" t="s">
        <v>31</v>
      </c>
      <c r="B6614" s="5">
        <f>SUM(B6598:B6606,B6610:B6612)</f>
        <v>0</v>
      </c>
      <c r="C6614" s="5">
        <f>SUM(C6598:C6606,C6610:C6612)</f>
        <v>54</v>
      </c>
      <c r="D6614" s="5">
        <f>SUM(D6598:D6606,D6610:D6612)</f>
        <v>54</v>
      </c>
      <c r="E6614" s="5">
        <f t="shared" ref="E6614:N6614" si="2293">SUM(E6598:E6606,E6610:E6612)</f>
        <v>0</v>
      </c>
      <c r="F6614" s="5">
        <f t="shared" si="2293"/>
        <v>0</v>
      </c>
      <c r="G6614" s="5">
        <f t="shared" si="2293"/>
        <v>0</v>
      </c>
      <c r="H6614" s="5">
        <f t="shared" si="2293"/>
        <v>0</v>
      </c>
      <c r="I6614" s="5">
        <f t="shared" si="2293"/>
        <v>26</v>
      </c>
      <c r="J6614" s="5">
        <f t="shared" si="2293"/>
        <v>2</v>
      </c>
      <c r="K6614" s="5">
        <f t="shared" si="2293"/>
        <v>28</v>
      </c>
      <c r="L6614" s="5">
        <f t="shared" si="2293"/>
        <v>28</v>
      </c>
      <c r="M6614" s="5">
        <f t="shared" si="2293"/>
        <v>0</v>
      </c>
      <c r="N6614" s="5">
        <f t="shared" si="2293"/>
        <v>0</v>
      </c>
      <c r="O6614" s="82">
        <f>SUM(O6598:O6606,O6610:O6612)</f>
        <v>0</v>
      </c>
    </row>
    <row r="6615" spans="1:15" ht="6.75" customHeight="1" thickBot="1" x14ac:dyDescent="0.2">
      <c r="A6615" s="115"/>
      <c r="B6615" s="99"/>
      <c r="C6615" s="99"/>
      <c r="D6615" s="99"/>
      <c r="E6615" s="99"/>
      <c r="F6615" s="99"/>
      <c r="G6615" s="99"/>
      <c r="H6615" s="99"/>
      <c r="I6615" s="99"/>
      <c r="J6615" s="99"/>
      <c r="K6615" s="99"/>
      <c r="L6615" s="99"/>
      <c r="M6615" s="99"/>
      <c r="N6615" s="100"/>
      <c r="O6615" s="101"/>
    </row>
    <row r="6616" spans="1:15" ht="13.5" customHeight="1" x14ac:dyDescent="0.15">
      <c r="A6616" s="102"/>
      <c r="B6616" s="102"/>
      <c r="C6616" s="102"/>
      <c r="D6616" s="102"/>
      <c r="E6616" s="102"/>
      <c r="F6616" s="102"/>
      <c r="G6616" s="102"/>
      <c r="H6616" s="102"/>
      <c r="I6616" s="102"/>
      <c r="J6616" s="102"/>
      <c r="K6616" s="102"/>
      <c r="L6616" s="102"/>
      <c r="M6616" s="102"/>
      <c r="N6616" s="102"/>
      <c r="O6616" s="102"/>
    </row>
    <row r="6617" spans="1:15" ht="14.25" customHeight="1" thickBot="1" x14ac:dyDescent="0.2">
      <c r="A6617" s="102"/>
      <c r="B6617" s="102"/>
      <c r="C6617" s="102"/>
      <c r="D6617" s="102"/>
      <c r="E6617" s="102"/>
      <c r="F6617" s="102"/>
      <c r="G6617" s="102"/>
      <c r="H6617" s="102"/>
      <c r="I6617" s="102"/>
      <c r="J6617" s="102"/>
      <c r="K6617" s="102"/>
      <c r="L6617" s="102"/>
      <c r="M6617" s="102"/>
      <c r="N6617" s="102"/>
      <c r="O6617" s="102"/>
    </row>
    <row r="6618" spans="1:15" ht="13.5" customHeight="1" x14ac:dyDescent="0.15">
      <c r="A6618" s="116" t="s">
        <v>1</v>
      </c>
      <c r="B6618" s="117"/>
      <c r="C6618" s="103"/>
      <c r="D6618" s="103"/>
      <c r="E6618" s="103" t="s">
        <v>127</v>
      </c>
      <c r="F6618" s="103"/>
      <c r="G6618" s="103"/>
      <c r="H6618" s="103"/>
      <c r="I6618" s="117"/>
      <c r="J6618" s="103"/>
      <c r="K6618" s="103"/>
      <c r="L6618" s="103" t="s">
        <v>35</v>
      </c>
      <c r="M6618" s="103"/>
      <c r="N6618" s="103"/>
      <c r="O6618" s="104"/>
    </row>
    <row r="6619" spans="1:15" ht="13.5" customHeight="1" x14ac:dyDescent="0.15">
      <c r="A6619" s="118"/>
      <c r="B6619" s="119"/>
      <c r="C6619" s="120" t="s">
        <v>7</v>
      </c>
      <c r="D6619" s="120"/>
      <c r="E6619" s="119"/>
      <c r="F6619" s="120" t="s">
        <v>8</v>
      </c>
      <c r="G6619" s="120"/>
      <c r="H6619" s="119" t="s">
        <v>32</v>
      </c>
      <c r="I6619" s="119"/>
      <c r="J6619" s="120" t="s">
        <v>7</v>
      </c>
      <c r="K6619" s="120"/>
      <c r="L6619" s="119"/>
      <c r="M6619" s="120" t="s">
        <v>8</v>
      </c>
      <c r="N6619" s="120"/>
      <c r="O6619" s="121" t="s">
        <v>9</v>
      </c>
    </row>
    <row r="6620" spans="1:15" ht="13.5" customHeight="1" x14ac:dyDescent="0.15">
      <c r="A6620" s="122" t="s">
        <v>13</v>
      </c>
      <c r="B6620" s="119" t="s">
        <v>33</v>
      </c>
      <c r="C6620" s="119" t="s">
        <v>34</v>
      </c>
      <c r="D6620" s="119" t="s">
        <v>17</v>
      </c>
      <c r="E6620" s="119" t="s">
        <v>33</v>
      </c>
      <c r="F6620" s="119" t="s">
        <v>34</v>
      </c>
      <c r="G6620" s="119" t="s">
        <v>17</v>
      </c>
      <c r="H6620" s="123"/>
      <c r="I6620" s="119" t="s">
        <v>33</v>
      </c>
      <c r="J6620" s="119" t="s">
        <v>34</v>
      </c>
      <c r="K6620" s="119" t="s">
        <v>17</v>
      </c>
      <c r="L6620" s="119" t="s">
        <v>33</v>
      </c>
      <c r="M6620" s="119" t="s">
        <v>34</v>
      </c>
      <c r="N6620" s="119" t="s">
        <v>17</v>
      </c>
      <c r="O6620" s="124"/>
    </row>
    <row r="6621" spans="1:15" ht="6.75" customHeight="1" x14ac:dyDescent="0.15">
      <c r="A6621" s="125"/>
      <c r="B6621" s="119"/>
      <c r="C6621" s="119"/>
      <c r="D6621" s="119"/>
      <c r="E6621" s="119"/>
      <c r="F6621" s="119"/>
      <c r="G6621" s="119"/>
      <c r="H6621" s="119"/>
      <c r="I6621" s="119"/>
      <c r="J6621" s="119"/>
      <c r="K6621" s="119"/>
      <c r="L6621" s="119"/>
      <c r="M6621" s="119"/>
      <c r="N6621" s="119"/>
      <c r="O6621" s="121"/>
    </row>
    <row r="6622" spans="1:15" ht="18.75" customHeight="1" x14ac:dyDescent="0.15">
      <c r="A6622" s="113" t="s">
        <v>18</v>
      </c>
      <c r="B6622" s="4">
        <v>0</v>
      </c>
      <c r="C6622" s="4">
        <v>0</v>
      </c>
      <c r="D6622" s="5">
        <f>SUM(B6622:C6622)</f>
        <v>0</v>
      </c>
      <c r="E6622" s="4">
        <v>0</v>
      </c>
      <c r="F6622" s="4">
        <v>0</v>
      </c>
      <c r="G6622" s="5">
        <f t="shared" ref="G6622:G6633" si="2294">SUM(E6622:F6622)</f>
        <v>0</v>
      </c>
      <c r="H6622" s="5">
        <f t="shared" ref="H6622:H6633" si="2295">D6622+G6622</f>
        <v>0</v>
      </c>
      <c r="I6622" s="4">
        <v>0</v>
      </c>
      <c r="J6622" s="4">
        <v>0</v>
      </c>
      <c r="K6622" s="5">
        <f t="shared" ref="K6622:K6633" si="2296">SUM(I6622:J6622)</f>
        <v>0</v>
      </c>
      <c r="L6622" s="4">
        <v>0</v>
      </c>
      <c r="M6622" s="4">
        <v>0</v>
      </c>
      <c r="N6622" s="5">
        <f t="shared" ref="N6622:N6633" si="2297">SUM(L6622:M6622)</f>
        <v>0</v>
      </c>
      <c r="O6622" s="82">
        <f t="shared" ref="O6622:O6633" si="2298">K6622+N6622</f>
        <v>0</v>
      </c>
    </row>
    <row r="6623" spans="1:15" ht="18.75" customHeight="1" x14ac:dyDescent="0.15">
      <c r="A6623" s="113" t="s">
        <v>19</v>
      </c>
      <c r="B6623" s="4">
        <v>0</v>
      </c>
      <c r="C6623" s="4">
        <v>0</v>
      </c>
      <c r="D6623" s="5">
        <f>SUM(B6623:C6623)</f>
        <v>0</v>
      </c>
      <c r="E6623" s="4">
        <v>0</v>
      </c>
      <c r="F6623" s="4">
        <v>0</v>
      </c>
      <c r="G6623" s="5">
        <f t="shared" si="2294"/>
        <v>0</v>
      </c>
      <c r="H6623" s="5">
        <f t="shared" si="2295"/>
        <v>0</v>
      </c>
      <c r="I6623" s="4">
        <v>0</v>
      </c>
      <c r="J6623" s="4">
        <v>0</v>
      </c>
      <c r="K6623" s="5">
        <f t="shared" si="2296"/>
        <v>0</v>
      </c>
      <c r="L6623" s="4">
        <v>0</v>
      </c>
      <c r="M6623" s="4">
        <v>0</v>
      </c>
      <c r="N6623" s="5">
        <f t="shared" si="2297"/>
        <v>0</v>
      </c>
      <c r="O6623" s="82">
        <f t="shared" si="2298"/>
        <v>0</v>
      </c>
    </row>
    <row r="6624" spans="1:15" ht="18.75" customHeight="1" x14ac:dyDescent="0.15">
      <c r="A6624" s="113" t="s">
        <v>20</v>
      </c>
      <c r="B6624" s="4">
        <v>0</v>
      </c>
      <c r="C6624" s="4">
        <v>0</v>
      </c>
      <c r="D6624" s="5">
        <f t="shared" ref="D6624:D6633" si="2299">SUM(B6624:C6624)</f>
        <v>0</v>
      </c>
      <c r="E6624" s="4">
        <v>0</v>
      </c>
      <c r="F6624" s="4">
        <v>0</v>
      </c>
      <c r="G6624" s="5">
        <f t="shared" si="2294"/>
        <v>0</v>
      </c>
      <c r="H6624" s="5">
        <f t="shared" si="2295"/>
        <v>0</v>
      </c>
      <c r="I6624" s="4">
        <v>0</v>
      </c>
      <c r="J6624" s="4">
        <v>0</v>
      </c>
      <c r="K6624" s="5">
        <f t="shared" si="2296"/>
        <v>0</v>
      </c>
      <c r="L6624" s="4">
        <v>0</v>
      </c>
      <c r="M6624" s="4">
        <v>0</v>
      </c>
      <c r="N6624" s="5">
        <f t="shared" si="2297"/>
        <v>0</v>
      </c>
      <c r="O6624" s="82">
        <f t="shared" si="2298"/>
        <v>0</v>
      </c>
    </row>
    <row r="6625" spans="1:15" ht="18.75" customHeight="1" x14ac:dyDescent="0.15">
      <c r="A6625" s="113" t="s">
        <v>21</v>
      </c>
      <c r="B6625" s="4">
        <v>0</v>
      </c>
      <c r="C6625" s="4">
        <v>0</v>
      </c>
      <c r="D6625" s="5">
        <f t="shared" si="2299"/>
        <v>0</v>
      </c>
      <c r="E6625" s="4">
        <v>0</v>
      </c>
      <c r="F6625" s="4">
        <v>0</v>
      </c>
      <c r="G6625" s="5">
        <f t="shared" si="2294"/>
        <v>0</v>
      </c>
      <c r="H6625" s="5">
        <f t="shared" si="2295"/>
        <v>0</v>
      </c>
      <c r="I6625" s="4">
        <v>0</v>
      </c>
      <c r="J6625" s="4">
        <v>0</v>
      </c>
      <c r="K6625" s="5">
        <f t="shared" si="2296"/>
        <v>0</v>
      </c>
      <c r="L6625" s="4">
        <v>0</v>
      </c>
      <c r="M6625" s="4">
        <v>0</v>
      </c>
      <c r="N6625" s="5">
        <f t="shared" si="2297"/>
        <v>0</v>
      </c>
      <c r="O6625" s="82">
        <f t="shared" si="2298"/>
        <v>0</v>
      </c>
    </row>
    <row r="6626" spans="1:15" ht="18.75" customHeight="1" x14ac:dyDescent="0.15">
      <c r="A6626" s="113" t="s">
        <v>22</v>
      </c>
      <c r="B6626" s="4">
        <v>0</v>
      </c>
      <c r="C6626" s="4">
        <v>0</v>
      </c>
      <c r="D6626" s="5">
        <f t="shared" si="2299"/>
        <v>0</v>
      </c>
      <c r="E6626" s="4">
        <v>0</v>
      </c>
      <c r="F6626" s="4">
        <v>0</v>
      </c>
      <c r="G6626" s="5">
        <f t="shared" si="2294"/>
        <v>0</v>
      </c>
      <c r="H6626" s="5">
        <f t="shared" si="2295"/>
        <v>0</v>
      </c>
      <c r="I6626" s="4">
        <v>0</v>
      </c>
      <c r="J6626" s="4">
        <v>0</v>
      </c>
      <c r="K6626" s="5">
        <f t="shared" si="2296"/>
        <v>0</v>
      </c>
      <c r="L6626" s="4">
        <v>0</v>
      </c>
      <c r="M6626" s="4">
        <v>0</v>
      </c>
      <c r="N6626" s="5">
        <f t="shared" si="2297"/>
        <v>0</v>
      </c>
      <c r="O6626" s="82">
        <f t="shared" si="2298"/>
        <v>0</v>
      </c>
    </row>
    <row r="6627" spans="1:15" ht="18.75" customHeight="1" x14ac:dyDescent="0.15">
      <c r="A6627" s="113" t="s">
        <v>23</v>
      </c>
      <c r="B6627" s="4">
        <v>0</v>
      </c>
      <c r="C6627" s="4">
        <v>0</v>
      </c>
      <c r="D6627" s="5">
        <f t="shared" si="2299"/>
        <v>0</v>
      </c>
      <c r="E6627" s="4">
        <v>0</v>
      </c>
      <c r="F6627" s="4">
        <v>0</v>
      </c>
      <c r="G6627" s="5">
        <f t="shared" si="2294"/>
        <v>0</v>
      </c>
      <c r="H6627" s="5">
        <f t="shared" si="2295"/>
        <v>0</v>
      </c>
      <c r="I6627" s="4">
        <v>0</v>
      </c>
      <c r="J6627" s="4">
        <v>0</v>
      </c>
      <c r="K6627" s="5">
        <f t="shared" si="2296"/>
        <v>0</v>
      </c>
      <c r="L6627" s="4">
        <v>0</v>
      </c>
      <c r="M6627" s="4">
        <v>0</v>
      </c>
      <c r="N6627" s="5">
        <f t="shared" si="2297"/>
        <v>0</v>
      </c>
      <c r="O6627" s="82">
        <f t="shared" si="2298"/>
        <v>0</v>
      </c>
    </row>
    <row r="6628" spans="1:15" ht="18.75" customHeight="1" x14ac:dyDescent="0.15">
      <c r="A6628" s="113" t="s">
        <v>24</v>
      </c>
      <c r="B6628" s="4">
        <v>0</v>
      </c>
      <c r="C6628" s="4">
        <v>0</v>
      </c>
      <c r="D6628" s="5">
        <f t="shared" si="2299"/>
        <v>0</v>
      </c>
      <c r="E6628" s="4">
        <v>0</v>
      </c>
      <c r="F6628" s="4">
        <v>0</v>
      </c>
      <c r="G6628" s="5">
        <f t="shared" si="2294"/>
        <v>0</v>
      </c>
      <c r="H6628" s="5">
        <f t="shared" si="2295"/>
        <v>0</v>
      </c>
      <c r="I6628" s="4">
        <v>0</v>
      </c>
      <c r="J6628" s="4">
        <v>0</v>
      </c>
      <c r="K6628" s="5">
        <f t="shared" si="2296"/>
        <v>0</v>
      </c>
      <c r="L6628" s="4">
        <v>0</v>
      </c>
      <c r="M6628" s="4">
        <v>0</v>
      </c>
      <c r="N6628" s="5">
        <f t="shared" si="2297"/>
        <v>0</v>
      </c>
      <c r="O6628" s="82">
        <f t="shared" si="2298"/>
        <v>0</v>
      </c>
    </row>
    <row r="6629" spans="1:15" ht="18.75" customHeight="1" x14ac:dyDescent="0.15">
      <c r="A6629" s="113" t="s">
        <v>25</v>
      </c>
      <c r="B6629" s="4">
        <v>0</v>
      </c>
      <c r="C6629" s="4">
        <v>0</v>
      </c>
      <c r="D6629" s="5">
        <f t="shared" si="2299"/>
        <v>0</v>
      </c>
      <c r="E6629" s="4">
        <v>0</v>
      </c>
      <c r="F6629" s="4">
        <v>0</v>
      </c>
      <c r="G6629" s="5">
        <f t="shared" si="2294"/>
        <v>0</v>
      </c>
      <c r="H6629" s="5">
        <f t="shared" si="2295"/>
        <v>0</v>
      </c>
      <c r="I6629" s="4">
        <v>0</v>
      </c>
      <c r="J6629" s="4">
        <v>0</v>
      </c>
      <c r="K6629" s="5">
        <f t="shared" si="2296"/>
        <v>0</v>
      </c>
      <c r="L6629" s="4">
        <v>0</v>
      </c>
      <c r="M6629" s="4">
        <v>0</v>
      </c>
      <c r="N6629" s="5">
        <f t="shared" si="2297"/>
        <v>0</v>
      </c>
      <c r="O6629" s="82">
        <f t="shared" si="2298"/>
        <v>0</v>
      </c>
    </row>
    <row r="6630" spans="1:15" ht="18.75" customHeight="1" x14ac:dyDescent="0.15">
      <c r="A6630" s="113" t="s">
        <v>26</v>
      </c>
      <c r="B6630" s="4">
        <v>0</v>
      </c>
      <c r="C6630" s="4">
        <v>0</v>
      </c>
      <c r="D6630" s="5">
        <f t="shared" si="2299"/>
        <v>0</v>
      </c>
      <c r="E6630" s="4">
        <v>0</v>
      </c>
      <c r="F6630" s="4">
        <v>0</v>
      </c>
      <c r="G6630" s="5">
        <f t="shared" si="2294"/>
        <v>0</v>
      </c>
      <c r="H6630" s="5">
        <f t="shared" si="2295"/>
        <v>0</v>
      </c>
      <c r="I6630" s="4">
        <v>0</v>
      </c>
      <c r="J6630" s="4">
        <v>0</v>
      </c>
      <c r="K6630" s="5">
        <f t="shared" si="2296"/>
        <v>0</v>
      </c>
      <c r="L6630" s="4">
        <v>0</v>
      </c>
      <c r="M6630" s="4">
        <v>0</v>
      </c>
      <c r="N6630" s="5">
        <f t="shared" si="2297"/>
        <v>0</v>
      </c>
      <c r="O6630" s="82">
        <f t="shared" si="2298"/>
        <v>0</v>
      </c>
    </row>
    <row r="6631" spans="1:15" ht="18.75" customHeight="1" x14ac:dyDescent="0.15">
      <c r="A6631" s="113" t="s">
        <v>27</v>
      </c>
      <c r="B6631" s="4">
        <v>0</v>
      </c>
      <c r="C6631" s="4">
        <v>0</v>
      </c>
      <c r="D6631" s="5">
        <f t="shared" si="2299"/>
        <v>0</v>
      </c>
      <c r="E6631" s="4">
        <v>0</v>
      </c>
      <c r="F6631" s="4">
        <v>0</v>
      </c>
      <c r="G6631" s="5">
        <f t="shared" si="2294"/>
        <v>0</v>
      </c>
      <c r="H6631" s="5">
        <f t="shared" si="2295"/>
        <v>0</v>
      </c>
      <c r="I6631" s="4">
        <v>0</v>
      </c>
      <c r="J6631" s="4">
        <v>0</v>
      </c>
      <c r="K6631" s="5">
        <f t="shared" si="2296"/>
        <v>0</v>
      </c>
      <c r="L6631" s="4">
        <v>0</v>
      </c>
      <c r="M6631" s="4">
        <v>0</v>
      </c>
      <c r="N6631" s="5">
        <f t="shared" si="2297"/>
        <v>0</v>
      </c>
      <c r="O6631" s="82">
        <f t="shared" si="2298"/>
        <v>0</v>
      </c>
    </row>
    <row r="6632" spans="1:15" ht="18.75" customHeight="1" x14ac:dyDescent="0.15">
      <c r="A6632" s="113" t="s">
        <v>28</v>
      </c>
      <c r="B6632" s="4">
        <v>0</v>
      </c>
      <c r="C6632" s="4">
        <v>0</v>
      </c>
      <c r="D6632" s="5">
        <f t="shared" si="2299"/>
        <v>0</v>
      </c>
      <c r="E6632" s="4">
        <v>0</v>
      </c>
      <c r="F6632" s="4">
        <v>0</v>
      </c>
      <c r="G6632" s="5">
        <f t="shared" si="2294"/>
        <v>0</v>
      </c>
      <c r="H6632" s="5">
        <f t="shared" si="2295"/>
        <v>0</v>
      </c>
      <c r="I6632" s="4">
        <v>0</v>
      </c>
      <c r="J6632" s="4">
        <v>0</v>
      </c>
      <c r="K6632" s="5">
        <f t="shared" si="2296"/>
        <v>0</v>
      </c>
      <c r="L6632" s="4">
        <v>0</v>
      </c>
      <c r="M6632" s="4">
        <v>0</v>
      </c>
      <c r="N6632" s="5">
        <f t="shared" si="2297"/>
        <v>0</v>
      </c>
      <c r="O6632" s="82">
        <f t="shared" si="2298"/>
        <v>0</v>
      </c>
    </row>
    <row r="6633" spans="1:15" ht="18.75" customHeight="1" x14ac:dyDescent="0.15">
      <c r="A6633" s="113" t="s">
        <v>29</v>
      </c>
      <c r="B6633" s="4">
        <v>0</v>
      </c>
      <c r="C6633" s="4">
        <v>0</v>
      </c>
      <c r="D6633" s="5">
        <f t="shared" si="2299"/>
        <v>0</v>
      </c>
      <c r="E6633" s="4">
        <v>0</v>
      </c>
      <c r="F6633" s="4">
        <v>0</v>
      </c>
      <c r="G6633" s="5">
        <f t="shared" si="2294"/>
        <v>0</v>
      </c>
      <c r="H6633" s="5">
        <f t="shared" si="2295"/>
        <v>0</v>
      </c>
      <c r="I6633" s="4">
        <v>0</v>
      </c>
      <c r="J6633" s="4">
        <v>0</v>
      </c>
      <c r="K6633" s="5">
        <f t="shared" si="2296"/>
        <v>0</v>
      </c>
      <c r="L6633" s="4">
        <v>0</v>
      </c>
      <c r="M6633" s="4">
        <v>0</v>
      </c>
      <c r="N6633" s="5">
        <f t="shared" si="2297"/>
        <v>0</v>
      </c>
      <c r="O6633" s="82">
        <f t="shared" si="2298"/>
        <v>0</v>
      </c>
    </row>
    <row r="6634" spans="1:15" ht="11.25" customHeight="1" x14ac:dyDescent="0.15">
      <c r="A6634" s="113"/>
      <c r="B6634" s="5"/>
      <c r="C6634" s="5"/>
      <c r="D6634" s="5"/>
      <c r="E6634" s="5"/>
      <c r="F6634" s="5"/>
      <c r="G6634" s="5"/>
      <c r="H6634" s="5"/>
      <c r="I6634" s="5"/>
      <c r="J6634" s="5"/>
      <c r="K6634" s="5"/>
      <c r="L6634" s="5"/>
      <c r="M6634" s="5"/>
      <c r="N6634" s="5"/>
      <c r="O6634" s="82"/>
    </row>
    <row r="6635" spans="1:15" ht="18.75" customHeight="1" x14ac:dyDescent="0.15">
      <c r="A6635" s="113" t="s">
        <v>30</v>
      </c>
      <c r="B6635" s="5">
        <f>SUM(B6622:B6634)</f>
        <v>0</v>
      </c>
      <c r="C6635" s="5">
        <f>SUM(C6623:C6634)</f>
        <v>0</v>
      </c>
      <c r="D6635" s="5">
        <f t="shared" ref="D6635:J6635" si="2300">SUM(D6622:D6634)</f>
        <v>0</v>
      </c>
      <c r="E6635" s="5">
        <f t="shared" si="2300"/>
        <v>0</v>
      </c>
      <c r="F6635" s="5">
        <f t="shared" si="2300"/>
        <v>0</v>
      </c>
      <c r="G6635" s="5">
        <f t="shared" si="2300"/>
        <v>0</v>
      </c>
      <c r="H6635" s="5">
        <f t="shared" si="2300"/>
        <v>0</v>
      </c>
      <c r="I6635" s="5">
        <f t="shared" si="2300"/>
        <v>0</v>
      </c>
      <c r="J6635" s="5">
        <f t="shared" si="2300"/>
        <v>0</v>
      </c>
      <c r="K6635" s="5">
        <f>SUM(K6622:K6634)</f>
        <v>0</v>
      </c>
      <c r="L6635" s="5">
        <f>SUM(L6622:L6634)</f>
        <v>0</v>
      </c>
      <c r="M6635" s="5">
        <f>SUM(M6622:M6634)</f>
        <v>0</v>
      </c>
      <c r="N6635" s="5">
        <f>SUM(N6622:N6634)</f>
        <v>0</v>
      </c>
      <c r="O6635" s="82">
        <f>SUM(O6622:O6634)</f>
        <v>0</v>
      </c>
    </row>
    <row r="6636" spans="1:15" ht="6.75" customHeight="1" x14ac:dyDescent="0.15">
      <c r="A6636" s="113"/>
      <c r="B6636" s="5"/>
      <c r="C6636" s="5"/>
      <c r="D6636" s="5"/>
      <c r="E6636" s="5"/>
      <c r="F6636" s="5"/>
      <c r="G6636" s="5"/>
      <c r="H6636" s="5"/>
      <c r="I6636" s="5"/>
      <c r="J6636" s="5"/>
      <c r="K6636" s="5"/>
      <c r="L6636" s="5"/>
      <c r="M6636" s="5"/>
      <c r="N6636" s="5"/>
      <c r="O6636" s="82"/>
    </row>
    <row r="6637" spans="1:15" ht="18.75" customHeight="1" x14ac:dyDescent="0.15">
      <c r="A6637" s="126" t="s">
        <v>18</v>
      </c>
      <c r="B6637" s="6">
        <v>0</v>
      </c>
      <c r="C6637" s="6">
        <v>0</v>
      </c>
      <c r="D6637" s="7">
        <f>SUM(B6637:C6637)</f>
        <v>0</v>
      </c>
      <c r="E6637" s="6">
        <v>0</v>
      </c>
      <c r="F6637" s="6">
        <v>0</v>
      </c>
      <c r="G6637" s="7">
        <f>SUM(E6637:F6637)</f>
        <v>0</v>
      </c>
      <c r="H6637" s="7">
        <f>D6637+G6637</f>
        <v>0</v>
      </c>
      <c r="I6637" s="6">
        <v>0</v>
      </c>
      <c r="J6637" s="6">
        <v>0</v>
      </c>
      <c r="K6637" s="7">
        <f>SUM(I6637:J6637)</f>
        <v>0</v>
      </c>
      <c r="L6637" s="6">
        <v>0</v>
      </c>
      <c r="M6637" s="6">
        <v>0</v>
      </c>
      <c r="N6637" s="7">
        <f>SUM(L6637:M6637)</f>
        <v>0</v>
      </c>
      <c r="O6637" s="88">
        <f>K6637+N6637</f>
        <v>0</v>
      </c>
    </row>
    <row r="6638" spans="1:15" ht="18.75" customHeight="1" x14ac:dyDescent="0.15">
      <c r="A6638" s="113" t="s">
        <v>19</v>
      </c>
      <c r="B6638" s="4">
        <v>0</v>
      </c>
      <c r="C6638" s="4">
        <v>0</v>
      </c>
      <c r="D6638" s="5">
        <f>SUM(B6638:C6638)</f>
        <v>0</v>
      </c>
      <c r="E6638" s="4">
        <v>0</v>
      </c>
      <c r="F6638" s="4">
        <v>0</v>
      </c>
      <c r="G6638" s="5">
        <f>SUM(E6638:F6638)</f>
        <v>0</v>
      </c>
      <c r="H6638" s="5">
        <f>D6638+G6638</f>
        <v>0</v>
      </c>
      <c r="I6638" s="4">
        <v>0</v>
      </c>
      <c r="J6638" s="4">
        <v>0</v>
      </c>
      <c r="K6638" s="5">
        <f>SUM(I6638:J6638)</f>
        <v>0</v>
      </c>
      <c r="L6638" s="4">
        <v>0</v>
      </c>
      <c r="M6638" s="4">
        <v>0</v>
      </c>
      <c r="N6638" s="5">
        <f>SUM(L6638:M6638)</f>
        <v>0</v>
      </c>
      <c r="O6638" s="82">
        <f>K6638+N6638</f>
        <v>0</v>
      </c>
    </row>
    <row r="6639" spans="1:15" ht="18.75" customHeight="1" x14ac:dyDescent="0.15">
      <c r="A6639" s="113" t="s">
        <v>20</v>
      </c>
      <c r="B6639" s="4">
        <v>0</v>
      </c>
      <c r="C6639" s="4">
        <v>0</v>
      </c>
      <c r="D6639" s="5">
        <f>SUM(B6639:C6639)</f>
        <v>0</v>
      </c>
      <c r="E6639" s="4">
        <v>0</v>
      </c>
      <c r="F6639" s="4">
        <v>0</v>
      </c>
      <c r="G6639" s="5">
        <f>SUM(E6639:F6639)</f>
        <v>0</v>
      </c>
      <c r="H6639" s="5">
        <f>D6639+G6639</f>
        <v>0</v>
      </c>
      <c r="I6639" s="4">
        <v>0</v>
      </c>
      <c r="J6639" s="4">
        <v>0</v>
      </c>
      <c r="K6639" s="5">
        <f>SUM(I6639:J6639)</f>
        <v>0</v>
      </c>
      <c r="L6639" s="4">
        <v>0</v>
      </c>
      <c r="M6639" s="4">
        <v>0</v>
      </c>
      <c r="N6639" s="5">
        <f>SUM(L6639:M6639)</f>
        <v>0</v>
      </c>
      <c r="O6639" s="82">
        <f>K6639+N6639</f>
        <v>0</v>
      </c>
    </row>
    <row r="6640" spans="1:15" ht="11.25" customHeight="1" x14ac:dyDescent="0.15">
      <c r="A6640" s="113"/>
      <c r="B6640" s="5"/>
      <c r="C6640" s="5"/>
      <c r="D6640" s="5"/>
      <c r="E6640" s="5"/>
      <c r="F6640" s="5"/>
      <c r="G6640" s="5"/>
      <c r="H6640" s="5"/>
      <c r="I6640" s="5"/>
      <c r="J6640" s="5"/>
      <c r="K6640" s="5"/>
      <c r="L6640" s="5"/>
      <c r="M6640" s="5"/>
      <c r="N6640" s="5"/>
      <c r="O6640" s="82"/>
    </row>
    <row r="6641" spans="1:15" ht="18.75" customHeight="1" x14ac:dyDescent="0.15">
      <c r="A6641" s="113" t="s">
        <v>31</v>
      </c>
      <c r="B6641" s="5">
        <f>SUM(B6625:B6633,B6637:B6639)</f>
        <v>0</v>
      </c>
      <c r="C6641" s="5">
        <f>SUM(C6625:C6633,C6637:C6639)</f>
        <v>0</v>
      </c>
      <c r="D6641" s="5">
        <f>SUM(D6625:D6633,D6637:D6639)</f>
        <v>0</v>
      </c>
      <c r="E6641" s="5">
        <f t="shared" ref="E6641:J6641" si="2301">SUM(E6625:E6633,E6637:E6639)</f>
        <v>0</v>
      </c>
      <c r="F6641" s="5">
        <f t="shared" si="2301"/>
        <v>0</v>
      </c>
      <c r="G6641" s="5">
        <f t="shared" si="2301"/>
        <v>0</v>
      </c>
      <c r="H6641" s="5">
        <f t="shared" si="2301"/>
        <v>0</v>
      </c>
      <c r="I6641" s="5">
        <f t="shared" si="2301"/>
        <v>0</v>
      </c>
      <c r="J6641" s="5">
        <f t="shared" si="2301"/>
        <v>0</v>
      </c>
      <c r="K6641" s="5">
        <f>SUM(K6625:K6633,K6637:K6639)</f>
        <v>0</v>
      </c>
      <c r="L6641" s="4">
        <f>SUM(L6625:L6633,L6637:L6639)</f>
        <v>0</v>
      </c>
      <c r="M6641" s="4">
        <f>SUM(M6625:M6633,M6637:M6639)</f>
        <v>0</v>
      </c>
      <c r="N6641" s="4">
        <f>SUM(N6625:N6633,N6637:N6639)</f>
        <v>0</v>
      </c>
      <c r="O6641" s="82">
        <f>SUM(O6625:O6633,O6637:O6639)</f>
        <v>0</v>
      </c>
    </row>
    <row r="6642" spans="1:15" ht="6.75" customHeight="1" thickBot="1" x14ac:dyDescent="0.2">
      <c r="A6642" s="115"/>
      <c r="B6642" s="99"/>
      <c r="C6642" s="99"/>
      <c r="D6642" s="99"/>
      <c r="E6642" s="99"/>
      <c r="F6642" s="99"/>
      <c r="G6642" s="99"/>
      <c r="H6642" s="99"/>
      <c r="I6642" s="99"/>
      <c r="J6642" s="99"/>
      <c r="K6642" s="99"/>
      <c r="L6642" s="99"/>
      <c r="M6642" s="99"/>
      <c r="N6642" s="99"/>
      <c r="O6642" s="127"/>
    </row>
    <row r="6643" spans="1:15" ht="17.25" customHeight="1" x14ac:dyDescent="0.15">
      <c r="A6643" s="179" t="str">
        <f>A6589</f>
        <v>平　成　２　９　年　空　港　管　理　状　況　調　書</v>
      </c>
      <c r="B6643" s="179"/>
      <c r="C6643" s="179"/>
      <c r="D6643" s="179"/>
      <c r="E6643" s="179"/>
      <c r="F6643" s="179"/>
      <c r="G6643" s="179"/>
      <c r="H6643" s="179"/>
      <c r="I6643" s="179"/>
      <c r="J6643" s="179"/>
      <c r="K6643" s="179"/>
      <c r="L6643" s="179"/>
      <c r="M6643" s="179"/>
      <c r="N6643" s="179"/>
      <c r="O6643" s="179"/>
    </row>
    <row r="6644" spans="1:15" ht="15" customHeight="1" thickBot="1" x14ac:dyDescent="0.2">
      <c r="A6644" s="128" t="s">
        <v>45</v>
      </c>
      <c r="B6644" s="128" t="s">
        <v>44</v>
      </c>
      <c r="C6644" s="102"/>
      <c r="D6644" s="102"/>
      <c r="E6644" s="102"/>
      <c r="F6644" s="157"/>
      <c r="G6644" s="102"/>
      <c r="H6644" s="102"/>
      <c r="I6644" s="102"/>
      <c r="J6644" s="102"/>
      <c r="K6644" s="102"/>
      <c r="L6644" s="102"/>
      <c r="M6644" s="102"/>
      <c r="N6644" s="102"/>
      <c r="O6644" s="139"/>
    </row>
    <row r="6645" spans="1:15" ht="17.25" customHeight="1" x14ac:dyDescent="0.15">
      <c r="A6645" s="116" t="s">
        <v>1</v>
      </c>
      <c r="B6645" s="180" t="s">
        <v>46</v>
      </c>
      <c r="C6645" s="181"/>
      <c r="D6645" s="182"/>
      <c r="E6645" s="180" t="s">
        <v>162</v>
      </c>
      <c r="F6645" s="181"/>
      <c r="G6645" s="181"/>
      <c r="H6645" s="181"/>
      <c r="I6645" s="181"/>
      <c r="J6645" s="181"/>
      <c r="K6645" s="181"/>
      <c r="L6645" s="182"/>
      <c r="M6645" s="180" t="s">
        <v>47</v>
      </c>
      <c r="N6645" s="181"/>
      <c r="O6645" s="183"/>
    </row>
    <row r="6646" spans="1:15" ht="17.25" customHeight="1" x14ac:dyDescent="0.15">
      <c r="A6646" s="113"/>
      <c r="B6646" s="195" t="s">
        <v>4</v>
      </c>
      <c r="C6646" s="195" t="s">
        <v>5</v>
      </c>
      <c r="D6646" s="195" t="s">
        <v>6</v>
      </c>
      <c r="E6646" s="192" t="s">
        <v>163</v>
      </c>
      <c r="F6646" s="193"/>
      <c r="G6646" s="193"/>
      <c r="H6646" s="194"/>
      <c r="I6646" s="192" t="s">
        <v>164</v>
      </c>
      <c r="J6646" s="193"/>
      <c r="K6646" s="194"/>
      <c r="L6646" s="195" t="s">
        <v>32</v>
      </c>
      <c r="M6646" s="186" t="s">
        <v>10</v>
      </c>
      <c r="N6646" s="188" t="s">
        <v>11</v>
      </c>
      <c r="O6646" s="190" t="s">
        <v>12</v>
      </c>
    </row>
    <row r="6647" spans="1:15" ht="17.25" customHeight="1" x14ac:dyDescent="0.15">
      <c r="A6647" s="158" t="s">
        <v>13</v>
      </c>
      <c r="B6647" s="196"/>
      <c r="C6647" s="196"/>
      <c r="D6647" s="196"/>
      <c r="E6647" s="159" t="s">
        <v>165</v>
      </c>
      <c r="F6647" s="159" t="s">
        <v>166</v>
      </c>
      <c r="G6647" s="159" t="s">
        <v>167</v>
      </c>
      <c r="H6647" s="159" t="s">
        <v>17</v>
      </c>
      <c r="I6647" s="159" t="s">
        <v>168</v>
      </c>
      <c r="J6647" s="159" t="s">
        <v>169</v>
      </c>
      <c r="K6647" s="159" t="s">
        <v>17</v>
      </c>
      <c r="L6647" s="196"/>
      <c r="M6647" s="187"/>
      <c r="N6647" s="189"/>
      <c r="O6647" s="191"/>
    </row>
    <row r="6648" spans="1:15" ht="6.75" customHeight="1" x14ac:dyDescent="0.15">
      <c r="A6648" s="129"/>
      <c r="B6648" s="131"/>
      <c r="C6648" s="131"/>
      <c r="D6648" s="131"/>
      <c r="E6648" s="131"/>
      <c r="F6648" s="131"/>
      <c r="G6648" s="131"/>
      <c r="H6648" s="131"/>
      <c r="I6648" s="131"/>
      <c r="J6648" s="131"/>
      <c r="K6648" s="131"/>
      <c r="L6648" s="131"/>
      <c r="M6648" s="160"/>
      <c r="N6648" s="161"/>
      <c r="O6648" s="162"/>
    </row>
    <row r="6649" spans="1:15" ht="18.75" customHeight="1" x14ac:dyDescent="0.15">
      <c r="A6649" s="118" t="s">
        <v>18</v>
      </c>
      <c r="B6649" s="4">
        <v>0</v>
      </c>
      <c r="C6649" s="4">
        <v>25</v>
      </c>
      <c r="D6649" s="5">
        <f t="shared" ref="D6649:D6660" si="2302">SUM(B6649:C6649)</f>
        <v>25</v>
      </c>
      <c r="E6649" s="4">
        <v>0</v>
      </c>
      <c r="F6649" s="4">
        <v>0</v>
      </c>
      <c r="G6649" s="4">
        <v>0</v>
      </c>
      <c r="H6649" s="5">
        <f t="shared" ref="H6649:H6660" si="2303">SUM(E6649:G6649)</f>
        <v>0</v>
      </c>
      <c r="I6649" s="4">
        <v>0</v>
      </c>
      <c r="J6649" s="4">
        <v>0</v>
      </c>
      <c r="K6649" s="5">
        <f t="shared" ref="K6649:K6660" si="2304">SUM(I6649:J6649)</f>
        <v>0</v>
      </c>
      <c r="L6649" s="5">
        <f t="shared" ref="L6649:L6660" si="2305">H6649+K6649</f>
        <v>0</v>
      </c>
      <c r="M6649" s="4">
        <v>12</v>
      </c>
      <c r="N6649" s="4">
        <v>0</v>
      </c>
      <c r="O6649" s="82">
        <f t="shared" ref="O6649:O6660" si="2306">SUM(M6649:N6649)</f>
        <v>12</v>
      </c>
    </row>
    <row r="6650" spans="1:15" ht="18.75" customHeight="1" x14ac:dyDescent="0.15">
      <c r="A6650" s="118" t="s">
        <v>19</v>
      </c>
      <c r="B6650" s="4">
        <v>0</v>
      </c>
      <c r="C6650" s="4">
        <v>20</v>
      </c>
      <c r="D6650" s="5">
        <f t="shared" si="2302"/>
        <v>20</v>
      </c>
      <c r="E6650" s="4">
        <v>0</v>
      </c>
      <c r="F6650" s="4">
        <v>0</v>
      </c>
      <c r="G6650" s="4">
        <v>0</v>
      </c>
      <c r="H6650" s="5">
        <f t="shared" si="2303"/>
        <v>0</v>
      </c>
      <c r="I6650" s="4">
        <v>0</v>
      </c>
      <c r="J6650" s="4">
        <v>0</v>
      </c>
      <c r="K6650" s="5">
        <f t="shared" si="2304"/>
        <v>0</v>
      </c>
      <c r="L6650" s="5">
        <f t="shared" si="2305"/>
        <v>0</v>
      </c>
      <c r="M6650" s="4">
        <v>8</v>
      </c>
      <c r="N6650" s="4">
        <v>0</v>
      </c>
      <c r="O6650" s="82">
        <f t="shared" si="2306"/>
        <v>8</v>
      </c>
    </row>
    <row r="6651" spans="1:15" ht="18.75" customHeight="1" x14ac:dyDescent="0.15">
      <c r="A6651" s="118" t="s">
        <v>20</v>
      </c>
      <c r="B6651" s="4">
        <v>0</v>
      </c>
      <c r="C6651" s="4">
        <v>21</v>
      </c>
      <c r="D6651" s="5">
        <f t="shared" si="2302"/>
        <v>21</v>
      </c>
      <c r="E6651" s="4">
        <v>0</v>
      </c>
      <c r="F6651" s="4">
        <v>0</v>
      </c>
      <c r="G6651" s="4">
        <v>0</v>
      </c>
      <c r="H6651" s="5">
        <f t="shared" si="2303"/>
        <v>0</v>
      </c>
      <c r="I6651" s="4">
        <v>0</v>
      </c>
      <c r="J6651" s="4">
        <v>0</v>
      </c>
      <c r="K6651" s="5">
        <f t="shared" si="2304"/>
        <v>0</v>
      </c>
      <c r="L6651" s="5">
        <f t="shared" si="2305"/>
        <v>0</v>
      </c>
      <c r="M6651" s="4">
        <v>10</v>
      </c>
      <c r="N6651" s="4">
        <v>0</v>
      </c>
      <c r="O6651" s="82">
        <f t="shared" si="2306"/>
        <v>10</v>
      </c>
    </row>
    <row r="6652" spans="1:15" ht="18.75" customHeight="1" x14ac:dyDescent="0.15">
      <c r="A6652" s="118" t="s">
        <v>21</v>
      </c>
      <c r="B6652" s="4">
        <v>0</v>
      </c>
      <c r="C6652" s="4">
        <v>21</v>
      </c>
      <c r="D6652" s="5">
        <f t="shared" si="2302"/>
        <v>21</v>
      </c>
      <c r="E6652" s="4">
        <v>0</v>
      </c>
      <c r="F6652" s="4">
        <v>0</v>
      </c>
      <c r="G6652" s="4">
        <v>0</v>
      </c>
      <c r="H6652" s="5">
        <f t="shared" si="2303"/>
        <v>0</v>
      </c>
      <c r="I6652" s="4">
        <v>0</v>
      </c>
      <c r="J6652" s="4">
        <v>0</v>
      </c>
      <c r="K6652" s="5">
        <f t="shared" si="2304"/>
        <v>0</v>
      </c>
      <c r="L6652" s="5">
        <f t="shared" si="2305"/>
        <v>0</v>
      </c>
      <c r="M6652" s="4">
        <v>11</v>
      </c>
      <c r="N6652" s="4">
        <v>0</v>
      </c>
      <c r="O6652" s="82">
        <f t="shared" si="2306"/>
        <v>11</v>
      </c>
    </row>
    <row r="6653" spans="1:15" ht="18.75" customHeight="1" x14ac:dyDescent="0.15">
      <c r="A6653" s="118" t="s">
        <v>22</v>
      </c>
      <c r="B6653" s="4">
        <v>0</v>
      </c>
      <c r="C6653" s="4">
        <v>15</v>
      </c>
      <c r="D6653" s="5">
        <f t="shared" si="2302"/>
        <v>15</v>
      </c>
      <c r="E6653" s="4">
        <v>0</v>
      </c>
      <c r="F6653" s="4">
        <v>0</v>
      </c>
      <c r="G6653" s="4">
        <v>0</v>
      </c>
      <c r="H6653" s="5">
        <f t="shared" si="2303"/>
        <v>0</v>
      </c>
      <c r="I6653" s="4">
        <v>0</v>
      </c>
      <c r="J6653" s="4">
        <v>0</v>
      </c>
      <c r="K6653" s="5">
        <f t="shared" si="2304"/>
        <v>0</v>
      </c>
      <c r="L6653" s="5">
        <f t="shared" si="2305"/>
        <v>0</v>
      </c>
      <c r="M6653" s="4">
        <v>8</v>
      </c>
      <c r="N6653" s="4">
        <v>0</v>
      </c>
      <c r="O6653" s="82">
        <f t="shared" si="2306"/>
        <v>8</v>
      </c>
    </row>
    <row r="6654" spans="1:15" ht="18.75" customHeight="1" x14ac:dyDescent="0.15">
      <c r="A6654" s="118" t="s">
        <v>23</v>
      </c>
      <c r="B6654" s="4">
        <v>0</v>
      </c>
      <c r="C6654" s="4">
        <v>14</v>
      </c>
      <c r="D6654" s="5">
        <f t="shared" si="2302"/>
        <v>14</v>
      </c>
      <c r="E6654" s="4">
        <v>0</v>
      </c>
      <c r="F6654" s="4">
        <v>0</v>
      </c>
      <c r="G6654" s="4">
        <v>0</v>
      </c>
      <c r="H6654" s="5">
        <f t="shared" si="2303"/>
        <v>0</v>
      </c>
      <c r="I6654" s="4">
        <v>0</v>
      </c>
      <c r="J6654" s="4">
        <v>0</v>
      </c>
      <c r="K6654" s="5">
        <f t="shared" si="2304"/>
        <v>0</v>
      </c>
      <c r="L6654" s="5">
        <f t="shared" si="2305"/>
        <v>0</v>
      </c>
      <c r="M6654" s="4">
        <v>4</v>
      </c>
      <c r="N6654" s="4">
        <v>0</v>
      </c>
      <c r="O6654" s="82">
        <f t="shared" si="2306"/>
        <v>4</v>
      </c>
    </row>
    <row r="6655" spans="1:15" ht="18.75" customHeight="1" x14ac:dyDescent="0.15">
      <c r="A6655" s="118" t="s">
        <v>24</v>
      </c>
      <c r="B6655" s="4">
        <v>0</v>
      </c>
      <c r="C6655" s="4">
        <v>22</v>
      </c>
      <c r="D6655" s="5">
        <f t="shared" si="2302"/>
        <v>22</v>
      </c>
      <c r="E6655" s="4">
        <v>0</v>
      </c>
      <c r="F6655" s="4">
        <v>0</v>
      </c>
      <c r="G6655" s="4">
        <v>0</v>
      </c>
      <c r="H6655" s="5">
        <f t="shared" si="2303"/>
        <v>0</v>
      </c>
      <c r="I6655" s="4">
        <v>0</v>
      </c>
      <c r="J6655" s="4">
        <v>0</v>
      </c>
      <c r="K6655" s="5">
        <f t="shared" si="2304"/>
        <v>0</v>
      </c>
      <c r="L6655" s="5">
        <f t="shared" si="2305"/>
        <v>0</v>
      </c>
      <c r="M6655" s="4">
        <v>11</v>
      </c>
      <c r="N6655" s="4">
        <v>0</v>
      </c>
      <c r="O6655" s="82">
        <f t="shared" si="2306"/>
        <v>11</v>
      </c>
    </row>
    <row r="6656" spans="1:15" ht="18.75" customHeight="1" x14ac:dyDescent="0.15">
      <c r="A6656" s="118" t="s">
        <v>25</v>
      </c>
      <c r="B6656" s="4">
        <v>0</v>
      </c>
      <c r="C6656" s="4">
        <v>23</v>
      </c>
      <c r="D6656" s="5">
        <f t="shared" si="2302"/>
        <v>23</v>
      </c>
      <c r="E6656" s="4">
        <v>0</v>
      </c>
      <c r="F6656" s="4">
        <v>0</v>
      </c>
      <c r="G6656" s="4">
        <v>0</v>
      </c>
      <c r="H6656" s="5">
        <f t="shared" si="2303"/>
        <v>0</v>
      </c>
      <c r="I6656" s="4">
        <v>0</v>
      </c>
      <c r="J6656" s="4">
        <v>0</v>
      </c>
      <c r="K6656" s="5">
        <f t="shared" si="2304"/>
        <v>0</v>
      </c>
      <c r="L6656" s="5">
        <f t="shared" si="2305"/>
        <v>0</v>
      </c>
      <c r="M6656" s="4">
        <v>11</v>
      </c>
      <c r="N6656" s="4">
        <v>0</v>
      </c>
      <c r="O6656" s="82">
        <f t="shared" si="2306"/>
        <v>11</v>
      </c>
    </row>
    <row r="6657" spans="1:15" ht="18.75" customHeight="1" x14ac:dyDescent="0.15">
      <c r="A6657" s="118" t="s">
        <v>26</v>
      </c>
      <c r="B6657" s="4">
        <v>0</v>
      </c>
      <c r="C6657" s="4">
        <v>24</v>
      </c>
      <c r="D6657" s="5">
        <f t="shared" si="2302"/>
        <v>24</v>
      </c>
      <c r="E6657" s="4">
        <v>0</v>
      </c>
      <c r="F6657" s="4">
        <v>0</v>
      </c>
      <c r="G6657" s="4">
        <v>0</v>
      </c>
      <c r="H6657" s="5">
        <f t="shared" si="2303"/>
        <v>0</v>
      </c>
      <c r="I6657" s="4">
        <v>0</v>
      </c>
      <c r="J6657" s="4">
        <v>0</v>
      </c>
      <c r="K6657" s="5">
        <f t="shared" si="2304"/>
        <v>0</v>
      </c>
      <c r="L6657" s="5">
        <f t="shared" si="2305"/>
        <v>0</v>
      </c>
      <c r="M6657" s="4">
        <v>11</v>
      </c>
      <c r="N6657" s="4">
        <v>0</v>
      </c>
      <c r="O6657" s="82">
        <f t="shared" si="2306"/>
        <v>11</v>
      </c>
    </row>
    <row r="6658" spans="1:15" ht="18.75" customHeight="1" x14ac:dyDescent="0.15">
      <c r="A6658" s="118" t="s">
        <v>27</v>
      </c>
      <c r="B6658" s="4">
        <v>0</v>
      </c>
      <c r="C6658" s="4">
        <v>27</v>
      </c>
      <c r="D6658" s="5">
        <f t="shared" si="2302"/>
        <v>27</v>
      </c>
      <c r="E6658" s="4">
        <v>0</v>
      </c>
      <c r="F6658" s="4">
        <v>0</v>
      </c>
      <c r="G6658" s="4">
        <v>0</v>
      </c>
      <c r="H6658" s="5">
        <f t="shared" si="2303"/>
        <v>0</v>
      </c>
      <c r="I6658" s="4">
        <v>0</v>
      </c>
      <c r="J6658" s="4">
        <v>0</v>
      </c>
      <c r="K6658" s="5">
        <f t="shared" si="2304"/>
        <v>0</v>
      </c>
      <c r="L6658" s="5">
        <f t="shared" si="2305"/>
        <v>0</v>
      </c>
      <c r="M6658" s="4">
        <v>13</v>
      </c>
      <c r="N6658" s="4">
        <v>0</v>
      </c>
      <c r="O6658" s="82">
        <f t="shared" si="2306"/>
        <v>13</v>
      </c>
    </row>
    <row r="6659" spans="1:15" ht="18.75" customHeight="1" x14ac:dyDescent="0.15">
      <c r="A6659" s="118" t="s">
        <v>28</v>
      </c>
      <c r="B6659" s="4">
        <v>0</v>
      </c>
      <c r="C6659" s="4">
        <v>22</v>
      </c>
      <c r="D6659" s="5">
        <f t="shared" si="2302"/>
        <v>22</v>
      </c>
      <c r="E6659" s="4">
        <v>0</v>
      </c>
      <c r="F6659" s="4">
        <v>0</v>
      </c>
      <c r="G6659" s="4">
        <v>0</v>
      </c>
      <c r="H6659" s="5">
        <f t="shared" si="2303"/>
        <v>0</v>
      </c>
      <c r="I6659" s="4">
        <v>0</v>
      </c>
      <c r="J6659" s="4">
        <v>0</v>
      </c>
      <c r="K6659" s="5">
        <f t="shared" si="2304"/>
        <v>0</v>
      </c>
      <c r="L6659" s="5">
        <f t="shared" si="2305"/>
        <v>0</v>
      </c>
      <c r="M6659" s="4">
        <v>8</v>
      </c>
      <c r="N6659" s="4">
        <v>0</v>
      </c>
      <c r="O6659" s="82">
        <f t="shared" si="2306"/>
        <v>8</v>
      </c>
    </row>
    <row r="6660" spans="1:15" ht="18.75" customHeight="1" x14ac:dyDescent="0.15">
      <c r="A6660" s="118" t="s">
        <v>29</v>
      </c>
      <c r="B6660" s="4">
        <v>0</v>
      </c>
      <c r="C6660" s="4">
        <v>21</v>
      </c>
      <c r="D6660" s="5">
        <f t="shared" si="2302"/>
        <v>21</v>
      </c>
      <c r="E6660" s="4">
        <v>0</v>
      </c>
      <c r="F6660" s="4">
        <v>0</v>
      </c>
      <c r="G6660" s="4">
        <v>0</v>
      </c>
      <c r="H6660" s="5">
        <f t="shared" si="2303"/>
        <v>0</v>
      </c>
      <c r="I6660" s="4">
        <v>0</v>
      </c>
      <c r="J6660" s="4">
        <v>0</v>
      </c>
      <c r="K6660" s="5">
        <f t="shared" si="2304"/>
        <v>0</v>
      </c>
      <c r="L6660" s="5">
        <f t="shared" si="2305"/>
        <v>0</v>
      </c>
      <c r="M6660" s="4">
        <v>10</v>
      </c>
      <c r="N6660" s="4">
        <v>0</v>
      </c>
      <c r="O6660" s="82">
        <f t="shared" si="2306"/>
        <v>10</v>
      </c>
    </row>
    <row r="6661" spans="1:15" ht="11.25" customHeight="1" x14ac:dyDescent="0.15">
      <c r="A6661" s="118"/>
      <c r="B6661" s="5"/>
      <c r="C6661" s="5"/>
      <c r="D6661" s="5"/>
      <c r="E6661" s="5"/>
      <c r="F6661" s="5"/>
      <c r="G6661" s="5"/>
      <c r="H6661" s="5"/>
      <c r="I6661" s="5"/>
      <c r="J6661" s="5"/>
      <c r="K6661" s="5"/>
      <c r="L6661" s="5"/>
      <c r="M6661" s="5"/>
      <c r="N6661" s="4"/>
      <c r="O6661" s="82"/>
    </row>
    <row r="6662" spans="1:15" ht="18.75" customHeight="1" x14ac:dyDescent="0.15">
      <c r="A6662" s="113" t="s">
        <v>30</v>
      </c>
      <c r="B6662" s="5">
        <f>SUM(B6649:B6660)</f>
        <v>0</v>
      </c>
      <c r="C6662" s="5">
        <f>SUM(C6649:C6660)</f>
        <v>255</v>
      </c>
      <c r="D6662" s="5">
        <f>SUM(D6649:D6660)</f>
        <v>255</v>
      </c>
      <c r="E6662" s="5">
        <f>SUM(E6649:E6660)</f>
        <v>0</v>
      </c>
      <c r="F6662" s="5">
        <f t="shared" ref="F6662:L6662" si="2307">SUM(F6649:F6660)</f>
        <v>0</v>
      </c>
      <c r="G6662" s="5">
        <f t="shared" si="2307"/>
        <v>0</v>
      </c>
      <c r="H6662" s="5">
        <f t="shared" si="2307"/>
        <v>0</v>
      </c>
      <c r="I6662" s="5">
        <f t="shared" si="2307"/>
        <v>0</v>
      </c>
      <c r="J6662" s="5">
        <f t="shared" si="2307"/>
        <v>0</v>
      </c>
      <c r="K6662" s="5">
        <f t="shared" si="2307"/>
        <v>0</v>
      </c>
      <c r="L6662" s="5">
        <f t="shared" si="2307"/>
        <v>0</v>
      </c>
      <c r="M6662" s="5">
        <f>SUM(M6649:M6660)</f>
        <v>117</v>
      </c>
      <c r="N6662" s="5">
        <f>SUM(N6649:N6660)</f>
        <v>0</v>
      </c>
      <c r="O6662" s="82">
        <f>SUM(O6649:O6660)</f>
        <v>117</v>
      </c>
    </row>
    <row r="6663" spans="1:15" ht="6.75" customHeight="1" x14ac:dyDescent="0.15">
      <c r="A6663" s="163"/>
      <c r="B6663" s="5"/>
      <c r="C6663" s="5"/>
      <c r="D6663" s="5"/>
      <c r="E6663" s="5"/>
      <c r="F6663" s="5"/>
      <c r="G6663" s="5"/>
      <c r="H6663" s="5"/>
      <c r="I6663" s="5"/>
      <c r="J6663" s="5"/>
      <c r="K6663" s="5"/>
      <c r="L6663" s="5"/>
      <c r="M6663" s="5"/>
      <c r="N6663" s="5"/>
      <c r="O6663" s="82"/>
    </row>
    <row r="6664" spans="1:15" ht="18.75" customHeight="1" x14ac:dyDescent="0.15">
      <c r="A6664" s="118" t="s">
        <v>18</v>
      </c>
      <c r="B6664" s="6">
        <v>0</v>
      </c>
      <c r="C6664" s="6">
        <v>141</v>
      </c>
      <c r="D6664" s="7">
        <f>SUM(B6664:C6664)</f>
        <v>141</v>
      </c>
      <c r="E6664" s="6">
        <v>0</v>
      </c>
      <c r="F6664" s="6">
        <v>0</v>
      </c>
      <c r="G6664" s="6">
        <v>0</v>
      </c>
      <c r="H6664" s="7">
        <f>SUM(E6664:G6664)</f>
        <v>0</v>
      </c>
      <c r="I6664" s="6">
        <v>0</v>
      </c>
      <c r="J6664" s="6">
        <v>0</v>
      </c>
      <c r="K6664" s="7">
        <f>SUM(I6664:J6664)</f>
        <v>0</v>
      </c>
      <c r="L6664" s="7">
        <f>H6664+K6664</f>
        <v>0</v>
      </c>
      <c r="M6664" s="6">
        <v>9</v>
      </c>
      <c r="N6664" s="6">
        <v>0</v>
      </c>
      <c r="O6664" s="88">
        <f>SUM(M6664:N6664)</f>
        <v>9</v>
      </c>
    </row>
    <row r="6665" spans="1:15" ht="18.75" customHeight="1" x14ac:dyDescent="0.15">
      <c r="A6665" s="118" t="s">
        <v>19</v>
      </c>
      <c r="B6665" s="4">
        <v>0</v>
      </c>
      <c r="C6665" s="4">
        <v>53</v>
      </c>
      <c r="D6665" s="5">
        <f>SUM(B6665:C6665)</f>
        <v>53</v>
      </c>
      <c r="E6665" s="4">
        <v>0</v>
      </c>
      <c r="F6665" s="4">
        <v>0</v>
      </c>
      <c r="G6665" s="4">
        <v>0</v>
      </c>
      <c r="H6665" s="5">
        <f>SUM(E6665:G6665)</f>
        <v>0</v>
      </c>
      <c r="I6665" s="4">
        <v>0</v>
      </c>
      <c r="J6665" s="4">
        <v>0</v>
      </c>
      <c r="K6665" s="5">
        <f>SUM(I6665:J6665)</f>
        <v>0</v>
      </c>
      <c r="L6665" s="5">
        <f>H6665+K6665</f>
        <v>0</v>
      </c>
      <c r="M6665" s="4">
        <v>10</v>
      </c>
      <c r="N6665" s="4">
        <v>0</v>
      </c>
      <c r="O6665" s="82">
        <f>SUM(M6665:N6665)</f>
        <v>10</v>
      </c>
    </row>
    <row r="6666" spans="1:15" ht="18.75" customHeight="1" x14ac:dyDescent="0.15">
      <c r="A6666" s="118" t="s">
        <v>20</v>
      </c>
      <c r="B6666" s="4">
        <v>0</v>
      </c>
      <c r="C6666" s="4">
        <v>27</v>
      </c>
      <c r="D6666" s="5">
        <f>SUM(B6666:C6666)</f>
        <v>27</v>
      </c>
      <c r="E6666" s="4">
        <v>0</v>
      </c>
      <c r="F6666" s="4">
        <v>0</v>
      </c>
      <c r="G6666" s="4">
        <v>0</v>
      </c>
      <c r="H6666" s="5">
        <f>SUM(E6666:G6666)</f>
        <v>0</v>
      </c>
      <c r="I6666" s="4">
        <v>0</v>
      </c>
      <c r="J6666" s="4">
        <v>0</v>
      </c>
      <c r="K6666" s="5">
        <f>SUM(I6666:J6666)</f>
        <v>0</v>
      </c>
      <c r="L6666" s="5">
        <f>H6666+K6666</f>
        <v>0</v>
      </c>
      <c r="M6666" s="4">
        <v>14</v>
      </c>
      <c r="N6666" s="4">
        <v>0</v>
      </c>
      <c r="O6666" s="82">
        <f>SUM(M6666:N6666)</f>
        <v>14</v>
      </c>
    </row>
    <row r="6667" spans="1:15" ht="11.25" customHeight="1" x14ac:dyDescent="0.15">
      <c r="A6667" s="118"/>
      <c r="B6667" s="5"/>
      <c r="C6667" s="5"/>
      <c r="D6667" s="5"/>
      <c r="E6667" s="5"/>
      <c r="F6667" s="5"/>
      <c r="G6667" s="5"/>
      <c r="H6667" s="5"/>
      <c r="I6667" s="5"/>
      <c r="J6667" s="5"/>
      <c r="K6667" s="5"/>
      <c r="L6667" s="5"/>
      <c r="M6667" s="5"/>
      <c r="N6667" s="5"/>
      <c r="O6667" s="82"/>
    </row>
    <row r="6668" spans="1:15" ht="18.2" customHeight="1" x14ac:dyDescent="0.15">
      <c r="A6668" s="118" t="s">
        <v>31</v>
      </c>
      <c r="B6668" s="5">
        <f>SUM(B6652:B6660,B6664:B6666)</f>
        <v>0</v>
      </c>
      <c r="C6668" s="5">
        <f>SUM(C6652:C6660,C6664:C6666)</f>
        <v>410</v>
      </c>
      <c r="D6668" s="5">
        <f>SUM(D6652:D6660,D6664:D6666)</f>
        <v>410</v>
      </c>
      <c r="E6668" s="5">
        <f t="shared" ref="E6668:N6668" si="2308">SUM(E6652:E6660,E6664:E6666)</f>
        <v>0</v>
      </c>
      <c r="F6668" s="5">
        <f t="shared" si="2308"/>
        <v>0</v>
      </c>
      <c r="G6668" s="5">
        <f t="shared" si="2308"/>
        <v>0</v>
      </c>
      <c r="H6668" s="5">
        <f t="shared" si="2308"/>
        <v>0</v>
      </c>
      <c r="I6668" s="5">
        <f t="shared" si="2308"/>
        <v>0</v>
      </c>
      <c r="J6668" s="5">
        <f t="shared" si="2308"/>
        <v>0</v>
      </c>
      <c r="K6668" s="5">
        <f t="shared" si="2308"/>
        <v>0</v>
      </c>
      <c r="L6668" s="5">
        <f t="shared" si="2308"/>
        <v>0</v>
      </c>
      <c r="M6668" s="5">
        <f t="shared" si="2308"/>
        <v>120</v>
      </c>
      <c r="N6668" s="5">
        <f t="shared" si="2308"/>
        <v>0</v>
      </c>
      <c r="O6668" s="82">
        <f>SUM(O6652:O6660,O6664:O6666)</f>
        <v>120</v>
      </c>
    </row>
    <row r="6669" spans="1:15" ht="6.75" customHeight="1" thickBot="1" x14ac:dyDescent="0.2">
      <c r="A6669" s="115"/>
      <c r="B6669" s="99"/>
      <c r="C6669" s="99"/>
      <c r="D6669" s="99"/>
      <c r="E6669" s="99"/>
      <c r="F6669" s="99"/>
      <c r="G6669" s="99"/>
      <c r="H6669" s="99"/>
      <c r="I6669" s="99"/>
      <c r="J6669" s="99"/>
      <c r="K6669" s="99"/>
      <c r="L6669" s="99"/>
      <c r="M6669" s="99"/>
      <c r="N6669" s="100"/>
      <c r="O6669" s="101"/>
    </row>
    <row r="6670" spans="1:15" ht="13.5" customHeight="1" x14ac:dyDescent="0.15">
      <c r="A6670" s="164"/>
      <c r="B6670" s="165"/>
      <c r="C6670" s="165"/>
      <c r="D6670" s="165"/>
      <c r="E6670" s="165"/>
      <c r="F6670" s="165"/>
      <c r="G6670" s="165"/>
      <c r="H6670" s="165"/>
      <c r="I6670" s="165"/>
      <c r="J6670" s="165"/>
      <c r="K6670" s="165"/>
      <c r="L6670" s="165"/>
      <c r="M6670" s="165"/>
      <c r="N6670" s="165"/>
      <c r="O6670" s="165"/>
    </row>
    <row r="6671" spans="1:15" ht="13.5" customHeight="1" thickBot="1" x14ac:dyDescent="0.2">
      <c r="A6671" s="102"/>
      <c r="B6671" s="102"/>
      <c r="C6671" s="102"/>
      <c r="D6671" s="102"/>
      <c r="E6671" s="102"/>
      <c r="F6671" s="102"/>
      <c r="G6671" s="102"/>
      <c r="H6671" s="102"/>
      <c r="I6671" s="102"/>
      <c r="J6671" s="102"/>
      <c r="K6671" s="102"/>
      <c r="L6671" s="102"/>
      <c r="M6671" s="102"/>
      <c r="N6671" s="102"/>
      <c r="O6671" s="166"/>
    </row>
    <row r="6672" spans="1:15" ht="13.5" customHeight="1" x14ac:dyDescent="0.15">
      <c r="A6672" s="116" t="s">
        <v>1</v>
      </c>
      <c r="B6672" s="180" t="s">
        <v>42</v>
      </c>
      <c r="C6672" s="181"/>
      <c r="D6672" s="181"/>
      <c r="E6672" s="181"/>
      <c r="F6672" s="181"/>
      <c r="G6672" s="181"/>
      <c r="H6672" s="182"/>
      <c r="I6672" s="180" t="s">
        <v>43</v>
      </c>
      <c r="J6672" s="181"/>
      <c r="K6672" s="181"/>
      <c r="L6672" s="181"/>
      <c r="M6672" s="181"/>
      <c r="N6672" s="181"/>
      <c r="O6672" s="183"/>
    </row>
    <row r="6673" spans="1:15" ht="14.25" customHeight="1" x14ac:dyDescent="0.15">
      <c r="A6673" s="113"/>
      <c r="B6673" s="192" t="s">
        <v>4</v>
      </c>
      <c r="C6673" s="193"/>
      <c r="D6673" s="193"/>
      <c r="E6673" s="192" t="s">
        <v>5</v>
      </c>
      <c r="F6673" s="193"/>
      <c r="G6673" s="194"/>
      <c r="H6673" s="195" t="s">
        <v>32</v>
      </c>
      <c r="I6673" s="192" t="s">
        <v>4</v>
      </c>
      <c r="J6673" s="193"/>
      <c r="K6673" s="193"/>
      <c r="L6673" s="192" t="s">
        <v>5</v>
      </c>
      <c r="M6673" s="193"/>
      <c r="N6673" s="194"/>
      <c r="O6673" s="197" t="s">
        <v>32</v>
      </c>
    </row>
    <row r="6674" spans="1:15" ht="13.5" customHeight="1" x14ac:dyDescent="0.15">
      <c r="A6674" s="167" t="s">
        <v>13</v>
      </c>
      <c r="B6674" s="168" t="s">
        <v>33</v>
      </c>
      <c r="C6674" s="168" t="s">
        <v>34</v>
      </c>
      <c r="D6674" s="168" t="s">
        <v>17</v>
      </c>
      <c r="E6674" s="168" t="s">
        <v>33</v>
      </c>
      <c r="F6674" s="168" t="s">
        <v>34</v>
      </c>
      <c r="G6674" s="168" t="s">
        <v>17</v>
      </c>
      <c r="H6674" s="196"/>
      <c r="I6674" s="168" t="s">
        <v>33</v>
      </c>
      <c r="J6674" s="168" t="s">
        <v>34</v>
      </c>
      <c r="K6674" s="168" t="s">
        <v>17</v>
      </c>
      <c r="L6674" s="168" t="s">
        <v>33</v>
      </c>
      <c r="M6674" s="168" t="s">
        <v>34</v>
      </c>
      <c r="N6674" s="168" t="s">
        <v>17</v>
      </c>
      <c r="O6674" s="198"/>
    </row>
    <row r="6675" spans="1:15" ht="18.2" customHeight="1" x14ac:dyDescent="0.15">
      <c r="A6675" s="118" t="s">
        <v>18</v>
      </c>
      <c r="B6675" s="4">
        <v>0</v>
      </c>
      <c r="C6675" s="4">
        <v>0</v>
      </c>
      <c r="D6675" s="5">
        <f>SUM(B6675:C6675)</f>
        <v>0</v>
      </c>
      <c r="E6675" s="4">
        <v>0</v>
      </c>
      <c r="F6675" s="4">
        <v>0</v>
      </c>
      <c r="G6675" s="5">
        <f t="shared" ref="G6675:G6686" si="2309">SUM(E6675:F6675)</f>
        <v>0</v>
      </c>
      <c r="H6675" s="5">
        <f t="shared" ref="H6675:H6686" si="2310">D6675+G6675</f>
        <v>0</v>
      </c>
      <c r="I6675" s="4">
        <v>0</v>
      </c>
      <c r="J6675" s="4">
        <v>0</v>
      </c>
      <c r="K6675" s="5">
        <f t="shared" ref="K6675:K6686" si="2311">SUM(I6675:J6675)</f>
        <v>0</v>
      </c>
      <c r="L6675" s="4">
        <v>0</v>
      </c>
      <c r="M6675" s="4">
        <v>0</v>
      </c>
      <c r="N6675" s="5">
        <f t="shared" ref="N6675:N6686" si="2312">SUM(L6675:M6675)</f>
        <v>0</v>
      </c>
      <c r="O6675" s="82">
        <f t="shared" ref="O6675:O6686" si="2313">K6675+N6675</f>
        <v>0</v>
      </c>
    </row>
    <row r="6676" spans="1:15" ht="18.2" customHeight="1" x14ac:dyDescent="0.15">
      <c r="A6676" s="118" t="s">
        <v>19</v>
      </c>
      <c r="B6676" s="4">
        <v>0</v>
      </c>
      <c r="C6676" s="4">
        <v>0</v>
      </c>
      <c r="D6676" s="5">
        <f>SUM(B6676:C6676)</f>
        <v>0</v>
      </c>
      <c r="E6676" s="4">
        <v>0</v>
      </c>
      <c r="F6676" s="4">
        <v>0</v>
      </c>
      <c r="G6676" s="5">
        <f t="shared" si="2309"/>
        <v>0</v>
      </c>
      <c r="H6676" s="5">
        <f t="shared" si="2310"/>
        <v>0</v>
      </c>
      <c r="I6676" s="4">
        <v>0</v>
      </c>
      <c r="J6676" s="4">
        <v>0</v>
      </c>
      <c r="K6676" s="5">
        <f t="shared" si="2311"/>
        <v>0</v>
      </c>
      <c r="L6676" s="4">
        <v>0</v>
      </c>
      <c r="M6676" s="4">
        <v>0</v>
      </c>
      <c r="N6676" s="5">
        <f t="shared" si="2312"/>
        <v>0</v>
      </c>
      <c r="O6676" s="82">
        <f t="shared" si="2313"/>
        <v>0</v>
      </c>
    </row>
    <row r="6677" spans="1:15" ht="18.2" customHeight="1" x14ac:dyDescent="0.15">
      <c r="A6677" s="118" t="s">
        <v>20</v>
      </c>
      <c r="B6677" s="4">
        <v>0</v>
      </c>
      <c r="C6677" s="4">
        <v>0</v>
      </c>
      <c r="D6677" s="5">
        <f t="shared" ref="D6677:D6686" si="2314">SUM(B6677:C6677)</f>
        <v>0</v>
      </c>
      <c r="E6677" s="4">
        <v>0</v>
      </c>
      <c r="F6677" s="4">
        <v>0</v>
      </c>
      <c r="G6677" s="5">
        <f t="shared" si="2309"/>
        <v>0</v>
      </c>
      <c r="H6677" s="5">
        <f t="shared" si="2310"/>
        <v>0</v>
      </c>
      <c r="I6677" s="4">
        <v>0</v>
      </c>
      <c r="J6677" s="4">
        <v>0</v>
      </c>
      <c r="K6677" s="5">
        <f t="shared" si="2311"/>
        <v>0</v>
      </c>
      <c r="L6677" s="4">
        <v>0</v>
      </c>
      <c r="M6677" s="4">
        <v>0</v>
      </c>
      <c r="N6677" s="5">
        <f t="shared" si="2312"/>
        <v>0</v>
      </c>
      <c r="O6677" s="82">
        <f t="shared" si="2313"/>
        <v>0</v>
      </c>
    </row>
    <row r="6678" spans="1:15" ht="18.75" customHeight="1" x14ac:dyDescent="0.15">
      <c r="A6678" s="118" t="s">
        <v>21</v>
      </c>
      <c r="B6678" s="4">
        <v>0</v>
      </c>
      <c r="C6678" s="4">
        <v>0</v>
      </c>
      <c r="D6678" s="5">
        <f t="shared" si="2314"/>
        <v>0</v>
      </c>
      <c r="E6678" s="4">
        <v>0</v>
      </c>
      <c r="F6678" s="4">
        <v>0</v>
      </c>
      <c r="G6678" s="5">
        <f t="shared" si="2309"/>
        <v>0</v>
      </c>
      <c r="H6678" s="5">
        <f t="shared" si="2310"/>
        <v>0</v>
      </c>
      <c r="I6678" s="4">
        <v>0</v>
      </c>
      <c r="J6678" s="4">
        <v>0</v>
      </c>
      <c r="K6678" s="5">
        <f t="shared" si="2311"/>
        <v>0</v>
      </c>
      <c r="L6678" s="4">
        <v>0</v>
      </c>
      <c r="M6678" s="4">
        <v>0</v>
      </c>
      <c r="N6678" s="5">
        <f t="shared" si="2312"/>
        <v>0</v>
      </c>
      <c r="O6678" s="82">
        <f t="shared" si="2313"/>
        <v>0</v>
      </c>
    </row>
    <row r="6679" spans="1:15" ht="18.75" customHeight="1" x14ac:dyDescent="0.15">
      <c r="A6679" s="118" t="s">
        <v>22</v>
      </c>
      <c r="B6679" s="4">
        <v>0</v>
      </c>
      <c r="C6679" s="4">
        <v>0</v>
      </c>
      <c r="D6679" s="5">
        <f t="shared" si="2314"/>
        <v>0</v>
      </c>
      <c r="E6679" s="4">
        <v>0</v>
      </c>
      <c r="F6679" s="4">
        <v>0</v>
      </c>
      <c r="G6679" s="5">
        <f t="shared" si="2309"/>
        <v>0</v>
      </c>
      <c r="H6679" s="5">
        <f t="shared" si="2310"/>
        <v>0</v>
      </c>
      <c r="I6679" s="4">
        <v>0</v>
      </c>
      <c r="J6679" s="4">
        <v>0</v>
      </c>
      <c r="K6679" s="5">
        <f t="shared" si="2311"/>
        <v>0</v>
      </c>
      <c r="L6679" s="4">
        <v>0</v>
      </c>
      <c r="M6679" s="4">
        <v>0</v>
      </c>
      <c r="N6679" s="5">
        <f t="shared" si="2312"/>
        <v>0</v>
      </c>
      <c r="O6679" s="82">
        <f t="shared" si="2313"/>
        <v>0</v>
      </c>
    </row>
    <row r="6680" spans="1:15" ht="18.75" customHeight="1" x14ac:dyDescent="0.15">
      <c r="A6680" s="118" t="s">
        <v>23</v>
      </c>
      <c r="B6680" s="4">
        <v>0</v>
      </c>
      <c r="C6680" s="4">
        <v>0</v>
      </c>
      <c r="D6680" s="5">
        <f t="shared" si="2314"/>
        <v>0</v>
      </c>
      <c r="E6680" s="4">
        <v>0</v>
      </c>
      <c r="F6680" s="4">
        <v>0</v>
      </c>
      <c r="G6680" s="5">
        <f t="shared" si="2309"/>
        <v>0</v>
      </c>
      <c r="H6680" s="5">
        <f t="shared" si="2310"/>
        <v>0</v>
      </c>
      <c r="I6680" s="4">
        <v>0</v>
      </c>
      <c r="J6680" s="4">
        <v>0</v>
      </c>
      <c r="K6680" s="5">
        <f t="shared" si="2311"/>
        <v>0</v>
      </c>
      <c r="L6680" s="4">
        <v>0</v>
      </c>
      <c r="M6680" s="4">
        <v>0</v>
      </c>
      <c r="N6680" s="5">
        <f t="shared" si="2312"/>
        <v>0</v>
      </c>
      <c r="O6680" s="82">
        <f t="shared" si="2313"/>
        <v>0</v>
      </c>
    </row>
    <row r="6681" spans="1:15" ht="18.75" customHeight="1" x14ac:dyDescent="0.15">
      <c r="A6681" s="118" t="s">
        <v>24</v>
      </c>
      <c r="B6681" s="4">
        <v>0</v>
      </c>
      <c r="C6681" s="4">
        <v>0</v>
      </c>
      <c r="D6681" s="5">
        <f t="shared" si="2314"/>
        <v>0</v>
      </c>
      <c r="E6681" s="4">
        <v>0</v>
      </c>
      <c r="F6681" s="4">
        <v>0</v>
      </c>
      <c r="G6681" s="5">
        <f t="shared" si="2309"/>
        <v>0</v>
      </c>
      <c r="H6681" s="5">
        <f t="shared" si="2310"/>
        <v>0</v>
      </c>
      <c r="I6681" s="4">
        <v>0</v>
      </c>
      <c r="J6681" s="4">
        <v>0</v>
      </c>
      <c r="K6681" s="5">
        <f t="shared" si="2311"/>
        <v>0</v>
      </c>
      <c r="L6681" s="4">
        <v>0</v>
      </c>
      <c r="M6681" s="4">
        <v>0</v>
      </c>
      <c r="N6681" s="5">
        <f t="shared" si="2312"/>
        <v>0</v>
      </c>
      <c r="O6681" s="82">
        <f t="shared" si="2313"/>
        <v>0</v>
      </c>
    </row>
    <row r="6682" spans="1:15" ht="18.75" customHeight="1" x14ac:dyDescent="0.15">
      <c r="A6682" s="118" t="s">
        <v>25</v>
      </c>
      <c r="B6682" s="4">
        <v>0</v>
      </c>
      <c r="C6682" s="4">
        <v>0</v>
      </c>
      <c r="D6682" s="5">
        <f t="shared" si="2314"/>
        <v>0</v>
      </c>
      <c r="E6682" s="4">
        <v>0</v>
      </c>
      <c r="F6682" s="4">
        <v>0</v>
      </c>
      <c r="G6682" s="5">
        <f t="shared" si="2309"/>
        <v>0</v>
      </c>
      <c r="H6682" s="5">
        <f t="shared" si="2310"/>
        <v>0</v>
      </c>
      <c r="I6682" s="4">
        <v>0</v>
      </c>
      <c r="J6682" s="4">
        <v>0</v>
      </c>
      <c r="K6682" s="5">
        <f t="shared" si="2311"/>
        <v>0</v>
      </c>
      <c r="L6682" s="4">
        <v>0</v>
      </c>
      <c r="M6682" s="4">
        <v>0</v>
      </c>
      <c r="N6682" s="5">
        <f t="shared" si="2312"/>
        <v>0</v>
      </c>
      <c r="O6682" s="82">
        <f t="shared" si="2313"/>
        <v>0</v>
      </c>
    </row>
    <row r="6683" spans="1:15" ht="18.75" customHeight="1" x14ac:dyDescent="0.15">
      <c r="A6683" s="118" t="s">
        <v>26</v>
      </c>
      <c r="B6683" s="4">
        <v>0</v>
      </c>
      <c r="C6683" s="4">
        <v>0</v>
      </c>
      <c r="D6683" s="5">
        <f t="shared" si="2314"/>
        <v>0</v>
      </c>
      <c r="E6683" s="4">
        <v>0</v>
      </c>
      <c r="F6683" s="4">
        <v>0</v>
      </c>
      <c r="G6683" s="5">
        <f t="shared" si="2309"/>
        <v>0</v>
      </c>
      <c r="H6683" s="5">
        <f t="shared" si="2310"/>
        <v>0</v>
      </c>
      <c r="I6683" s="4">
        <v>0</v>
      </c>
      <c r="J6683" s="4">
        <v>0</v>
      </c>
      <c r="K6683" s="5">
        <f t="shared" si="2311"/>
        <v>0</v>
      </c>
      <c r="L6683" s="4">
        <v>0</v>
      </c>
      <c r="M6683" s="4">
        <v>0</v>
      </c>
      <c r="N6683" s="5">
        <f t="shared" si="2312"/>
        <v>0</v>
      </c>
      <c r="O6683" s="82">
        <f t="shared" si="2313"/>
        <v>0</v>
      </c>
    </row>
    <row r="6684" spans="1:15" ht="18.75" customHeight="1" x14ac:dyDescent="0.15">
      <c r="A6684" s="118" t="s">
        <v>27</v>
      </c>
      <c r="B6684" s="4">
        <v>0</v>
      </c>
      <c r="C6684" s="4">
        <v>0</v>
      </c>
      <c r="D6684" s="5">
        <f t="shared" si="2314"/>
        <v>0</v>
      </c>
      <c r="E6684" s="4">
        <v>0</v>
      </c>
      <c r="F6684" s="4">
        <v>0</v>
      </c>
      <c r="G6684" s="5">
        <f t="shared" si="2309"/>
        <v>0</v>
      </c>
      <c r="H6684" s="5">
        <f t="shared" si="2310"/>
        <v>0</v>
      </c>
      <c r="I6684" s="4">
        <v>0</v>
      </c>
      <c r="J6684" s="4">
        <v>0</v>
      </c>
      <c r="K6684" s="5">
        <f t="shared" si="2311"/>
        <v>0</v>
      </c>
      <c r="L6684" s="4">
        <v>0</v>
      </c>
      <c r="M6684" s="4">
        <v>0</v>
      </c>
      <c r="N6684" s="5">
        <f t="shared" si="2312"/>
        <v>0</v>
      </c>
      <c r="O6684" s="82">
        <f t="shared" si="2313"/>
        <v>0</v>
      </c>
    </row>
    <row r="6685" spans="1:15" ht="18.75" customHeight="1" x14ac:dyDescent="0.15">
      <c r="A6685" s="118" t="s">
        <v>28</v>
      </c>
      <c r="B6685" s="4">
        <v>0</v>
      </c>
      <c r="C6685" s="4">
        <v>0</v>
      </c>
      <c r="D6685" s="5">
        <f t="shared" si="2314"/>
        <v>0</v>
      </c>
      <c r="E6685" s="4">
        <v>0</v>
      </c>
      <c r="F6685" s="4">
        <v>0</v>
      </c>
      <c r="G6685" s="5">
        <f t="shared" si="2309"/>
        <v>0</v>
      </c>
      <c r="H6685" s="5">
        <f t="shared" si="2310"/>
        <v>0</v>
      </c>
      <c r="I6685" s="4">
        <v>0</v>
      </c>
      <c r="J6685" s="4">
        <v>0</v>
      </c>
      <c r="K6685" s="5">
        <f t="shared" si="2311"/>
        <v>0</v>
      </c>
      <c r="L6685" s="4">
        <v>0</v>
      </c>
      <c r="M6685" s="4">
        <v>0</v>
      </c>
      <c r="N6685" s="5">
        <f t="shared" si="2312"/>
        <v>0</v>
      </c>
      <c r="O6685" s="82">
        <f t="shared" si="2313"/>
        <v>0</v>
      </c>
    </row>
    <row r="6686" spans="1:15" ht="18.75" customHeight="1" x14ac:dyDescent="0.15">
      <c r="A6686" s="118" t="s">
        <v>29</v>
      </c>
      <c r="B6686" s="4">
        <v>0</v>
      </c>
      <c r="C6686" s="4">
        <v>0</v>
      </c>
      <c r="D6686" s="5">
        <f t="shared" si="2314"/>
        <v>0</v>
      </c>
      <c r="E6686" s="4">
        <v>0</v>
      </c>
      <c r="F6686" s="4">
        <v>0</v>
      </c>
      <c r="G6686" s="5">
        <f t="shared" si="2309"/>
        <v>0</v>
      </c>
      <c r="H6686" s="5">
        <f t="shared" si="2310"/>
        <v>0</v>
      </c>
      <c r="I6686" s="4">
        <v>0</v>
      </c>
      <c r="J6686" s="4">
        <v>0</v>
      </c>
      <c r="K6686" s="5">
        <f t="shared" si="2311"/>
        <v>0</v>
      </c>
      <c r="L6686" s="4">
        <v>0</v>
      </c>
      <c r="M6686" s="4">
        <v>0</v>
      </c>
      <c r="N6686" s="5">
        <f t="shared" si="2312"/>
        <v>0</v>
      </c>
      <c r="O6686" s="82">
        <f t="shared" si="2313"/>
        <v>0</v>
      </c>
    </row>
    <row r="6687" spans="1:15" ht="11.25" customHeight="1" x14ac:dyDescent="0.15">
      <c r="A6687" s="118"/>
      <c r="B6687" s="5"/>
      <c r="C6687" s="5"/>
      <c r="D6687" s="5"/>
      <c r="E6687" s="5"/>
      <c r="F6687" s="5"/>
      <c r="G6687" s="5"/>
      <c r="H6687" s="5"/>
      <c r="I6687" s="5"/>
      <c r="J6687" s="5"/>
      <c r="K6687" s="5"/>
      <c r="L6687" s="5"/>
      <c r="M6687" s="5"/>
      <c r="N6687" s="5"/>
      <c r="O6687" s="82"/>
    </row>
    <row r="6688" spans="1:15" ht="18.75" customHeight="1" x14ac:dyDescent="0.15">
      <c r="A6688" s="113" t="s">
        <v>30</v>
      </c>
      <c r="B6688" s="5">
        <f>SUM(B6675:B6687)</f>
        <v>0</v>
      </c>
      <c r="C6688" s="5">
        <f>SUM(C6676:C6687)</f>
        <v>0</v>
      </c>
      <c r="D6688" s="5">
        <f t="shared" ref="D6688:J6688" si="2315">SUM(D6675:D6687)</f>
        <v>0</v>
      </c>
      <c r="E6688" s="5">
        <f t="shared" si="2315"/>
        <v>0</v>
      </c>
      <c r="F6688" s="5">
        <f t="shared" si="2315"/>
        <v>0</v>
      </c>
      <c r="G6688" s="5">
        <f t="shared" si="2315"/>
        <v>0</v>
      </c>
      <c r="H6688" s="5">
        <f t="shared" si="2315"/>
        <v>0</v>
      </c>
      <c r="I6688" s="5">
        <f t="shared" si="2315"/>
        <v>0</v>
      </c>
      <c r="J6688" s="5">
        <f t="shared" si="2315"/>
        <v>0</v>
      </c>
      <c r="K6688" s="5">
        <f>SUM(K6675:K6687)</f>
        <v>0</v>
      </c>
      <c r="L6688" s="5">
        <f>SUM(L6675:L6687)</f>
        <v>0</v>
      </c>
      <c r="M6688" s="5">
        <f>SUM(M6675:M6687)</f>
        <v>0</v>
      </c>
      <c r="N6688" s="5">
        <f>SUM(N6675:N6687)</f>
        <v>0</v>
      </c>
      <c r="O6688" s="82">
        <f>SUM(O6675:O6687)</f>
        <v>0</v>
      </c>
    </row>
    <row r="6689" spans="1:15" ht="18.75" customHeight="1" x14ac:dyDescent="0.15">
      <c r="A6689" s="163"/>
      <c r="B6689" s="5"/>
      <c r="C6689" s="5"/>
      <c r="D6689" s="5"/>
      <c r="E6689" s="5"/>
      <c r="F6689" s="5"/>
      <c r="G6689" s="5"/>
      <c r="H6689" s="5"/>
      <c r="I6689" s="5"/>
      <c r="J6689" s="5"/>
      <c r="K6689" s="5"/>
      <c r="L6689" s="5"/>
      <c r="M6689" s="5"/>
      <c r="N6689" s="5"/>
      <c r="O6689" s="82"/>
    </row>
    <row r="6690" spans="1:15" ht="18.75" customHeight="1" x14ac:dyDescent="0.15">
      <c r="A6690" s="118" t="s">
        <v>18</v>
      </c>
      <c r="B6690" s="6">
        <v>0</v>
      </c>
      <c r="C6690" s="6">
        <v>0</v>
      </c>
      <c r="D6690" s="7">
        <f>SUM(B6690:C6690)</f>
        <v>0</v>
      </c>
      <c r="E6690" s="6">
        <v>0</v>
      </c>
      <c r="F6690" s="6">
        <v>0</v>
      </c>
      <c r="G6690" s="7">
        <f>SUM(E6690:F6690)</f>
        <v>0</v>
      </c>
      <c r="H6690" s="7">
        <f>D6690+G6690</f>
        <v>0</v>
      </c>
      <c r="I6690" s="6">
        <v>0</v>
      </c>
      <c r="J6690" s="6">
        <v>0</v>
      </c>
      <c r="K6690" s="7">
        <f>SUM(I6690:J6690)</f>
        <v>0</v>
      </c>
      <c r="L6690" s="6">
        <v>0</v>
      </c>
      <c r="M6690" s="6">
        <v>0</v>
      </c>
      <c r="N6690" s="7">
        <f>SUM(L6690:M6690)</f>
        <v>0</v>
      </c>
      <c r="O6690" s="88">
        <f>K6690+N6690</f>
        <v>0</v>
      </c>
    </row>
    <row r="6691" spans="1:15" ht="18.75" customHeight="1" x14ac:dyDescent="0.15">
      <c r="A6691" s="118" t="s">
        <v>19</v>
      </c>
      <c r="B6691" s="4">
        <v>0</v>
      </c>
      <c r="C6691" s="4">
        <v>0</v>
      </c>
      <c r="D6691" s="5">
        <f>SUM(B6691:C6691)</f>
        <v>0</v>
      </c>
      <c r="E6691" s="4">
        <v>0</v>
      </c>
      <c r="F6691" s="4">
        <v>0</v>
      </c>
      <c r="G6691" s="5">
        <f>SUM(E6691:F6691)</f>
        <v>0</v>
      </c>
      <c r="H6691" s="5">
        <f>D6691+G6691</f>
        <v>0</v>
      </c>
      <c r="I6691" s="4">
        <v>0</v>
      </c>
      <c r="J6691" s="4">
        <v>0</v>
      </c>
      <c r="K6691" s="5">
        <f>SUM(I6691:J6691)</f>
        <v>0</v>
      </c>
      <c r="L6691" s="4">
        <v>0</v>
      </c>
      <c r="M6691" s="4">
        <v>0</v>
      </c>
      <c r="N6691" s="5">
        <f>SUM(L6691:M6691)</f>
        <v>0</v>
      </c>
      <c r="O6691" s="82">
        <f>K6691+N6691</f>
        <v>0</v>
      </c>
    </row>
    <row r="6692" spans="1:15" ht="18.75" customHeight="1" x14ac:dyDescent="0.15">
      <c r="A6692" s="118" t="s">
        <v>20</v>
      </c>
      <c r="B6692" s="4">
        <v>0</v>
      </c>
      <c r="C6692" s="4">
        <v>0</v>
      </c>
      <c r="D6692" s="5">
        <f>SUM(B6692:C6692)</f>
        <v>0</v>
      </c>
      <c r="E6692" s="4">
        <v>0</v>
      </c>
      <c r="F6692" s="4">
        <v>0</v>
      </c>
      <c r="G6692" s="5">
        <f>SUM(E6692:F6692)</f>
        <v>0</v>
      </c>
      <c r="H6692" s="5">
        <f>D6692+G6692</f>
        <v>0</v>
      </c>
      <c r="I6692" s="4">
        <v>0</v>
      </c>
      <c r="J6692" s="4">
        <v>0</v>
      </c>
      <c r="K6692" s="5">
        <f>SUM(I6692:J6692)</f>
        <v>0</v>
      </c>
      <c r="L6692" s="4">
        <v>0</v>
      </c>
      <c r="M6692" s="4">
        <v>0</v>
      </c>
      <c r="N6692" s="5">
        <f>SUM(L6692:M6692)</f>
        <v>0</v>
      </c>
      <c r="O6692" s="82">
        <f>K6692+N6692</f>
        <v>0</v>
      </c>
    </row>
    <row r="6693" spans="1:15" ht="18.75" customHeight="1" x14ac:dyDescent="0.15">
      <c r="A6693" s="118"/>
      <c r="B6693" s="5"/>
      <c r="C6693" s="5"/>
      <c r="D6693" s="5"/>
      <c r="E6693" s="5"/>
      <c r="F6693" s="5"/>
      <c r="G6693" s="5"/>
      <c r="H6693" s="5"/>
      <c r="I6693" s="5"/>
      <c r="J6693" s="5"/>
      <c r="K6693" s="5"/>
      <c r="L6693" s="5"/>
      <c r="M6693" s="5"/>
      <c r="N6693" s="5"/>
      <c r="O6693" s="82"/>
    </row>
    <row r="6694" spans="1:15" ht="18.75" customHeight="1" x14ac:dyDescent="0.15">
      <c r="A6694" s="118" t="s">
        <v>31</v>
      </c>
      <c r="B6694" s="5">
        <f>SUM(B6678:B6686,B6690:B6692)</f>
        <v>0</v>
      </c>
      <c r="C6694" s="5">
        <f>SUM(C6678:C6686,C6690:C6692)</f>
        <v>0</v>
      </c>
      <c r="D6694" s="5">
        <f>SUM(D6678:D6686,D6690:D6692)</f>
        <v>0</v>
      </c>
      <c r="E6694" s="5">
        <f t="shared" ref="E6694:J6694" si="2316">SUM(E6678:E6686,E6690:E6692)</f>
        <v>0</v>
      </c>
      <c r="F6694" s="5">
        <f t="shared" si="2316"/>
        <v>0</v>
      </c>
      <c r="G6694" s="5">
        <f t="shared" si="2316"/>
        <v>0</v>
      </c>
      <c r="H6694" s="5">
        <f t="shared" si="2316"/>
        <v>0</v>
      </c>
      <c r="I6694" s="5">
        <f t="shared" si="2316"/>
        <v>0</v>
      </c>
      <c r="J6694" s="5">
        <f t="shared" si="2316"/>
        <v>0</v>
      </c>
      <c r="K6694" s="5">
        <f>SUM(K6678:K6686,K6690:K6692)</f>
        <v>0</v>
      </c>
      <c r="L6694" s="4">
        <f>SUM(L6678:L6686,L6690:L6692)</f>
        <v>0</v>
      </c>
      <c r="M6694" s="4">
        <f>SUM(M6678:M6686,M6690:M6692)</f>
        <v>0</v>
      </c>
      <c r="N6694" s="4">
        <f>SUM(N6678:N6686,N6690:N6692)</f>
        <v>0</v>
      </c>
      <c r="O6694" s="82">
        <f>SUM(O6678:O6686,O6690:O6692)</f>
        <v>0</v>
      </c>
    </row>
    <row r="6695" spans="1:15" ht="6.75" customHeight="1" thickBot="1" x14ac:dyDescent="0.2">
      <c r="A6695" s="115"/>
      <c r="B6695" s="99"/>
      <c r="C6695" s="99"/>
      <c r="D6695" s="99"/>
      <c r="E6695" s="99"/>
      <c r="F6695" s="99"/>
      <c r="G6695" s="99"/>
      <c r="H6695" s="99"/>
      <c r="I6695" s="99"/>
      <c r="J6695" s="99"/>
      <c r="K6695" s="99"/>
      <c r="L6695" s="99"/>
      <c r="M6695" s="99"/>
      <c r="N6695" s="100"/>
      <c r="O6695" s="101"/>
    </row>
    <row r="6696" spans="1:15" ht="18.75" customHeight="1" x14ac:dyDescent="0.15">
      <c r="A6696" s="173" t="str">
        <f>A6589</f>
        <v>平　成　２　９　年　空　港　管　理　状　況　調　書</v>
      </c>
      <c r="B6696" s="173"/>
      <c r="C6696" s="173"/>
      <c r="D6696" s="173"/>
      <c r="E6696" s="173"/>
      <c r="F6696" s="173"/>
      <c r="G6696" s="173"/>
      <c r="H6696" s="173"/>
      <c r="I6696" s="173"/>
      <c r="J6696" s="173"/>
      <c r="K6696" s="173"/>
      <c r="L6696" s="173"/>
      <c r="M6696" s="173"/>
      <c r="N6696" s="173"/>
      <c r="O6696" s="173"/>
    </row>
    <row r="6697" spans="1:15" ht="18.75" customHeight="1" thickBot="1" x14ac:dyDescent="0.2">
      <c r="A6697" s="21" t="s">
        <v>0</v>
      </c>
      <c r="B6697" s="21" t="s">
        <v>170</v>
      </c>
      <c r="C6697" s="22"/>
      <c r="D6697" s="22"/>
      <c r="E6697" s="22"/>
      <c r="F6697" s="22"/>
      <c r="G6697" s="22"/>
      <c r="H6697" s="22"/>
      <c r="I6697" s="22"/>
      <c r="J6697" s="22"/>
      <c r="K6697" s="22"/>
      <c r="L6697" s="22"/>
      <c r="M6697" s="22"/>
      <c r="N6697" s="23"/>
      <c r="O6697" s="23"/>
    </row>
    <row r="6698" spans="1:15" ht="18.75" customHeight="1" x14ac:dyDescent="0.15">
      <c r="A6698" s="24" t="s">
        <v>1</v>
      </c>
      <c r="B6698" s="25"/>
      <c r="C6698" s="26" t="s">
        <v>2</v>
      </c>
      <c r="D6698" s="26"/>
      <c r="E6698" s="174" t="s">
        <v>52</v>
      </c>
      <c r="F6698" s="175"/>
      <c r="G6698" s="175"/>
      <c r="H6698" s="175"/>
      <c r="I6698" s="175"/>
      <c r="J6698" s="175"/>
      <c r="K6698" s="175"/>
      <c r="L6698" s="176"/>
      <c r="M6698" s="174" t="s">
        <v>36</v>
      </c>
      <c r="N6698" s="175"/>
      <c r="O6698" s="177"/>
    </row>
    <row r="6699" spans="1:15" ht="18.75" customHeight="1" x14ac:dyDescent="0.15">
      <c r="A6699" s="27"/>
      <c r="B6699" s="28" t="s">
        <v>4</v>
      </c>
      <c r="C6699" s="28" t="s">
        <v>5</v>
      </c>
      <c r="D6699" s="28" t="s">
        <v>6</v>
      </c>
      <c r="E6699" s="28"/>
      <c r="F6699" s="30" t="s">
        <v>7</v>
      </c>
      <c r="G6699" s="30"/>
      <c r="H6699" s="30"/>
      <c r="I6699" s="28"/>
      <c r="J6699" s="30" t="s">
        <v>8</v>
      </c>
      <c r="K6699" s="30"/>
      <c r="L6699" s="28" t="s">
        <v>9</v>
      </c>
      <c r="M6699" s="31" t="s">
        <v>10</v>
      </c>
      <c r="N6699" s="32" t="s">
        <v>11</v>
      </c>
      <c r="O6699" s="33" t="s">
        <v>12</v>
      </c>
    </row>
    <row r="6700" spans="1:15" ht="18.75" customHeight="1" x14ac:dyDescent="0.15">
      <c r="A6700" s="27" t="s">
        <v>13</v>
      </c>
      <c r="B6700" s="31"/>
      <c r="C6700" s="31"/>
      <c r="D6700" s="31"/>
      <c r="E6700" s="28" t="s">
        <v>14</v>
      </c>
      <c r="F6700" s="28" t="s">
        <v>15</v>
      </c>
      <c r="G6700" s="28" t="s">
        <v>16</v>
      </c>
      <c r="H6700" s="28" t="s">
        <v>17</v>
      </c>
      <c r="I6700" s="28" t="s">
        <v>14</v>
      </c>
      <c r="J6700" s="28" t="s">
        <v>15</v>
      </c>
      <c r="K6700" s="28" t="s">
        <v>17</v>
      </c>
      <c r="L6700" s="31"/>
      <c r="M6700" s="40"/>
      <c r="N6700" s="41"/>
      <c r="O6700" s="42"/>
    </row>
    <row r="6701" spans="1:15" ht="18.75" customHeight="1" x14ac:dyDescent="0.15">
      <c r="A6701" s="43"/>
      <c r="B6701" s="28"/>
      <c r="C6701" s="28"/>
      <c r="D6701" s="28"/>
      <c r="E6701" s="28"/>
      <c r="F6701" s="28"/>
      <c r="G6701" s="28"/>
      <c r="H6701" s="28"/>
      <c r="I6701" s="28"/>
      <c r="J6701" s="28"/>
      <c r="K6701" s="28"/>
      <c r="L6701" s="28"/>
      <c r="M6701" s="44"/>
      <c r="N6701" s="9"/>
      <c r="O6701" s="45"/>
    </row>
    <row r="6702" spans="1:15" ht="18.75" customHeight="1" x14ac:dyDescent="0.15">
      <c r="A6702" s="14" t="s">
        <v>18</v>
      </c>
      <c r="B6702" s="1">
        <f>B6649+B6595+B6541+B6487+B6433+B6379+B6325+B6217+B6271+B6163+B6109+B6055+B6001+B5947+B5893+B5839+B5785+B59313+B5731+B5677+B5623+B5569</f>
        <v>0</v>
      </c>
      <c r="C6702" s="1">
        <f>C6649+C6595+C6541+C6487+C6433+C6379+C6325+C6217+C6271+C6163+C6109+C6055+C6001+C5947+C5893+C5839+C5785+C59313+C5731+C5677+C5623+C5569</f>
        <v>1987</v>
      </c>
      <c r="D6702" s="1">
        <f>SUM(B6702:C6702)</f>
        <v>1987</v>
      </c>
      <c r="E6702" s="1">
        <f>E6649+E6595+E6541+E6487+E6433+E6379+E6325+E6217+E6271+E6163+E6109+E6055+E6001+E5947+E5893+E5839+E5785+E59313+E5731+E5677+E5623+E5569</f>
        <v>0</v>
      </c>
      <c r="F6702" s="1">
        <f>F6649+F6595+F6541+F6487+F6433+F6379+F6325+F6217+F6271+F6163+F6109+F6055+F6001+F5947+F5893+F5839+F5785+F59313+F5731+F5677+F5623+F5569</f>
        <v>0</v>
      </c>
      <c r="G6702" s="1">
        <f>G6649+G6595+G6541+G6487+G6433+G6379+G6325+G6217+G6271+G6163+G6109+G6055+G6001+G5947+G5893+G5839+G5785+G59313+G5731+G5677+G5623+G5569</f>
        <v>0</v>
      </c>
      <c r="H6702" s="1">
        <f>SUM(E6702:G6702)</f>
        <v>0</v>
      </c>
      <c r="I6702" s="1">
        <f>I6649+I6595+I6541+I6487+I6433+I6379+I6325+I6217+I6271+I6163+I6109+I6055+I6001+I5947+I5893+I5839+I5785+I59313+I5731+I5677+I5623+I5569</f>
        <v>91</v>
      </c>
      <c r="J6702" s="1">
        <f>J6649+J6595+J6541+J6487+J6433+J6379+J6325+J6217+J6271+J6163+J6109+J6055+J6001+J5947+J5893+J5839+J5785+J59313+J5731+J5677+J5623+J5569</f>
        <v>90</v>
      </c>
      <c r="K6702" s="1">
        <f>SUM(I6702:J6702)</f>
        <v>181</v>
      </c>
      <c r="L6702" s="1">
        <f>K6702+H6702</f>
        <v>181</v>
      </c>
      <c r="M6702" s="1">
        <f>M6649+M6595+M6541+M6487+M6433+M6379+M6325+M6217+M6271+M6163+M6109+M6055+M6001+M5947+M5893+M5839+M5785+M59313+M5731+M5677+M5623+M5569</f>
        <v>413</v>
      </c>
      <c r="N6702" s="1">
        <f>N6649+N6595+N6541+N6487+N6433+N6379+N6325+N6217+N6271+N6163+N6109+N6055+N6001+N5947+N5893+N5839+N5785+N59313+N5731+N5677+N5623+N5569</f>
        <v>12</v>
      </c>
      <c r="O6702" s="8">
        <f>SUM(M6702:N6702)</f>
        <v>425</v>
      </c>
    </row>
    <row r="6703" spans="1:15" ht="18.75" customHeight="1" x14ac:dyDescent="0.15">
      <c r="A6703" s="14" t="s">
        <v>19</v>
      </c>
      <c r="B6703" s="1">
        <f t="shared" ref="B6703:B6713" si="2317">B6650+B6596+B6542+B6488+B6434+B6380+B6326+B6218+B6272+B6164+B6110+B6056+B6002+B5948+B5894+B5840+B5786+B59314+B5732+B5678+B5624+B5570</f>
        <v>0</v>
      </c>
      <c r="C6703" s="1">
        <f t="shared" ref="C6703:C6713" si="2318">C6650+C6596+C6542+C6488+C6434+C6380+C6326+C6218+C6272+C6164+C6110+C6056+C6002+C5948+C5894+C5840+C5786+C59314+C5732+C5678+C5624+C5570</f>
        <v>2065</v>
      </c>
      <c r="D6703" s="1">
        <f t="shared" ref="D6703:D6719" si="2319">SUM(B6703:C6703)</f>
        <v>2065</v>
      </c>
      <c r="E6703" s="1">
        <f t="shared" ref="E6703:G6713" si="2320">E6650+E6596+E6542+E6488+E6434+E6380+E6326+E6218+E6272+E6164+E6110+E6056+E6002+E5948+E5894+E5840+E5786+E59314+E5732+E5678+E5624+E5570</f>
        <v>0</v>
      </c>
      <c r="F6703" s="1">
        <f t="shared" si="2320"/>
        <v>0</v>
      </c>
      <c r="G6703" s="1">
        <f t="shared" si="2320"/>
        <v>0</v>
      </c>
      <c r="H6703" s="1">
        <f t="shared" ref="H6703:H6719" si="2321">SUM(E6703:G6703)</f>
        <v>0</v>
      </c>
      <c r="I6703" s="1">
        <f t="shared" ref="I6703:J6713" si="2322">I6650+I6596+I6542+I6488+I6434+I6380+I6326+I6218+I6272+I6164+I6110+I6056+I6002+I5948+I5894+I5840+I5786+I59314+I5732+I5678+I5624+I5570</f>
        <v>54</v>
      </c>
      <c r="J6703" s="1">
        <f t="shared" si="2322"/>
        <v>52</v>
      </c>
      <c r="K6703" s="1">
        <f t="shared" ref="K6703:K6719" si="2323">SUM(I6703:J6703)</f>
        <v>106</v>
      </c>
      <c r="L6703" s="1">
        <f t="shared" ref="L6703:L6719" si="2324">K6703+H6703</f>
        <v>106</v>
      </c>
      <c r="M6703" s="1">
        <f t="shared" ref="M6703:N6713" si="2325">M6650+M6596+M6542+M6488+M6434+M6380+M6326+M6218+M6272+M6164+M6110+M6056+M6002+M5948+M5894+M5840+M5786+M59314+M5732+M5678+M5624+M5570</f>
        <v>460</v>
      </c>
      <c r="N6703" s="1">
        <f t="shared" si="2325"/>
        <v>13</v>
      </c>
      <c r="O6703" s="8">
        <f t="shared" ref="O6703:O6719" si="2326">SUM(M6703:N6703)</f>
        <v>473</v>
      </c>
    </row>
    <row r="6704" spans="1:15" ht="18.75" customHeight="1" x14ac:dyDescent="0.15">
      <c r="A6704" s="14" t="s">
        <v>20</v>
      </c>
      <c r="B6704" s="1">
        <f t="shared" si="2317"/>
        <v>0</v>
      </c>
      <c r="C6704" s="1">
        <f t="shared" si="2318"/>
        <v>2156</v>
      </c>
      <c r="D6704" s="1">
        <f t="shared" si="2319"/>
        <v>2156</v>
      </c>
      <c r="E6704" s="1">
        <f t="shared" si="2320"/>
        <v>0</v>
      </c>
      <c r="F6704" s="1">
        <f t="shared" si="2320"/>
        <v>0</v>
      </c>
      <c r="G6704" s="1">
        <f t="shared" si="2320"/>
        <v>0</v>
      </c>
      <c r="H6704" s="1">
        <f t="shared" si="2321"/>
        <v>0</v>
      </c>
      <c r="I6704" s="1">
        <f t="shared" si="2322"/>
        <v>97</v>
      </c>
      <c r="J6704" s="1">
        <f t="shared" si="2322"/>
        <v>95</v>
      </c>
      <c r="K6704" s="1">
        <f t="shared" si="2323"/>
        <v>192</v>
      </c>
      <c r="L6704" s="1">
        <f t="shared" si="2324"/>
        <v>192</v>
      </c>
      <c r="M6704" s="1">
        <f t="shared" si="2325"/>
        <v>482</v>
      </c>
      <c r="N6704" s="1">
        <f t="shared" si="2325"/>
        <v>13</v>
      </c>
      <c r="O6704" s="8">
        <f t="shared" si="2326"/>
        <v>495</v>
      </c>
    </row>
    <row r="6705" spans="1:15" ht="18.75" customHeight="1" x14ac:dyDescent="0.15">
      <c r="A6705" s="14" t="s">
        <v>21</v>
      </c>
      <c r="B6705" s="1">
        <f t="shared" si="2317"/>
        <v>0</v>
      </c>
      <c r="C6705" s="1">
        <f t="shared" si="2318"/>
        <v>2162</v>
      </c>
      <c r="D6705" s="1">
        <f t="shared" si="2319"/>
        <v>2162</v>
      </c>
      <c r="E6705" s="1">
        <f t="shared" si="2320"/>
        <v>0</v>
      </c>
      <c r="F6705" s="1">
        <f t="shared" si="2320"/>
        <v>0</v>
      </c>
      <c r="G6705" s="1">
        <f t="shared" si="2320"/>
        <v>0</v>
      </c>
      <c r="H6705" s="1">
        <f t="shared" si="2321"/>
        <v>0</v>
      </c>
      <c r="I6705" s="1">
        <f t="shared" si="2322"/>
        <v>143</v>
      </c>
      <c r="J6705" s="1">
        <f t="shared" si="2322"/>
        <v>141</v>
      </c>
      <c r="K6705" s="1">
        <f t="shared" si="2323"/>
        <v>284</v>
      </c>
      <c r="L6705" s="1">
        <f t="shared" si="2324"/>
        <v>284</v>
      </c>
      <c r="M6705" s="1">
        <f t="shared" si="2325"/>
        <v>458</v>
      </c>
      <c r="N6705" s="1">
        <f t="shared" si="2325"/>
        <v>13</v>
      </c>
      <c r="O6705" s="8">
        <f t="shared" si="2326"/>
        <v>471</v>
      </c>
    </row>
    <row r="6706" spans="1:15" ht="18.75" customHeight="1" x14ac:dyDescent="0.15">
      <c r="A6706" s="14" t="s">
        <v>22</v>
      </c>
      <c r="B6706" s="1">
        <f t="shared" si="2317"/>
        <v>0</v>
      </c>
      <c r="C6706" s="1">
        <f t="shared" si="2318"/>
        <v>2204</v>
      </c>
      <c r="D6706" s="1">
        <f t="shared" si="2319"/>
        <v>2204</v>
      </c>
      <c r="E6706" s="1">
        <f t="shared" si="2320"/>
        <v>0</v>
      </c>
      <c r="F6706" s="1">
        <f t="shared" si="2320"/>
        <v>0</v>
      </c>
      <c r="G6706" s="1">
        <f t="shared" si="2320"/>
        <v>0</v>
      </c>
      <c r="H6706" s="1">
        <f t="shared" si="2321"/>
        <v>0</v>
      </c>
      <c r="I6706" s="1">
        <f t="shared" si="2322"/>
        <v>101</v>
      </c>
      <c r="J6706" s="1">
        <f t="shared" si="2322"/>
        <v>100</v>
      </c>
      <c r="K6706" s="1">
        <f t="shared" si="2323"/>
        <v>201</v>
      </c>
      <c r="L6706" s="1">
        <f t="shared" si="2324"/>
        <v>201</v>
      </c>
      <c r="M6706" s="1">
        <f t="shared" si="2325"/>
        <v>483</v>
      </c>
      <c r="N6706" s="1">
        <f t="shared" si="2325"/>
        <v>14</v>
      </c>
      <c r="O6706" s="8">
        <f t="shared" si="2326"/>
        <v>497</v>
      </c>
    </row>
    <row r="6707" spans="1:15" ht="18.75" customHeight="1" x14ac:dyDescent="0.15">
      <c r="A6707" s="14" t="s">
        <v>23</v>
      </c>
      <c r="B6707" s="1">
        <f t="shared" si="2317"/>
        <v>0</v>
      </c>
      <c r="C6707" s="1">
        <f t="shared" si="2318"/>
        <v>2032</v>
      </c>
      <c r="D6707" s="1">
        <f t="shared" si="2319"/>
        <v>2032</v>
      </c>
      <c r="E6707" s="1">
        <f t="shared" si="2320"/>
        <v>0</v>
      </c>
      <c r="F6707" s="1">
        <f t="shared" si="2320"/>
        <v>0</v>
      </c>
      <c r="G6707" s="1">
        <f t="shared" si="2320"/>
        <v>0</v>
      </c>
      <c r="H6707" s="1">
        <f t="shared" si="2321"/>
        <v>0</v>
      </c>
      <c r="I6707" s="1">
        <f t="shared" si="2322"/>
        <v>148</v>
      </c>
      <c r="J6707" s="1">
        <f t="shared" si="2322"/>
        <v>144</v>
      </c>
      <c r="K6707" s="1">
        <f t="shared" si="2323"/>
        <v>292</v>
      </c>
      <c r="L6707" s="1">
        <f t="shared" si="2324"/>
        <v>292</v>
      </c>
      <c r="M6707" s="1">
        <f t="shared" si="2325"/>
        <v>408</v>
      </c>
      <c r="N6707" s="1">
        <f t="shared" si="2325"/>
        <v>13</v>
      </c>
      <c r="O6707" s="8">
        <f t="shared" si="2326"/>
        <v>421</v>
      </c>
    </row>
    <row r="6708" spans="1:15" ht="18.75" customHeight="1" x14ac:dyDescent="0.15">
      <c r="A6708" s="14" t="s">
        <v>24</v>
      </c>
      <c r="B6708" s="1">
        <f t="shared" si="2317"/>
        <v>0</v>
      </c>
      <c r="C6708" s="1">
        <f t="shared" si="2318"/>
        <v>2225</v>
      </c>
      <c r="D6708" s="1">
        <f t="shared" si="2319"/>
        <v>2225</v>
      </c>
      <c r="E6708" s="1">
        <f t="shared" si="2320"/>
        <v>0</v>
      </c>
      <c r="F6708" s="1">
        <f t="shared" si="2320"/>
        <v>0</v>
      </c>
      <c r="G6708" s="1">
        <f t="shared" si="2320"/>
        <v>0</v>
      </c>
      <c r="H6708" s="1">
        <f t="shared" si="2321"/>
        <v>0</v>
      </c>
      <c r="I6708" s="1">
        <f t="shared" si="2322"/>
        <v>85</v>
      </c>
      <c r="J6708" s="1">
        <f t="shared" si="2322"/>
        <v>84</v>
      </c>
      <c r="K6708" s="1">
        <f t="shared" si="2323"/>
        <v>169</v>
      </c>
      <c r="L6708" s="1">
        <f t="shared" si="2324"/>
        <v>169</v>
      </c>
      <c r="M6708" s="1">
        <f t="shared" si="2325"/>
        <v>463</v>
      </c>
      <c r="N6708" s="1">
        <f t="shared" si="2325"/>
        <v>17</v>
      </c>
      <c r="O6708" s="8">
        <f t="shared" si="2326"/>
        <v>480</v>
      </c>
    </row>
    <row r="6709" spans="1:15" ht="18.75" customHeight="1" x14ac:dyDescent="0.15">
      <c r="A6709" s="14" t="s">
        <v>25</v>
      </c>
      <c r="B6709" s="1">
        <f t="shared" si="2317"/>
        <v>0</v>
      </c>
      <c r="C6709" s="1">
        <f t="shared" si="2318"/>
        <v>2173</v>
      </c>
      <c r="D6709" s="1">
        <f t="shared" si="2319"/>
        <v>2173</v>
      </c>
      <c r="E6709" s="1">
        <f t="shared" si="2320"/>
        <v>0</v>
      </c>
      <c r="F6709" s="1">
        <f t="shared" si="2320"/>
        <v>0</v>
      </c>
      <c r="G6709" s="1">
        <f t="shared" si="2320"/>
        <v>0</v>
      </c>
      <c r="H6709" s="1">
        <f t="shared" si="2321"/>
        <v>0</v>
      </c>
      <c r="I6709" s="1">
        <f t="shared" si="2322"/>
        <v>123</v>
      </c>
      <c r="J6709" s="1">
        <f t="shared" si="2322"/>
        <v>119</v>
      </c>
      <c r="K6709" s="1">
        <f t="shared" si="2323"/>
        <v>242</v>
      </c>
      <c r="L6709" s="1">
        <f t="shared" si="2324"/>
        <v>242</v>
      </c>
      <c r="M6709" s="1">
        <f t="shared" si="2325"/>
        <v>450</v>
      </c>
      <c r="N6709" s="1">
        <f t="shared" si="2325"/>
        <v>13</v>
      </c>
      <c r="O6709" s="8">
        <f t="shared" si="2326"/>
        <v>463</v>
      </c>
    </row>
    <row r="6710" spans="1:15" ht="18.75" customHeight="1" x14ac:dyDescent="0.15">
      <c r="A6710" s="14" t="s">
        <v>26</v>
      </c>
      <c r="B6710" s="1">
        <f t="shared" si="2317"/>
        <v>0</v>
      </c>
      <c r="C6710" s="1">
        <f t="shared" si="2318"/>
        <v>2127</v>
      </c>
      <c r="D6710" s="1">
        <f t="shared" si="2319"/>
        <v>2127</v>
      </c>
      <c r="E6710" s="1">
        <f t="shared" si="2320"/>
        <v>0</v>
      </c>
      <c r="F6710" s="1">
        <f t="shared" si="2320"/>
        <v>0</v>
      </c>
      <c r="G6710" s="1">
        <f t="shared" si="2320"/>
        <v>0</v>
      </c>
      <c r="H6710" s="1">
        <f t="shared" si="2321"/>
        <v>0</v>
      </c>
      <c r="I6710" s="1">
        <f t="shared" si="2322"/>
        <v>110</v>
      </c>
      <c r="J6710" s="1">
        <f t="shared" si="2322"/>
        <v>105</v>
      </c>
      <c r="K6710" s="1">
        <f t="shared" si="2323"/>
        <v>215</v>
      </c>
      <c r="L6710" s="1">
        <f t="shared" si="2324"/>
        <v>215</v>
      </c>
      <c r="M6710" s="1">
        <f t="shared" si="2325"/>
        <v>452</v>
      </c>
      <c r="N6710" s="1">
        <f t="shared" si="2325"/>
        <v>11</v>
      </c>
      <c r="O6710" s="8">
        <f t="shared" si="2326"/>
        <v>463</v>
      </c>
    </row>
    <row r="6711" spans="1:15" ht="18.75" customHeight="1" x14ac:dyDescent="0.15">
      <c r="A6711" s="14" t="s">
        <v>27</v>
      </c>
      <c r="B6711" s="1">
        <f t="shared" si="2317"/>
        <v>0</v>
      </c>
      <c r="C6711" s="1">
        <f t="shared" si="2318"/>
        <v>1890</v>
      </c>
      <c r="D6711" s="1">
        <f t="shared" si="2319"/>
        <v>1890</v>
      </c>
      <c r="E6711" s="1">
        <f t="shared" si="2320"/>
        <v>0</v>
      </c>
      <c r="F6711" s="1">
        <f t="shared" si="2320"/>
        <v>0</v>
      </c>
      <c r="G6711" s="1">
        <f t="shared" si="2320"/>
        <v>0</v>
      </c>
      <c r="H6711" s="1">
        <f t="shared" si="2321"/>
        <v>0</v>
      </c>
      <c r="I6711" s="1">
        <f t="shared" si="2322"/>
        <v>72</v>
      </c>
      <c r="J6711" s="1">
        <f t="shared" si="2322"/>
        <v>65</v>
      </c>
      <c r="K6711" s="1">
        <f t="shared" si="2323"/>
        <v>137</v>
      </c>
      <c r="L6711" s="1">
        <f t="shared" si="2324"/>
        <v>137</v>
      </c>
      <c r="M6711" s="1">
        <f t="shared" si="2325"/>
        <v>446</v>
      </c>
      <c r="N6711" s="1">
        <f t="shared" si="2325"/>
        <v>11</v>
      </c>
      <c r="O6711" s="8">
        <f t="shared" si="2326"/>
        <v>457</v>
      </c>
    </row>
    <row r="6712" spans="1:15" ht="18.75" customHeight="1" x14ac:dyDescent="0.15">
      <c r="A6712" s="14" t="s">
        <v>28</v>
      </c>
      <c r="B6712" s="1">
        <f t="shared" si="2317"/>
        <v>0</v>
      </c>
      <c r="C6712" s="1">
        <f t="shared" si="2318"/>
        <v>2360</v>
      </c>
      <c r="D6712" s="1">
        <f t="shared" si="2319"/>
        <v>2360</v>
      </c>
      <c r="E6712" s="1">
        <f t="shared" si="2320"/>
        <v>0</v>
      </c>
      <c r="F6712" s="1">
        <f t="shared" si="2320"/>
        <v>0</v>
      </c>
      <c r="G6712" s="1">
        <f t="shared" si="2320"/>
        <v>0</v>
      </c>
      <c r="H6712" s="1">
        <f t="shared" si="2321"/>
        <v>0</v>
      </c>
      <c r="I6712" s="1">
        <f t="shared" si="2322"/>
        <v>124</v>
      </c>
      <c r="J6712" s="1">
        <f t="shared" si="2322"/>
        <v>133</v>
      </c>
      <c r="K6712" s="1">
        <f t="shared" si="2323"/>
        <v>257</v>
      </c>
      <c r="L6712" s="1">
        <f t="shared" si="2324"/>
        <v>257</v>
      </c>
      <c r="M6712" s="1">
        <f t="shared" si="2325"/>
        <v>516</v>
      </c>
      <c r="N6712" s="1">
        <f t="shared" si="2325"/>
        <v>14</v>
      </c>
      <c r="O6712" s="8">
        <f t="shared" si="2326"/>
        <v>530</v>
      </c>
    </row>
    <row r="6713" spans="1:15" ht="18.75" customHeight="1" x14ac:dyDescent="0.15">
      <c r="A6713" s="14" t="s">
        <v>29</v>
      </c>
      <c r="B6713" s="1">
        <f t="shared" si="2317"/>
        <v>0</v>
      </c>
      <c r="C6713" s="1">
        <f t="shared" si="2318"/>
        <v>2350</v>
      </c>
      <c r="D6713" s="1">
        <f t="shared" si="2319"/>
        <v>2350</v>
      </c>
      <c r="E6713" s="1">
        <f t="shared" si="2320"/>
        <v>0</v>
      </c>
      <c r="F6713" s="1">
        <f t="shared" si="2320"/>
        <v>0</v>
      </c>
      <c r="G6713" s="1">
        <f t="shared" si="2320"/>
        <v>0</v>
      </c>
      <c r="H6713" s="1">
        <f t="shared" si="2321"/>
        <v>0</v>
      </c>
      <c r="I6713" s="1">
        <f t="shared" si="2322"/>
        <v>125</v>
      </c>
      <c r="J6713" s="1">
        <f t="shared" si="2322"/>
        <v>123</v>
      </c>
      <c r="K6713" s="1">
        <f t="shared" si="2323"/>
        <v>248</v>
      </c>
      <c r="L6713" s="1">
        <f t="shared" si="2324"/>
        <v>248</v>
      </c>
      <c r="M6713" s="1">
        <f t="shared" si="2325"/>
        <v>418</v>
      </c>
      <c r="N6713" s="1">
        <f t="shared" si="2325"/>
        <v>16</v>
      </c>
      <c r="O6713" s="8">
        <f t="shared" si="2326"/>
        <v>434</v>
      </c>
    </row>
    <row r="6714" spans="1:15" ht="12.6" customHeight="1" x14ac:dyDescent="0.15">
      <c r="A6714" s="15"/>
      <c r="B6714" s="1"/>
      <c r="C6714" s="1"/>
      <c r="D6714" s="1"/>
      <c r="E6714" s="1"/>
      <c r="F6714" s="1"/>
      <c r="G6714" s="1"/>
      <c r="H6714" s="1"/>
      <c r="I6714" s="1"/>
      <c r="J6714" s="1"/>
      <c r="K6714" s="1"/>
      <c r="L6714" s="1"/>
      <c r="M6714" s="1"/>
      <c r="N6714" s="1"/>
      <c r="O6714" s="8"/>
    </row>
    <row r="6715" spans="1:15" ht="18.75" customHeight="1" x14ac:dyDescent="0.15">
      <c r="A6715" s="15" t="s">
        <v>30</v>
      </c>
      <c r="B6715" s="1">
        <f>SUM(B6702:B6713)</f>
        <v>0</v>
      </c>
      <c r="C6715" s="1">
        <f t="shared" ref="C6715:O6715" si="2327">SUM(C6702:C6713)</f>
        <v>25731</v>
      </c>
      <c r="D6715" s="1">
        <f t="shared" si="2327"/>
        <v>25731</v>
      </c>
      <c r="E6715" s="1">
        <f t="shared" si="2327"/>
        <v>0</v>
      </c>
      <c r="F6715" s="1">
        <f t="shared" si="2327"/>
        <v>0</v>
      </c>
      <c r="G6715" s="1">
        <f t="shared" si="2327"/>
        <v>0</v>
      </c>
      <c r="H6715" s="1">
        <f t="shared" si="2327"/>
        <v>0</v>
      </c>
      <c r="I6715" s="1">
        <f t="shared" si="2327"/>
        <v>1273</v>
      </c>
      <c r="J6715" s="1">
        <f t="shared" si="2327"/>
        <v>1251</v>
      </c>
      <c r="K6715" s="1">
        <f t="shared" si="2327"/>
        <v>2524</v>
      </c>
      <c r="L6715" s="1">
        <f t="shared" si="2327"/>
        <v>2524</v>
      </c>
      <c r="M6715" s="1">
        <f t="shared" si="2327"/>
        <v>5449</v>
      </c>
      <c r="N6715" s="1">
        <f t="shared" si="2327"/>
        <v>160</v>
      </c>
      <c r="O6715" s="8">
        <f t="shared" si="2327"/>
        <v>5609</v>
      </c>
    </row>
    <row r="6716" spans="1:15" ht="6.75" customHeight="1" x14ac:dyDescent="0.15">
      <c r="A6716" s="15"/>
      <c r="B6716" s="2"/>
      <c r="C6716" s="2"/>
      <c r="D6716" s="2"/>
      <c r="E6716" s="2"/>
      <c r="F6716" s="2"/>
      <c r="G6716" s="2"/>
      <c r="H6716" s="2"/>
      <c r="I6716" s="2"/>
      <c r="J6716" s="2"/>
      <c r="K6716" s="2"/>
      <c r="L6716" s="2"/>
      <c r="M6716" s="2"/>
      <c r="N6716" s="2"/>
      <c r="O6716" s="87"/>
    </row>
    <row r="6717" spans="1:15" ht="18.75" customHeight="1" x14ac:dyDescent="0.15">
      <c r="A6717" s="16" t="s">
        <v>18</v>
      </c>
      <c r="B6717" s="1">
        <f t="shared" ref="B6717:C6719" si="2328">B6664+B6610+B6556+B6502+B6448+B6394+B6340+B6232+B6286+B6178+B6124+B6070+B6016+B5962+B5908+B5854+B5800+B59328+B5746+B5692+B5638+B5584</f>
        <v>0</v>
      </c>
      <c r="C6717" s="1">
        <f t="shared" si="2328"/>
        <v>1998</v>
      </c>
      <c r="D6717" s="1">
        <f t="shared" si="2319"/>
        <v>1998</v>
      </c>
      <c r="E6717" s="1">
        <f>E6664+E6610+E6556+E6502+E6448+E6394+E6340+E6232+E6286+E6178+E6124+E6070+E6016+E5962+E5908+E5854+E5800+E59328+E5746+E5692+E5638+E5584</f>
        <v>0</v>
      </c>
      <c r="F6717" s="1">
        <f>F6664+F6610+F6556+F6502+F6448+F6394+F6340+F6232+F6286+F6178+F6124+F6070+F6016+F5962+F5908+F5854+F5800+F59328+F5746+F5692+F5638+F5584</f>
        <v>0</v>
      </c>
      <c r="G6717" s="1">
        <f>G6664+G6610+G6556+G6502+G6448+G6394+G6340+G6232+G6286+G6178+G6124+G6070+G6016+G5962+G5908+G5854+G5800+G59328+G5746+G5692+G5638+G5584</f>
        <v>0</v>
      </c>
      <c r="H6717" s="1">
        <f t="shared" si="2321"/>
        <v>0</v>
      </c>
      <c r="I6717" s="1">
        <f t="shared" ref="I6717:J6719" si="2329">I6664+I6610+I6556+I6502+I6448+I6394+I6340+I6232+I6286+I6178+I6124+I6070+I6016+I5962+I5908+I5854+I5800+I59328+I5746+I5692+I5638+I5584</f>
        <v>67</v>
      </c>
      <c r="J6717" s="1">
        <f t="shared" si="2329"/>
        <v>67</v>
      </c>
      <c r="K6717" s="1">
        <f t="shared" si="2323"/>
        <v>134</v>
      </c>
      <c r="L6717" s="1">
        <f t="shared" si="2324"/>
        <v>134</v>
      </c>
      <c r="M6717" s="1">
        <f t="shared" ref="M6717:N6719" si="2330">M6664+M6610+M6556+M6502+M6448+M6394+M6340+M6232+M6286+M6178+M6124+M6070+M6016+M5962+M5908+M5854+M5800+M59328+M5746+M5692+M5638+M5584</f>
        <v>416</v>
      </c>
      <c r="N6717" s="1">
        <f t="shared" si="2330"/>
        <v>12</v>
      </c>
      <c r="O6717" s="8">
        <f t="shared" si="2326"/>
        <v>428</v>
      </c>
    </row>
    <row r="6718" spans="1:15" ht="18.75" customHeight="1" x14ac:dyDescent="0.15">
      <c r="A6718" s="14" t="s">
        <v>19</v>
      </c>
      <c r="B6718" s="1">
        <f t="shared" si="2328"/>
        <v>0</v>
      </c>
      <c r="C6718" s="1">
        <f t="shared" si="2328"/>
        <v>1865</v>
      </c>
      <c r="D6718" s="1">
        <f t="shared" si="2319"/>
        <v>1865</v>
      </c>
      <c r="E6718" s="1">
        <f t="shared" ref="E6718:G6719" si="2331">E6665+E6611+E6557+E6503+E6449+E6395+E6341+E6233+E6287+E6179+E6125+E6071+E6017+E5963+E5909+E5855+E5801+E59329+E5747+E5693+E5639+E5585</f>
        <v>0</v>
      </c>
      <c r="F6718" s="1">
        <f t="shared" si="2331"/>
        <v>0</v>
      </c>
      <c r="G6718" s="1">
        <f t="shared" si="2331"/>
        <v>0</v>
      </c>
      <c r="H6718" s="1">
        <f t="shared" si="2321"/>
        <v>0</v>
      </c>
      <c r="I6718" s="1">
        <f t="shared" si="2329"/>
        <v>83</v>
      </c>
      <c r="J6718" s="1">
        <f t="shared" si="2329"/>
        <v>79</v>
      </c>
      <c r="K6718" s="1">
        <f t="shared" si="2323"/>
        <v>162</v>
      </c>
      <c r="L6718" s="1">
        <f t="shared" si="2324"/>
        <v>162</v>
      </c>
      <c r="M6718" s="1">
        <f t="shared" si="2330"/>
        <v>358</v>
      </c>
      <c r="N6718" s="1">
        <f t="shared" si="2330"/>
        <v>11</v>
      </c>
      <c r="O6718" s="8">
        <f t="shared" si="2326"/>
        <v>369</v>
      </c>
    </row>
    <row r="6719" spans="1:15" ht="18.75" customHeight="1" x14ac:dyDescent="0.15">
      <c r="A6719" s="14" t="s">
        <v>20</v>
      </c>
      <c r="B6719" s="1">
        <f t="shared" si="2328"/>
        <v>0</v>
      </c>
      <c r="C6719" s="1">
        <f t="shared" si="2328"/>
        <v>2052</v>
      </c>
      <c r="D6719" s="1">
        <f t="shared" si="2319"/>
        <v>2052</v>
      </c>
      <c r="E6719" s="1">
        <f t="shared" si="2331"/>
        <v>0</v>
      </c>
      <c r="F6719" s="1">
        <f t="shared" si="2331"/>
        <v>0</v>
      </c>
      <c r="G6719" s="1">
        <f t="shared" si="2331"/>
        <v>0</v>
      </c>
      <c r="H6719" s="1">
        <f t="shared" si="2321"/>
        <v>0</v>
      </c>
      <c r="I6719" s="1">
        <f t="shared" si="2329"/>
        <v>106</v>
      </c>
      <c r="J6719" s="1">
        <f t="shared" si="2329"/>
        <v>106</v>
      </c>
      <c r="K6719" s="1">
        <f t="shared" si="2323"/>
        <v>212</v>
      </c>
      <c r="L6719" s="1">
        <f t="shared" si="2324"/>
        <v>212</v>
      </c>
      <c r="M6719" s="1">
        <f t="shared" si="2330"/>
        <v>433</v>
      </c>
      <c r="N6719" s="1">
        <f t="shared" si="2330"/>
        <v>10</v>
      </c>
      <c r="O6719" s="8">
        <f t="shared" si="2326"/>
        <v>443</v>
      </c>
    </row>
    <row r="6720" spans="1:15" ht="11.25" customHeight="1" x14ac:dyDescent="0.15">
      <c r="A6720" s="15"/>
      <c r="B6720" s="1"/>
      <c r="C6720" s="1"/>
      <c r="D6720" s="1"/>
      <c r="E6720" s="1"/>
      <c r="F6720" s="1"/>
      <c r="G6720" s="1"/>
      <c r="H6720" s="1"/>
      <c r="I6720" s="1"/>
      <c r="J6720" s="1"/>
      <c r="K6720" s="1"/>
      <c r="L6720" s="1"/>
      <c r="M6720" s="1"/>
      <c r="N6720" s="1"/>
      <c r="O6720" s="8"/>
    </row>
    <row r="6721" spans="1:15" ht="18.75" customHeight="1" x14ac:dyDescent="0.15">
      <c r="A6721" s="15" t="s">
        <v>31</v>
      </c>
      <c r="B6721" s="1">
        <f t="shared" ref="B6721:O6721" si="2332">SUM(B6705:B6713,B6717:B6719)</f>
        <v>0</v>
      </c>
      <c r="C6721" s="1">
        <f t="shared" si="2332"/>
        <v>25438</v>
      </c>
      <c r="D6721" s="1">
        <f>SUM(D6705:D6713,D6717:D6719)</f>
        <v>25438</v>
      </c>
      <c r="E6721" s="1">
        <f t="shared" si="2332"/>
        <v>0</v>
      </c>
      <c r="F6721" s="1">
        <f t="shared" si="2332"/>
        <v>0</v>
      </c>
      <c r="G6721" s="1">
        <f t="shared" si="2332"/>
        <v>0</v>
      </c>
      <c r="H6721" s="1">
        <f t="shared" si="2332"/>
        <v>0</v>
      </c>
      <c r="I6721" s="1">
        <f t="shared" si="2332"/>
        <v>1287</v>
      </c>
      <c r="J6721" s="1">
        <f t="shared" si="2332"/>
        <v>1266</v>
      </c>
      <c r="K6721" s="1">
        <f t="shared" si="2332"/>
        <v>2553</v>
      </c>
      <c r="L6721" s="1">
        <f t="shared" si="2332"/>
        <v>2553</v>
      </c>
      <c r="M6721" s="1">
        <f t="shared" si="2332"/>
        <v>5301</v>
      </c>
      <c r="N6721" s="1">
        <f t="shared" si="2332"/>
        <v>155</v>
      </c>
      <c r="O6721" s="8">
        <f t="shared" si="2332"/>
        <v>5456</v>
      </c>
    </row>
    <row r="6722" spans="1:15" ht="6.75" customHeight="1" thickBot="1" x14ac:dyDescent="0.2">
      <c r="A6722" s="19"/>
      <c r="B6722" s="3"/>
      <c r="C6722" s="3"/>
      <c r="D6722" s="3"/>
      <c r="E6722" s="3"/>
      <c r="F6722" s="3"/>
      <c r="G6722" s="3"/>
      <c r="H6722" s="3"/>
      <c r="I6722" s="3"/>
      <c r="J6722" s="3"/>
      <c r="K6722" s="3"/>
      <c r="L6722" s="3"/>
      <c r="M6722" s="3"/>
      <c r="N6722" s="47"/>
      <c r="O6722" s="48"/>
    </row>
    <row r="6723" spans="1:15" ht="13.5" customHeight="1" x14ac:dyDescent="0.15">
      <c r="A6723" s="22"/>
      <c r="B6723" s="22"/>
      <c r="C6723" s="22"/>
      <c r="D6723" s="22"/>
      <c r="E6723" s="22"/>
      <c r="F6723" s="22"/>
      <c r="G6723" s="22"/>
      <c r="H6723" s="22"/>
      <c r="I6723" s="22"/>
      <c r="J6723" s="22"/>
      <c r="K6723" s="22"/>
      <c r="L6723" s="22"/>
      <c r="M6723" s="22"/>
      <c r="N6723" s="23"/>
      <c r="O6723" s="23"/>
    </row>
    <row r="6724" spans="1:15" ht="13.5" customHeight="1" thickBot="1" x14ac:dyDescent="0.2">
      <c r="A6724" s="22"/>
      <c r="B6724" s="22"/>
      <c r="C6724" s="22"/>
      <c r="D6724" s="22"/>
      <c r="E6724" s="22"/>
      <c r="F6724" s="22"/>
      <c r="G6724" s="22"/>
      <c r="H6724" s="22"/>
      <c r="I6724" s="22"/>
      <c r="J6724" s="22"/>
      <c r="K6724" s="22"/>
      <c r="L6724" s="22"/>
      <c r="M6724" s="22"/>
      <c r="N6724" s="23"/>
      <c r="O6724" s="23"/>
    </row>
    <row r="6725" spans="1:15" ht="18.75" customHeight="1" x14ac:dyDescent="0.15">
      <c r="A6725" s="24" t="s">
        <v>1</v>
      </c>
      <c r="B6725" s="25"/>
      <c r="C6725" s="26"/>
      <c r="D6725" s="26"/>
      <c r="E6725" s="26" t="s">
        <v>50</v>
      </c>
      <c r="F6725" s="26"/>
      <c r="G6725" s="26"/>
      <c r="H6725" s="26"/>
      <c r="I6725" s="25"/>
      <c r="J6725" s="26"/>
      <c r="K6725" s="26"/>
      <c r="L6725" s="26" t="s">
        <v>35</v>
      </c>
      <c r="M6725" s="26"/>
      <c r="N6725" s="49"/>
      <c r="O6725" s="50"/>
    </row>
    <row r="6726" spans="1:15" ht="18.75" customHeight="1" x14ac:dyDescent="0.15">
      <c r="A6726" s="51"/>
      <c r="B6726" s="28"/>
      <c r="C6726" s="30" t="s">
        <v>7</v>
      </c>
      <c r="D6726" s="30"/>
      <c r="E6726" s="28"/>
      <c r="F6726" s="30" t="s">
        <v>8</v>
      </c>
      <c r="G6726" s="30"/>
      <c r="H6726" s="28" t="s">
        <v>32</v>
      </c>
      <c r="I6726" s="28"/>
      <c r="J6726" s="30" t="s">
        <v>7</v>
      </c>
      <c r="K6726" s="30"/>
      <c r="L6726" s="28"/>
      <c r="M6726" s="30" t="s">
        <v>8</v>
      </c>
      <c r="N6726" s="52"/>
      <c r="O6726" s="53" t="s">
        <v>9</v>
      </c>
    </row>
    <row r="6727" spans="1:15" ht="18.75" customHeight="1" x14ac:dyDescent="0.15">
      <c r="A6727" s="54" t="s">
        <v>13</v>
      </c>
      <c r="B6727" s="28" t="s">
        <v>33</v>
      </c>
      <c r="C6727" s="28" t="s">
        <v>34</v>
      </c>
      <c r="D6727" s="28" t="s">
        <v>17</v>
      </c>
      <c r="E6727" s="28" t="s">
        <v>33</v>
      </c>
      <c r="F6727" s="28" t="s">
        <v>34</v>
      </c>
      <c r="G6727" s="28" t="s">
        <v>17</v>
      </c>
      <c r="H6727" s="31"/>
      <c r="I6727" s="28" t="s">
        <v>33</v>
      </c>
      <c r="J6727" s="28" t="s">
        <v>34</v>
      </c>
      <c r="K6727" s="28" t="s">
        <v>17</v>
      </c>
      <c r="L6727" s="28" t="s">
        <v>33</v>
      </c>
      <c r="M6727" s="28" t="s">
        <v>34</v>
      </c>
      <c r="N6727" s="55" t="s">
        <v>17</v>
      </c>
      <c r="O6727" s="56"/>
    </row>
    <row r="6728" spans="1:15" ht="18.75" customHeight="1" x14ac:dyDescent="0.15">
      <c r="A6728" s="57"/>
      <c r="B6728" s="28"/>
      <c r="C6728" s="28"/>
      <c r="D6728" s="28"/>
      <c r="E6728" s="28"/>
      <c r="F6728" s="28"/>
      <c r="G6728" s="28"/>
      <c r="H6728" s="28"/>
      <c r="I6728" s="28"/>
      <c r="J6728" s="28"/>
      <c r="K6728" s="28"/>
      <c r="L6728" s="28"/>
      <c r="M6728" s="28"/>
      <c r="N6728" s="55"/>
      <c r="O6728" s="53"/>
    </row>
    <row r="6729" spans="1:15" ht="18.75" customHeight="1" x14ac:dyDescent="0.15">
      <c r="A6729" s="14" t="s">
        <v>18</v>
      </c>
      <c r="B6729" s="1">
        <f>B5596+B5650+B5704+B5758+B5812+B5866+B5920+B5974+B6028+B6082+B6136+B6190+B6298+B6244+B6352+B6406+B6460+B6514+B6622+B6568+B6649+B6675</f>
        <v>0</v>
      </c>
      <c r="C6729" s="1">
        <f>C5596+C5650+C5704+C5758+C5812+C5866+C5920+C5974+C6028+C6082+C6136+C6190+C6298+C6244+C6352+C6406+C6460+C6514+C6622+C6568+C6675</f>
        <v>0</v>
      </c>
      <c r="D6729" s="1">
        <f>SUM(B6729:C6729)</f>
        <v>0</v>
      </c>
      <c r="E6729" s="1">
        <f>E5596+E5650+E5704+E5758+E5812+E5866+E5920+E5974+E6028+E6082+E6136+E6190+E6298+E6244+E6352+E6406+E6460+E6514+E6622+E6568+E6675</f>
        <v>0</v>
      </c>
      <c r="F6729" s="1">
        <f>F5596+F5650+F5704+F5758+F5812+F5866+F5920+F5974+F6028+F6082+F6136+F6190+F6298+F6244+F6352+F6406+F6460+F6514+F6622+F6568+F6675</f>
        <v>0</v>
      </c>
      <c r="G6729" s="1">
        <f>SUM(E6729:F6729)</f>
        <v>0</v>
      </c>
      <c r="H6729" s="1">
        <f>D6729+G6729</f>
        <v>0</v>
      </c>
      <c r="I6729" s="1">
        <f>I5596+I5650+I5704+I5758+I5812+I5866+I5920+I5974+I6028+I6082+I6136+I6190+I6298+I6244+I6352+I6406+I6460+I6514+I6622+I6568+I6675</f>
        <v>0</v>
      </c>
      <c r="J6729" s="1">
        <f>J5596+J5650+J5704+J5758+J5812+J5866+J5920+J5974+J6028+J6082+J6136+J6190+J6298+J6244+J6352+J6406+J6460+J6514+J6622+J6568+J6675</f>
        <v>0</v>
      </c>
      <c r="K6729" s="1">
        <f>SUM(I6729:J6729)</f>
        <v>0</v>
      </c>
      <c r="L6729" s="1">
        <f t="shared" ref="L6729:M6740" si="2333">L5596+L5650+L5704+L5758+L5812+L5866+L5920+L5974+L6028+L6082+L6136+L6190+L6298+L6244+L6352+L6406+L6460+L6514+L6622+L6568+L6675</f>
        <v>0</v>
      </c>
      <c r="M6729" s="1">
        <f t="shared" si="2333"/>
        <v>0</v>
      </c>
      <c r="N6729" s="1">
        <f>SUM(L6729:M6729)</f>
        <v>0</v>
      </c>
      <c r="O6729" s="8">
        <f>N6729+K6729</f>
        <v>0</v>
      </c>
    </row>
    <row r="6730" spans="1:15" ht="18.75" customHeight="1" x14ac:dyDescent="0.15">
      <c r="A6730" s="14" t="s">
        <v>19</v>
      </c>
      <c r="B6730" s="1">
        <f t="shared" ref="B6730:B6740" si="2334">B5597+B5651+B5705+B5759+B5813+B5867+B5921+B5975+B6029+B6083+B6137+B6191+B6299+B6245+B6353+B6407+B6461+B6515+B6623+B6569+B6650+B6676</f>
        <v>0</v>
      </c>
      <c r="C6730" s="1">
        <f t="shared" ref="C6730:C6740" si="2335">C5597+C5651+C5705+C5759+C5813+C5867+C5921+C5975+C6029+C6083+C6137+C6191+C6299+C6245+C6353+C6407+C6461+C6515+C6623+C6569+C6676</f>
        <v>0</v>
      </c>
      <c r="D6730" s="1">
        <f t="shared" ref="D6730:D6740" si="2336">SUM(B6730:C6730)</f>
        <v>0</v>
      </c>
      <c r="E6730" s="1">
        <f>E5597+E5651+E5705+E5759+E5813+E5867+E5921+E5975+E6029+E6083+E6137+E6191+E6299+E6245+E6353+E6407+E6461+E6515+E6623+E6569+E6676</f>
        <v>0</v>
      </c>
      <c r="F6730" s="1">
        <f t="shared" ref="E6730:F6740" si="2337">F5597+F5651+F5705+F5759+F5813+F5867+F5921+F5975+F6029+F6083+F6137+F6191+F6299+F6245+F6353+F6407+F6461+F6515+F6623+F6569+F6676</f>
        <v>0</v>
      </c>
      <c r="G6730" s="1">
        <f t="shared" ref="G6730:G6740" si="2338">SUM(E6730:F6730)</f>
        <v>0</v>
      </c>
      <c r="H6730" s="1">
        <f t="shared" ref="H6730:H6740" si="2339">D6730+G6730</f>
        <v>0</v>
      </c>
      <c r="I6730" s="1">
        <f t="shared" ref="I6730:I6740" si="2340">I5597+I5651+I5705+I5759+I5813+I5867+I5921+I5975+I6029+I6083+I6137+I6191+I6299+I6245+I6353+I6407+I6461+I6515+I6623+I6569+I6676</f>
        <v>0</v>
      </c>
      <c r="J6730" s="1">
        <f t="shared" ref="J6730:J6740" si="2341">J5597+J5651+J5705+J5759+J5813+J5867+J5921+J5975+J6029+J6083+J6137+J6191+J6299+J6245+J6353+J6407+J6461+J6515+J6623+J6569+J6676</f>
        <v>0</v>
      </c>
      <c r="K6730" s="1">
        <f t="shared" ref="K6730:K6740" si="2342">SUM(I6730:J6730)</f>
        <v>0</v>
      </c>
      <c r="L6730" s="1">
        <f t="shared" si="2333"/>
        <v>0</v>
      </c>
      <c r="M6730" s="1">
        <f t="shared" si="2333"/>
        <v>0</v>
      </c>
      <c r="N6730" s="1">
        <f t="shared" ref="N6730:N6740" si="2343">SUM(L6730:M6730)</f>
        <v>0</v>
      </c>
      <c r="O6730" s="8">
        <f t="shared" ref="O6730:O6740" si="2344">N6730+K6730</f>
        <v>0</v>
      </c>
    </row>
    <row r="6731" spans="1:15" ht="18.75" customHeight="1" x14ac:dyDescent="0.15">
      <c r="A6731" s="14" t="s">
        <v>20</v>
      </c>
      <c r="B6731" s="1">
        <f t="shared" si="2334"/>
        <v>0</v>
      </c>
      <c r="C6731" s="1">
        <f t="shared" si="2335"/>
        <v>0</v>
      </c>
      <c r="D6731" s="1">
        <f t="shared" si="2336"/>
        <v>0</v>
      </c>
      <c r="E6731" s="1">
        <f t="shared" si="2337"/>
        <v>0</v>
      </c>
      <c r="F6731" s="1">
        <f t="shared" si="2337"/>
        <v>0</v>
      </c>
      <c r="G6731" s="1">
        <f t="shared" si="2338"/>
        <v>0</v>
      </c>
      <c r="H6731" s="1">
        <f t="shared" si="2339"/>
        <v>0</v>
      </c>
      <c r="I6731" s="1">
        <f t="shared" si="2340"/>
        <v>0</v>
      </c>
      <c r="J6731" s="1">
        <f t="shared" si="2341"/>
        <v>0</v>
      </c>
      <c r="K6731" s="1">
        <f t="shared" si="2342"/>
        <v>0</v>
      </c>
      <c r="L6731" s="1">
        <f t="shared" si="2333"/>
        <v>0</v>
      </c>
      <c r="M6731" s="1">
        <f t="shared" si="2333"/>
        <v>0</v>
      </c>
      <c r="N6731" s="1">
        <f t="shared" si="2343"/>
        <v>0</v>
      </c>
      <c r="O6731" s="8">
        <f t="shared" si="2344"/>
        <v>0</v>
      </c>
    </row>
    <row r="6732" spans="1:15" ht="18.75" customHeight="1" x14ac:dyDescent="0.15">
      <c r="A6732" s="14" t="s">
        <v>21</v>
      </c>
      <c r="B6732" s="1">
        <f t="shared" si="2334"/>
        <v>0</v>
      </c>
      <c r="C6732" s="1">
        <f t="shared" si="2335"/>
        <v>0</v>
      </c>
      <c r="D6732" s="1">
        <f t="shared" si="2336"/>
        <v>0</v>
      </c>
      <c r="E6732" s="1">
        <f t="shared" si="2337"/>
        <v>0</v>
      </c>
      <c r="F6732" s="1">
        <f t="shared" si="2337"/>
        <v>0</v>
      </c>
      <c r="G6732" s="1">
        <f t="shared" si="2338"/>
        <v>0</v>
      </c>
      <c r="H6732" s="1">
        <f t="shared" si="2339"/>
        <v>0</v>
      </c>
      <c r="I6732" s="1">
        <f t="shared" si="2340"/>
        <v>0</v>
      </c>
      <c r="J6732" s="1">
        <f t="shared" si="2341"/>
        <v>0</v>
      </c>
      <c r="K6732" s="1">
        <f t="shared" si="2342"/>
        <v>0</v>
      </c>
      <c r="L6732" s="1">
        <f t="shared" si="2333"/>
        <v>0</v>
      </c>
      <c r="M6732" s="1">
        <f t="shared" si="2333"/>
        <v>0</v>
      </c>
      <c r="N6732" s="1">
        <f t="shared" si="2343"/>
        <v>0</v>
      </c>
      <c r="O6732" s="8">
        <f t="shared" si="2344"/>
        <v>0</v>
      </c>
    </row>
    <row r="6733" spans="1:15" ht="18.75" customHeight="1" x14ac:dyDescent="0.15">
      <c r="A6733" s="14" t="s">
        <v>22</v>
      </c>
      <c r="B6733" s="1">
        <f t="shared" si="2334"/>
        <v>0</v>
      </c>
      <c r="C6733" s="1">
        <f>C5600+C5654+C5708+C5762+C5816+C5870+C5924+C5978+C6032+C6086+C6140+C6194+C6302+C6248+C6356+C6410+C6464+C6518+C6626+C6572+C6679</f>
        <v>0</v>
      </c>
      <c r="D6733" s="1">
        <f t="shared" si="2336"/>
        <v>0</v>
      </c>
      <c r="E6733" s="1">
        <f t="shared" si="2337"/>
        <v>0</v>
      </c>
      <c r="F6733" s="1">
        <f>F5600+F5654+F5708+F5762+F5816+F5870+F5924+F5978+F6032+F6086+F6140+F6194+F6302+F6248+F6356+F6410+F6464+F6518+F6626+F6572+F6679</f>
        <v>0</v>
      </c>
      <c r="G6733" s="1">
        <f t="shared" si="2338"/>
        <v>0</v>
      </c>
      <c r="H6733" s="1">
        <f t="shared" si="2339"/>
        <v>0</v>
      </c>
      <c r="I6733" s="1">
        <f t="shared" si="2340"/>
        <v>0</v>
      </c>
      <c r="J6733" s="1">
        <f t="shared" si="2341"/>
        <v>0</v>
      </c>
      <c r="K6733" s="1">
        <f t="shared" si="2342"/>
        <v>0</v>
      </c>
      <c r="L6733" s="1">
        <f t="shared" si="2333"/>
        <v>0</v>
      </c>
      <c r="M6733" s="1">
        <f t="shared" si="2333"/>
        <v>0</v>
      </c>
      <c r="N6733" s="1">
        <f t="shared" si="2343"/>
        <v>0</v>
      </c>
      <c r="O6733" s="8">
        <f t="shared" si="2344"/>
        <v>0</v>
      </c>
    </row>
    <row r="6734" spans="1:15" ht="18.75" customHeight="1" x14ac:dyDescent="0.15">
      <c r="A6734" s="14" t="s">
        <v>23</v>
      </c>
      <c r="B6734" s="1">
        <f t="shared" si="2334"/>
        <v>0</v>
      </c>
      <c r="C6734" s="1">
        <f t="shared" si="2335"/>
        <v>0</v>
      </c>
      <c r="D6734" s="1">
        <f t="shared" si="2336"/>
        <v>0</v>
      </c>
      <c r="E6734" s="1">
        <f t="shared" si="2337"/>
        <v>0</v>
      </c>
      <c r="F6734" s="1">
        <f t="shared" si="2337"/>
        <v>0</v>
      </c>
      <c r="G6734" s="1">
        <f t="shared" si="2338"/>
        <v>0</v>
      </c>
      <c r="H6734" s="1">
        <f t="shared" si="2339"/>
        <v>0</v>
      </c>
      <c r="I6734" s="1">
        <f t="shared" si="2340"/>
        <v>0</v>
      </c>
      <c r="J6734" s="1">
        <f t="shared" si="2341"/>
        <v>0</v>
      </c>
      <c r="K6734" s="1">
        <f t="shared" si="2342"/>
        <v>0</v>
      </c>
      <c r="L6734" s="1">
        <f t="shared" si="2333"/>
        <v>0</v>
      </c>
      <c r="M6734" s="1">
        <f t="shared" si="2333"/>
        <v>0</v>
      </c>
      <c r="N6734" s="1">
        <f t="shared" si="2343"/>
        <v>0</v>
      </c>
      <c r="O6734" s="8">
        <f t="shared" si="2344"/>
        <v>0</v>
      </c>
    </row>
    <row r="6735" spans="1:15" ht="18.75" customHeight="1" x14ac:dyDescent="0.15">
      <c r="A6735" s="14" t="s">
        <v>24</v>
      </c>
      <c r="B6735" s="1">
        <f t="shared" si="2334"/>
        <v>0</v>
      </c>
      <c r="C6735" s="1">
        <f t="shared" si="2335"/>
        <v>0</v>
      </c>
      <c r="D6735" s="1">
        <f t="shared" si="2336"/>
        <v>0</v>
      </c>
      <c r="E6735" s="1">
        <f t="shared" si="2337"/>
        <v>0</v>
      </c>
      <c r="F6735" s="1">
        <f t="shared" si="2337"/>
        <v>0</v>
      </c>
      <c r="G6735" s="1">
        <f t="shared" si="2338"/>
        <v>0</v>
      </c>
      <c r="H6735" s="1">
        <f t="shared" si="2339"/>
        <v>0</v>
      </c>
      <c r="I6735" s="1">
        <f t="shared" si="2340"/>
        <v>0</v>
      </c>
      <c r="J6735" s="1">
        <f t="shared" si="2341"/>
        <v>0</v>
      </c>
      <c r="K6735" s="1">
        <f t="shared" si="2342"/>
        <v>0</v>
      </c>
      <c r="L6735" s="1">
        <f t="shared" si="2333"/>
        <v>0</v>
      </c>
      <c r="M6735" s="1">
        <f t="shared" si="2333"/>
        <v>0</v>
      </c>
      <c r="N6735" s="1">
        <f t="shared" si="2343"/>
        <v>0</v>
      </c>
      <c r="O6735" s="8">
        <f t="shared" si="2344"/>
        <v>0</v>
      </c>
    </row>
    <row r="6736" spans="1:15" ht="18.75" customHeight="1" x14ac:dyDescent="0.15">
      <c r="A6736" s="14" t="s">
        <v>25</v>
      </c>
      <c r="B6736" s="1">
        <f t="shared" si="2334"/>
        <v>0</v>
      </c>
      <c r="C6736" s="1">
        <f t="shared" si="2335"/>
        <v>0</v>
      </c>
      <c r="D6736" s="1">
        <f t="shared" si="2336"/>
        <v>0</v>
      </c>
      <c r="E6736" s="1">
        <f t="shared" si="2337"/>
        <v>0</v>
      </c>
      <c r="F6736" s="1">
        <f t="shared" si="2337"/>
        <v>0</v>
      </c>
      <c r="G6736" s="1">
        <f t="shared" si="2338"/>
        <v>0</v>
      </c>
      <c r="H6736" s="1">
        <f t="shared" si="2339"/>
        <v>0</v>
      </c>
      <c r="I6736" s="1">
        <f t="shared" si="2340"/>
        <v>0</v>
      </c>
      <c r="J6736" s="1">
        <f t="shared" si="2341"/>
        <v>0</v>
      </c>
      <c r="K6736" s="1">
        <f t="shared" si="2342"/>
        <v>0</v>
      </c>
      <c r="L6736" s="1">
        <f t="shared" si="2333"/>
        <v>0</v>
      </c>
      <c r="M6736" s="1">
        <f t="shared" si="2333"/>
        <v>0</v>
      </c>
      <c r="N6736" s="1">
        <f t="shared" si="2343"/>
        <v>0</v>
      </c>
      <c r="O6736" s="8">
        <f t="shared" si="2344"/>
        <v>0</v>
      </c>
    </row>
    <row r="6737" spans="1:15" ht="18.75" customHeight="1" x14ac:dyDescent="0.15">
      <c r="A6737" s="14" t="s">
        <v>26</v>
      </c>
      <c r="B6737" s="1">
        <f t="shared" si="2334"/>
        <v>0</v>
      </c>
      <c r="C6737" s="1">
        <f t="shared" si="2335"/>
        <v>0</v>
      </c>
      <c r="D6737" s="1">
        <f t="shared" si="2336"/>
        <v>0</v>
      </c>
      <c r="E6737" s="1">
        <f>E5604+E5658+E5712+E5766+E5820+E5874+E5928+E5982+E6036+E6090+E6144+E6198+E6306+E6252+E6360+E6414+E6468+E6522+E6630+E6576+E6683</f>
        <v>0</v>
      </c>
      <c r="F6737" s="1">
        <f t="shared" si="2337"/>
        <v>0</v>
      </c>
      <c r="G6737" s="1">
        <f t="shared" si="2338"/>
        <v>0</v>
      </c>
      <c r="H6737" s="1">
        <f t="shared" si="2339"/>
        <v>0</v>
      </c>
      <c r="I6737" s="1">
        <f t="shared" si="2340"/>
        <v>0</v>
      </c>
      <c r="J6737" s="1">
        <f t="shared" si="2341"/>
        <v>0</v>
      </c>
      <c r="K6737" s="1">
        <f t="shared" si="2342"/>
        <v>0</v>
      </c>
      <c r="L6737" s="1">
        <f t="shared" si="2333"/>
        <v>0</v>
      </c>
      <c r="M6737" s="1">
        <f t="shared" si="2333"/>
        <v>0</v>
      </c>
      <c r="N6737" s="1">
        <f t="shared" si="2343"/>
        <v>0</v>
      </c>
      <c r="O6737" s="8">
        <f t="shared" si="2344"/>
        <v>0</v>
      </c>
    </row>
    <row r="6738" spans="1:15" ht="18.75" customHeight="1" x14ac:dyDescent="0.15">
      <c r="A6738" s="14" t="s">
        <v>27</v>
      </c>
      <c r="B6738" s="1">
        <f t="shared" si="2334"/>
        <v>0</v>
      </c>
      <c r="C6738" s="1">
        <f t="shared" si="2335"/>
        <v>0</v>
      </c>
      <c r="D6738" s="1">
        <f t="shared" si="2336"/>
        <v>0</v>
      </c>
      <c r="E6738" s="1">
        <f t="shared" si="2337"/>
        <v>0</v>
      </c>
      <c r="F6738" s="1">
        <f t="shared" si="2337"/>
        <v>0</v>
      </c>
      <c r="G6738" s="1">
        <f t="shared" si="2338"/>
        <v>0</v>
      </c>
      <c r="H6738" s="1">
        <f t="shared" si="2339"/>
        <v>0</v>
      </c>
      <c r="I6738" s="1">
        <f t="shared" si="2340"/>
        <v>0</v>
      </c>
      <c r="J6738" s="1">
        <f t="shared" si="2341"/>
        <v>0</v>
      </c>
      <c r="K6738" s="1">
        <f t="shared" si="2342"/>
        <v>0</v>
      </c>
      <c r="L6738" s="1">
        <f t="shared" si="2333"/>
        <v>0</v>
      </c>
      <c r="M6738" s="1">
        <f t="shared" si="2333"/>
        <v>0</v>
      </c>
      <c r="N6738" s="1">
        <f t="shared" si="2343"/>
        <v>0</v>
      </c>
      <c r="O6738" s="8">
        <f t="shared" si="2344"/>
        <v>0</v>
      </c>
    </row>
    <row r="6739" spans="1:15" ht="18.75" customHeight="1" x14ac:dyDescent="0.15">
      <c r="A6739" s="14" t="s">
        <v>28</v>
      </c>
      <c r="B6739" s="1">
        <f t="shared" si="2334"/>
        <v>0</v>
      </c>
      <c r="C6739" s="1">
        <f t="shared" si="2335"/>
        <v>0</v>
      </c>
      <c r="D6739" s="1">
        <f t="shared" si="2336"/>
        <v>0</v>
      </c>
      <c r="E6739" s="1">
        <f t="shared" si="2337"/>
        <v>0</v>
      </c>
      <c r="F6739" s="1">
        <f t="shared" si="2337"/>
        <v>0</v>
      </c>
      <c r="G6739" s="1">
        <f t="shared" si="2338"/>
        <v>0</v>
      </c>
      <c r="H6739" s="1">
        <f t="shared" si="2339"/>
        <v>0</v>
      </c>
      <c r="I6739" s="1">
        <f t="shared" si="2340"/>
        <v>0</v>
      </c>
      <c r="J6739" s="1">
        <f t="shared" si="2341"/>
        <v>0</v>
      </c>
      <c r="K6739" s="1">
        <f t="shared" si="2342"/>
        <v>0</v>
      </c>
      <c r="L6739" s="1">
        <f t="shared" si="2333"/>
        <v>0</v>
      </c>
      <c r="M6739" s="1">
        <f t="shared" si="2333"/>
        <v>0</v>
      </c>
      <c r="N6739" s="1">
        <f t="shared" si="2343"/>
        <v>0</v>
      </c>
      <c r="O6739" s="8">
        <f t="shared" si="2344"/>
        <v>0</v>
      </c>
    </row>
    <row r="6740" spans="1:15" ht="18.75" customHeight="1" x14ac:dyDescent="0.15">
      <c r="A6740" s="14" t="s">
        <v>29</v>
      </c>
      <c r="B6740" s="1">
        <f t="shared" si="2334"/>
        <v>0</v>
      </c>
      <c r="C6740" s="1">
        <f t="shared" si="2335"/>
        <v>0</v>
      </c>
      <c r="D6740" s="1">
        <f t="shared" si="2336"/>
        <v>0</v>
      </c>
      <c r="E6740" s="1">
        <f t="shared" si="2337"/>
        <v>0</v>
      </c>
      <c r="F6740" s="1">
        <f>F5607+F5661+F5715+F5769+F5823+F5877+F5931+F5985+F6039+F6093+F6147+F6201+F6309+F6255+F6363+F6417+F6471+F6525+F6633+F6579+F6686</f>
        <v>0</v>
      </c>
      <c r="G6740" s="1">
        <f t="shared" si="2338"/>
        <v>0</v>
      </c>
      <c r="H6740" s="1">
        <f t="shared" si="2339"/>
        <v>0</v>
      </c>
      <c r="I6740" s="1">
        <f t="shared" si="2340"/>
        <v>0</v>
      </c>
      <c r="J6740" s="1">
        <f t="shared" si="2341"/>
        <v>0</v>
      </c>
      <c r="K6740" s="1">
        <f t="shared" si="2342"/>
        <v>0</v>
      </c>
      <c r="L6740" s="1">
        <f t="shared" si="2333"/>
        <v>0</v>
      </c>
      <c r="M6740" s="1">
        <f t="shared" si="2333"/>
        <v>0</v>
      </c>
      <c r="N6740" s="1">
        <f t="shared" si="2343"/>
        <v>0</v>
      </c>
      <c r="O6740" s="8">
        <f t="shared" si="2344"/>
        <v>0</v>
      </c>
    </row>
    <row r="6741" spans="1:15" ht="11.25" customHeight="1" x14ac:dyDescent="0.15">
      <c r="A6741" s="15"/>
      <c r="B6741" s="1"/>
      <c r="C6741" s="1"/>
      <c r="D6741" s="1"/>
      <c r="E6741" s="1"/>
      <c r="F6741" s="1"/>
      <c r="G6741" s="1"/>
      <c r="H6741" s="1"/>
      <c r="I6741" s="1"/>
      <c r="J6741" s="1"/>
      <c r="K6741" s="1"/>
      <c r="L6741" s="1"/>
      <c r="M6741" s="1"/>
      <c r="N6741" s="1"/>
      <c r="O6741" s="8"/>
    </row>
    <row r="6742" spans="1:15" ht="18.75" customHeight="1" x14ac:dyDescent="0.15">
      <c r="A6742" s="15" t="s">
        <v>30</v>
      </c>
      <c r="B6742" s="1">
        <f t="shared" ref="B6742:O6742" si="2345">SUM(B6729:B6740)</f>
        <v>0</v>
      </c>
      <c r="C6742" s="1">
        <f t="shared" si="2345"/>
        <v>0</v>
      </c>
      <c r="D6742" s="1">
        <f t="shared" si="2345"/>
        <v>0</v>
      </c>
      <c r="E6742" s="1">
        <f t="shared" si="2345"/>
        <v>0</v>
      </c>
      <c r="F6742" s="1">
        <f t="shared" si="2345"/>
        <v>0</v>
      </c>
      <c r="G6742" s="1">
        <f t="shared" si="2345"/>
        <v>0</v>
      </c>
      <c r="H6742" s="1">
        <f t="shared" si="2345"/>
        <v>0</v>
      </c>
      <c r="I6742" s="1">
        <f t="shared" si="2345"/>
        <v>0</v>
      </c>
      <c r="J6742" s="1">
        <f t="shared" si="2345"/>
        <v>0</v>
      </c>
      <c r="K6742" s="1">
        <f t="shared" si="2345"/>
        <v>0</v>
      </c>
      <c r="L6742" s="1">
        <f t="shared" si="2345"/>
        <v>0</v>
      </c>
      <c r="M6742" s="1">
        <f t="shared" si="2345"/>
        <v>0</v>
      </c>
      <c r="N6742" s="1">
        <f t="shared" si="2345"/>
        <v>0</v>
      </c>
      <c r="O6742" s="8">
        <f t="shared" si="2345"/>
        <v>0</v>
      </c>
    </row>
    <row r="6743" spans="1:15" ht="6.75" customHeight="1" x14ac:dyDescent="0.15">
      <c r="A6743" s="15"/>
      <c r="B6743" s="2"/>
      <c r="C6743" s="2"/>
      <c r="D6743" s="2"/>
      <c r="E6743" s="2"/>
      <c r="F6743" s="2"/>
      <c r="G6743" s="2"/>
      <c r="H6743" s="2"/>
      <c r="I6743" s="2"/>
      <c r="J6743" s="2"/>
      <c r="K6743" s="2"/>
      <c r="L6743" s="2"/>
      <c r="M6743" s="2"/>
      <c r="N6743" s="2"/>
      <c r="O6743" s="87"/>
    </row>
    <row r="6744" spans="1:15" ht="18.75" customHeight="1" x14ac:dyDescent="0.15">
      <c r="A6744" s="16" t="s">
        <v>18</v>
      </c>
      <c r="B6744" s="1">
        <f t="shared" ref="B6744:C6746" si="2346">B5611+B5665+B5719+B5773+B5827+B5881+B5935+B5989+B6043+B6097+B6151+B6205+B6313+B6259+B6367+B6421+B6475+B6529+B6637+B6690</f>
        <v>0</v>
      </c>
      <c r="C6744" s="1">
        <f t="shared" si="2346"/>
        <v>0</v>
      </c>
      <c r="D6744" s="1">
        <f>SUM(B6744:C6744)</f>
        <v>0</v>
      </c>
      <c r="E6744" s="1">
        <f>E5611+E5665+E5719+E5773+E5827+E5881+E5935+E5989+E6043+E6097+E6151+E6205+E6313+E6259+E6367+E6421+E6475+E6529+E6637+E6690</f>
        <v>0</v>
      </c>
      <c r="F6744" s="1">
        <f t="shared" ref="E6744:F6746" si="2347">F5611+F5665+F5719+F5773+F5827+F5881+F5935+F5989+F6043+F6097+F6151+F6205+F6313+F6259+F6367+F6421+F6475+F6529+F6637+F6690</f>
        <v>0</v>
      </c>
      <c r="G6744" s="1">
        <f>SUM(E6744:F6744)</f>
        <v>0</v>
      </c>
      <c r="H6744" s="1">
        <f>D6744+G6744</f>
        <v>0</v>
      </c>
      <c r="I6744" s="1">
        <f t="shared" ref="I6744:J6746" si="2348">I5611+I5665+I5719+I5773+I5827+I5881+I5935+I5989+I6043+I6097+I6151+I6205+I6313+I6259+I6367+I6421+I6475+I6529+I6637+I6690</f>
        <v>0</v>
      </c>
      <c r="J6744" s="1">
        <f t="shared" si="2348"/>
        <v>0</v>
      </c>
      <c r="K6744" s="1">
        <f>SUM(I6744:J6744)</f>
        <v>0</v>
      </c>
      <c r="L6744" s="1">
        <f t="shared" ref="L6744:M6746" si="2349">L5611+L5665+L5719+L5773+L5827+L5881+L5935+L5989+L6043+L6097+L6151+L6205+L6313+L6259+L6367+L6421+L6475+L6529+L6637+L6690</f>
        <v>0</v>
      </c>
      <c r="M6744" s="1">
        <f t="shared" si="2349"/>
        <v>0</v>
      </c>
      <c r="N6744" s="1">
        <f>SUM(L6744:M6744)</f>
        <v>0</v>
      </c>
      <c r="O6744" s="8">
        <f>N6744+K6744</f>
        <v>0</v>
      </c>
    </row>
    <row r="6745" spans="1:15" ht="18.75" customHeight="1" x14ac:dyDescent="0.15">
      <c r="A6745" s="14" t="s">
        <v>19</v>
      </c>
      <c r="B6745" s="1">
        <f t="shared" si="2346"/>
        <v>0</v>
      </c>
      <c r="C6745" s="1">
        <f t="shared" si="2346"/>
        <v>0</v>
      </c>
      <c r="D6745" s="1">
        <f>SUM(B6745:C6745)</f>
        <v>0</v>
      </c>
      <c r="E6745" s="1">
        <f t="shared" si="2347"/>
        <v>0</v>
      </c>
      <c r="F6745" s="1">
        <f t="shared" si="2347"/>
        <v>0</v>
      </c>
      <c r="G6745" s="1">
        <f>SUM(E6745:F6745)</f>
        <v>0</v>
      </c>
      <c r="H6745" s="1">
        <f>D6745+G6745</f>
        <v>0</v>
      </c>
      <c r="I6745" s="1">
        <f t="shared" si="2348"/>
        <v>0</v>
      </c>
      <c r="J6745" s="1">
        <f t="shared" si="2348"/>
        <v>0</v>
      </c>
      <c r="K6745" s="1">
        <f>SUM(I6745:J6745)</f>
        <v>0</v>
      </c>
      <c r="L6745" s="1">
        <f t="shared" si="2349"/>
        <v>0</v>
      </c>
      <c r="M6745" s="1">
        <f t="shared" si="2349"/>
        <v>0</v>
      </c>
      <c r="N6745" s="1">
        <f>SUM(L6745:M6745)</f>
        <v>0</v>
      </c>
      <c r="O6745" s="8">
        <f>N6745+K6745</f>
        <v>0</v>
      </c>
    </row>
    <row r="6746" spans="1:15" ht="18.75" customHeight="1" x14ac:dyDescent="0.15">
      <c r="A6746" s="14" t="s">
        <v>20</v>
      </c>
      <c r="B6746" s="1">
        <f t="shared" si="2346"/>
        <v>0</v>
      </c>
      <c r="C6746" s="1">
        <f t="shared" si="2346"/>
        <v>0</v>
      </c>
      <c r="D6746" s="1">
        <f>SUM(B6746:C6746)</f>
        <v>0</v>
      </c>
      <c r="E6746" s="1">
        <f t="shared" si="2347"/>
        <v>0</v>
      </c>
      <c r="F6746" s="1">
        <f t="shared" si="2347"/>
        <v>0</v>
      </c>
      <c r="G6746" s="1">
        <f>SUM(E6746:F6746)</f>
        <v>0</v>
      </c>
      <c r="H6746" s="1">
        <f>D6746+G6746</f>
        <v>0</v>
      </c>
      <c r="I6746" s="1">
        <f t="shared" si="2348"/>
        <v>0</v>
      </c>
      <c r="J6746" s="1">
        <f t="shared" si="2348"/>
        <v>0</v>
      </c>
      <c r="K6746" s="1">
        <f>SUM(I6746:J6746)</f>
        <v>0</v>
      </c>
      <c r="L6746" s="1">
        <f t="shared" si="2349"/>
        <v>0</v>
      </c>
      <c r="M6746" s="1">
        <f t="shared" si="2349"/>
        <v>0</v>
      </c>
      <c r="N6746" s="1">
        <f>SUM(L6746:M6746)</f>
        <v>0</v>
      </c>
      <c r="O6746" s="8">
        <f>N6746+K6746</f>
        <v>0</v>
      </c>
    </row>
    <row r="6747" spans="1:15" ht="6.75" customHeight="1" x14ac:dyDescent="0.15">
      <c r="A6747" s="15"/>
      <c r="B6747" s="1"/>
      <c r="C6747" s="1"/>
      <c r="D6747" s="1"/>
      <c r="E6747" s="1"/>
      <c r="F6747" s="1"/>
      <c r="G6747" s="1"/>
      <c r="H6747" s="1"/>
      <c r="I6747" s="1"/>
      <c r="J6747" s="1"/>
      <c r="K6747" s="1"/>
      <c r="L6747" s="1"/>
      <c r="M6747" s="1"/>
      <c r="N6747" s="1"/>
      <c r="O6747" s="8"/>
    </row>
    <row r="6748" spans="1:15" ht="18.75" customHeight="1" x14ac:dyDescent="0.15">
      <c r="A6748" s="15" t="s">
        <v>31</v>
      </c>
      <c r="B6748" s="1">
        <f t="shared" ref="B6748:O6748" si="2350">SUM(B6732:B6740,B6744:B6746)</f>
        <v>0</v>
      </c>
      <c r="C6748" s="1">
        <f t="shared" si="2350"/>
        <v>0</v>
      </c>
      <c r="D6748" s="1">
        <f t="shared" si="2350"/>
        <v>0</v>
      </c>
      <c r="E6748" s="1">
        <f t="shared" si="2350"/>
        <v>0</v>
      </c>
      <c r="F6748" s="1">
        <f t="shared" si="2350"/>
        <v>0</v>
      </c>
      <c r="G6748" s="1">
        <f t="shared" si="2350"/>
        <v>0</v>
      </c>
      <c r="H6748" s="1">
        <f t="shared" si="2350"/>
        <v>0</v>
      </c>
      <c r="I6748" s="1">
        <f t="shared" si="2350"/>
        <v>0</v>
      </c>
      <c r="J6748" s="1">
        <f t="shared" si="2350"/>
        <v>0</v>
      </c>
      <c r="K6748" s="1">
        <f t="shared" si="2350"/>
        <v>0</v>
      </c>
      <c r="L6748" s="1">
        <f t="shared" si="2350"/>
        <v>0</v>
      </c>
      <c r="M6748" s="1">
        <f t="shared" si="2350"/>
        <v>0</v>
      </c>
      <c r="N6748" s="1">
        <f t="shared" si="2350"/>
        <v>0</v>
      </c>
      <c r="O6748" s="8">
        <f t="shared" si="2350"/>
        <v>0</v>
      </c>
    </row>
    <row r="6749" spans="1:15" ht="6.75" customHeight="1" thickBot="1" x14ac:dyDescent="0.2">
      <c r="A6749" s="19"/>
      <c r="B6749" s="3"/>
      <c r="C6749" s="3"/>
      <c r="D6749" s="3"/>
      <c r="E6749" s="3"/>
      <c r="F6749" s="3"/>
      <c r="G6749" s="3"/>
      <c r="H6749" s="3"/>
      <c r="I6749" s="3"/>
      <c r="J6749" s="3"/>
      <c r="K6749" s="3"/>
      <c r="L6749" s="3"/>
      <c r="M6749" s="3"/>
      <c r="N6749" s="3"/>
      <c r="O6749" s="20"/>
    </row>
    <row r="6750" spans="1:15" ht="18.75" customHeight="1" x14ac:dyDescent="0.15">
      <c r="A6750" s="173" t="str">
        <f>A6696</f>
        <v>平　成　２　９　年　空　港　管　理　状　況　調　書</v>
      </c>
      <c r="B6750" s="173"/>
      <c r="C6750" s="173"/>
      <c r="D6750" s="173"/>
      <c r="E6750" s="173"/>
      <c r="F6750" s="173"/>
      <c r="G6750" s="173"/>
      <c r="H6750" s="173"/>
      <c r="I6750" s="173"/>
      <c r="J6750" s="173"/>
      <c r="K6750" s="173"/>
      <c r="L6750" s="173"/>
      <c r="M6750" s="173"/>
      <c r="N6750" s="173"/>
      <c r="O6750" s="173"/>
    </row>
    <row r="6751" spans="1:15" ht="18.75" customHeight="1" thickBot="1" x14ac:dyDescent="0.2">
      <c r="A6751" s="21" t="s">
        <v>0</v>
      </c>
      <c r="B6751" s="21" t="s">
        <v>171</v>
      </c>
      <c r="C6751" s="22"/>
      <c r="D6751" s="22"/>
      <c r="E6751" s="22"/>
      <c r="F6751" s="22"/>
      <c r="G6751" s="22"/>
      <c r="H6751" s="22"/>
      <c r="I6751" s="22"/>
      <c r="J6751" s="22"/>
      <c r="K6751" s="22"/>
      <c r="L6751" s="22"/>
      <c r="M6751" s="22"/>
      <c r="N6751" s="23"/>
      <c r="O6751" s="23"/>
    </row>
    <row r="6752" spans="1:15" ht="18.75" customHeight="1" x14ac:dyDescent="0.15">
      <c r="A6752" s="24" t="s">
        <v>1</v>
      </c>
      <c r="B6752" s="25"/>
      <c r="C6752" s="26" t="s">
        <v>2</v>
      </c>
      <c r="D6752" s="26"/>
      <c r="E6752" s="174" t="s">
        <v>52</v>
      </c>
      <c r="F6752" s="175"/>
      <c r="G6752" s="175"/>
      <c r="H6752" s="175"/>
      <c r="I6752" s="175"/>
      <c r="J6752" s="175"/>
      <c r="K6752" s="175"/>
      <c r="L6752" s="176"/>
      <c r="M6752" s="174" t="s">
        <v>36</v>
      </c>
      <c r="N6752" s="175"/>
      <c r="O6752" s="177"/>
    </row>
    <row r="6753" spans="1:15" ht="18.75" customHeight="1" x14ac:dyDescent="0.15">
      <c r="A6753" s="27"/>
      <c r="B6753" s="28" t="s">
        <v>4</v>
      </c>
      <c r="C6753" s="28" t="s">
        <v>5</v>
      </c>
      <c r="D6753" s="28" t="s">
        <v>6</v>
      </c>
      <c r="E6753" s="28"/>
      <c r="F6753" s="29" t="s">
        <v>7</v>
      </c>
      <c r="G6753" s="29"/>
      <c r="H6753" s="30"/>
      <c r="I6753" s="28"/>
      <c r="J6753" s="30" t="s">
        <v>8</v>
      </c>
      <c r="K6753" s="30"/>
      <c r="L6753" s="28" t="s">
        <v>9</v>
      </c>
      <c r="M6753" s="31" t="s">
        <v>10</v>
      </c>
      <c r="N6753" s="32" t="s">
        <v>11</v>
      </c>
      <c r="O6753" s="33" t="s">
        <v>12</v>
      </c>
    </row>
    <row r="6754" spans="1:15" ht="18.75" customHeight="1" x14ac:dyDescent="0.15">
      <c r="A6754" s="27" t="s">
        <v>13</v>
      </c>
      <c r="B6754" s="31"/>
      <c r="C6754" s="31"/>
      <c r="D6754" s="31"/>
      <c r="E6754" s="28" t="s">
        <v>14</v>
      </c>
      <c r="F6754" s="28" t="s">
        <v>15</v>
      </c>
      <c r="G6754" s="28" t="s">
        <v>16</v>
      </c>
      <c r="H6754" s="28" t="s">
        <v>17</v>
      </c>
      <c r="I6754" s="28" t="s">
        <v>14</v>
      </c>
      <c r="J6754" s="28" t="s">
        <v>15</v>
      </c>
      <c r="K6754" s="28" t="s">
        <v>17</v>
      </c>
      <c r="L6754" s="31"/>
      <c r="M6754" s="40"/>
      <c r="N6754" s="41"/>
      <c r="O6754" s="42"/>
    </row>
    <row r="6755" spans="1:15" ht="18.75" customHeight="1" x14ac:dyDescent="0.15">
      <c r="A6755" s="43"/>
      <c r="B6755" s="28"/>
      <c r="C6755" s="28"/>
      <c r="D6755" s="28"/>
      <c r="E6755" s="28"/>
      <c r="F6755" s="28"/>
      <c r="G6755" s="28"/>
      <c r="H6755" s="28"/>
      <c r="I6755" s="28"/>
      <c r="J6755" s="28"/>
      <c r="K6755" s="28"/>
      <c r="L6755" s="28"/>
      <c r="M6755" s="44"/>
      <c r="N6755" s="9"/>
      <c r="O6755" s="45"/>
    </row>
    <row r="6756" spans="1:15" ht="18.75" customHeight="1" x14ac:dyDescent="0.15">
      <c r="A6756" s="14" t="s">
        <v>18</v>
      </c>
      <c r="B6756" s="1">
        <f>B1681+B4651+B5083</f>
        <v>23224</v>
      </c>
      <c r="C6756" s="1">
        <f t="shared" ref="C6756:O6756" si="2351">C1681+C4651+C5083</f>
        <v>77417</v>
      </c>
      <c r="D6756" s="1">
        <f t="shared" si="2351"/>
        <v>100641</v>
      </c>
      <c r="E6756" s="1">
        <f t="shared" si="2351"/>
        <v>3414899</v>
      </c>
      <c r="F6756" s="1">
        <f t="shared" si="2351"/>
        <v>3684897</v>
      </c>
      <c r="G6756" s="1">
        <f t="shared" si="2351"/>
        <v>255615</v>
      </c>
      <c r="H6756" s="1">
        <f t="shared" si="2351"/>
        <v>7355411</v>
      </c>
      <c r="I6756" s="1">
        <f t="shared" si="2351"/>
        <v>8173712</v>
      </c>
      <c r="J6756" s="1">
        <f t="shared" si="2351"/>
        <v>8165862</v>
      </c>
      <c r="K6756" s="1">
        <f t="shared" si="2351"/>
        <v>16339574</v>
      </c>
      <c r="L6756" s="1">
        <f t="shared" si="2351"/>
        <v>23694985</v>
      </c>
      <c r="M6756" s="1">
        <f t="shared" si="2351"/>
        <v>1054800</v>
      </c>
      <c r="N6756" s="1">
        <f t="shared" si="2351"/>
        <v>109</v>
      </c>
      <c r="O6756" s="8">
        <f t="shared" si="2351"/>
        <v>1054909</v>
      </c>
    </row>
    <row r="6757" spans="1:15" ht="18.75" customHeight="1" x14ac:dyDescent="0.15">
      <c r="A6757" s="14" t="s">
        <v>19</v>
      </c>
      <c r="B6757" s="1">
        <f t="shared" ref="B6757:O6757" si="2352">B1682+B4652+B5084</f>
        <v>21233</v>
      </c>
      <c r="C6757" s="1">
        <f t="shared" si="2352"/>
        <v>71859</v>
      </c>
      <c r="D6757" s="1">
        <f t="shared" si="2352"/>
        <v>93092</v>
      </c>
      <c r="E6757" s="1">
        <f t="shared" si="2352"/>
        <v>3575543</v>
      </c>
      <c r="F6757" s="1">
        <f t="shared" si="2352"/>
        <v>3270960</v>
      </c>
      <c r="G6757" s="1">
        <f t="shared" si="2352"/>
        <v>187068</v>
      </c>
      <c r="H6757" s="1">
        <f t="shared" si="2352"/>
        <v>7033571</v>
      </c>
      <c r="I6757" s="1">
        <f t="shared" si="2352"/>
        <v>7915422</v>
      </c>
      <c r="J6757" s="1">
        <f t="shared" si="2352"/>
        <v>7913574</v>
      </c>
      <c r="K6757" s="1">
        <f t="shared" si="2352"/>
        <v>15828996</v>
      </c>
      <c r="L6757" s="1">
        <f t="shared" si="2352"/>
        <v>22862567</v>
      </c>
      <c r="M6757" s="1">
        <f t="shared" si="2352"/>
        <v>961062</v>
      </c>
      <c r="N6757" s="1">
        <f t="shared" si="2352"/>
        <v>126</v>
      </c>
      <c r="O6757" s="8">
        <f t="shared" si="2352"/>
        <v>961188</v>
      </c>
    </row>
    <row r="6758" spans="1:15" ht="18.75" customHeight="1" x14ac:dyDescent="0.15">
      <c r="A6758" s="14" t="s">
        <v>20</v>
      </c>
      <c r="B6758" s="1">
        <f t="shared" ref="B6758:O6758" si="2353">B1683+B4653+B5085</f>
        <v>23627</v>
      </c>
      <c r="C6758" s="1">
        <f t="shared" si="2353"/>
        <v>80528</v>
      </c>
      <c r="D6758" s="1">
        <f t="shared" si="2353"/>
        <v>104155</v>
      </c>
      <c r="E6758" s="1">
        <f t="shared" si="2353"/>
        <v>3666022</v>
      </c>
      <c r="F6758" s="1">
        <f t="shared" si="2353"/>
        <v>3950821</v>
      </c>
      <c r="G6758" s="1">
        <f t="shared" si="2353"/>
        <v>153111</v>
      </c>
      <c r="H6758" s="1">
        <f t="shared" si="2353"/>
        <v>7769954</v>
      </c>
      <c r="I6758" s="1">
        <f t="shared" si="2353"/>
        <v>9570099</v>
      </c>
      <c r="J6758" s="1">
        <f t="shared" si="2353"/>
        <v>9570567</v>
      </c>
      <c r="K6758" s="1">
        <f t="shared" si="2353"/>
        <v>19140666</v>
      </c>
      <c r="L6758" s="1">
        <f t="shared" si="2353"/>
        <v>26910620</v>
      </c>
      <c r="M6758" s="1">
        <f t="shared" si="2353"/>
        <v>1088998.9620000001</v>
      </c>
      <c r="N6758" s="1">
        <f t="shared" si="2353"/>
        <v>137</v>
      </c>
      <c r="O6758" s="8">
        <f t="shared" si="2353"/>
        <v>1089135.9620000001</v>
      </c>
    </row>
    <row r="6759" spans="1:15" ht="18.75" customHeight="1" x14ac:dyDescent="0.15">
      <c r="A6759" s="14" t="s">
        <v>21</v>
      </c>
      <c r="B6759" s="1">
        <f t="shared" ref="B6759:O6759" si="2354">B1684+B4654+B5086</f>
        <v>23083</v>
      </c>
      <c r="C6759" s="1">
        <f t="shared" si="2354"/>
        <v>77509</v>
      </c>
      <c r="D6759" s="1">
        <f t="shared" si="2354"/>
        <v>100592</v>
      </c>
      <c r="E6759" s="1">
        <f t="shared" si="2354"/>
        <v>3692236</v>
      </c>
      <c r="F6759" s="1">
        <f t="shared" si="2354"/>
        <v>3609272</v>
      </c>
      <c r="G6759" s="1">
        <f t="shared" si="2354"/>
        <v>152699</v>
      </c>
      <c r="H6759" s="1">
        <f t="shared" si="2354"/>
        <v>7454207</v>
      </c>
      <c r="I6759" s="1">
        <f t="shared" si="2354"/>
        <v>8133526</v>
      </c>
      <c r="J6759" s="1">
        <f t="shared" si="2354"/>
        <v>8135680</v>
      </c>
      <c r="K6759" s="1">
        <f t="shared" si="2354"/>
        <v>16269206</v>
      </c>
      <c r="L6759" s="1">
        <f t="shared" si="2354"/>
        <v>23723413</v>
      </c>
      <c r="M6759" s="1">
        <f t="shared" si="2354"/>
        <v>1041706</v>
      </c>
      <c r="N6759" s="1">
        <f t="shared" si="2354"/>
        <v>124</v>
      </c>
      <c r="O6759" s="8">
        <f t="shared" si="2354"/>
        <v>1041830</v>
      </c>
    </row>
    <row r="6760" spans="1:15" ht="18.75" customHeight="1" x14ac:dyDescent="0.15">
      <c r="A6760" s="14" t="s">
        <v>22</v>
      </c>
      <c r="B6760" s="1">
        <f t="shared" ref="B6760:O6760" si="2355">B1685+B4655+B5087</f>
        <v>23650</v>
      </c>
      <c r="C6760" s="1">
        <f t="shared" si="2355"/>
        <v>81695</v>
      </c>
      <c r="D6760" s="1">
        <f t="shared" si="2355"/>
        <v>105345</v>
      </c>
      <c r="E6760" s="1">
        <f t="shared" si="2355"/>
        <v>3421670</v>
      </c>
      <c r="F6760" s="1">
        <f t="shared" si="2355"/>
        <v>3524954</v>
      </c>
      <c r="G6760" s="1">
        <f t="shared" si="2355"/>
        <v>205319</v>
      </c>
      <c r="H6760" s="1">
        <f t="shared" si="2355"/>
        <v>7151943</v>
      </c>
      <c r="I6760" s="1">
        <f t="shared" si="2355"/>
        <v>9006556</v>
      </c>
      <c r="J6760" s="1">
        <f t="shared" si="2355"/>
        <v>9003316</v>
      </c>
      <c r="K6760" s="1">
        <f t="shared" si="2355"/>
        <v>18009872</v>
      </c>
      <c r="L6760" s="1">
        <f t="shared" si="2355"/>
        <v>25161815</v>
      </c>
      <c r="M6760" s="1">
        <f t="shared" si="2355"/>
        <v>1063752</v>
      </c>
      <c r="N6760" s="1">
        <f t="shared" si="2355"/>
        <v>167</v>
      </c>
      <c r="O6760" s="8">
        <f t="shared" si="2355"/>
        <v>1063919</v>
      </c>
    </row>
    <row r="6761" spans="1:15" ht="18.75" customHeight="1" x14ac:dyDescent="0.15">
      <c r="A6761" s="14" t="s">
        <v>23</v>
      </c>
      <c r="B6761" s="1">
        <f t="shared" ref="B6761:O6761" si="2356">B1686+B4656+B5088</f>
        <v>23048</v>
      </c>
      <c r="C6761" s="1">
        <f t="shared" si="2356"/>
        <v>77896</v>
      </c>
      <c r="D6761" s="1">
        <f t="shared" si="2356"/>
        <v>100944</v>
      </c>
      <c r="E6761" s="1">
        <f t="shared" si="2356"/>
        <v>3406038</v>
      </c>
      <c r="F6761" s="1">
        <f t="shared" si="2356"/>
        <v>3472569</v>
      </c>
      <c r="G6761" s="1">
        <f t="shared" si="2356"/>
        <v>229583</v>
      </c>
      <c r="H6761" s="1">
        <f t="shared" si="2356"/>
        <v>7108190</v>
      </c>
      <c r="I6761" s="1">
        <f t="shared" si="2356"/>
        <v>8555954</v>
      </c>
      <c r="J6761" s="1">
        <f t="shared" si="2356"/>
        <v>8555717</v>
      </c>
      <c r="K6761" s="1">
        <f t="shared" si="2356"/>
        <v>17111671</v>
      </c>
      <c r="L6761" s="1">
        <f t="shared" si="2356"/>
        <v>24219861</v>
      </c>
      <c r="M6761" s="1">
        <f t="shared" si="2356"/>
        <v>1041959</v>
      </c>
      <c r="N6761" s="1">
        <f t="shared" si="2356"/>
        <v>148</v>
      </c>
      <c r="O6761" s="8">
        <f t="shared" si="2356"/>
        <v>1042107</v>
      </c>
    </row>
    <row r="6762" spans="1:15" ht="18.75" customHeight="1" x14ac:dyDescent="0.15">
      <c r="A6762" s="14" t="s">
        <v>24</v>
      </c>
      <c r="B6762" s="1">
        <f t="shared" ref="B6762:O6762" si="2357">B1687+B4657+B5089</f>
        <v>24377</v>
      </c>
      <c r="C6762" s="1">
        <f t="shared" si="2357"/>
        <v>82037</v>
      </c>
      <c r="D6762" s="1">
        <f t="shared" si="2357"/>
        <v>106414</v>
      </c>
      <c r="E6762" s="1">
        <f t="shared" si="2357"/>
        <v>3867693</v>
      </c>
      <c r="F6762" s="1">
        <f t="shared" si="2357"/>
        <v>3834287</v>
      </c>
      <c r="G6762" s="1">
        <f t="shared" si="2357"/>
        <v>218499</v>
      </c>
      <c r="H6762" s="1">
        <f t="shared" si="2357"/>
        <v>7920479</v>
      </c>
      <c r="I6762" s="1">
        <f t="shared" si="2357"/>
        <v>9426461</v>
      </c>
      <c r="J6762" s="1">
        <f t="shared" si="2357"/>
        <v>9413263</v>
      </c>
      <c r="K6762" s="1">
        <f t="shared" si="2357"/>
        <v>18839724</v>
      </c>
      <c r="L6762" s="1">
        <f t="shared" si="2357"/>
        <v>26760203</v>
      </c>
      <c r="M6762" s="1">
        <f t="shared" si="2357"/>
        <v>1089218</v>
      </c>
      <c r="N6762" s="1">
        <f t="shared" si="2357"/>
        <v>121</v>
      </c>
      <c r="O6762" s="8">
        <f t="shared" si="2357"/>
        <v>1089339</v>
      </c>
    </row>
    <row r="6763" spans="1:15" ht="18.75" customHeight="1" x14ac:dyDescent="0.15">
      <c r="A6763" s="14" t="s">
        <v>25</v>
      </c>
      <c r="B6763" s="1">
        <f t="shared" ref="B6763:O6763" si="2358">B1688+B4658+B5090</f>
        <v>24506</v>
      </c>
      <c r="C6763" s="1">
        <f t="shared" si="2358"/>
        <v>83665</v>
      </c>
      <c r="D6763" s="1">
        <f t="shared" si="2358"/>
        <v>108171</v>
      </c>
      <c r="E6763" s="1">
        <f t="shared" si="2358"/>
        <v>4261865</v>
      </c>
      <c r="F6763" s="1">
        <f t="shared" si="2358"/>
        <v>4072421</v>
      </c>
      <c r="G6763" s="1">
        <f t="shared" si="2358"/>
        <v>180964</v>
      </c>
      <c r="H6763" s="1">
        <f t="shared" si="2358"/>
        <v>8515250</v>
      </c>
      <c r="I6763" s="1">
        <f t="shared" si="2358"/>
        <v>10887163</v>
      </c>
      <c r="J6763" s="1">
        <f t="shared" si="2358"/>
        <v>10886049</v>
      </c>
      <c r="K6763" s="1">
        <f t="shared" si="2358"/>
        <v>21773212</v>
      </c>
      <c r="L6763" s="1">
        <f t="shared" si="2358"/>
        <v>30288462</v>
      </c>
      <c r="M6763" s="1">
        <f t="shared" si="2358"/>
        <v>1109541</v>
      </c>
      <c r="N6763" s="1">
        <f t="shared" si="2358"/>
        <v>140</v>
      </c>
      <c r="O6763" s="8">
        <f t="shared" si="2358"/>
        <v>1109681</v>
      </c>
    </row>
    <row r="6764" spans="1:15" ht="18.75" customHeight="1" x14ac:dyDescent="0.15">
      <c r="A6764" s="14" t="s">
        <v>26</v>
      </c>
      <c r="B6764" s="1">
        <f t="shared" ref="B6764:O6764" si="2359">B1689+B4659+B5091</f>
        <v>23395</v>
      </c>
      <c r="C6764" s="1">
        <f t="shared" si="2359"/>
        <v>78985</v>
      </c>
      <c r="D6764" s="1">
        <f t="shared" si="2359"/>
        <v>102380</v>
      </c>
      <c r="E6764" s="1">
        <f t="shared" si="2359"/>
        <v>3560218</v>
      </c>
      <c r="F6764" s="1">
        <f t="shared" si="2359"/>
        <v>3783042</v>
      </c>
      <c r="G6764" s="1">
        <f t="shared" si="2359"/>
        <v>178390</v>
      </c>
      <c r="H6764" s="1">
        <f t="shared" si="2359"/>
        <v>7521650</v>
      </c>
      <c r="I6764" s="1">
        <f t="shared" si="2359"/>
        <v>9504353</v>
      </c>
      <c r="J6764" s="1">
        <f t="shared" si="2359"/>
        <v>9506625</v>
      </c>
      <c r="K6764" s="1">
        <f t="shared" si="2359"/>
        <v>19010978</v>
      </c>
      <c r="L6764" s="1">
        <f t="shared" si="2359"/>
        <v>26532628</v>
      </c>
      <c r="M6764" s="1">
        <f t="shared" si="2359"/>
        <v>1049108</v>
      </c>
      <c r="N6764" s="1">
        <f t="shared" si="2359"/>
        <v>143</v>
      </c>
      <c r="O6764" s="8">
        <f t="shared" si="2359"/>
        <v>1049251</v>
      </c>
    </row>
    <row r="6765" spans="1:15" ht="18.75" customHeight="1" x14ac:dyDescent="0.15">
      <c r="A6765" s="14" t="s">
        <v>27</v>
      </c>
      <c r="B6765" s="1">
        <f t="shared" ref="B6765:O6765" si="2360">B1690+B4660+B5092</f>
        <v>24221</v>
      </c>
      <c r="C6765" s="1">
        <f t="shared" si="2360"/>
        <v>80165</v>
      </c>
      <c r="D6765" s="1">
        <f t="shared" si="2360"/>
        <v>104386</v>
      </c>
      <c r="E6765" s="1">
        <f t="shared" si="2360"/>
        <v>3828498</v>
      </c>
      <c r="F6765" s="1">
        <f t="shared" si="2360"/>
        <v>3798110</v>
      </c>
      <c r="G6765" s="1">
        <f t="shared" si="2360"/>
        <v>187323</v>
      </c>
      <c r="H6765" s="1">
        <f t="shared" si="2360"/>
        <v>7813931</v>
      </c>
      <c r="I6765" s="1">
        <f t="shared" si="2360"/>
        <v>9586131</v>
      </c>
      <c r="J6765" s="1">
        <f t="shared" si="2360"/>
        <v>9584550</v>
      </c>
      <c r="K6765" s="1">
        <f t="shared" si="2360"/>
        <v>19170681</v>
      </c>
      <c r="L6765" s="1">
        <f t="shared" si="2360"/>
        <v>26984612</v>
      </c>
      <c r="M6765" s="1">
        <f t="shared" si="2360"/>
        <v>1055648</v>
      </c>
      <c r="N6765" s="1">
        <f t="shared" si="2360"/>
        <v>156</v>
      </c>
      <c r="O6765" s="8">
        <f t="shared" si="2360"/>
        <v>1055804</v>
      </c>
    </row>
    <row r="6766" spans="1:15" ht="18.75" customHeight="1" x14ac:dyDescent="0.15">
      <c r="A6766" s="14" t="s">
        <v>28</v>
      </c>
      <c r="B6766" s="1">
        <f t="shared" ref="B6766:O6766" si="2361">B1691+B4661+B5093</f>
        <v>23384</v>
      </c>
      <c r="C6766" s="1">
        <f t="shared" si="2361"/>
        <v>78371</v>
      </c>
      <c r="D6766" s="1">
        <f t="shared" si="2361"/>
        <v>101755</v>
      </c>
      <c r="E6766" s="1">
        <f t="shared" si="2361"/>
        <v>3747851</v>
      </c>
      <c r="F6766" s="1">
        <f t="shared" si="2361"/>
        <v>3779673</v>
      </c>
      <c r="G6766" s="1">
        <f t="shared" si="2361"/>
        <v>159648</v>
      </c>
      <c r="H6766" s="1">
        <f t="shared" si="2361"/>
        <v>7687172</v>
      </c>
      <c r="I6766" s="1">
        <f t="shared" si="2361"/>
        <v>9356504</v>
      </c>
      <c r="J6766" s="1">
        <f t="shared" si="2361"/>
        <v>9362914</v>
      </c>
      <c r="K6766" s="1">
        <f t="shared" si="2361"/>
        <v>18719418</v>
      </c>
      <c r="L6766" s="1">
        <f t="shared" si="2361"/>
        <v>26406590</v>
      </c>
      <c r="M6766" s="1">
        <f t="shared" si="2361"/>
        <v>1053278</v>
      </c>
      <c r="N6766" s="1">
        <f t="shared" si="2361"/>
        <v>133</v>
      </c>
      <c r="O6766" s="8">
        <f t="shared" si="2361"/>
        <v>1053411</v>
      </c>
    </row>
    <row r="6767" spans="1:15" ht="18.75" customHeight="1" x14ac:dyDescent="0.15">
      <c r="A6767" s="14" t="s">
        <v>29</v>
      </c>
      <c r="B6767" s="1">
        <f t="shared" ref="B6767:O6767" si="2362">B1692+B4662+B5094</f>
        <v>24550</v>
      </c>
      <c r="C6767" s="1">
        <f t="shared" si="2362"/>
        <v>79025</v>
      </c>
      <c r="D6767" s="1">
        <f t="shared" si="2362"/>
        <v>103575</v>
      </c>
      <c r="E6767" s="1">
        <f t="shared" si="2362"/>
        <v>3883085</v>
      </c>
      <c r="F6767" s="1">
        <f t="shared" si="2362"/>
        <v>3791792</v>
      </c>
      <c r="G6767" s="1">
        <f t="shared" si="2362"/>
        <v>188782</v>
      </c>
      <c r="H6767" s="1">
        <f t="shared" si="2362"/>
        <v>7863659</v>
      </c>
      <c r="I6767" s="1">
        <f t="shared" si="2362"/>
        <v>8597149</v>
      </c>
      <c r="J6767" s="1">
        <f t="shared" si="2362"/>
        <v>8623150</v>
      </c>
      <c r="K6767" s="1">
        <f t="shared" si="2362"/>
        <v>17220299</v>
      </c>
      <c r="L6767" s="1">
        <f t="shared" si="2362"/>
        <v>25083958</v>
      </c>
      <c r="M6767" s="1">
        <f t="shared" si="2362"/>
        <v>1093173</v>
      </c>
      <c r="N6767" s="1">
        <f t="shared" si="2362"/>
        <v>113</v>
      </c>
      <c r="O6767" s="8">
        <f t="shared" si="2362"/>
        <v>1093286</v>
      </c>
    </row>
    <row r="6768" spans="1:15" ht="11.25" customHeight="1" x14ac:dyDescent="0.15">
      <c r="A6768" s="15"/>
      <c r="B6768" s="1"/>
      <c r="C6768" s="1"/>
      <c r="D6768" s="1"/>
      <c r="E6768" s="1"/>
      <c r="F6768" s="1"/>
      <c r="G6768" s="1"/>
      <c r="H6768" s="1"/>
      <c r="I6768" s="1"/>
      <c r="J6768" s="1"/>
      <c r="K6768" s="1"/>
      <c r="L6768" s="1"/>
      <c r="M6768" s="1"/>
      <c r="N6768" s="1"/>
      <c r="O6768" s="8"/>
    </row>
    <row r="6769" spans="1:15" ht="18.75" customHeight="1" x14ac:dyDescent="0.15">
      <c r="A6769" s="15" t="s">
        <v>30</v>
      </c>
      <c r="B6769" s="1">
        <f t="shared" ref="B6769:O6769" si="2363">B1694+B4664+B5096</f>
        <v>282298</v>
      </c>
      <c r="C6769" s="1">
        <f t="shared" si="2363"/>
        <v>949152</v>
      </c>
      <c r="D6769" s="1">
        <f t="shared" si="2363"/>
        <v>1231450</v>
      </c>
      <c r="E6769" s="1">
        <f t="shared" si="2363"/>
        <v>44325618</v>
      </c>
      <c r="F6769" s="1">
        <f t="shared" si="2363"/>
        <v>44572798</v>
      </c>
      <c r="G6769" s="1">
        <f t="shared" si="2363"/>
        <v>2297001</v>
      </c>
      <c r="H6769" s="1">
        <f t="shared" si="2363"/>
        <v>91195417</v>
      </c>
      <c r="I6769" s="1">
        <f t="shared" si="2363"/>
        <v>108713030</v>
      </c>
      <c r="J6769" s="1">
        <f t="shared" si="2363"/>
        <v>108721267</v>
      </c>
      <c r="K6769" s="1">
        <f t="shared" si="2363"/>
        <v>217434297</v>
      </c>
      <c r="L6769" s="1">
        <f t="shared" si="2363"/>
        <v>308629714</v>
      </c>
      <c r="M6769" s="1">
        <f t="shared" si="2363"/>
        <v>12702243.962000001</v>
      </c>
      <c r="N6769" s="1">
        <f t="shared" si="2363"/>
        <v>1617</v>
      </c>
      <c r="O6769" s="8">
        <f t="shared" si="2363"/>
        <v>12703860.962000001</v>
      </c>
    </row>
    <row r="6770" spans="1:15" ht="6.75" customHeight="1" x14ac:dyDescent="0.15">
      <c r="A6770" s="15"/>
      <c r="B6770" s="2"/>
      <c r="C6770" s="2"/>
      <c r="D6770" s="2"/>
      <c r="E6770" s="2"/>
      <c r="F6770" s="2"/>
      <c r="G6770" s="2"/>
      <c r="H6770" s="2"/>
      <c r="I6770" s="2"/>
      <c r="J6770" s="2"/>
      <c r="K6770" s="2"/>
      <c r="L6770" s="2"/>
      <c r="M6770" s="2"/>
      <c r="N6770" s="2"/>
      <c r="O6770" s="87"/>
    </row>
    <row r="6771" spans="1:15" ht="18.75" customHeight="1" x14ac:dyDescent="0.15">
      <c r="A6771" s="16" t="s">
        <v>18</v>
      </c>
      <c r="B6771" s="1">
        <f t="shared" ref="B6771:O6771" si="2364">B1696+B4666+B5098</f>
        <v>24586</v>
      </c>
      <c r="C6771" s="1">
        <f t="shared" si="2364"/>
        <v>76823</v>
      </c>
      <c r="D6771" s="1">
        <f t="shared" si="2364"/>
        <v>101409</v>
      </c>
      <c r="E6771" s="1">
        <f t="shared" si="2364"/>
        <v>3760001</v>
      </c>
      <c r="F6771" s="1">
        <f t="shared" si="2364"/>
        <v>3892333</v>
      </c>
      <c r="G6771" s="1">
        <f t="shared" si="2364"/>
        <v>209924</v>
      </c>
      <c r="H6771" s="1">
        <f t="shared" si="2364"/>
        <v>7862258</v>
      </c>
      <c r="I6771" s="1">
        <f t="shared" si="2364"/>
        <v>8242644</v>
      </c>
      <c r="J6771" s="1">
        <f t="shared" si="2364"/>
        <v>8220373</v>
      </c>
      <c r="K6771" s="1">
        <f t="shared" si="2364"/>
        <v>16463017</v>
      </c>
      <c r="L6771" s="1">
        <f t="shared" si="2364"/>
        <v>24325275</v>
      </c>
      <c r="M6771" s="1">
        <f t="shared" si="2364"/>
        <v>1084853</v>
      </c>
      <c r="N6771" s="1">
        <f t="shared" si="2364"/>
        <v>102</v>
      </c>
      <c r="O6771" s="8">
        <f t="shared" si="2364"/>
        <v>1084955</v>
      </c>
    </row>
    <row r="6772" spans="1:15" ht="18.75" customHeight="1" x14ac:dyDescent="0.15">
      <c r="A6772" s="14" t="s">
        <v>19</v>
      </c>
      <c r="B6772" s="1">
        <f t="shared" ref="B6772:O6772" si="2365">B1697+B4667+B5099</f>
        <v>22580</v>
      </c>
      <c r="C6772" s="1">
        <f t="shared" si="2365"/>
        <v>71347</v>
      </c>
      <c r="D6772" s="1">
        <f t="shared" si="2365"/>
        <v>93927</v>
      </c>
      <c r="E6772" s="1">
        <f t="shared" si="2365"/>
        <v>3857315</v>
      </c>
      <c r="F6772" s="1">
        <f t="shared" si="2365"/>
        <v>3697828</v>
      </c>
      <c r="G6772" s="1">
        <f t="shared" si="2365"/>
        <v>165003</v>
      </c>
      <c r="H6772" s="1">
        <f t="shared" si="2365"/>
        <v>7720146</v>
      </c>
      <c r="I6772" s="1">
        <f t="shared" si="2365"/>
        <v>8163446</v>
      </c>
      <c r="J6772" s="1">
        <f t="shared" si="2365"/>
        <v>8175956</v>
      </c>
      <c r="K6772" s="1">
        <f t="shared" si="2365"/>
        <v>16339402</v>
      </c>
      <c r="L6772" s="1">
        <f t="shared" si="2365"/>
        <v>24059548</v>
      </c>
      <c r="M6772" s="1">
        <f t="shared" si="2365"/>
        <v>992522</v>
      </c>
      <c r="N6772" s="1">
        <f t="shared" si="2365"/>
        <v>120</v>
      </c>
      <c r="O6772" s="8">
        <f t="shared" si="2365"/>
        <v>992642</v>
      </c>
    </row>
    <row r="6773" spans="1:15" ht="18.75" customHeight="1" x14ac:dyDescent="0.15">
      <c r="A6773" s="14" t="s">
        <v>20</v>
      </c>
      <c r="B6773" s="1">
        <f t="shared" ref="B6773:O6773" si="2366">B1698+B4668+B5100</f>
        <v>25032</v>
      </c>
      <c r="C6773" s="1">
        <f t="shared" si="2366"/>
        <v>80518</v>
      </c>
      <c r="D6773" s="1">
        <f t="shared" si="2366"/>
        <v>105550</v>
      </c>
      <c r="E6773" s="1">
        <f t="shared" si="2366"/>
        <v>4132989</v>
      </c>
      <c r="F6773" s="1">
        <f t="shared" si="2366"/>
        <v>4437832</v>
      </c>
      <c r="G6773" s="1">
        <f t="shared" si="2366"/>
        <v>142995</v>
      </c>
      <c r="H6773" s="1">
        <f t="shared" si="2366"/>
        <v>8713816</v>
      </c>
      <c r="I6773" s="1">
        <f t="shared" si="2366"/>
        <v>9641169</v>
      </c>
      <c r="J6773" s="1">
        <f t="shared" si="2366"/>
        <v>9647025</v>
      </c>
      <c r="K6773" s="1">
        <f t="shared" si="2366"/>
        <v>19288194</v>
      </c>
      <c r="L6773" s="1">
        <f t="shared" si="2366"/>
        <v>28002010</v>
      </c>
      <c r="M6773" s="1">
        <f t="shared" si="2366"/>
        <v>1079933</v>
      </c>
      <c r="N6773" s="1">
        <f t="shared" si="2366"/>
        <v>144</v>
      </c>
      <c r="O6773" s="8">
        <f t="shared" si="2366"/>
        <v>1080077</v>
      </c>
    </row>
    <row r="6774" spans="1:15" ht="11.25" customHeight="1" x14ac:dyDescent="0.15">
      <c r="A6774" s="15"/>
      <c r="B6774" s="1"/>
      <c r="C6774" s="1"/>
      <c r="D6774" s="1"/>
      <c r="E6774" s="1"/>
      <c r="F6774" s="1"/>
      <c r="G6774" s="1"/>
      <c r="H6774" s="1"/>
      <c r="I6774" s="1"/>
      <c r="J6774" s="1"/>
      <c r="K6774" s="1"/>
      <c r="L6774" s="1"/>
      <c r="M6774" s="1"/>
      <c r="N6774" s="1"/>
      <c r="O6774" s="8"/>
    </row>
    <row r="6775" spans="1:15" ht="18.75" customHeight="1" x14ac:dyDescent="0.15">
      <c r="A6775" s="15" t="s">
        <v>31</v>
      </c>
      <c r="B6775" s="1">
        <f t="shared" ref="B6775:O6775" si="2367">B1700+B4670+B5102</f>
        <v>286412</v>
      </c>
      <c r="C6775" s="1">
        <f t="shared" si="2367"/>
        <v>948036</v>
      </c>
      <c r="D6775" s="1">
        <f t="shared" si="2367"/>
        <v>1234448</v>
      </c>
      <c r="E6775" s="1">
        <f t="shared" si="2367"/>
        <v>45419459</v>
      </c>
      <c r="F6775" s="1">
        <f t="shared" si="2367"/>
        <v>45694113</v>
      </c>
      <c r="G6775" s="1">
        <f t="shared" si="2367"/>
        <v>2219129</v>
      </c>
      <c r="H6775" s="1">
        <f t="shared" si="2367"/>
        <v>93332701</v>
      </c>
      <c r="I6775" s="1">
        <f t="shared" si="2367"/>
        <v>109101056</v>
      </c>
      <c r="J6775" s="1">
        <f t="shared" si="2367"/>
        <v>109114618</v>
      </c>
      <c r="K6775" s="1">
        <f t="shared" si="2367"/>
        <v>218215674</v>
      </c>
      <c r="L6775" s="1">
        <f t="shared" si="2367"/>
        <v>311548375</v>
      </c>
      <c r="M6775" s="1">
        <f t="shared" si="2367"/>
        <v>12754691</v>
      </c>
      <c r="N6775" s="1">
        <f t="shared" si="2367"/>
        <v>1611</v>
      </c>
      <c r="O6775" s="8">
        <f t="shared" si="2367"/>
        <v>12756302</v>
      </c>
    </row>
    <row r="6776" spans="1:15" ht="6.75" customHeight="1" thickBot="1" x14ac:dyDescent="0.2">
      <c r="A6776" s="19"/>
      <c r="B6776" s="3"/>
      <c r="C6776" s="3"/>
      <c r="D6776" s="3"/>
      <c r="E6776" s="3"/>
      <c r="F6776" s="3"/>
      <c r="G6776" s="3"/>
      <c r="H6776" s="3"/>
      <c r="I6776" s="3"/>
      <c r="J6776" s="3"/>
      <c r="K6776" s="3"/>
      <c r="L6776" s="3"/>
      <c r="M6776" s="3"/>
      <c r="N6776" s="47"/>
      <c r="O6776" s="48"/>
    </row>
    <row r="6777" spans="1:15" ht="13.5" customHeight="1" x14ac:dyDescent="0.15">
      <c r="A6777" s="22"/>
      <c r="B6777" s="22"/>
      <c r="C6777" s="22"/>
      <c r="D6777" s="22"/>
      <c r="E6777" s="22"/>
      <c r="F6777" s="22"/>
      <c r="G6777" s="22"/>
      <c r="H6777" s="22"/>
      <c r="I6777" s="22"/>
      <c r="J6777" s="22"/>
      <c r="K6777" s="22"/>
      <c r="L6777" s="22"/>
      <c r="M6777" s="22"/>
      <c r="N6777" s="23"/>
      <c r="O6777" s="23"/>
    </row>
    <row r="6778" spans="1:15" ht="13.5" customHeight="1" thickBot="1" x14ac:dyDescent="0.2">
      <c r="A6778" s="22"/>
      <c r="B6778" s="22"/>
      <c r="C6778" s="22"/>
      <c r="D6778" s="22"/>
      <c r="E6778" s="22"/>
      <c r="F6778" s="22"/>
      <c r="G6778" s="22"/>
      <c r="H6778" s="22"/>
      <c r="I6778" s="22"/>
      <c r="J6778" s="22"/>
      <c r="K6778" s="22"/>
      <c r="L6778" s="22"/>
      <c r="M6778" s="22"/>
      <c r="N6778" s="23"/>
      <c r="O6778" s="23"/>
    </row>
    <row r="6779" spans="1:15" ht="18.75" customHeight="1" x14ac:dyDescent="0.15">
      <c r="A6779" s="24" t="s">
        <v>1</v>
      </c>
      <c r="B6779" s="25"/>
      <c r="C6779" s="26"/>
      <c r="D6779" s="26"/>
      <c r="E6779" s="26" t="s">
        <v>50</v>
      </c>
      <c r="F6779" s="26"/>
      <c r="G6779" s="26"/>
      <c r="H6779" s="26"/>
      <c r="I6779" s="25"/>
      <c r="J6779" s="26"/>
      <c r="K6779" s="26"/>
      <c r="L6779" s="26" t="s">
        <v>35</v>
      </c>
      <c r="M6779" s="26"/>
      <c r="N6779" s="49"/>
      <c r="O6779" s="50"/>
    </row>
    <row r="6780" spans="1:15" ht="18.75" customHeight="1" x14ac:dyDescent="0.15">
      <c r="A6780" s="51"/>
      <c r="B6780" s="28"/>
      <c r="C6780" s="30" t="s">
        <v>7</v>
      </c>
      <c r="D6780" s="30"/>
      <c r="E6780" s="28"/>
      <c r="F6780" s="30" t="s">
        <v>8</v>
      </c>
      <c r="G6780" s="30"/>
      <c r="H6780" s="28" t="s">
        <v>32</v>
      </c>
      <c r="I6780" s="28"/>
      <c r="J6780" s="30" t="s">
        <v>7</v>
      </c>
      <c r="K6780" s="30"/>
      <c r="L6780" s="28"/>
      <c r="M6780" s="30" t="s">
        <v>8</v>
      </c>
      <c r="N6780" s="52"/>
      <c r="O6780" s="53" t="s">
        <v>9</v>
      </c>
    </row>
    <row r="6781" spans="1:15" ht="18.75" customHeight="1" x14ac:dyDescent="0.15">
      <c r="A6781" s="54" t="s">
        <v>13</v>
      </c>
      <c r="B6781" s="28" t="s">
        <v>33</v>
      </c>
      <c r="C6781" s="28" t="s">
        <v>34</v>
      </c>
      <c r="D6781" s="28" t="s">
        <v>17</v>
      </c>
      <c r="E6781" s="28" t="s">
        <v>33</v>
      </c>
      <c r="F6781" s="28" t="s">
        <v>34</v>
      </c>
      <c r="G6781" s="28" t="s">
        <v>17</v>
      </c>
      <c r="H6781" s="31"/>
      <c r="I6781" s="28" t="s">
        <v>33</v>
      </c>
      <c r="J6781" s="28" t="s">
        <v>34</v>
      </c>
      <c r="K6781" s="28" t="s">
        <v>17</v>
      </c>
      <c r="L6781" s="28" t="s">
        <v>33</v>
      </c>
      <c r="M6781" s="28" t="s">
        <v>34</v>
      </c>
      <c r="N6781" s="55" t="s">
        <v>17</v>
      </c>
      <c r="O6781" s="56"/>
    </row>
    <row r="6782" spans="1:15" ht="18.75" customHeight="1" x14ac:dyDescent="0.15">
      <c r="A6782" s="57"/>
      <c r="B6782" s="28"/>
      <c r="C6782" s="28"/>
      <c r="D6782" s="28"/>
      <c r="E6782" s="28"/>
      <c r="F6782" s="28"/>
      <c r="G6782" s="28"/>
      <c r="H6782" s="28"/>
      <c r="I6782" s="28"/>
      <c r="J6782" s="28"/>
      <c r="K6782" s="28"/>
      <c r="L6782" s="28"/>
      <c r="M6782" s="28"/>
      <c r="N6782" s="55"/>
      <c r="O6782" s="53"/>
    </row>
    <row r="6783" spans="1:15" ht="18.75" customHeight="1" x14ac:dyDescent="0.15">
      <c r="A6783" s="14" t="s">
        <v>18</v>
      </c>
      <c r="B6783" s="1">
        <f t="shared" ref="B6783:O6783" si="2368">B1708+B4678+B5110</f>
        <v>139476</v>
      </c>
      <c r="C6783" s="1">
        <f t="shared" si="2368"/>
        <v>157280</v>
      </c>
      <c r="D6783" s="1">
        <f t="shared" si="2368"/>
        <v>296756</v>
      </c>
      <c r="E6783" s="1">
        <f t="shared" si="2368"/>
        <v>62857</v>
      </c>
      <c r="F6783" s="1">
        <f t="shared" si="2368"/>
        <v>63426</v>
      </c>
      <c r="G6783" s="1">
        <f t="shared" si="2368"/>
        <v>126283</v>
      </c>
      <c r="H6783" s="1">
        <f t="shared" si="2368"/>
        <v>423039</v>
      </c>
      <c r="I6783" s="1">
        <f t="shared" si="2368"/>
        <v>4280228</v>
      </c>
      <c r="J6783" s="1">
        <f t="shared" si="2368"/>
        <v>4097376</v>
      </c>
      <c r="K6783" s="1">
        <f t="shared" si="2368"/>
        <v>8377604</v>
      </c>
      <c r="L6783" s="1">
        <f t="shared" si="2368"/>
        <v>5333498</v>
      </c>
      <c r="M6783" s="1">
        <f t="shared" si="2368"/>
        <v>5064923</v>
      </c>
      <c r="N6783" s="1">
        <f t="shared" si="2368"/>
        <v>10398421</v>
      </c>
      <c r="O6783" s="8">
        <f t="shared" si="2368"/>
        <v>18776025</v>
      </c>
    </row>
    <row r="6784" spans="1:15" ht="18.75" customHeight="1" x14ac:dyDescent="0.15">
      <c r="A6784" s="14" t="s">
        <v>19</v>
      </c>
      <c r="B6784" s="1">
        <f t="shared" ref="B6784:O6784" si="2369">B1709+B4679+B5111</f>
        <v>138058</v>
      </c>
      <c r="C6784" s="1">
        <f t="shared" si="2369"/>
        <v>144065</v>
      </c>
      <c r="D6784" s="1">
        <f t="shared" si="2369"/>
        <v>282123</v>
      </c>
      <c r="E6784" s="1">
        <f t="shared" si="2369"/>
        <v>64509</v>
      </c>
      <c r="F6784" s="1">
        <f t="shared" si="2369"/>
        <v>65532</v>
      </c>
      <c r="G6784" s="1">
        <f t="shared" si="2369"/>
        <v>130041</v>
      </c>
      <c r="H6784" s="1">
        <f t="shared" si="2369"/>
        <v>412164</v>
      </c>
      <c r="I6784" s="1">
        <f t="shared" si="2369"/>
        <v>4208134</v>
      </c>
      <c r="J6784" s="1">
        <f t="shared" si="2369"/>
        <v>3767976</v>
      </c>
      <c r="K6784" s="1">
        <f t="shared" si="2369"/>
        <v>7976110</v>
      </c>
      <c r="L6784" s="1">
        <f t="shared" si="2369"/>
        <v>4940464</v>
      </c>
      <c r="M6784" s="1">
        <f t="shared" si="2369"/>
        <v>4671171</v>
      </c>
      <c r="N6784" s="1">
        <f t="shared" si="2369"/>
        <v>9611635</v>
      </c>
      <c r="O6784" s="8">
        <f t="shared" si="2369"/>
        <v>17587745</v>
      </c>
    </row>
    <row r="6785" spans="1:15" ht="18.75" customHeight="1" x14ac:dyDescent="0.15">
      <c r="A6785" s="14" t="s">
        <v>20</v>
      </c>
      <c r="B6785" s="1">
        <f t="shared" ref="B6785:O6785" si="2370">B1710+B4680+B5112</f>
        <v>171869</v>
      </c>
      <c r="C6785" s="1">
        <f t="shared" si="2370"/>
        <v>196601</v>
      </c>
      <c r="D6785" s="1">
        <f t="shared" si="2370"/>
        <v>368470</v>
      </c>
      <c r="E6785" s="1">
        <f t="shared" si="2370"/>
        <v>77513</v>
      </c>
      <c r="F6785" s="1">
        <f t="shared" si="2370"/>
        <v>77084</v>
      </c>
      <c r="G6785" s="1">
        <f t="shared" si="2370"/>
        <v>154597</v>
      </c>
      <c r="H6785" s="1">
        <f t="shared" si="2370"/>
        <v>523067</v>
      </c>
      <c r="I6785" s="1">
        <f t="shared" si="2370"/>
        <v>5071014</v>
      </c>
      <c r="J6785" s="1">
        <f t="shared" si="2370"/>
        <v>4665592</v>
      </c>
      <c r="K6785" s="1">
        <f t="shared" si="2370"/>
        <v>9736606</v>
      </c>
      <c r="L6785" s="1">
        <f t="shared" si="2370"/>
        <v>5767525</v>
      </c>
      <c r="M6785" s="1">
        <f t="shared" si="2370"/>
        <v>5494007</v>
      </c>
      <c r="N6785" s="1">
        <f t="shared" si="2370"/>
        <v>11261532</v>
      </c>
      <c r="O6785" s="8">
        <f t="shared" si="2370"/>
        <v>20998138</v>
      </c>
    </row>
    <row r="6786" spans="1:15" ht="18.75" customHeight="1" x14ac:dyDescent="0.15">
      <c r="A6786" s="14" t="s">
        <v>21</v>
      </c>
      <c r="B6786" s="1">
        <f t="shared" ref="B6786:O6786" si="2371">B1711+B4681+B5113</f>
        <v>161857.29999999999</v>
      </c>
      <c r="C6786" s="1">
        <f t="shared" si="2371"/>
        <v>175573</v>
      </c>
      <c r="D6786" s="1">
        <f t="shared" si="2371"/>
        <v>337430.3</v>
      </c>
      <c r="E6786" s="1">
        <f t="shared" si="2371"/>
        <v>71481</v>
      </c>
      <c r="F6786" s="1">
        <f t="shared" si="2371"/>
        <v>72444</v>
      </c>
      <c r="G6786" s="1">
        <f t="shared" si="2371"/>
        <v>143925</v>
      </c>
      <c r="H6786" s="1">
        <f t="shared" si="2371"/>
        <v>481355.3</v>
      </c>
      <c r="I6786" s="1">
        <f t="shared" si="2371"/>
        <v>4521907</v>
      </c>
      <c r="J6786" s="1">
        <f t="shared" si="2371"/>
        <v>4297361</v>
      </c>
      <c r="K6786" s="1">
        <f t="shared" si="2371"/>
        <v>8819268</v>
      </c>
      <c r="L6786" s="1">
        <f t="shared" si="2371"/>
        <v>5393739</v>
      </c>
      <c r="M6786" s="1">
        <f t="shared" si="2371"/>
        <v>5191444</v>
      </c>
      <c r="N6786" s="1">
        <f t="shared" si="2371"/>
        <v>10585183</v>
      </c>
      <c r="O6786" s="8">
        <f t="shared" si="2371"/>
        <v>19404451</v>
      </c>
    </row>
    <row r="6787" spans="1:15" ht="18.75" customHeight="1" x14ac:dyDescent="0.15">
      <c r="A6787" s="14" t="s">
        <v>22</v>
      </c>
      <c r="B6787" s="1">
        <f t="shared" ref="B6787:O6787" si="2372">B1712+B4682+B5114</f>
        <v>158060.1</v>
      </c>
      <c r="C6787" s="1">
        <f t="shared" si="2372"/>
        <v>165733</v>
      </c>
      <c r="D6787" s="1">
        <f t="shared" si="2372"/>
        <v>323793.09999999998</v>
      </c>
      <c r="E6787" s="1">
        <f t="shared" si="2372"/>
        <v>65881</v>
      </c>
      <c r="F6787" s="1">
        <f t="shared" si="2372"/>
        <v>66166</v>
      </c>
      <c r="G6787" s="1">
        <f t="shared" si="2372"/>
        <v>132047</v>
      </c>
      <c r="H6787" s="1">
        <f t="shared" si="2372"/>
        <v>455840.1</v>
      </c>
      <c r="I6787" s="1">
        <f t="shared" si="2372"/>
        <v>4705172</v>
      </c>
      <c r="J6787" s="1">
        <f t="shared" si="2372"/>
        <v>4382788</v>
      </c>
      <c r="K6787" s="1">
        <f t="shared" si="2372"/>
        <v>9087960</v>
      </c>
      <c r="L6787" s="1">
        <f t="shared" si="2372"/>
        <v>5186669</v>
      </c>
      <c r="M6787" s="1">
        <f t="shared" si="2372"/>
        <v>5031972</v>
      </c>
      <c r="N6787" s="1">
        <f t="shared" si="2372"/>
        <v>10218641</v>
      </c>
      <c r="O6787" s="8">
        <f t="shared" si="2372"/>
        <v>19306601</v>
      </c>
    </row>
    <row r="6788" spans="1:15" ht="18.75" customHeight="1" x14ac:dyDescent="0.15">
      <c r="A6788" s="14" t="s">
        <v>23</v>
      </c>
      <c r="B6788" s="1">
        <f t="shared" ref="B6788:O6788" si="2373">B1713+B4683+B5115</f>
        <v>170891.9</v>
      </c>
      <c r="C6788" s="1">
        <f t="shared" si="2373"/>
        <v>173285</v>
      </c>
      <c r="D6788" s="1">
        <f t="shared" si="2373"/>
        <v>344176.9</v>
      </c>
      <c r="E6788" s="1">
        <f t="shared" si="2373"/>
        <v>68127</v>
      </c>
      <c r="F6788" s="1">
        <f t="shared" si="2373"/>
        <v>68479</v>
      </c>
      <c r="G6788" s="1">
        <f t="shared" si="2373"/>
        <v>136606</v>
      </c>
      <c r="H6788" s="1">
        <f t="shared" si="2373"/>
        <v>480782.9</v>
      </c>
      <c r="I6788" s="1">
        <f t="shared" si="2373"/>
        <v>4752133</v>
      </c>
      <c r="J6788" s="1">
        <f t="shared" si="2373"/>
        <v>4513717</v>
      </c>
      <c r="K6788" s="1">
        <f t="shared" si="2373"/>
        <v>9265850</v>
      </c>
      <c r="L6788" s="1">
        <f t="shared" si="2373"/>
        <v>5463241</v>
      </c>
      <c r="M6788" s="1">
        <f t="shared" si="2373"/>
        <v>5306204</v>
      </c>
      <c r="N6788" s="1">
        <f t="shared" si="2373"/>
        <v>10769445</v>
      </c>
      <c r="O6788" s="8">
        <f t="shared" si="2373"/>
        <v>20035295</v>
      </c>
    </row>
    <row r="6789" spans="1:15" ht="18.75" customHeight="1" x14ac:dyDescent="0.15">
      <c r="A6789" s="14" t="s">
        <v>24</v>
      </c>
      <c r="B6789" s="1">
        <f t="shared" ref="B6789:O6789" si="2374">B1714+B4684+B5116</f>
        <v>163945</v>
      </c>
      <c r="C6789" s="1">
        <f t="shared" si="2374"/>
        <v>178696</v>
      </c>
      <c r="D6789" s="1">
        <f t="shared" si="2374"/>
        <v>342641</v>
      </c>
      <c r="E6789" s="1">
        <f t="shared" si="2374"/>
        <v>77038</v>
      </c>
      <c r="F6789" s="1">
        <f t="shared" si="2374"/>
        <v>78355</v>
      </c>
      <c r="G6789" s="1">
        <f t="shared" si="2374"/>
        <v>155393</v>
      </c>
      <c r="H6789" s="1">
        <f t="shared" si="2374"/>
        <v>498034</v>
      </c>
      <c r="I6789" s="1">
        <f t="shared" si="2374"/>
        <v>4537938</v>
      </c>
      <c r="J6789" s="1">
        <f t="shared" si="2374"/>
        <v>4436420</v>
      </c>
      <c r="K6789" s="1">
        <f t="shared" si="2374"/>
        <v>8974358</v>
      </c>
      <c r="L6789" s="1">
        <f t="shared" si="2374"/>
        <v>4991985</v>
      </c>
      <c r="M6789" s="1">
        <f t="shared" si="2374"/>
        <v>4744640</v>
      </c>
      <c r="N6789" s="1">
        <f t="shared" si="2374"/>
        <v>9736625</v>
      </c>
      <c r="O6789" s="8">
        <f t="shared" si="2374"/>
        <v>18710983</v>
      </c>
    </row>
    <row r="6790" spans="1:15" ht="18.75" customHeight="1" x14ac:dyDescent="0.15">
      <c r="A6790" s="14" t="s">
        <v>25</v>
      </c>
      <c r="B6790" s="1">
        <f t="shared" ref="B6790:O6790" si="2375">B1715+B4685+B5117</f>
        <v>164799</v>
      </c>
      <c r="C6790" s="1">
        <f t="shared" si="2375"/>
        <v>173998</v>
      </c>
      <c r="D6790" s="1">
        <f t="shared" si="2375"/>
        <v>338797</v>
      </c>
      <c r="E6790" s="1">
        <f t="shared" si="2375"/>
        <v>76339</v>
      </c>
      <c r="F6790" s="1">
        <f t="shared" si="2375"/>
        <v>77583</v>
      </c>
      <c r="G6790" s="1">
        <f t="shared" si="2375"/>
        <v>153922</v>
      </c>
      <c r="H6790" s="1">
        <f t="shared" si="2375"/>
        <v>492719</v>
      </c>
      <c r="I6790" s="1">
        <f t="shared" si="2375"/>
        <v>4396830</v>
      </c>
      <c r="J6790" s="1">
        <f t="shared" si="2375"/>
        <v>4180231</v>
      </c>
      <c r="K6790" s="1">
        <f t="shared" si="2375"/>
        <v>8577061</v>
      </c>
      <c r="L6790" s="1">
        <f t="shared" si="2375"/>
        <v>4721714</v>
      </c>
      <c r="M6790" s="1">
        <f t="shared" si="2375"/>
        <v>4566430</v>
      </c>
      <c r="N6790" s="1">
        <f t="shared" si="2375"/>
        <v>9288144</v>
      </c>
      <c r="O6790" s="8">
        <f t="shared" si="2375"/>
        <v>17865205</v>
      </c>
    </row>
    <row r="6791" spans="1:15" ht="18.75" customHeight="1" x14ac:dyDescent="0.15">
      <c r="A6791" s="14" t="s">
        <v>26</v>
      </c>
      <c r="B6791" s="1">
        <f t="shared" ref="B6791:O6791" si="2376">B1716+B4686+B5118</f>
        <v>180463</v>
      </c>
      <c r="C6791" s="1">
        <f t="shared" si="2376"/>
        <v>183171</v>
      </c>
      <c r="D6791" s="1">
        <f t="shared" si="2376"/>
        <v>363634</v>
      </c>
      <c r="E6791" s="1">
        <f t="shared" si="2376"/>
        <v>74321</v>
      </c>
      <c r="F6791" s="1">
        <f t="shared" si="2376"/>
        <v>75258</v>
      </c>
      <c r="G6791" s="1">
        <f t="shared" si="2376"/>
        <v>149579</v>
      </c>
      <c r="H6791" s="1">
        <f t="shared" si="2376"/>
        <v>513213</v>
      </c>
      <c r="I6791" s="1">
        <f t="shared" si="2376"/>
        <v>5073252</v>
      </c>
      <c r="J6791" s="1">
        <f t="shared" si="2376"/>
        <v>4588734</v>
      </c>
      <c r="K6791" s="1">
        <f t="shared" si="2376"/>
        <v>9661986</v>
      </c>
      <c r="L6791" s="1">
        <f t="shared" si="2376"/>
        <v>5002568</v>
      </c>
      <c r="M6791" s="1">
        <f t="shared" si="2376"/>
        <v>5310831</v>
      </c>
      <c r="N6791" s="1">
        <f t="shared" si="2376"/>
        <v>10313399</v>
      </c>
      <c r="O6791" s="8">
        <f t="shared" si="2376"/>
        <v>19975385</v>
      </c>
    </row>
    <row r="6792" spans="1:15" ht="18.75" customHeight="1" x14ac:dyDescent="0.15">
      <c r="A6792" s="14" t="s">
        <v>27</v>
      </c>
      <c r="B6792" s="1">
        <f t="shared" ref="B6792:O6792" si="2377">B1717+B4687+B5119</f>
        <v>176352</v>
      </c>
      <c r="C6792" s="1">
        <f t="shared" si="2377"/>
        <v>185874</v>
      </c>
      <c r="D6792" s="1">
        <f t="shared" si="2377"/>
        <v>362226</v>
      </c>
      <c r="E6792" s="1">
        <f t="shared" si="2377"/>
        <v>75164</v>
      </c>
      <c r="F6792" s="1">
        <f t="shared" si="2377"/>
        <v>75610</v>
      </c>
      <c r="G6792" s="1">
        <f t="shared" si="2377"/>
        <v>150774</v>
      </c>
      <c r="H6792" s="1">
        <f t="shared" si="2377"/>
        <v>513000</v>
      </c>
      <c r="I6792" s="1">
        <f t="shared" si="2377"/>
        <v>5331392</v>
      </c>
      <c r="J6792" s="1">
        <f t="shared" si="2377"/>
        <v>4651309</v>
      </c>
      <c r="K6792" s="1">
        <f t="shared" si="2377"/>
        <v>9982701</v>
      </c>
      <c r="L6792" s="1">
        <f t="shared" si="2377"/>
        <v>5354542</v>
      </c>
      <c r="M6792" s="1">
        <f t="shared" si="2377"/>
        <v>5253044</v>
      </c>
      <c r="N6792" s="1">
        <f t="shared" si="2377"/>
        <v>10607586</v>
      </c>
      <c r="O6792" s="8">
        <f t="shared" si="2377"/>
        <v>20590287</v>
      </c>
    </row>
    <row r="6793" spans="1:15" ht="18.75" customHeight="1" x14ac:dyDescent="0.15">
      <c r="A6793" s="14" t="s">
        <v>28</v>
      </c>
      <c r="B6793" s="1">
        <f t="shared" ref="B6793:O6793" si="2378">B1718+B4688+B5120</f>
        <v>175125</v>
      </c>
      <c r="C6793" s="1">
        <f t="shared" si="2378"/>
        <v>193226</v>
      </c>
      <c r="D6793" s="1">
        <f t="shared" si="2378"/>
        <v>368351</v>
      </c>
      <c r="E6793" s="1">
        <f t="shared" si="2378"/>
        <v>78061</v>
      </c>
      <c r="F6793" s="1">
        <f t="shared" si="2378"/>
        <v>78592</v>
      </c>
      <c r="G6793" s="1">
        <f t="shared" si="2378"/>
        <v>156653</v>
      </c>
      <c r="H6793" s="1">
        <f t="shared" si="2378"/>
        <v>525004</v>
      </c>
      <c r="I6793" s="1">
        <f t="shared" si="2378"/>
        <v>6041601</v>
      </c>
      <c r="J6793" s="1">
        <f t="shared" si="2378"/>
        <v>5622575</v>
      </c>
      <c r="K6793" s="1">
        <f t="shared" si="2378"/>
        <v>11664176</v>
      </c>
      <c r="L6793" s="1">
        <f t="shared" si="2378"/>
        <v>5740670</v>
      </c>
      <c r="M6793" s="1">
        <f t="shared" si="2378"/>
        <v>5588518</v>
      </c>
      <c r="N6793" s="1">
        <f t="shared" si="2378"/>
        <v>11329188</v>
      </c>
      <c r="O6793" s="8">
        <f t="shared" si="2378"/>
        <v>22993364</v>
      </c>
    </row>
    <row r="6794" spans="1:15" ht="18.75" customHeight="1" x14ac:dyDescent="0.15">
      <c r="A6794" s="14" t="s">
        <v>29</v>
      </c>
      <c r="B6794" s="1">
        <f t="shared" ref="B6794:O6794" si="2379">B1719+B4689+B5121</f>
        <v>176760</v>
      </c>
      <c r="C6794" s="1">
        <f t="shared" si="2379"/>
        <v>186912</v>
      </c>
      <c r="D6794" s="1">
        <f t="shared" si="2379"/>
        <v>363672</v>
      </c>
      <c r="E6794" s="1">
        <f t="shared" si="2379"/>
        <v>88580</v>
      </c>
      <c r="F6794" s="1">
        <f t="shared" si="2379"/>
        <v>88524</v>
      </c>
      <c r="G6794" s="1">
        <f t="shared" si="2379"/>
        <v>177104</v>
      </c>
      <c r="H6794" s="1">
        <f t="shared" si="2379"/>
        <v>540776</v>
      </c>
      <c r="I6794" s="1">
        <f t="shared" si="2379"/>
        <v>6747087</v>
      </c>
      <c r="J6794" s="1">
        <f t="shared" si="2379"/>
        <v>6552539</v>
      </c>
      <c r="K6794" s="1">
        <f t="shared" si="2379"/>
        <v>13299626</v>
      </c>
      <c r="L6794" s="1">
        <f t="shared" si="2379"/>
        <v>6713076</v>
      </c>
      <c r="M6794" s="1">
        <f t="shared" si="2379"/>
        <v>6373485</v>
      </c>
      <c r="N6794" s="1">
        <f t="shared" si="2379"/>
        <v>13086561</v>
      </c>
      <c r="O6794" s="8">
        <f t="shared" si="2379"/>
        <v>26386187</v>
      </c>
    </row>
    <row r="6795" spans="1:15" ht="11.25" customHeight="1" x14ac:dyDescent="0.15">
      <c r="A6795" s="15"/>
      <c r="B6795" s="1"/>
      <c r="C6795" s="1"/>
      <c r="D6795" s="1"/>
      <c r="E6795" s="1"/>
      <c r="F6795" s="1"/>
      <c r="G6795" s="1"/>
      <c r="H6795" s="1"/>
      <c r="I6795" s="1"/>
      <c r="J6795" s="1"/>
      <c r="K6795" s="1"/>
      <c r="L6795" s="1"/>
      <c r="M6795" s="1"/>
      <c r="N6795" s="1"/>
      <c r="O6795" s="8"/>
    </row>
    <row r="6796" spans="1:15" ht="18.75" customHeight="1" x14ac:dyDescent="0.15">
      <c r="A6796" s="15" t="s">
        <v>30</v>
      </c>
      <c r="B6796" s="1">
        <f t="shared" ref="B6796:O6796" si="2380">B1721+B4691+B5123</f>
        <v>1977656.3</v>
      </c>
      <c r="C6796" s="1">
        <f t="shared" si="2380"/>
        <v>2114414</v>
      </c>
      <c r="D6796" s="1">
        <f t="shared" si="2380"/>
        <v>4092070.3</v>
      </c>
      <c r="E6796" s="1">
        <f t="shared" si="2380"/>
        <v>879871</v>
      </c>
      <c r="F6796" s="1">
        <f t="shared" si="2380"/>
        <v>887053</v>
      </c>
      <c r="G6796" s="1">
        <f t="shared" si="2380"/>
        <v>1766924</v>
      </c>
      <c r="H6796" s="1">
        <f t="shared" si="2380"/>
        <v>5858994.2999999998</v>
      </c>
      <c r="I6796" s="1">
        <f t="shared" si="2380"/>
        <v>59666688</v>
      </c>
      <c r="J6796" s="1">
        <f t="shared" si="2380"/>
        <v>55756618</v>
      </c>
      <c r="K6796" s="1">
        <f t="shared" si="2380"/>
        <v>115423306</v>
      </c>
      <c r="L6796" s="1">
        <f t="shared" si="2380"/>
        <v>64609691</v>
      </c>
      <c r="M6796" s="1">
        <f t="shared" si="2380"/>
        <v>62596669</v>
      </c>
      <c r="N6796" s="1">
        <f t="shared" si="2380"/>
        <v>127206360</v>
      </c>
      <c r="O6796" s="8">
        <f t="shared" si="2380"/>
        <v>242629666</v>
      </c>
    </row>
    <row r="6797" spans="1:15" ht="6.75" customHeight="1" x14ac:dyDescent="0.15">
      <c r="A6797" s="15"/>
      <c r="B6797" s="2"/>
      <c r="C6797" s="2"/>
      <c r="D6797" s="2"/>
      <c r="E6797" s="2"/>
      <c r="F6797" s="2"/>
      <c r="G6797" s="2"/>
      <c r="H6797" s="2"/>
      <c r="I6797" s="2"/>
      <c r="J6797" s="2"/>
      <c r="K6797" s="2"/>
      <c r="L6797" s="2"/>
      <c r="M6797" s="2"/>
      <c r="N6797" s="2"/>
      <c r="O6797" s="87"/>
    </row>
    <row r="6798" spans="1:15" ht="18.75" customHeight="1" x14ac:dyDescent="0.15">
      <c r="A6798" s="16" t="s">
        <v>18</v>
      </c>
      <c r="B6798" s="1">
        <f t="shared" ref="B6798:O6798" si="2381">B1723+B4693+B5125</f>
        <v>154030</v>
      </c>
      <c r="C6798" s="1">
        <f t="shared" si="2381"/>
        <v>162294</v>
      </c>
      <c r="D6798" s="1">
        <f t="shared" si="2381"/>
        <v>316324</v>
      </c>
      <c r="E6798" s="1">
        <f t="shared" si="2381"/>
        <v>60093</v>
      </c>
      <c r="F6798" s="1">
        <f t="shared" si="2381"/>
        <v>60778</v>
      </c>
      <c r="G6798" s="1">
        <f t="shared" si="2381"/>
        <v>120871</v>
      </c>
      <c r="H6798" s="1">
        <f t="shared" si="2381"/>
        <v>437195</v>
      </c>
      <c r="I6798" s="1">
        <f t="shared" si="2381"/>
        <v>5426857</v>
      </c>
      <c r="J6798" s="1">
        <f t="shared" si="2381"/>
        <v>4749856</v>
      </c>
      <c r="K6798" s="1">
        <f t="shared" si="2381"/>
        <v>10176713</v>
      </c>
      <c r="L6798" s="1">
        <f t="shared" si="2381"/>
        <v>5115962</v>
      </c>
      <c r="M6798" s="1">
        <f t="shared" si="2381"/>
        <v>4814915</v>
      </c>
      <c r="N6798" s="1">
        <f t="shared" si="2381"/>
        <v>9930877</v>
      </c>
      <c r="O6798" s="8">
        <f t="shared" si="2381"/>
        <v>20107590</v>
      </c>
    </row>
    <row r="6799" spans="1:15" ht="18.75" customHeight="1" x14ac:dyDescent="0.15">
      <c r="A6799" s="14" t="s">
        <v>19</v>
      </c>
      <c r="B6799" s="1">
        <f t="shared" ref="B6799:O6799" si="2382">B1724+B4694+B5126</f>
        <v>151707</v>
      </c>
      <c r="C6799" s="1">
        <f t="shared" si="2382"/>
        <v>147506</v>
      </c>
      <c r="D6799" s="1">
        <f t="shared" si="2382"/>
        <v>299213</v>
      </c>
      <c r="E6799" s="1">
        <f t="shared" si="2382"/>
        <v>60378</v>
      </c>
      <c r="F6799" s="1">
        <f t="shared" si="2382"/>
        <v>61228</v>
      </c>
      <c r="G6799" s="1">
        <f t="shared" si="2382"/>
        <v>121606</v>
      </c>
      <c r="H6799" s="1">
        <f t="shared" si="2382"/>
        <v>420819</v>
      </c>
      <c r="I6799" s="1">
        <f t="shared" si="2382"/>
        <v>4452871</v>
      </c>
      <c r="J6799" s="1">
        <f t="shared" si="2382"/>
        <v>3759107</v>
      </c>
      <c r="K6799" s="1">
        <f t="shared" si="2382"/>
        <v>8211978</v>
      </c>
      <c r="L6799" s="1">
        <f t="shared" si="2382"/>
        <v>4761579</v>
      </c>
      <c r="M6799" s="1">
        <f t="shared" si="2382"/>
        <v>4602733</v>
      </c>
      <c r="N6799" s="1">
        <f t="shared" si="2382"/>
        <v>9364312</v>
      </c>
      <c r="O6799" s="8">
        <f t="shared" si="2382"/>
        <v>17576290</v>
      </c>
    </row>
    <row r="6800" spans="1:15" ht="18.75" customHeight="1" x14ac:dyDescent="0.15">
      <c r="A6800" s="14" t="s">
        <v>20</v>
      </c>
      <c r="B6800" s="1">
        <f t="shared" ref="B6800:O6800" si="2383">B1725+B4695+B5127</f>
        <v>184081</v>
      </c>
      <c r="C6800" s="1">
        <f t="shared" si="2383"/>
        <v>186114</v>
      </c>
      <c r="D6800" s="1">
        <f t="shared" si="2383"/>
        <v>370195</v>
      </c>
      <c r="E6800" s="1">
        <f t="shared" si="2383"/>
        <v>74293</v>
      </c>
      <c r="F6800" s="1">
        <f t="shared" si="2383"/>
        <v>74906</v>
      </c>
      <c r="G6800" s="1">
        <f t="shared" si="2383"/>
        <v>149199</v>
      </c>
      <c r="H6800" s="1">
        <f t="shared" si="2383"/>
        <v>519394</v>
      </c>
      <c r="I6800" s="1">
        <f t="shared" si="2383"/>
        <v>6193662</v>
      </c>
      <c r="J6800" s="1">
        <f t="shared" si="2383"/>
        <v>4784944</v>
      </c>
      <c r="K6800" s="1">
        <f t="shared" si="2383"/>
        <v>10978606</v>
      </c>
      <c r="L6800" s="1">
        <f t="shared" si="2383"/>
        <v>5652077</v>
      </c>
      <c r="M6800" s="1">
        <f t="shared" si="2383"/>
        <v>5429435</v>
      </c>
      <c r="N6800" s="1">
        <f t="shared" si="2383"/>
        <v>11081512</v>
      </c>
      <c r="O6800" s="8">
        <f t="shared" si="2383"/>
        <v>22060118</v>
      </c>
    </row>
    <row r="6801" spans="1:15" ht="11.25" customHeight="1" x14ac:dyDescent="0.15">
      <c r="A6801" s="15"/>
      <c r="B6801" s="1"/>
      <c r="C6801" s="1"/>
      <c r="D6801" s="1"/>
      <c r="E6801" s="1"/>
      <c r="F6801" s="1"/>
      <c r="G6801" s="1"/>
      <c r="H6801" s="1"/>
      <c r="I6801" s="1"/>
      <c r="J6801" s="1"/>
      <c r="K6801" s="1"/>
      <c r="L6801" s="1"/>
      <c r="M6801" s="1"/>
      <c r="N6801" s="1"/>
      <c r="O6801" s="8"/>
    </row>
    <row r="6802" spans="1:15" ht="18.75" customHeight="1" x14ac:dyDescent="0.15">
      <c r="A6802" s="15" t="s">
        <v>31</v>
      </c>
      <c r="B6802" s="1">
        <f t="shared" ref="B6802:O6802" si="2384">B1727+B4697+B5129</f>
        <v>2018071.3</v>
      </c>
      <c r="C6802" s="1">
        <f t="shared" si="2384"/>
        <v>2112382</v>
      </c>
      <c r="D6802" s="1">
        <f t="shared" si="2384"/>
        <v>4130453.3</v>
      </c>
      <c r="E6802" s="1">
        <f t="shared" si="2384"/>
        <v>869756</v>
      </c>
      <c r="F6802" s="1">
        <f t="shared" si="2384"/>
        <v>877923</v>
      </c>
      <c r="G6802" s="1">
        <f t="shared" si="2384"/>
        <v>1747679</v>
      </c>
      <c r="H6802" s="1">
        <f t="shared" si="2384"/>
        <v>5878132.2999999998</v>
      </c>
      <c r="I6802" s="1">
        <f t="shared" si="2384"/>
        <v>62180702</v>
      </c>
      <c r="J6802" s="1">
        <f t="shared" si="2384"/>
        <v>56519581</v>
      </c>
      <c r="K6802" s="1">
        <f t="shared" si="2384"/>
        <v>118700283</v>
      </c>
      <c r="L6802" s="1">
        <f t="shared" si="2384"/>
        <v>64097822</v>
      </c>
      <c r="M6802" s="1">
        <f t="shared" si="2384"/>
        <v>62213651</v>
      </c>
      <c r="N6802" s="1">
        <f t="shared" si="2384"/>
        <v>126311473</v>
      </c>
      <c r="O6802" s="8">
        <f t="shared" si="2384"/>
        <v>245011756</v>
      </c>
    </row>
    <row r="6803" spans="1:15" ht="6.75" customHeight="1" thickBot="1" x14ac:dyDescent="0.2">
      <c r="A6803" s="19"/>
      <c r="B6803" s="3"/>
      <c r="C6803" s="3"/>
      <c r="D6803" s="3"/>
      <c r="E6803" s="3"/>
      <c r="F6803" s="3"/>
      <c r="G6803" s="3"/>
      <c r="H6803" s="3"/>
      <c r="I6803" s="3"/>
      <c r="J6803" s="3"/>
      <c r="K6803" s="3"/>
      <c r="L6803" s="3"/>
      <c r="M6803" s="3"/>
      <c r="N6803" s="3"/>
      <c r="O6803" s="20"/>
    </row>
    <row r="6804" spans="1:15" ht="18.75" customHeight="1" x14ac:dyDescent="0.15">
      <c r="A6804" s="173" t="str">
        <f>A6750</f>
        <v>平　成　２　９　年　空　港　管　理　状　況　調　書</v>
      </c>
      <c r="B6804" s="173"/>
      <c r="C6804" s="173"/>
      <c r="D6804" s="173"/>
      <c r="E6804" s="173"/>
      <c r="F6804" s="173"/>
      <c r="G6804" s="173"/>
      <c r="H6804" s="173"/>
      <c r="I6804" s="173"/>
      <c r="J6804" s="173"/>
      <c r="K6804" s="173"/>
      <c r="L6804" s="173"/>
      <c r="M6804" s="173"/>
      <c r="N6804" s="173"/>
      <c r="O6804" s="173"/>
    </row>
    <row r="6805" spans="1:15" ht="18.75" customHeight="1" thickBot="1" x14ac:dyDescent="0.2">
      <c r="A6805" s="21" t="s">
        <v>0</v>
      </c>
      <c r="B6805" s="21" t="s">
        <v>172</v>
      </c>
      <c r="C6805" s="22"/>
      <c r="D6805" s="22"/>
      <c r="E6805" s="22"/>
      <c r="F6805" s="22"/>
      <c r="G6805" s="22"/>
      <c r="H6805" s="22"/>
      <c r="I6805" s="22"/>
      <c r="J6805" s="22"/>
      <c r="K6805" s="22"/>
      <c r="L6805" s="22"/>
      <c r="M6805" s="22"/>
      <c r="N6805" s="23"/>
      <c r="O6805" s="23"/>
    </row>
    <row r="6806" spans="1:15" ht="18.75" customHeight="1" x14ac:dyDescent="0.15">
      <c r="A6806" s="24" t="s">
        <v>1</v>
      </c>
      <c r="B6806" s="25"/>
      <c r="C6806" s="26" t="s">
        <v>2</v>
      </c>
      <c r="D6806" s="26"/>
      <c r="E6806" s="174" t="s">
        <v>52</v>
      </c>
      <c r="F6806" s="175"/>
      <c r="G6806" s="175"/>
      <c r="H6806" s="175"/>
      <c r="I6806" s="175"/>
      <c r="J6806" s="175"/>
      <c r="K6806" s="175"/>
      <c r="L6806" s="176"/>
      <c r="M6806" s="174" t="s">
        <v>36</v>
      </c>
      <c r="N6806" s="175"/>
      <c r="O6806" s="177"/>
    </row>
    <row r="6807" spans="1:15" ht="18.75" customHeight="1" x14ac:dyDescent="0.15">
      <c r="A6807" s="27"/>
      <c r="B6807" s="28" t="s">
        <v>4</v>
      </c>
      <c r="C6807" s="28" t="s">
        <v>5</v>
      </c>
      <c r="D6807" s="28" t="s">
        <v>6</v>
      </c>
      <c r="E6807" s="28"/>
      <c r="F6807" s="29" t="s">
        <v>7</v>
      </c>
      <c r="G6807" s="29"/>
      <c r="H6807" s="30"/>
      <c r="I6807" s="28"/>
      <c r="J6807" s="30" t="s">
        <v>8</v>
      </c>
      <c r="K6807" s="30"/>
      <c r="L6807" s="28" t="s">
        <v>9</v>
      </c>
      <c r="M6807" s="31" t="s">
        <v>10</v>
      </c>
      <c r="N6807" s="32" t="s">
        <v>11</v>
      </c>
      <c r="O6807" s="33" t="s">
        <v>12</v>
      </c>
    </row>
    <row r="6808" spans="1:15" ht="18.75" customHeight="1" x14ac:dyDescent="0.15">
      <c r="A6808" s="27" t="s">
        <v>13</v>
      </c>
      <c r="B6808" s="31"/>
      <c r="C6808" s="31"/>
      <c r="D6808" s="31"/>
      <c r="E6808" s="28" t="s">
        <v>14</v>
      </c>
      <c r="F6808" s="28" t="s">
        <v>15</v>
      </c>
      <c r="G6808" s="28" t="s">
        <v>16</v>
      </c>
      <c r="H6808" s="28" t="s">
        <v>17</v>
      </c>
      <c r="I6808" s="28" t="s">
        <v>14</v>
      </c>
      <c r="J6808" s="28" t="s">
        <v>15</v>
      </c>
      <c r="K6808" s="28" t="s">
        <v>17</v>
      </c>
      <c r="L6808" s="31"/>
      <c r="M6808" s="40"/>
      <c r="N6808" s="41"/>
      <c r="O6808" s="42"/>
    </row>
    <row r="6809" spans="1:15" ht="18.75" customHeight="1" x14ac:dyDescent="0.15">
      <c r="A6809" s="43"/>
      <c r="B6809" s="28"/>
      <c r="C6809" s="28"/>
      <c r="D6809" s="28"/>
      <c r="E6809" s="28"/>
      <c r="F6809" s="28"/>
      <c r="G6809" s="28"/>
      <c r="H6809" s="28"/>
      <c r="I6809" s="28"/>
      <c r="J6809" s="28"/>
      <c r="K6809" s="28"/>
      <c r="L6809" s="28"/>
      <c r="M6809" s="44"/>
      <c r="N6809" s="9"/>
      <c r="O6809" s="45"/>
    </row>
    <row r="6810" spans="1:15" ht="18.75" customHeight="1" x14ac:dyDescent="0.15">
      <c r="A6810" s="14" t="s">
        <v>18</v>
      </c>
      <c r="B6810" s="1">
        <f t="shared" ref="B6810:O6810" si="2385">B5515+B6702</f>
        <v>4</v>
      </c>
      <c r="C6810" s="1">
        <f t="shared" si="2385"/>
        <v>5916</v>
      </c>
      <c r="D6810" s="1">
        <f t="shared" si="2385"/>
        <v>5920</v>
      </c>
      <c r="E6810" s="1">
        <f t="shared" si="2385"/>
        <v>29</v>
      </c>
      <c r="F6810" s="1">
        <f t="shared" si="2385"/>
        <v>18</v>
      </c>
      <c r="G6810" s="1">
        <f t="shared" si="2385"/>
        <v>0</v>
      </c>
      <c r="H6810" s="1">
        <f t="shared" si="2385"/>
        <v>47</v>
      </c>
      <c r="I6810" s="1">
        <f t="shared" si="2385"/>
        <v>35318</v>
      </c>
      <c r="J6810" s="1">
        <f t="shared" si="2385"/>
        <v>39297</v>
      </c>
      <c r="K6810" s="1">
        <f t="shared" si="2385"/>
        <v>74615</v>
      </c>
      <c r="L6810" s="1">
        <f t="shared" si="2385"/>
        <v>74662</v>
      </c>
      <c r="M6810" s="1">
        <f t="shared" si="2385"/>
        <v>3365</v>
      </c>
      <c r="N6810" s="1">
        <f t="shared" si="2385"/>
        <v>71</v>
      </c>
      <c r="O6810" s="8">
        <f t="shared" si="2385"/>
        <v>3436</v>
      </c>
    </row>
    <row r="6811" spans="1:15" ht="18.75" customHeight="1" x14ac:dyDescent="0.15">
      <c r="A6811" s="14" t="s">
        <v>19</v>
      </c>
      <c r="B6811" s="1">
        <f t="shared" ref="B6811:O6811" si="2386">B5516+B6703</f>
        <v>4</v>
      </c>
      <c r="C6811" s="1">
        <f t="shared" si="2386"/>
        <v>5936</v>
      </c>
      <c r="D6811" s="1">
        <f t="shared" si="2386"/>
        <v>5940</v>
      </c>
      <c r="E6811" s="1">
        <f t="shared" si="2386"/>
        <v>16</v>
      </c>
      <c r="F6811" s="1">
        <f t="shared" si="2386"/>
        <v>18</v>
      </c>
      <c r="G6811" s="1">
        <f t="shared" si="2386"/>
        <v>0</v>
      </c>
      <c r="H6811" s="1">
        <f t="shared" si="2386"/>
        <v>34</v>
      </c>
      <c r="I6811" s="1">
        <f t="shared" si="2386"/>
        <v>36266</v>
      </c>
      <c r="J6811" s="1">
        <f t="shared" si="2386"/>
        <v>37906</v>
      </c>
      <c r="K6811" s="1">
        <f t="shared" si="2386"/>
        <v>74172</v>
      </c>
      <c r="L6811" s="1">
        <f t="shared" si="2386"/>
        <v>74206</v>
      </c>
      <c r="M6811" s="1">
        <f t="shared" si="2386"/>
        <v>3140</v>
      </c>
      <c r="N6811" s="1">
        <f t="shared" si="2386"/>
        <v>65</v>
      </c>
      <c r="O6811" s="8">
        <f t="shared" si="2386"/>
        <v>3205</v>
      </c>
    </row>
    <row r="6812" spans="1:15" ht="18.75" customHeight="1" x14ac:dyDescent="0.15">
      <c r="A6812" s="14" t="s">
        <v>20</v>
      </c>
      <c r="B6812" s="1">
        <f t="shared" ref="B6812:O6812" si="2387">B5517+B6704</f>
        <v>9</v>
      </c>
      <c r="C6812" s="1">
        <f t="shared" si="2387"/>
        <v>6831</v>
      </c>
      <c r="D6812" s="1">
        <f t="shared" si="2387"/>
        <v>6840</v>
      </c>
      <c r="E6812" s="1">
        <f t="shared" si="2387"/>
        <v>44</v>
      </c>
      <c r="F6812" s="1">
        <f t="shared" si="2387"/>
        <v>45</v>
      </c>
      <c r="G6812" s="1">
        <f t="shared" si="2387"/>
        <v>0</v>
      </c>
      <c r="H6812" s="1">
        <f t="shared" si="2387"/>
        <v>89</v>
      </c>
      <c r="I6812" s="1">
        <f t="shared" si="2387"/>
        <v>49623</v>
      </c>
      <c r="J6812" s="1">
        <f t="shared" si="2387"/>
        <v>51464</v>
      </c>
      <c r="K6812" s="1">
        <f t="shared" si="2387"/>
        <v>101087</v>
      </c>
      <c r="L6812" s="1">
        <f t="shared" si="2387"/>
        <v>101176</v>
      </c>
      <c r="M6812" s="1">
        <f t="shared" si="2387"/>
        <v>3872</v>
      </c>
      <c r="N6812" s="1">
        <f t="shared" si="2387"/>
        <v>95</v>
      </c>
      <c r="O6812" s="8">
        <f t="shared" si="2387"/>
        <v>3967</v>
      </c>
    </row>
    <row r="6813" spans="1:15" ht="18.75" customHeight="1" x14ac:dyDescent="0.15">
      <c r="A6813" s="14" t="s">
        <v>21</v>
      </c>
      <c r="B6813" s="1">
        <f t="shared" ref="B6813:O6813" si="2388">B5518+B6705</f>
        <v>7</v>
      </c>
      <c r="C6813" s="1">
        <f t="shared" si="2388"/>
        <v>6567</v>
      </c>
      <c r="D6813" s="1">
        <f t="shared" si="2388"/>
        <v>6574</v>
      </c>
      <c r="E6813" s="1">
        <f t="shared" si="2388"/>
        <v>33</v>
      </c>
      <c r="F6813" s="1">
        <f t="shared" si="2388"/>
        <v>30</v>
      </c>
      <c r="G6813" s="1">
        <f t="shared" si="2388"/>
        <v>0</v>
      </c>
      <c r="H6813" s="1">
        <f t="shared" si="2388"/>
        <v>63</v>
      </c>
      <c r="I6813" s="1">
        <f t="shared" si="2388"/>
        <v>40781</v>
      </c>
      <c r="J6813" s="1">
        <f t="shared" si="2388"/>
        <v>39935</v>
      </c>
      <c r="K6813" s="1">
        <f t="shared" si="2388"/>
        <v>80716</v>
      </c>
      <c r="L6813" s="1">
        <f t="shared" si="2388"/>
        <v>80779</v>
      </c>
      <c r="M6813" s="1">
        <f t="shared" si="2388"/>
        <v>3364</v>
      </c>
      <c r="N6813" s="1">
        <f t="shared" si="2388"/>
        <v>89</v>
      </c>
      <c r="O6813" s="8">
        <f t="shared" si="2388"/>
        <v>3453</v>
      </c>
    </row>
    <row r="6814" spans="1:15" ht="18.75" customHeight="1" x14ac:dyDescent="0.15">
      <c r="A6814" s="14" t="s">
        <v>22</v>
      </c>
      <c r="B6814" s="1">
        <f t="shared" ref="B6814:O6814" si="2389">B5519+B6706</f>
        <v>10</v>
      </c>
      <c r="C6814" s="1">
        <f t="shared" si="2389"/>
        <v>6702</v>
      </c>
      <c r="D6814" s="1">
        <f t="shared" si="2389"/>
        <v>6712</v>
      </c>
      <c r="E6814" s="1">
        <f t="shared" si="2389"/>
        <v>18</v>
      </c>
      <c r="F6814" s="1">
        <f t="shared" si="2389"/>
        <v>39</v>
      </c>
      <c r="G6814" s="1">
        <f t="shared" si="2389"/>
        <v>0</v>
      </c>
      <c r="H6814" s="1">
        <f t="shared" si="2389"/>
        <v>57</v>
      </c>
      <c r="I6814" s="1">
        <f t="shared" si="2389"/>
        <v>47475</v>
      </c>
      <c r="J6814" s="1">
        <f t="shared" si="2389"/>
        <v>49808</v>
      </c>
      <c r="K6814" s="1">
        <f t="shared" si="2389"/>
        <v>97283</v>
      </c>
      <c r="L6814" s="1">
        <f t="shared" si="2389"/>
        <v>97340</v>
      </c>
      <c r="M6814" s="1">
        <f t="shared" si="2389"/>
        <v>3472</v>
      </c>
      <c r="N6814" s="1">
        <f t="shared" si="2389"/>
        <v>99</v>
      </c>
      <c r="O6814" s="8">
        <f t="shared" si="2389"/>
        <v>3571</v>
      </c>
    </row>
    <row r="6815" spans="1:15" ht="18.75" customHeight="1" x14ac:dyDescent="0.15">
      <c r="A6815" s="14" t="s">
        <v>23</v>
      </c>
      <c r="B6815" s="1">
        <f t="shared" ref="B6815:O6815" si="2390">B5520+B6707</f>
        <v>6</v>
      </c>
      <c r="C6815" s="1">
        <f t="shared" si="2390"/>
        <v>6122</v>
      </c>
      <c r="D6815" s="1">
        <f t="shared" si="2390"/>
        <v>6128</v>
      </c>
      <c r="E6815" s="1">
        <f t="shared" si="2390"/>
        <v>24</v>
      </c>
      <c r="F6815" s="1">
        <f t="shared" si="2390"/>
        <v>23</v>
      </c>
      <c r="G6815" s="1">
        <f t="shared" si="2390"/>
        <v>0</v>
      </c>
      <c r="H6815" s="1">
        <f t="shared" si="2390"/>
        <v>47</v>
      </c>
      <c r="I6815" s="1">
        <f t="shared" si="2390"/>
        <v>43945</v>
      </c>
      <c r="J6815" s="1">
        <f t="shared" si="2390"/>
        <v>44401</v>
      </c>
      <c r="K6815" s="1">
        <f t="shared" si="2390"/>
        <v>88346</v>
      </c>
      <c r="L6815" s="1">
        <f t="shared" si="2390"/>
        <v>88393</v>
      </c>
      <c r="M6815" s="1">
        <f t="shared" si="2390"/>
        <v>3344</v>
      </c>
      <c r="N6815" s="1">
        <f t="shared" si="2390"/>
        <v>76</v>
      </c>
      <c r="O6815" s="8">
        <f t="shared" si="2390"/>
        <v>3420</v>
      </c>
    </row>
    <row r="6816" spans="1:15" ht="18.75" customHeight="1" x14ac:dyDescent="0.15">
      <c r="A6816" s="14" t="s">
        <v>24</v>
      </c>
      <c r="B6816" s="1">
        <f t="shared" ref="B6816:O6816" si="2391">B5521+B6708</f>
        <v>3</v>
      </c>
      <c r="C6816" s="1">
        <f t="shared" si="2391"/>
        <v>6365</v>
      </c>
      <c r="D6816" s="1">
        <f t="shared" si="2391"/>
        <v>6368</v>
      </c>
      <c r="E6816" s="1">
        <f t="shared" si="2391"/>
        <v>26</v>
      </c>
      <c r="F6816" s="1">
        <f t="shared" si="2391"/>
        <v>10</v>
      </c>
      <c r="G6816" s="1">
        <f t="shared" si="2391"/>
        <v>0</v>
      </c>
      <c r="H6816" s="1">
        <f t="shared" si="2391"/>
        <v>36</v>
      </c>
      <c r="I6816" s="1">
        <f t="shared" si="2391"/>
        <v>48579</v>
      </c>
      <c r="J6816" s="1">
        <f t="shared" si="2391"/>
        <v>48675</v>
      </c>
      <c r="K6816" s="1">
        <f t="shared" si="2391"/>
        <v>97254</v>
      </c>
      <c r="L6816" s="1">
        <f t="shared" si="2391"/>
        <v>97290</v>
      </c>
      <c r="M6816" s="1">
        <f t="shared" si="2391"/>
        <v>3393</v>
      </c>
      <c r="N6816" s="1">
        <f t="shared" si="2391"/>
        <v>78</v>
      </c>
      <c r="O6816" s="8">
        <f t="shared" si="2391"/>
        <v>3471</v>
      </c>
    </row>
    <row r="6817" spans="1:15" ht="18.75" customHeight="1" x14ac:dyDescent="0.15">
      <c r="A6817" s="14" t="s">
        <v>25</v>
      </c>
      <c r="B6817" s="1">
        <f t="shared" ref="B6817:O6817" si="2392">B5522+B6709</f>
        <v>10</v>
      </c>
      <c r="C6817" s="1">
        <f t="shared" si="2392"/>
        <v>6709</v>
      </c>
      <c r="D6817" s="1">
        <f t="shared" si="2392"/>
        <v>6719</v>
      </c>
      <c r="E6817" s="1">
        <f t="shared" si="2392"/>
        <v>35</v>
      </c>
      <c r="F6817" s="1">
        <f t="shared" si="2392"/>
        <v>28</v>
      </c>
      <c r="G6817" s="1">
        <f t="shared" si="2392"/>
        <v>0</v>
      </c>
      <c r="H6817" s="1">
        <f t="shared" si="2392"/>
        <v>63</v>
      </c>
      <c r="I6817" s="1">
        <f t="shared" si="2392"/>
        <v>56248</v>
      </c>
      <c r="J6817" s="1">
        <f t="shared" si="2392"/>
        <v>57618</v>
      </c>
      <c r="K6817" s="1">
        <f t="shared" si="2392"/>
        <v>113866</v>
      </c>
      <c r="L6817" s="1">
        <f t="shared" si="2392"/>
        <v>113929</v>
      </c>
      <c r="M6817" s="1">
        <f t="shared" si="2392"/>
        <v>3390</v>
      </c>
      <c r="N6817" s="1">
        <f t="shared" si="2392"/>
        <v>80</v>
      </c>
      <c r="O6817" s="8">
        <f t="shared" si="2392"/>
        <v>3470</v>
      </c>
    </row>
    <row r="6818" spans="1:15" ht="18.75" customHeight="1" x14ac:dyDescent="0.15">
      <c r="A6818" s="14" t="s">
        <v>26</v>
      </c>
      <c r="B6818" s="1">
        <f t="shared" ref="B6818:O6818" si="2393">B5523+B6710</f>
        <v>6</v>
      </c>
      <c r="C6818" s="1">
        <f t="shared" si="2393"/>
        <v>6232</v>
      </c>
      <c r="D6818" s="1">
        <f t="shared" si="2393"/>
        <v>6238</v>
      </c>
      <c r="E6818" s="1">
        <f t="shared" si="2393"/>
        <v>25</v>
      </c>
      <c r="F6818" s="1">
        <f t="shared" si="2393"/>
        <v>21</v>
      </c>
      <c r="G6818" s="1">
        <f t="shared" si="2393"/>
        <v>0</v>
      </c>
      <c r="H6818" s="1">
        <f t="shared" si="2393"/>
        <v>46</v>
      </c>
      <c r="I6818" s="1">
        <f t="shared" si="2393"/>
        <v>45356</v>
      </c>
      <c r="J6818" s="1">
        <f t="shared" si="2393"/>
        <v>45969</v>
      </c>
      <c r="K6818" s="1">
        <f t="shared" si="2393"/>
        <v>91325</v>
      </c>
      <c r="L6818" s="1">
        <f t="shared" si="2393"/>
        <v>91371</v>
      </c>
      <c r="M6818" s="1">
        <f t="shared" si="2393"/>
        <v>3392</v>
      </c>
      <c r="N6818" s="1">
        <f t="shared" si="2393"/>
        <v>86</v>
      </c>
      <c r="O6818" s="8">
        <f t="shared" si="2393"/>
        <v>3478</v>
      </c>
    </row>
    <row r="6819" spans="1:15" ht="18.75" customHeight="1" x14ac:dyDescent="0.15">
      <c r="A6819" s="14" t="s">
        <v>27</v>
      </c>
      <c r="B6819" s="1">
        <f t="shared" ref="B6819:O6819" si="2394">B5524+B6711</f>
        <v>6</v>
      </c>
      <c r="C6819" s="1">
        <f t="shared" si="2394"/>
        <v>5956</v>
      </c>
      <c r="D6819" s="1">
        <f t="shared" si="2394"/>
        <v>5962</v>
      </c>
      <c r="E6819" s="1">
        <f t="shared" si="2394"/>
        <v>26</v>
      </c>
      <c r="F6819" s="1">
        <f t="shared" si="2394"/>
        <v>26</v>
      </c>
      <c r="G6819" s="1">
        <f t="shared" si="2394"/>
        <v>0</v>
      </c>
      <c r="H6819" s="1">
        <f t="shared" si="2394"/>
        <v>52</v>
      </c>
      <c r="I6819" s="1">
        <f t="shared" si="2394"/>
        <v>49564</v>
      </c>
      <c r="J6819" s="1">
        <f t="shared" si="2394"/>
        <v>50015</v>
      </c>
      <c r="K6819" s="1">
        <f t="shared" si="2394"/>
        <v>99579</v>
      </c>
      <c r="L6819" s="1">
        <f t="shared" si="2394"/>
        <v>99631</v>
      </c>
      <c r="M6819" s="1">
        <f t="shared" si="2394"/>
        <v>3270</v>
      </c>
      <c r="N6819" s="1">
        <f t="shared" si="2394"/>
        <v>73</v>
      </c>
      <c r="O6819" s="8">
        <f t="shared" si="2394"/>
        <v>3343</v>
      </c>
    </row>
    <row r="6820" spans="1:15" ht="18.75" customHeight="1" x14ac:dyDescent="0.15">
      <c r="A6820" s="14" t="s">
        <v>28</v>
      </c>
      <c r="B6820" s="1">
        <f t="shared" ref="B6820:O6820" si="2395">B5525+B6712</f>
        <v>6</v>
      </c>
      <c r="C6820" s="1">
        <f t="shared" si="2395"/>
        <v>6950</v>
      </c>
      <c r="D6820" s="1">
        <f t="shared" si="2395"/>
        <v>6956</v>
      </c>
      <c r="E6820" s="1">
        <f t="shared" si="2395"/>
        <v>25</v>
      </c>
      <c r="F6820" s="1">
        <f t="shared" si="2395"/>
        <v>15</v>
      </c>
      <c r="G6820" s="1">
        <f t="shared" si="2395"/>
        <v>0</v>
      </c>
      <c r="H6820" s="1">
        <f t="shared" si="2395"/>
        <v>40</v>
      </c>
      <c r="I6820" s="1">
        <f t="shared" si="2395"/>
        <v>47498</v>
      </c>
      <c r="J6820" s="1">
        <f t="shared" si="2395"/>
        <v>49289</v>
      </c>
      <c r="K6820" s="1">
        <f t="shared" si="2395"/>
        <v>96787</v>
      </c>
      <c r="L6820" s="1">
        <f t="shared" si="2395"/>
        <v>96827</v>
      </c>
      <c r="M6820" s="1">
        <f t="shared" si="2395"/>
        <v>3499</v>
      </c>
      <c r="N6820" s="1">
        <f t="shared" si="2395"/>
        <v>96</v>
      </c>
      <c r="O6820" s="8">
        <f t="shared" si="2395"/>
        <v>3595</v>
      </c>
    </row>
    <row r="6821" spans="1:15" ht="18.75" customHeight="1" x14ac:dyDescent="0.15">
      <c r="A6821" s="14" t="s">
        <v>29</v>
      </c>
      <c r="B6821" s="1">
        <f t="shared" ref="B6821:O6821" si="2396">B5526+B6713</f>
        <v>3</v>
      </c>
      <c r="C6821" s="1">
        <f t="shared" si="2396"/>
        <v>6646</v>
      </c>
      <c r="D6821" s="1">
        <f t="shared" si="2396"/>
        <v>6649</v>
      </c>
      <c r="E6821" s="1">
        <f t="shared" si="2396"/>
        <v>4</v>
      </c>
      <c r="F6821" s="1">
        <f t="shared" si="2396"/>
        <v>13</v>
      </c>
      <c r="G6821" s="1">
        <f t="shared" si="2396"/>
        <v>0</v>
      </c>
      <c r="H6821" s="1">
        <f t="shared" si="2396"/>
        <v>17</v>
      </c>
      <c r="I6821" s="1">
        <f t="shared" si="2396"/>
        <v>43337</v>
      </c>
      <c r="J6821" s="1">
        <f t="shared" si="2396"/>
        <v>41922</v>
      </c>
      <c r="K6821" s="1">
        <f t="shared" si="2396"/>
        <v>85259</v>
      </c>
      <c r="L6821" s="1">
        <f t="shared" si="2396"/>
        <v>85276</v>
      </c>
      <c r="M6821" s="1">
        <f t="shared" si="2396"/>
        <v>3384</v>
      </c>
      <c r="N6821" s="1">
        <f t="shared" si="2396"/>
        <v>95</v>
      </c>
      <c r="O6821" s="8">
        <f t="shared" si="2396"/>
        <v>3479</v>
      </c>
    </row>
    <row r="6822" spans="1:15" ht="11.25" customHeight="1" x14ac:dyDescent="0.15">
      <c r="A6822" s="15"/>
      <c r="B6822" s="1"/>
      <c r="C6822" s="1"/>
      <c r="D6822" s="1"/>
      <c r="E6822" s="1"/>
      <c r="F6822" s="1"/>
      <c r="G6822" s="1"/>
      <c r="H6822" s="1"/>
      <c r="I6822" s="1"/>
      <c r="J6822" s="1"/>
      <c r="K6822" s="1"/>
      <c r="L6822" s="1"/>
      <c r="M6822" s="1"/>
      <c r="N6822" s="1"/>
      <c r="O6822" s="8"/>
    </row>
    <row r="6823" spans="1:15" ht="18.75" customHeight="1" x14ac:dyDescent="0.15">
      <c r="A6823" s="15" t="s">
        <v>30</v>
      </c>
      <c r="B6823" s="1">
        <f t="shared" ref="B6823:O6823" si="2397">B5528+B6715</f>
        <v>74</v>
      </c>
      <c r="C6823" s="1">
        <f t="shared" si="2397"/>
        <v>76932</v>
      </c>
      <c r="D6823" s="1">
        <f t="shared" si="2397"/>
        <v>77006</v>
      </c>
      <c r="E6823" s="1">
        <f t="shared" si="2397"/>
        <v>305</v>
      </c>
      <c r="F6823" s="1">
        <f t="shared" si="2397"/>
        <v>286</v>
      </c>
      <c r="G6823" s="1">
        <f t="shared" si="2397"/>
        <v>0</v>
      </c>
      <c r="H6823" s="1">
        <f t="shared" si="2397"/>
        <v>591</v>
      </c>
      <c r="I6823" s="1">
        <f t="shared" si="2397"/>
        <v>543990</v>
      </c>
      <c r="J6823" s="1">
        <f t="shared" si="2397"/>
        <v>556299</v>
      </c>
      <c r="K6823" s="1">
        <f t="shared" si="2397"/>
        <v>1100289</v>
      </c>
      <c r="L6823" s="1">
        <f t="shared" si="2397"/>
        <v>1100880</v>
      </c>
      <c r="M6823" s="1">
        <f t="shared" si="2397"/>
        <v>40885</v>
      </c>
      <c r="N6823" s="1">
        <f t="shared" si="2397"/>
        <v>1003</v>
      </c>
      <c r="O6823" s="8">
        <f t="shared" si="2397"/>
        <v>41888</v>
      </c>
    </row>
    <row r="6824" spans="1:15" ht="6.75" customHeight="1" x14ac:dyDescent="0.15">
      <c r="A6824" s="15"/>
      <c r="B6824" s="2"/>
      <c r="C6824" s="2"/>
      <c r="D6824" s="2"/>
      <c r="E6824" s="2"/>
      <c r="F6824" s="2"/>
      <c r="G6824" s="2"/>
      <c r="H6824" s="2"/>
      <c r="I6824" s="2"/>
      <c r="J6824" s="2"/>
      <c r="K6824" s="2"/>
      <c r="L6824" s="2"/>
      <c r="M6824" s="2"/>
      <c r="N6824" s="2"/>
      <c r="O6824" s="87"/>
    </row>
    <row r="6825" spans="1:15" ht="18.75" customHeight="1" x14ac:dyDescent="0.15">
      <c r="A6825" s="16" t="s">
        <v>18</v>
      </c>
      <c r="B6825" s="1">
        <f t="shared" ref="B6825:O6825" si="2398">B5530+B6717</f>
        <v>5</v>
      </c>
      <c r="C6825" s="1">
        <f t="shared" si="2398"/>
        <v>5727</v>
      </c>
      <c r="D6825" s="1">
        <f t="shared" si="2398"/>
        <v>5732</v>
      </c>
      <c r="E6825" s="1">
        <f t="shared" si="2398"/>
        <v>20</v>
      </c>
      <c r="F6825" s="1">
        <f t="shared" si="2398"/>
        <v>31</v>
      </c>
      <c r="G6825" s="1">
        <f t="shared" si="2398"/>
        <v>0</v>
      </c>
      <c r="H6825" s="1">
        <f t="shared" si="2398"/>
        <v>51</v>
      </c>
      <c r="I6825" s="1">
        <f t="shared" si="2398"/>
        <v>36143</v>
      </c>
      <c r="J6825" s="1">
        <f t="shared" si="2398"/>
        <v>40604</v>
      </c>
      <c r="K6825" s="1">
        <f t="shared" si="2398"/>
        <v>76747</v>
      </c>
      <c r="L6825" s="1">
        <f t="shared" si="2398"/>
        <v>76798</v>
      </c>
      <c r="M6825" s="1">
        <f t="shared" si="2398"/>
        <v>3293</v>
      </c>
      <c r="N6825" s="1">
        <f t="shared" si="2398"/>
        <v>72</v>
      </c>
      <c r="O6825" s="8">
        <f t="shared" si="2398"/>
        <v>3365</v>
      </c>
    </row>
    <row r="6826" spans="1:15" ht="18.75" customHeight="1" x14ac:dyDescent="0.15">
      <c r="A6826" s="14" t="s">
        <v>19</v>
      </c>
      <c r="B6826" s="1">
        <f t="shared" ref="B6826:O6826" si="2399">B5531+B6718</f>
        <v>8</v>
      </c>
      <c r="C6826" s="1">
        <f t="shared" si="2399"/>
        <v>5671</v>
      </c>
      <c r="D6826" s="1">
        <f t="shared" si="2399"/>
        <v>5679</v>
      </c>
      <c r="E6826" s="1">
        <f t="shared" si="2399"/>
        <v>17</v>
      </c>
      <c r="F6826" s="1">
        <f t="shared" si="2399"/>
        <v>27</v>
      </c>
      <c r="G6826" s="1">
        <f t="shared" si="2399"/>
        <v>0</v>
      </c>
      <c r="H6826" s="1">
        <f t="shared" si="2399"/>
        <v>44</v>
      </c>
      <c r="I6826" s="1">
        <f t="shared" si="2399"/>
        <v>36749</v>
      </c>
      <c r="J6826" s="1">
        <f t="shared" si="2399"/>
        <v>37940</v>
      </c>
      <c r="K6826" s="1">
        <f t="shared" si="2399"/>
        <v>74689</v>
      </c>
      <c r="L6826" s="1">
        <f t="shared" si="2399"/>
        <v>74733</v>
      </c>
      <c r="M6826" s="1">
        <f t="shared" si="2399"/>
        <v>3182</v>
      </c>
      <c r="N6826" s="1">
        <f t="shared" si="2399"/>
        <v>68</v>
      </c>
      <c r="O6826" s="8">
        <f t="shared" si="2399"/>
        <v>3250</v>
      </c>
    </row>
    <row r="6827" spans="1:15" ht="18.75" customHeight="1" x14ac:dyDescent="0.15">
      <c r="A6827" s="14" t="s">
        <v>20</v>
      </c>
      <c r="B6827" s="1">
        <f t="shared" ref="B6827:O6827" si="2400">B5532+B6719</f>
        <v>11</v>
      </c>
      <c r="C6827" s="1">
        <f t="shared" si="2400"/>
        <v>6510</v>
      </c>
      <c r="D6827" s="1">
        <f t="shared" si="2400"/>
        <v>6521</v>
      </c>
      <c r="E6827" s="1">
        <f t="shared" si="2400"/>
        <v>56</v>
      </c>
      <c r="F6827" s="1">
        <f t="shared" si="2400"/>
        <v>46</v>
      </c>
      <c r="G6827" s="1">
        <f t="shared" si="2400"/>
        <v>0</v>
      </c>
      <c r="H6827" s="1">
        <f t="shared" si="2400"/>
        <v>102</v>
      </c>
      <c r="I6827" s="1">
        <f t="shared" si="2400"/>
        <v>47215</v>
      </c>
      <c r="J6827" s="1">
        <f t="shared" si="2400"/>
        <v>48755</v>
      </c>
      <c r="K6827" s="1">
        <f t="shared" si="2400"/>
        <v>95970</v>
      </c>
      <c r="L6827" s="1">
        <f t="shared" si="2400"/>
        <v>96072</v>
      </c>
      <c r="M6827" s="1">
        <f t="shared" si="2400"/>
        <v>3439</v>
      </c>
      <c r="N6827" s="1">
        <f t="shared" si="2400"/>
        <v>86</v>
      </c>
      <c r="O6827" s="8">
        <f t="shared" si="2400"/>
        <v>3525</v>
      </c>
    </row>
    <row r="6828" spans="1:15" ht="10.5" customHeight="1" x14ac:dyDescent="0.15">
      <c r="A6828" s="15"/>
      <c r="B6828" s="1"/>
      <c r="C6828" s="1"/>
      <c r="D6828" s="1"/>
      <c r="E6828" s="1"/>
      <c r="F6828" s="1"/>
      <c r="G6828" s="1"/>
      <c r="H6828" s="1"/>
      <c r="I6828" s="1"/>
      <c r="J6828" s="1"/>
      <c r="K6828" s="1"/>
      <c r="L6828" s="1"/>
      <c r="M6828" s="1"/>
      <c r="N6828" s="1"/>
      <c r="O6828" s="8"/>
    </row>
    <row r="6829" spans="1:15" ht="18.75" customHeight="1" x14ac:dyDescent="0.15">
      <c r="A6829" s="15" t="s">
        <v>31</v>
      </c>
      <c r="B6829" s="1">
        <f t="shared" ref="B6829:O6829" si="2401">B5534+B6721</f>
        <v>81</v>
      </c>
      <c r="C6829" s="1">
        <f t="shared" si="2401"/>
        <v>76157</v>
      </c>
      <c r="D6829" s="1">
        <f t="shared" si="2401"/>
        <v>76238</v>
      </c>
      <c r="E6829" s="1">
        <f t="shared" si="2401"/>
        <v>309</v>
      </c>
      <c r="F6829" s="1">
        <f t="shared" si="2401"/>
        <v>309</v>
      </c>
      <c r="G6829" s="1">
        <f t="shared" si="2401"/>
        <v>0</v>
      </c>
      <c r="H6829" s="1">
        <f t="shared" si="2401"/>
        <v>618</v>
      </c>
      <c r="I6829" s="1">
        <f t="shared" si="2401"/>
        <v>542890</v>
      </c>
      <c r="J6829" s="1">
        <f t="shared" si="2401"/>
        <v>554931</v>
      </c>
      <c r="K6829" s="1">
        <f t="shared" si="2401"/>
        <v>1097821</v>
      </c>
      <c r="L6829" s="1">
        <f t="shared" si="2401"/>
        <v>1098439</v>
      </c>
      <c r="M6829" s="1">
        <f t="shared" si="2401"/>
        <v>40422</v>
      </c>
      <c r="N6829" s="1">
        <f t="shared" si="2401"/>
        <v>998</v>
      </c>
      <c r="O6829" s="8">
        <f t="shared" si="2401"/>
        <v>41420</v>
      </c>
    </row>
    <row r="6830" spans="1:15" ht="6.75" customHeight="1" thickBot="1" x14ac:dyDescent="0.2">
      <c r="A6830" s="19"/>
      <c r="B6830" s="3"/>
      <c r="C6830" s="3"/>
      <c r="D6830" s="3"/>
      <c r="E6830" s="3"/>
      <c r="F6830" s="3"/>
      <c r="G6830" s="3"/>
      <c r="H6830" s="3"/>
      <c r="I6830" s="3"/>
      <c r="J6830" s="3"/>
      <c r="K6830" s="3"/>
      <c r="L6830" s="3"/>
      <c r="M6830" s="3"/>
      <c r="N6830" s="47"/>
      <c r="O6830" s="48"/>
    </row>
    <row r="6831" spans="1:15" ht="13.5" customHeight="1" x14ac:dyDescent="0.15">
      <c r="A6831" s="22"/>
      <c r="B6831" s="22"/>
      <c r="C6831" s="22"/>
      <c r="D6831" s="22"/>
      <c r="E6831" s="22"/>
      <c r="F6831" s="22"/>
      <c r="G6831" s="22"/>
      <c r="H6831" s="22"/>
      <c r="I6831" s="22"/>
      <c r="J6831" s="22"/>
      <c r="K6831" s="22"/>
      <c r="L6831" s="22"/>
      <c r="M6831" s="22"/>
      <c r="N6831" s="23"/>
      <c r="O6831" s="23"/>
    </row>
    <row r="6832" spans="1:15" ht="13.5" customHeight="1" thickBot="1" x14ac:dyDescent="0.2">
      <c r="A6832" s="22"/>
      <c r="B6832" s="22"/>
      <c r="C6832" s="22"/>
      <c r="D6832" s="22"/>
      <c r="E6832" s="22"/>
      <c r="F6832" s="22"/>
      <c r="G6832" s="22"/>
      <c r="H6832" s="22"/>
      <c r="I6832" s="22"/>
      <c r="J6832" s="22"/>
      <c r="K6832" s="22"/>
      <c r="L6832" s="22"/>
      <c r="M6832" s="22"/>
      <c r="N6832" s="23"/>
      <c r="O6832" s="23"/>
    </row>
    <row r="6833" spans="1:15" ht="18.75" customHeight="1" x14ac:dyDescent="0.15">
      <c r="A6833" s="24" t="s">
        <v>1</v>
      </c>
      <c r="B6833" s="25"/>
      <c r="C6833" s="26"/>
      <c r="D6833" s="26"/>
      <c r="E6833" s="26" t="s">
        <v>50</v>
      </c>
      <c r="F6833" s="26"/>
      <c r="G6833" s="26"/>
      <c r="H6833" s="26"/>
      <c r="I6833" s="25"/>
      <c r="J6833" s="26"/>
      <c r="K6833" s="26"/>
      <c r="L6833" s="26" t="s">
        <v>35</v>
      </c>
      <c r="M6833" s="26"/>
      <c r="N6833" s="49"/>
      <c r="O6833" s="50"/>
    </row>
    <row r="6834" spans="1:15" ht="18.75" customHeight="1" x14ac:dyDescent="0.15">
      <c r="A6834" s="51"/>
      <c r="B6834" s="28"/>
      <c r="C6834" s="30" t="s">
        <v>7</v>
      </c>
      <c r="D6834" s="30"/>
      <c r="E6834" s="28"/>
      <c r="F6834" s="30" t="s">
        <v>8</v>
      </c>
      <c r="G6834" s="30"/>
      <c r="H6834" s="28" t="s">
        <v>32</v>
      </c>
      <c r="I6834" s="28"/>
      <c r="J6834" s="30" t="s">
        <v>7</v>
      </c>
      <c r="K6834" s="30"/>
      <c r="L6834" s="28"/>
      <c r="M6834" s="30" t="s">
        <v>8</v>
      </c>
      <c r="N6834" s="52"/>
      <c r="O6834" s="53" t="s">
        <v>9</v>
      </c>
    </row>
    <row r="6835" spans="1:15" ht="18.75" customHeight="1" x14ac:dyDescent="0.15">
      <c r="A6835" s="54" t="s">
        <v>13</v>
      </c>
      <c r="B6835" s="28" t="s">
        <v>33</v>
      </c>
      <c r="C6835" s="28" t="s">
        <v>34</v>
      </c>
      <c r="D6835" s="28" t="s">
        <v>17</v>
      </c>
      <c r="E6835" s="28" t="s">
        <v>33</v>
      </c>
      <c r="F6835" s="28" t="s">
        <v>34</v>
      </c>
      <c r="G6835" s="28" t="s">
        <v>17</v>
      </c>
      <c r="H6835" s="31"/>
      <c r="I6835" s="28" t="s">
        <v>33</v>
      </c>
      <c r="J6835" s="28" t="s">
        <v>34</v>
      </c>
      <c r="K6835" s="28" t="s">
        <v>17</v>
      </c>
      <c r="L6835" s="28" t="s">
        <v>33</v>
      </c>
      <c r="M6835" s="28" t="s">
        <v>34</v>
      </c>
      <c r="N6835" s="55" t="s">
        <v>17</v>
      </c>
      <c r="O6835" s="56"/>
    </row>
    <row r="6836" spans="1:15" ht="18.75" customHeight="1" x14ac:dyDescent="0.15">
      <c r="A6836" s="57"/>
      <c r="B6836" s="28"/>
      <c r="C6836" s="28"/>
      <c r="D6836" s="28"/>
      <c r="E6836" s="28"/>
      <c r="F6836" s="28"/>
      <c r="G6836" s="28"/>
      <c r="H6836" s="28"/>
      <c r="I6836" s="28"/>
      <c r="J6836" s="28"/>
      <c r="K6836" s="28"/>
      <c r="L6836" s="28"/>
      <c r="M6836" s="28"/>
      <c r="N6836" s="55"/>
      <c r="O6836" s="53"/>
    </row>
    <row r="6837" spans="1:15" ht="18.75" customHeight="1" x14ac:dyDescent="0.15">
      <c r="A6837" s="14" t="s">
        <v>18</v>
      </c>
      <c r="B6837" s="1">
        <f t="shared" ref="B6837:O6837" si="2402">B5542+B6729</f>
        <v>0</v>
      </c>
      <c r="C6837" s="1">
        <f t="shared" si="2402"/>
        <v>0</v>
      </c>
      <c r="D6837" s="1">
        <f t="shared" si="2402"/>
        <v>0</v>
      </c>
      <c r="E6837" s="1">
        <f t="shared" si="2402"/>
        <v>3</v>
      </c>
      <c r="F6837" s="1">
        <f t="shared" si="2402"/>
        <v>1</v>
      </c>
      <c r="G6837" s="1">
        <f t="shared" si="2402"/>
        <v>4</v>
      </c>
      <c r="H6837" s="1">
        <f t="shared" si="2402"/>
        <v>4</v>
      </c>
      <c r="I6837" s="1">
        <f t="shared" si="2402"/>
        <v>0</v>
      </c>
      <c r="J6837" s="1">
        <f t="shared" si="2402"/>
        <v>0</v>
      </c>
      <c r="K6837" s="1">
        <f t="shared" si="2402"/>
        <v>0</v>
      </c>
      <c r="L6837" s="1">
        <f t="shared" si="2402"/>
        <v>0</v>
      </c>
      <c r="M6837" s="1">
        <f t="shared" si="2402"/>
        <v>0</v>
      </c>
      <c r="N6837" s="1">
        <f t="shared" si="2402"/>
        <v>0</v>
      </c>
      <c r="O6837" s="8">
        <f t="shared" si="2402"/>
        <v>0</v>
      </c>
    </row>
    <row r="6838" spans="1:15" ht="18.75" customHeight="1" x14ac:dyDescent="0.15">
      <c r="A6838" s="14" t="s">
        <v>19</v>
      </c>
      <c r="B6838" s="1">
        <f t="shared" ref="B6838:O6838" si="2403">B5543+B6730</f>
        <v>0</v>
      </c>
      <c r="C6838" s="1">
        <f t="shared" si="2403"/>
        <v>0</v>
      </c>
      <c r="D6838" s="1">
        <f t="shared" si="2403"/>
        <v>0</v>
      </c>
      <c r="E6838" s="1">
        <f t="shared" si="2403"/>
        <v>3</v>
      </c>
      <c r="F6838" s="1">
        <f t="shared" si="2403"/>
        <v>1</v>
      </c>
      <c r="G6838" s="1">
        <f t="shared" si="2403"/>
        <v>4</v>
      </c>
      <c r="H6838" s="1">
        <f t="shared" si="2403"/>
        <v>4</v>
      </c>
      <c r="I6838" s="1">
        <f t="shared" si="2403"/>
        <v>0</v>
      </c>
      <c r="J6838" s="1">
        <f t="shared" si="2403"/>
        <v>0</v>
      </c>
      <c r="K6838" s="1">
        <f t="shared" si="2403"/>
        <v>0</v>
      </c>
      <c r="L6838" s="1">
        <f t="shared" si="2403"/>
        <v>0</v>
      </c>
      <c r="M6838" s="1">
        <f t="shared" si="2403"/>
        <v>0</v>
      </c>
      <c r="N6838" s="1">
        <f t="shared" si="2403"/>
        <v>0</v>
      </c>
      <c r="O6838" s="8">
        <f t="shared" si="2403"/>
        <v>0</v>
      </c>
    </row>
    <row r="6839" spans="1:15" ht="18.75" customHeight="1" x14ac:dyDescent="0.15">
      <c r="A6839" s="14" t="s">
        <v>20</v>
      </c>
      <c r="B6839" s="1">
        <f t="shared" ref="B6839:O6839" si="2404">B5544+B6731</f>
        <v>0</v>
      </c>
      <c r="C6839" s="1">
        <f t="shared" si="2404"/>
        <v>0</v>
      </c>
      <c r="D6839" s="1">
        <f t="shared" si="2404"/>
        <v>0</v>
      </c>
      <c r="E6839" s="1">
        <f t="shared" si="2404"/>
        <v>3</v>
      </c>
      <c r="F6839" s="1">
        <f t="shared" si="2404"/>
        <v>1</v>
      </c>
      <c r="G6839" s="1">
        <f t="shared" si="2404"/>
        <v>4</v>
      </c>
      <c r="H6839" s="1">
        <f t="shared" si="2404"/>
        <v>4</v>
      </c>
      <c r="I6839" s="1">
        <f t="shared" si="2404"/>
        <v>0</v>
      </c>
      <c r="J6839" s="1">
        <f t="shared" si="2404"/>
        <v>0</v>
      </c>
      <c r="K6839" s="1">
        <f t="shared" si="2404"/>
        <v>0</v>
      </c>
      <c r="L6839" s="1">
        <f t="shared" si="2404"/>
        <v>0</v>
      </c>
      <c r="M6839" s="1">
        <f t="shared" si="2404"/>
        <v>0</v>
      </c>
      <c r="N6839" s="1">
        <f t="shared" si="2404"/>
        <v>0</v>
      </c>
      <c r="O6839" s="8">
        <f t="shared" si="2404"/>
        <v>0</v>
      </c>
    </row>
    <row r="6840" spans="1:15" ht="18.75" customHeight="1" x14ac:dyDescent="0.15">
      <c r="A6840" s="14" t="s">
        <v>21</v>
      </c>
      <c r="B6840" s="1">
        <f t="shared" ref="B6840:O6840" si="2405">B5545+B6732</f>
        <v>0</v>
      </c>
      <c r="C6840" s="1">
        <f t="shared" si="2405"/>
        <v>0</v>
      </c>
      <c r="D6840" s="1">
        <f t="shared" si="2405"/>
        <v>0</v>
      </c>
      <c r="E6840" s="1">
        <f t="shared" si="2405"/>
        <v>3</v>
      </c>
      <c r="F6840" s="1">
        <f t="shared" si="2405"/>
        <v>1</v>
      </c>
      <c r="G6840" s="1">
        <f t="shared" si="2405"/>
        <v>4</v>
      </c>
      <c r="H6840" s="1">
        <f t="shared" si="2405"/>
        <v>4</v>
      </c>
      <c r="I6840" s="1">
        <f t="shared" si="2405"/>
        <v>0</v>
      </c>
      <c r="J6840" s="1">
        <f t="shared" si="2405"/>
        <v>0</v>
      </c>
      <c r="K6840" s="1">
        <f t="shared" si="2405"/>
        <v>0</v>
      </c>
      <c r="L6840" s="1">
        <f t="shared" si="2405"/>
        <v>0</v>
      </c>
      <c r="M6840" s="1">
        <f t="shared" si="2405"/>
        <v>0</v>
      </c>
      <c r="N6840" s="1">
        <f t="shared" si="2405"/>
        <v>0</v>
      </c>
      <c r="O6840" s="8">
        <f t="shared" si="2405"/>
        <v>0</v>
      </c>
    </row>
    <row r="6841" spans="1:15" ht="18.75" customHeight="1" x14ac:dyDescent="0.15">
      <c r="A6841" s="14" t="s">
        <v>22</v>
      </c>
      <c r="B6841" s="1">
        <f t="shared" ref="B6841:O6841" si="2406">B5546+B6733</f>
        <v>0</v>
      </c>
      <c r="C6841" s="1">
        <f t="shared" si="2406"/>
        <v>0</v>
      </c>
      <c r="D6841" s="1">
        <f t="shared" si="2406"/>
        <v>0</v>
      </c>
      <c r="E6841" s="1">
        <f t="shared" si="2406"/>
        <v>3</v>
      </c>
      <c r="F6841" s="1">
        <f t="shared" si="2406"/>
        <v>1</v>
      </c>
      <c r="G6841" s="1">
        <f t="shared" si="2406"/>
        <v>4</v>
      </c>
      <c r="H6841" s="1">
        <f t="shared" si="2406"/>
        <v>4</v>
      </c>
      <c r="I6841" s="1">
        <f t="shared" si="2406"/>
        <v>0</v>
      </c>
      <c r="J6841" s="1">
        <f t="shared" si="2406"/>
        <v>0</v>
      </c>
      <c r="K6841" s="1">
        <f t="shared" si="2406"/>
        <v>0</v>
      </c>
      <c r="L6841" s="1">
        <f t="shared" si="2406"/>
        <v>0</v>
      </c>
      <c r="M6841" s="1">
        <f t="shared" si="2406"/>
        <v>0</v>
      </c>
      <c r="N6841" s="1">
        <f t="shared" si="2406"/>
        <v>0</v>
      </c>
      <c r="O6841" s="8">
        <f t="shared" si="2406"/>
        <v>0</v>
      </c>
    </row>
    <row r="6842" spans="1:15" ht="18.75" customHeight="1" x14ac:dyDescent="0.15">
      <c r="A6842" s="14" t="s">
        <v>23</v>
      </c>
      <c r="B6842" s="1">
        <f t="shared" ref="B6842:O6842" si="2407">B5547+B6734</f>
        <v>0</v>
      </c>
      <c r="C6842" s="1">
        <f t="shared" si="2407"/>
        <v>0</v>
      </c>
      <c r="D6842" s="1">
        <f t="shared" si="2407"/>
        <v>0</v>
      </c>
      <c r="E6842" s="1">
        <f t="shared" si="2407"/>
        <v>3</v>
      </c>
      <c r="F6842" s="1">
        <f t="shared" si="2407"/>
        <v>1</v>
      </c>
      <c r="G6842" s="1">
        <f t="shared" si="2407"/>
        <v>4</v>
      </c>
      <c r="H6842" s="1">
        <f t="shared" si="2407"/>
        <v>4</v>
      </c>
      <c r="I6842" s="1">
        <f t="shared" si="2407"/>
        <v>0</v>
      </c>
      <c r="J6842" s="1">
        <f t="shared" si="2407"/>
        <v>0</v>
      </c>
      <c r="K6842" s="1">
        <f t="shared" si="2407"/>
        <v>0</v>
      </c>
      <c r="L6842" s="1">
        <f t="shared" si="2407"/>
        <v>0</v>
      </c>
      <c r="M6842" s="1">
        <f t="shared" si="2407"/>
        <v>0</v>
      </c>
      <c r="N6842" s="1">
        <f t="shared" si="2407"/>
        <v>0</v>
      </c>
      <c r="O6842" s="8">
        <f t="shared" si="2407"/>
        <v>0</v>
      </c>
    </row>
    <row r="6843" spans="1:15" ht="18.75" customHeight="1" x14ac:dyDescent="0.15">
      <c r="A6843" s="14" t="s">
        <v>24</v>
      </c>
      <c r="B6843" s="1">
        <f t="shared" ref="B6843:O6843" si="2408">B5548+B6735</f>
        <v>0</v>
      </c>
      <c r="C6843" s="1">
        <f t="shared" si="2408"/>
        <v>0</v>
      </c>
      <c r="D6843" s="1">
        <f t="shared" si="2408"/>
        <v>0</v>
      </c>
      <c r="E6843" s="1">
        <f t="shared" si="2408"/>
        <v>3</v>
      </c>
      <c r="F6843" s="1">
        <f t="shared" si="2408"/>
        <v>1</v>
      </c>
      <c r="G6843" s="1">
        <f t="shared" si="2408"/>
        <v>4</v>
      </c>
      <c r="H6843" s="1">
        <f t="shared" si="2408"/>
        <v>4</v>
      </c>
      <c r="I6843" s="1">
        <f t="shared" si="2408"/>
        <v>0</v>
      </c>
      <c r="J6843" s="1">
        <f t="shared" si="2408"/>
        <v>0</v>
      </c>
      <c r="K6843" s="1">
        <f t="shared" si="2408"/>
        <v>0</v>
      </c>
      <c r="L6843" s="1">
        <f t="shared" si="2408"/>
        <v>0</v>
      </c>
      <c r="M6843" s="1">
        <f t="shared" si="2408"/>
        <v>0</v>
      </c>
      <c r="N6843" s="1">
        <f t="shared" si="2408"/>
        <v>0</v>
      </c>
      <c r="O6843" s="8">
        <f t="shared" si="2408"/>
        <v>0</v>
      </c>
    </row>
    <row r="6844" spans="1:15" ht="18.75" customHeight="1" x14ac:dyDescent="0.15">
      <c r="A6844" s="14" t="s">
        <v>25</v>
      </c>
      <c r="B6844" s="1">
        <f t="shared" ref="B6844:O6844" si="2409">B5549+B6736</f>
        <v>0</v>
      </c>
      <c r="C6844" s="1">
        <f t="shared" si="2409"/>
        <v>0</v>
      </c>
      <c r="D6844" s="1">
        <f t="shared" si="2409"/>
        <v>0</v>
      </c>
      <c r="E6844" s="1">
        <f t="shared" si="2409"/>
        <v>3</v>
      </c>
      <c r="F6844" s="1">
        <f t="shared" si="2409"/>
        <v>1</v>
      </c>
      <c r="G6844" s="1">
        <f t="shared" si="2409"/>
        <v>4</v>
      </c>
      <c r="H6844" s="1">
        <f t="shared" si="2409"/>
        <v>4</v>
      </c>
      <c r="I6844" s="1">
        <f t="shared" si="2409"/>
        <v>0</v>
      </c>
      <c r="J6844" s="1">
        <f t="shared" si="2409"/>
        <v>0</v>
      </c>
      <c r="K6844" s="1">
        <f t="shared" si="2409"/>
        <v>0</v>
      </c>
      <c r="L6844" s="1">
        <f t="shared" si="2409"/>
        <v>0</v>
      </c>
      <c r="M6844" s="1">
        <f t="shared" si="2409"/>
        <v>0</v>
      </c>
      <c r="N6844" s="1">
        <f t="shared" si="2409"/>
        <v>0</v>
      </c>
      <c r="O6844" s="8">
        <f t="shared" si="2409"/>
        <v>0</v>
      </c>
    </row>
    <row r="6845" spans="1:15" ht="18.75" customHeight="1" x14ac:dyDescent="0.15">
      <c r="A6845" s="14" t="s">
        <v>26</v>
      </c>
      <c r="B6845" s="1">
        <f t="shared" ref="B6845:O6845" si="2410">B5550+B6737</f>
        <v>0</v>
      </c>
      <c r="C6845" s="1">
        <f t="shared" si="2410"/>
        <v>0</v>
      </c>
      <c r="D6845" s="1">
        <f t="shared" si="2410"/>
        <v>0</v>
      </c>
      <c r="E6845" s="1">
        <f t="shared" si="2410"/>
        <v>3</v>
      </c>
      <c r="F6845" s="1">
        <f t="shared" si="2410"/>
        <v>0</v>
      </c>
      <c r="G6845" s="1">
        <f t="shared" si="2410"/>
        <v>3</v>
      </c>
      <c r="H6845" s="1">
        <f t="shared" si="2410"/>
        <v>3</v>
      </c>
      <c r="I6845" s="1">
        <f t="shared" si="2410"/>
        <v>0</v>
      </c>
      <c r="J6845" s="1">
        <f t="shared" si="2410"/>
        <v>0</v>
      </c>
      <c r="K6845" s="1">
        <f t="shared" si="2410"/>
        <v>0</v>
      </c>
      <c r="L6845" s="1">
        <f t="shared" si="2410"/>
        <v>0</v>
      </c>
      <c r="M6845" s="1">
        <f t="shared" si="2410"/>
        <v>0</v>
      </c>
      <c r="N6845" s="1">
        <f t="shared" si="2410"/>
        <v>0</v>
      </c>
      <c r="O6845" s="8">
        <f t="shared" si="2410"/>
        <v>0</v>
      </c>
    </row>
    <row r="6846" spans="1:15" ht="18.75" customHeight="1" x14ac:dyDescent="0.15">
      <c r="A6846" s="14" t="s">
        <v>27</v>
      </c>
      <c r="B6846" s="1">
        <f t="shared" ref="B6846:O6846" si="2411">B5551+B6738</f>
        <v>0</v>
      </c>
      <c r="C6846" s="1">
        <f t="shared" si="2411"/>
        <v>0</v>
      </c>
      <c r="D6846" s="1">
        <f t="shared" si="2411"/>
        <v>0</v>
      </c>
      <c r="E6846" s="1">
        <f t="shared" si="2411"/>
        <v>3</v>
      </c>
      <c r="F6846" s="1">
        <f t="shared" si="2411"/>
        <v>1</v>
      </c>
      <c r="G6846" s="1">
        <f t="shared" si="2411"/>
        <v>4</v>
      </c>
      <c r="H6846" s="1">
        <f t="shared" si="2411"/>
        <v>4</v>
      </c>
      <c r="I6846" s="1">
        <f t="shared" si="2411"/>
        <v>0</v>
      </c>
      <c r="J6846" s="1">
        <f t="shared" si="2411"/>
        <v>0</v>
      </c>
      <c r="K6846" s="1">
        <f t="shared" si="2411"/>
        <v>0</v>
      </c>
      <c r="L6846" s="1">
        <f t="shared" si="2411"/>
        <v>0</v>
      </c>
      <c r="M6846" s="1">
        <f t="shared" si="2411"/>
        <v>0</v>
      </c>
      <c r="N6846" s="1">
        <f t="shared" si="2411"/>
        <v>0</v>
      </c>
      <c r="O6846" s="8">
        <f t="shared" si="2411"/>
        <v>0</v>
      </c>
    </row>
    <row r="6847" spans="1:15" ht="18.75" customHeight="1" x14ac:dyDescent="0.15">
      <c r="A6847" s="14" t="s">
        <v>28</v>
      </c>
      <c r="B6847" s="1">
        <f t="shared" ref="B6847:O6847" si="2412">B5552+B6739</f>
        <v>0</v>
      </c>
      <c r="C6847" s="1">
        <f t="shared" si="2412"/>
        <v>0</v>
      </c>
      <c r="D6847" s="1">
        <f t="shared" si="2412"/>
        <v>0</v>
      </c>
      <c r="E6847" s="1">
        <f t="shared" si="2412"/>
        <v>3</v>
      </c>
      <c r="F6847" s="1">
        <f t="shared" si="2412"/>
        <v>1</v>
      </c>
      <c r="G6847" s="1">
        <f t="shared" si="2412"/>
        <v>4</v>
      </c>
      <c r="H6847" s="1">
        <f t="shared" si="2412"/>
        <v>4</v>
      </c>
      <c r="I6847" s="1">
        <f t="shared" si="2412"/>
        <v>0</v>
      </c>
      <c r="J6847" s="1">
        <f t="shared" si="2412"/>
        <v>0</v>
      </c>
      <c r="K6847" s="1">
        <f t="shared" si="2412"/>
        <v>0</v>
      </c>
      <c r="L6847" s="1">
        <f t="shared" si="2412"/>
        <v>0</v>
      </c>
      <c r="M6847" s="1">
        <f t="shared" si="2412"/>
        <v>0</v>
      </c>
      <c r="N6847" s="1">
        <f t="shared" si="2412"/>
        <v>0</v>
      </c>
      <c r="O6847" s="8">
        <f t="shared" si="2412"/>
        <v>0</v>
      </c>
    </row>
    <row r="6848" spans="1:15" ht="18.75" customHeight="1" x14ac:dyDescent="0.15">
      <c r="A6848" s="14" t="s">
        <v>29</v>
      </c>
      <c r="B6848" s="1">
        <f t="shared" ref="B6848:O6848" si="2413">B5553+B6740</f>
        <v>0</v>
      </c>
      <c r="C6848" s="1">
        <f t="shared" si="2413"/>
        <v>0</v>
      </c>
      <c r="D6848" s="1">
        <f t="shared" si="2413"/>
        <v>0</v>
      </c>
      <c r="E6848" s="1">
        <f t="shared" si="2413"/>
        <v>3</v>
      </c>
      <c r="F6848" s="1">
        <f t="shared" si="2413"/>
        <v>1</v>
      </c>
      <c r="G6848" s="1">
        <f t="shared" si="2413"/>
        <v>4</v>
      </c>
      <c r="H6848" s="1">
        <f t="shared" si="2413"/>
        <v>4</v>
      </c>
      <c r="I6848" s="1">
        <f t="shared" si="2413"/>
        <v>0</v>
      </c>
      <c r="J6848" s="1">
        <f t="shared" si="2413"/>
        <v>0</v>
      </c>
      <c r="K6848" s="1">
        <f t="shared" si="2413"/>
        <v>0</v>
      </c>
      <c r="L6848" s="1">
        <f t="shared" si="2413"/>
        <v>0</v>
      </c>
      <c r="M6848" s="1">
        <f t="shared" si="2413"/>
        <v>0</v>
      </c>
      <c r="N6848" s="1">
        <f t="shared" si="2413"/>
        <v>0</v>
      </c>
      <c r="O6848" s="8">
        <f t="shared" si="2413"/>
        <v>0</v>
      </c>
    </row>
    <row r="6849" spans="1:15" ht="11.25" customHeight="1" x14ac:dyDescent="0.15">
      <c r="A6849" s="15"/>
      <c r="B6849" s="1"/>
      <c r="C6849" s="1"/>
      <c r="D6849" s="1"/>
      <c r="E6849" s="1"/>
      <c r="F6849" s="1"/>
      <c r="G6849" s="1"/>
      <c r="H6849" s="1"/>
      <c r="I6849" s="1"/>
      <c r="J6849" s="1"/>
      <c r="K6849" s="1"/>
      <c r="L6849" s="1"/>
      <c r="M6849" s="1"/>
      <c r="N6849" s="1"/>
      <c r="O6849" s="8"/>
    </row>
    <row r="6850" spans="1:15" ht="18.75" customHeight="1" x14ac:dyDescent="0.15">
      <c r="A6850" s="15" t="s">
        <v>30</v>
      </c>
      <c r="B6850" s="1">
        <f t="shared" ref="B6850:O6850" si="2414">B5555+B6742</f>
        <v>0</v>
      </c>
      <c r="C6850" s="1">
        <f t="shared" si="2414"/>
        <v>0</v>
      </c>
      <c r="D6850" s="1">
        <f t="shared" si="2414"/>
        <v>0</v>
      </c>
      <c r="E6850" s="1">
        <f t="shared" si="2414"/>
        <v>36</v>
      </c>
      <c r="F6850" s="1">
        <f t="shared" si="2414"/>
        <v>11</v>
      </c>
      <c r="G6850" s="1">
        <f t="shared" si="2414"/>
        <v>47</v>
      </c>
      <c r="H6850" s="1">
        <f t="shared" si="2414"/>
        <v>47</v>
      </c>
      <c r="I6850" s="1">
        <f t="shared" si="2414"/>
        <v>0</v>
      </c>
      <c r="J6850" s="1">
        <f t="shared" si="2414"/>
        <v>0</v>
      </c>
      <c r="K6850" s="1">
        <f t="shared" si="2414"/>
        <v>0</v>
      </c>
      <c r="L6850" s="1">
        <f t="shared" si="2414"/>
        <v>0</v>
      </c>
      <c r="M6850" s="1">
        <f t="shared" si="2414"/>
        <v>0</v>
      </c>
      <c r="N6850" s="1">
        <f t="shared" si="2414"/>
        <v>0</v>
      </c>
      <c r="O6850" s="8">
        <f t="shared" si="2414"/>
        <v>0</v>
      </c>
    </row>
    <row r="6851" spans="1:15" ht="6.75" customHeight="1" x14ac:dyDescent="0.15">
      <c r="A6851" s="15"/>
      <c r="B6851" s="2"/>
      <c r="C6851" s="2"/>
      <c r="D6851" s="2"/>
      <c r="E6851" s="2"/>
      <c r="F6851" s="2"/>
      <c r="G6851" s="2"/>
      <c r="H6851" s="2"/>
      <c r="I6851" s="2"/>
      <c r="J6851" s="2"/>
      <c r="K6851" s="2"/>
      <c r="L6851" s="2"/>
      <c r="M6851" s="2"/>
      <c r="N6851" s="2"/>
      <c r="O6851" s="87"/>
    </row>
    <row r="6852" spans="1:15" ht="18.75" customHeight="1" x14ac:dyDescent="0.15">
      <c r="A6852" s="16" t="s">
        <v>18</v>
      </c>
      <c r="B6852" s="1">
        <f t="shared" ref="B6852:O6852" si="2415">B5557+B6744</f>
        <v>0</v>
      </c>
      <c r="C6852" s="1">
        <f t="shared" si="2415"/>
        <v>0</v>
      </c>
      <c r="D6852" s="1">
        <f t="shared" si="2415"/>
        <v>0</v>
      </c>
      <c r="E6852" s="1">
        <f t="shared" si="2415"/>
        <v>3</v>
      </c>
      <c r="F6852" s="1">
        <f t="shared" si="2415"/>
        <v>1</v>
      </c>
      <c r="G6852" s="1">
        <f t="shared" si="2415"/>
        <v>4</v>
      </c>
      <c r="H6852" s="1">
        <f t="shared" si="2415"/>
        <v>4</v>
      </c>
      <c r="I6852" s="1">
        <f t="shared" si="2415"/>
        <v>0</v>
      </c>
      <c r="J6852" s="1">
        <f t="shared" si="2415"/>
        <v>0</v>
      </c>
      <c r="K6852" s="1">
        <f t="shared" si="2415"/>
        <v>0</v>
      </c>
      <c r="L6852" s="1">
        <f t="shared" si="2415"/>
        <v>0</v>
      </c>
      <c r="M6852" s="1">
        <f t="shared" si="2415"/>
        <v>0</v>
      </c>
      <c r="N6852" s="1">
        <f t="shared" si="2415"/>
        <v>0</v>
      </c>
      <c r="O6852" s="8">
        <f t="shared" si="2415"/>
        <v>0</v>
      </c>
    </row>
    <row r="6853" spans="1:15" ht="18.75" customHeight="1" x14ac:dyDescent="0.15">
      <c r="A6853" s="14" t="s">
        <v>19</v>
      </c>
      <c r="B6853" s="1">
        <f t="shared" ref="B6853:O6853" si="2416">B5558+B6745</f>
        <v>0</v>
      </c>
      <c r="C6853" s="1">
        <f t="shared" si="2416"/>
        <v>0</v>
      </c>
      <c r="D6853" s="1">
        <f t="shared" si="2416"/>
        <v>0</v>
      </c>
      <c r="E6853" s="1">
        <f t="shared" si="2416"/>
        <v>3</v>
      </c>
      <c r="F6853" s="1">
        <f t="shared" si="2416"/>
        <v>0</v>
      </c>
      <c r="G6853" s="1">
        <f t="shared" si="2416"/>
        <v>3</v>
      </c>
      <c r="H6853" s="1">
        <f t="shared" si="2416"/>
        <v>3</v>
      </c>
      <c r="I6853" s="1">
        <f t="shared" si="2416"/>
        <v>0</v>
      </c>
      <c r="J6853" s="1">
        <f t="shared" si="2416"/>
        <v>0</v>
      </c>
      <c r="K6853" s="1">
        <f t="shared" si="2416"/>
        <v>0</v>
      </c>
      <c r="L6853" s="1">
        <f t="shared" si="2416"/>
        <v>0</v>
      </c>
      <c r="M6853" s="1">
        <f t="shared" si="2416"/>
        <v>0</v>
      </c>
      <c r="N6853" s="1">
        <f t="shared" si="2416"/>
        <v>0</v>
      </c>
      <c r="O6853" s="8">
        <f t="shared" si="2416"/>
        <v>0</v>
      </c>
    </row>
    <row r="6854" spans="1:15" ht="18.75" customHeight="1" x14ac:dyDescent="0.15">
      <c r="A6854" s="14" t="s">
        <v>20</v>
      </c>
      <c r="B6854" s="1">
        <f t="shared" ref="B6854:O6854" si="2417">B5559+B6746</f>
        <v>0</v>
      </c>
      <c r="C6854" s="1">
        <f t="shared" si="2417"/>
        <v>0</v>
      </c>
      <c r="D6854" s="1">
        <f t="shared" si="2417"/>
        <v>0</v>
      </c>
      <c r="E6854" s="1">
        <f t="shared" si="2417"/>
        <v>3</v>
      </c>
      <c r="F6854" s="1">
        <f t="shared" si="2417"/>
        <v>1</v>
      </c>
      <c r="G6854" s="1">
        <f t="shared" si="2417"/>
        <v>4</v>
      </c>
      <c r="H6854" s="1">
        <f t="shared" si="2417"/>
        <v>4</v>
      </c>
      <c r="I6854" s="1">
        <f t="shared" si="2417"/>
        <v>0</v>
      </c>
      <c r="J6854" s="1">
        <f t="shared" si="2417"/>
        <v>0</v>
      </c>
      <c r="K6854" s="1">
        <f t="shared" si="2417"/>
        <v>0</v>
      </c>
      <c r="L6854" s="1">
        <f t="shared" si="2417"/>
        <v>0</v>
      </c>
      <c r="M6854" s="1">
        <f t="shared" si="2417"/>
        <v>0</v>
      </c>
      <c r="N6854" s="1">
        <f t="shared" si="2417"/>
        <v>0</v>
      </c>
      <c r="O6854" s="8">
        <f t="shared" si="2417"/>
        <v>0</v>
      </c>
    </row>
    <row r="6855" spans="1:15" ht="10.5" customHeight="1" x14ac:dyDescent="0.15">
      <c r="A6855" s="15"/>
      <c r="B6855" s="1"/>
      <c r="C6855" s="1"/>
      <c r="D6855" s="1"/>
      <c r="E6855" s="1"/>
      <c r="F6855" s="1"/>
      <c r="G6855" s="1"/>
      <c r="H6855" s="1"/>
      <c r="I6855" s="1"/>
      <c r="J6855" s="1"/>
      <c r="K6855" s="1"/>
      <c r="L6855" s="1"/>
      <c r="M6855" s="1"/>
      <c r="N6855" s="1"/>
      <c r="O6855" s="8"/>
    </row>
    <row r="6856" spans="1:15" ht="18.75" customHeight="1" x14ac:dyDescent="0.15">
      <c r="A6856" s="15" t="s">
        <v>31</v>
      </c>
      <c r="B6856" s="1">
        <f t="shared" ref="B6856:O6856" si="2418">B5561+B6748</f>
        <v>0</v>
      </c>
      <c r="C6856" s="1">
        <f t="shared" si="2418"/>
        <v>0</v>
      </c>
      <c r="D6856" s="1">
        <f t="shared" si="2418"/>
        <v>0</v>
      </c>
      <c r="E6856" s="1">
        <f t="shared" si="2418"/>
        <v>36</v>
      </c>
      <c r="F6856" s="1">
        <f t="shared" si="2418"/>
        <v>10</v>
      </c>
      <c r="G6856" s="1">
        <f t="shared" si="2418"/>
        <v>46</v>
      </c>
      <c r="H6856" s="1">
        <f t="shared" si="2418"/>
        <v>46</v>
      </c>
      <c r="I6856" s="1">
        <f t="shared" si="2418"/>
        <v>0</v>
      </c>
      <c r="J6856" s="1">
        <f t="shared" si="2418"/>
        <v>0</v>
      </c>
      <c r="K6856" s="1">
        <f t="shared" si="2418"/>
        <v>0</v>
      </c>
      <c r="L6856" s="1">
        <f t="shared" si="2418"/>
        <v>0</v>
      </c>
      <c r="M6856" s="1">
        <f t="shared" si="2418"/>
        <v>0</v>
      </c>
      <c r="N6856" s="1">
        <f t="shared" si="2418"/>
        <v>0</v>
      </c>
      <c r="O6856" s="8">
        <f t="shared" si="2418"/>
        <v>0</v>
      </c>
    </row>
    <row r="6857" spans="1:15" ht="6.75" customHeight="1" thickBot="1" x14ac:dyDescent="0.2">
      <c r="A6857" s="19"/>
      <c r="B6857" s="3"/>
      <c r="C6857" s="3"/>
      <c r="D6857" s="3"/>
      <c r="E6857" s="3"/>
      <c r="F6857" s="3"/>
      <c r="G6857" s="3"/>
      <c r="H6857" s="3"/>
      <c r="I6857" s="3"/>
      <c r="J6857" s="3"/>
      <c r="K6857" s="3"/>
      <c r="L6857" s="3"/>
      <c r="M6857" s="3"/>
      <c r="N6857" s="3"/>
      <c r="O6857" s="20"/>
    </row>
    <row r="6858" spans="1:15" ht="18.75" customHeight="1" x14ac:dyDescent="0.15">
      <c r="A6858" s="173" t="str">
        <f>A6804</f>
        <v>平　成　２　９　年　空　港　管　理　状　況　調　書</v>
      </c>
      <c r="B6858" s="173"/>
      <c r="C6858" s="173"/>
      <c r="D6858" s="173"/>
      <c r="E6858" s="173"/>
      <c r="F6858" s="173"/>
      <c r="G6858" s="173"/>
      <c r="H6858" s="173"/>
      <c r="I6858" s="173"/>
      <c r="J6858" s="173"/>
      <c r="K6858" s="173"/>
      <c r="L6858" s="173"/>
      <c r="M6858" s="173"/>
      <c r="N6858" s="173"/>
      <c r="O6858" s="173"/>
    </row>
    <row r="6859" spans="1:15" ht="18.75" customHeight="1" thickBot="1" x14ac:dyDescent="0.2">
      <c r="A6859" s="21" t="s">
        <v>0</v>
      </c>
      <c r="B6859" s="21" t="s">
        <v>173</v>
      </c>
      <c r="C6859" s="22"/>
      <c r="D6859" s="22"/>
      <c r="E6859" s="22"/>
      <c r="F6859" s="22"/>
      <c r="G6859" s="22"/>
      <c r="H6859" s="22"/>
      <c r="I6859" s="22"/>
      <c r="J6859" s="22"/>
      <c r="K6859" s="22"/>
      <c r="L6859" s="22"/>
      <c r="M6859" s="22"/>
      <c r="N6859" s="23"/>
      <c r="O6859" s="23"/>
    </row>
    <row r="6860" spans="1:15" ht="18.75" customHeight="1" x14ac:dyDescent="0.15">
      <c r="A6860" s="24" t="s">
        <v>1</v>
      </c>
      <c r="B6860" s="25"/>
      <c r="C6860" s="26" t="s">
        <v>2</v>
      </c>
      <c r="D6860" s="26"/>
      <c r="E6860" s="174" t="s">
        <v>52</v>
      </c>
      <c r="F6860" s="175"/>
      <c r="G6860" s="175"/>
      <c r="H6860" s="175"/>
      <c r="I6860" s="175"/>
      <c r="J6860" s="175"/>
      <c r="K6860" s="175"/>
      <c r="L6860" s="176"/>
      <c r="M6860" s="174" t="s">
        <v>36</v>
      </c>
      <c r="N6860" s="175"/>
      <c r="O6860" s="177"/>
    </row>
    <row r="6861" spans="1:15" ht="18.75" customHeight="1" x14ac:dyDescent="0.15">
      <c r="A6861" s="27"/>
      <c r="B6861" s="28" t="s">
        <v>4</v>
      </c>
      <c r="C6861" s="28" t="s">
        <v>5</v>
      </c>
      <c r="D6861" s="28" t="s">
        <v>6</v>
      </c>
      <c r="E6861" s="28"/>
      <c r="F6861" s="29" t="s">
        <v>7</v>
      </c>
      <c r="G6861" s="29"/>
      <c r="H6861" s="30"/>
      <c r="I6861" s="28"/>
      <c r="J6861" s="30" t="s">
        <v>8</v>
      </c>
      <c r="K6861" s="30"/>
      <c r="L6861" s="28" t="s">
        <v>9</v>
      </c>
      <c r="M6861" s="31" t="s">
        <v>10</v>
      </c>
      <c r="N6861" s="32" t="s">
        <v>11</v>
      </c>
      <c r="O6861" s="33" t="s">
        <v>12</v>
      </c>
    </row>
    <row r="6862" spans="1:15" ht="18.75" customHeight="1" x14ac:dyDescent="0.15">
      <c r="A6862" s="27" t="s">
        <v>13</v>
      </c>
      <c r="B6862" s="31"/>
      <c r="C6862" s="31"/>
      <c r="D6862" s="31"/>
      <c r="E6862" s="28" t="s">
        <v>14</v>
      </c>
      <c r="F6862" s="28" t="s">
        <v>15</v>
      </c>
      <c r="G6862" s="28" t="s">
        <v>16</v>
      </c>
      <c r="H6862" s="28" t="s">
        <v>17</v>
      </c>
      <c r="I6862" s="28" t="s">
        <v>14</v>
      </c>
      <c r="J6862" s="28" t="s">
        <v>15</v>
      </c>
      <c r="K6862" s="28" t="s">
        <v>17</v>
      </c>
      <c r="L6862" s="31"/>
      <c r="M6862" s="40"/>
      <c r="N6862" s="41"/>
      <c r="O6862" s="42"/>
    </row>
    <row r="6863" spans="1:15" ht="18.75" customHeight="1" x14ac:dyDescent="0.15">
      <c r="A6863" s="43"/>
      <c r="B6863" s="28"/>
      <c r="C6863" s="28"/>
      <c r="D6863" s="28"/>
      <c r="E6863" s="28"/>
      <c r="F6863" s="28"/>
      <c r="G6863" s="28"/>
      <c r="H6863" s="28"/>
      <c r="I6863" s="28"/>
      <c r="J6863" s="28"/>
      <c r="K6863" s="28"/>
      <c r="L6863" s="28"/>
      <c r="M6863" s="44"/>
      <c r="N6863" s="9"/>
      <c r="O6863" s="45"/>
    </row>
    <row r="6864" spans="1:15" ht="18.75" customHeight="1" x14ac:dyDescent="0.15">
      <c r="A6864" s="14" t="s">
        <v>18</v>
      </c>
      <c r="B6864" s="1">
        <f>B6756+B6810</f>
        <v>23228</v>
      </c>
      <c r="C6864" s="1">
        <f t="shared" ref="C6864:O6864" si="2419">C6756+C6810</f>
        <v>83333</v>
      </c>
      <c r="D6864" s="1">
        <f t="shared" si="2419"/>
        <v>106561</v>
      </c>
      <c r="E6864" s="1">
        <f t="shared" si="2419"/>
        <v>3414928</v>
      </c>
      <c r="F6864" s="1">
        <f t="shared" si="2419"/>
        <v>3684915</v>
      </c>
      <c r="G6864" s="1">
        <f t="shared" si="2419"/>
        <v>255615</v>
      </c>
      <c r="H6864" s="1">
        <f t="shared" si="2419"/>
        <v>7355458</v>
      </c>
      <c r="I6864" s="1">
        <f t="shared" si="2419"/>
        <v>8209030</v>
      </c>
      <c r="J6864" s="1">
        <f t="shared" si="2419"/>
        <v>8205159</v>
      </c>
      <c r="K6864" s="1">
        <f t="shared" si="2419"/>
        <v>16414189</v>
      </c>
      <c r="L6864" s="1">
        <f t="shared" si="2419"/>
        <v>23769647</v>
      </c>
      <c r="M6864" s="1">
        <f t="shared" si="2419"/>
        <v>1058165</v>
      </c>
      <c r="N6864" s="1">
        <f t="shared" si="2419"/>
        <v>180</v>
      </c>
      <c r="O6864" s="8">
        <f t="shared" si="2419"/>
        <v>1058345</v>
      </c>
    </row>
    <row r="6865" spans="1:15" ht="18.75" customHeight="1" x14ac:dyDescent="0.15">
      <c r="A6865" s="14" t="s">
        <v>19</v>
      </c>
      <c r="B6865" s="1">
        <f t="shared" ref="B6865:O6883" si="2420">B6757+B6811</f>
        <v>21237</v>
      </c>
      <c r="C6865" s="1">
        <f t="shared" si="2420"/>
        <v>77795</v>
      </c>
      <c r="D6865" s="1">
        <f t="shared" si="2420"/>
        <v>99032</v>
      </c>
      <c r="E6865" s="1">
        <f t="shared" si="2420"/>
        <v>3575559</v>
      </c>
      <c r="F6865" s="1">
        <f t="shared" si="2420"/>
        <v>3270978</v>
      </c>
      <c r="G6865" s="1">
        <f t="shared" si="2420"/>
        <v>187068</v>
      </c>
      <c r="H6865" s="1">
        <f t="shared" si="2420"/>
        <v>7033605</v>
      </c>
      <c r="I6865" s="1">
        <f t="shared" si="2420"/>
        <v>7951688</v>
      </c>
      <c r="J6865" s="1">
        <f t="shared" si="2420"/>
        <v>7951480</v>
      </c>
      <c r="K6865" s="1">
        <f t="shared" si="2420"/>
        <v>15903168</v>
      </c>
      <c r="L6865" s="1">
        <f t="shared" si="2420"/>
        <v>22936773</v>
      </c>
      <c r="M6865" s="1">
        <f t="shared" si="2420"/>
        <v>964202</v>
      </c>
      <c r="N6865" s="1">
        <f t="shared" si="2420"/>
        <v>191</v>
      </c>
      <c r="O6865" s="8">
        <f t="shared" si="2420"/>
        <v>964393</v>
      </c>
    </row>
    <row r="6866" spans="1:15" ht="18.75" customHeight="1" x14ac:dyDescent="0.15">
      <c r="A6866" s="14" t="s">
        <v>20</v>
      </c>
      <c r="B6866" s="1">
        <f t="shared" si="2420"/>
        <v>23636</v>
      </c>
      <c r="C6866" s="1">
        <f t="shared" si="2420"/>
        <v>87359</v>
      </c>
      <c r="D6866" s="1">
        <f t="shared" si="2420"/>
        <v>110995</v>
      </c>
      <c r="E6866" s="1">
        <f t="shared" si="2420"/>
        <v>3666066</v>
      </c>
      <c r="F6866" s="1">
        <f t="shared" si="2420"/>
        <v>3950866</v>
      </c>
      <c r="G6866" s="1">
        <f t="shared" si="2420"/>
        <v>153111</v>
      </c>
      <c r="H6866" s="1">
        <f t="shared" si="2420"/>
        <v>7770043</v>
      </c>
      <c r="I6866" s="1">
        <f t="shared" si="2420"/>
        <v>9619722</v>
      </c>
      <c r="J6866" s="1">
        <f t="shared" si="2420"/>
        <v>9622031</v>
      </c>
      <c r="K6866" s="1">
        <f t="shared" si="2420"/>
        <v>19241753</v>
      </c>
      <c r="L6866" s="1">
        <f t="shared" si="2420"/>
        <v>27011796</v>
      </c>
      <c r="M6866" s="1">
        <f t="shared" si="2420"/>
        <v>1092870.9620000001</v>
      </c>
      <c r="N6866" s="1">
        <f t="shared" si="2420"/>
        <v>232</v>
      </c>
      <c r="O6866" s="8">
        <f t="shared" si="2420"/>
        <v>1093102.9620000001</v>
      </c>
    </row>
    <row r="6867" spans="1:15" ht="18.75" customHeight="1" x14ac:dyDescent="0.15">
      <c r="A6867" s="14" t="s">
        <v>21</v>
      </c>
      <c r="B6867" s="1">
        <f t="shared" si="2420"/>
        <v>23090</v>
      </c>
      <c r="C6867" s="1">
        <f t="shared" si="2420"/>
        <v>84076</v>
      </c>
      <c r="D6867" s="1">
        <f t="shared" si="2420"/>
        <v>107166</v>
      </c>
      <c r="E6867" s="1">
        <f t="shared" si="2420"/>
        <v>3692269</v>
      </c>
      <c r="F6867" s="1">
        <f t="shared" si="2420"/>
        <v>3609302</v>
      </c>
      <c r="G6867" s="1">
        <f t="shared" si="2420"/>
        <v>152699</v>
      </c>
      <c r="H6867" s="1">
        <f t="shared" si="2420"/>
        <v>7454270</v>
      </c>
      <c r="I6867" s="1">
        <f t="shared" si="2420"/>
        <v>8174307</v>
      </c>
      <c r="J6867" s="1">
        <f t="shared" si="2420"/>
        <v>8175615</v>
      </c>
      <c r="K6867" s="1">
        <f t="shared" si="2420"/>
        <v>16349922</v>
      </c>
      <c r="L6867" s="1">
        <f t="shared" si="2420"/>
        <v>23804192</v>
      </c>
      <c r="M6867" s="1">
        <f t="shared" si="2420"/>
        <v>1045070</v>
      </c>
      <c r="N6867" s="1">
        <f t="shared" si="2420"/>
        <v>213</v>
      </c>
      <c r="O6867" s="8">
        <f t="shared" si="2420"/>
        <v>1045283</v>
      </c>
    </row>
    <row r="6868" spans="1:15" ht="18.75" customHeight="1" x14ac:dyDescent="0.15">
      <c r="A6868" s="14" t="s">
        <v>22</v>
      </c>
      <c r="B6868" s="1">
        <f t="shared" si="2420"/>
        <v>23660</v>
      </c>
      <c r="C6868" s="1">
        <f t="shared" si="2420"/>
        <v>88397</v>
      </c>
      <c r="D6868" s="1">
        <f t="shared" si="2420"/>
        <v>112057</v>
      </c>
      <c r="E6868" s="1">
        <f t="shared" si="2420"/>
        <v>3421688</v>
      </c>
      <c r="F6868" s="1">
        <f t="shared" si="2420"/>
        <v>3524993</v>
      </c>
      <c r="G6868" s="1">
        <f t="shared" si="2420"/>
        <v>205319</v>
      </c>
      <c r="H6868" s="1">
        <f t="shared" si="2420"/>
        <v>7152000</v>
      </c>
      <c r="I6868" s="1">
        <f t="shared" si="2420"/>
        <v>9054031</v>
      </c>
      <c r="J6868" s="1">
        <f t="shared" si="2420"/>
        <v>9053124</v>
      </c>
      <c r="K6868" s="1">
        <f t="shared" si="2420"/>
        <v>18107155</v>
      </c>
      <c r="L6868" s="1">
        <f t="shared" si="2420"/>
        <v>25259155</v>
      </c>
      <c r="M6868" s="1">
        <f t="shared" si="2420"/>
        <v>1067224</v>
      </c>
      <c r="N6868" s="1">
        <f t="shared" si="2420"/>
        <v>266</v>
      </c>
      <c r="O6868" s="8">
        <f t="shared" si="2420"/>
        <v>1067490</v>
      </c>
    </row>
    <row r="6869" spans="1:15" ht="18.75" customHeight="1" x14ac:dyDescent="0.15">
      <c r="A6869" s="14" t="s">
        <v>23</v>
      </c>
      <c r="B6869" s="1">
        <f t="shared" si="2420"/>
        <v>23054</v>
      </c>
      <c r="C6869" s="1">
        <f t="shared" si="2420"/>
        <v>84018</v>
      </c>
      <c r="D6869" s="1">
        <f t="shared" si="2420"/>
        <v>107072</v>
      </c>
      <c r="E6869" s="1">
        <f t="shared" si="2420"/>
        <v>3406062</v>
      </c>
      <c r="F6869" s="1">
        <f t="shared" si="2420"/>
        <v>3472592</v>
      </c>
      <c r="G6869" s="1">
        <f t="shared" si="2420"/>
        <v>229583</v>
      </c>
      <c r="H6869" s="1">
        <f t="shared" si="2420"/>
        <v>7108237</v>
      </c>
      <c r="I6869" s="1">
        <f t="shared" si="2420"/>
        <v>8599899</v>
      </c>
      <c r="J6869" s="1">
        <f t="shared" si="2420"/>
        <v>8600118</v>
      </c>
      <c r="K6869" s="1">
        <f t="shared" si="2420"/>
        <v>17200017</v>
      </c>
      <c r="L6869" s="1">
        <f t="shared" si="2420"/>
        <v>24308254</v>
      </c>
      <c r="M6869" s="1">
        <f t="shared" si="2420"/>
        <v>1045303</v>
      </c>
      <c r="N6869" s="1">
        <f t="shared" si="2420"/>
        <v>224</v>
      </c>
      <c r="O6869" s="8">
        <f t="shared" si="2420"/>
        <v>1045527</v>
      </c>
    </row>
    <row r="6870" spans="1:15" ht="18.75" customHeight="1" x14ac:dyDescent="0.15">
      <c r="A6870" s="14" t="s">
        <v>24</v>
      </c>
      <c r="B6870" s="1">
        <f t="shared" si="2420"/>
        <v>24380</v>
      </c>
      <c r="C6870" s="1">
        <f t="shared" si="2420"/>
        <v>88402</v>
      </c>
      <c r="D6870" s="1">
        <f t="shared" si="2420"/>
        <v>112782</v>
      </c>
      <c r="E6870" s="1">
        <f t="shared" si="2420"/>
        <v>3867719</v>
      </c>
      <c r="F6870" s="1">
        <f t="shared" si="2420"/>
        <v>3834297</v>
      </c>
      <c r="G6870" s="1">
        <f t="shared" si="2420"/>
        <v>218499</v>
      </c>
      <c r="H6870" s="1">
        <f t="shared" si="2420"/>
        <v>7920515</v>
      </c>
      <c r="I6870" s="1">
        <f t="shared" si="2420"/>
        <v>9475040</v>
      </c>
      <c r="J6870" s="1">
        <f t="shared" si="2420"/>
        <v>9461938</v>
      </c>
      <c r="K6870" s="1">
        <f t="shared" si="2420"/>
        <v>18936978</v>
      </c>
      <c r="L6870" s="1">
        <f t="shared" si="2420"/>
        <v>26857493</v>
      </c>
      <c r="M6870" s="1">
        <f t="shared" si="2420"/>
        <v>1092611</v>
      </c>
      <c r="N6870" s="1">
        <f t="shared" si="2420"/>
        <v>199</v>
      </c>
      <c r="O6870" s="8">
        <f t="shared" si="2420"/>
        <v>1092810</v>
      </c>
    </row>
    <row r="6871" spans="1:15" ht="18.75" customHeight="1" x14ac:dyDescent="0.15">
      <c r="A6871" s="14" t="s">
        <v>25</v>
      </c>
      <c r="B6871" s="1">
        <f t="shared" si="2420"/>
        <v>24516</v>
      </c>
      <c r="C6871" s="1">
        <f t="shared" si="2420"/>
        <v>90374</v>
      </c>
      <c r="D6871" s="1">
        <f t="shared" si="2420"/>
        <v>114890</v>
      </c>
      <c r="E6871" s="1">
        <f t="shared" si="2420"/>
        <v>4261900</v>
      </c>
      <c r="F6871" s="1">
        <f t="shared" si="2420"/>
        <v>4072449</v>
      </c>
      <c r="G6871" s="1">
        <f t="shared" si="2420"/>
        <v>180964</v>
      </c>
      <c r="H6871" s="1">
        <f t="shared" si="2420"/>
        <v>8515313</v>
      </c>
      <c r="I6871" s="1">
        <f t="shared" si="2420"/>
        <v>10943411</v>
      </c>
      <c r="J6871" s="1">
        <f t="shared" si="2420"/>
        <v>10943667</v>
      </c>
      <c r="K6871" s="1">
        <f t="shared" si="2420"/>
        <v>21887078</v>
      </c>
      <c r="L6871" s="1">
        <f t="shared" si="2420"/>
        <v>30402391</v>
      </c>
      <c r="M6871" s="1">
        <f t="shared" si="2420"/>
        <v>1112931</v>
      </c>
      <c r="N6871" s="1">
        <f t="shared" si="2420"/>
        <v>220</v>
      </c>
      <c r="O6871" s="8">
        <f t="shared" si="2420"/>
        <v>1113151</v>
      </c>
    </row>
    <row r="6872" spans="1:15" ht="18.75" customHeight="1" x14ac:dyDescent="0.15">
      <c r="A6872" s="14" t="s">
        <v>26</v>
      </c>
      <c r="B6872" s="1">
        <f t="shared" si="2420"/>
        <v>23401</v>
      </c>
      <c r="C6872" s="1">
        <f t="shared" si="2420"/>
        <v>85217</v>
      </c>
      <c r="D6872" s="1">
        <f t="shared" si="2420"/>
        <v>108618</v>
      </c>
      <c r="E6872" s="1">
        <f t="shared" si="2420"/>
        <v>3560243</v>
      </c>
      <c r="F6872" s="1">
        <f t="shared" si="2420"/>
        <v>3783063</v>
      </c>
      <c r="G6872" s="1">
        <f t="shared" si="2420"/>
        <v>178390</v>
      </c>
      <c r="H6872" s="1">
        <f t="shared" si="2420"/>
        <v>7521696</v>
      </c>
      <c r="I6872" s="1">
        <f t="shared" si="2420"/>
        <v>9549709</v>
      </c>
      <c r="J6872" s="1">
        <f t="shared" si="2420"/>
        <v>9552594</v>
      </c>
      <c r="K6872" s="1">
        <f t="shared" si="2420"/>
        <v>19102303</v>
      </c>
      <c r="L6872" s="1">
        <f t="shared" si="2420"/>
        <v>26623999</v>
      </c>
      <c r="M6872" s="1">
        <f t="shared" si="2420"/>
        <v>1052500</v>
      </c>
      <c r="N6872" s="1">
        <f t="shared" si="2420"/>
        <v>229</v>
      </c>
      <c r="O6872" s="8">
        <f t="shared" si="2420"/>
        <v>1052729</v>
      </c>
    </row>
    <row r="6873" spans="1:15" ht="18.75" customHeight="1" x14ac:dyDescent="0.15">
      <c r="A6873" s="14" t="s">
        <v>27</v>
      </c>
      <c r="B6873" s="1">
        <f t="shared" si="2420"/>
        <v>24227</v>
      </c>
      <c r="C6873" s="1">
        <f t="shared" si="2420"/>
        <v>86121</v>
      </c>
      <c r="D6873" s="1">
        <f t="shared" si="2420"/>
        <v>110348</v>
      </c>
      <c r="E6873" s="1">
        <f t="shared" si="2420"/>
        <v>3828524</v>
      </c>
      <c r="F6873" s="1">
        <f t="shared" si="2420"/>
        <v>3798136</v>
      </c>
      <c r="G6873" s="1">
        <f t="shared" si="2420"/>
        <v>187323</v>
      </c>
      <c r="H6873" s="1">
        <f t="shared" si="2420"/>
        <v>7813983</v>
      </c>
      <c r="I6873" s="1">
        <f t="shared" si="2420"/>
        <v>9635695</v>
      </c>
      <c r="J6873" s="1">
        <f t="shared" si="2420"/>
        <v>9634565</v>
      </c>
      <c r="K6873" s="1">
        <f t="shared" si="2420"/>
        <v>19270260</v>
      </c>
      <c r="L6873" s="1">
        <f t="shared" si="2420"/>
        <v>27084243</v>
      </c>
      <c r="M6873" s="1">
        <f t="shared" si="2420"/>
        <v>1058918</v>
      </c>
      <c r="N6873" s="1">
        <f t="shared" si="2420"/>
        <v>229</v>
      </c>
      <c r="O6873" s="8">
        <f t="shared" si="2420"/>
        <v>1059147</v>
      </c>
    </row>
    <row r="6874" spans="1:15" ht="18.75" customHeight="1" x14ac:dyDescent="0.15">
      <c r="A6874" s="14" t="s">
        <v>28</v>
      </c>
      <c r="B6874" s="1">
        <f t="shared" si="2420"/>
        <v>23390</v>
      </c>
      <c r="C6874" s="1">
        <f t="shared" si="2420"/>
        <v>85321</v>
      </c>
      <c r="D6874" s="1">
        <f t="shared" si="2420"/>
        <v>108711</v>
      </c>
      <c r="E6874" s="1">
        <f t="shared" si="2420"/>
        <v>3747876</v>
      </c>
      <c r="F6874" s="1">
        <f t="shared" si="2420"/>
        <v>3779688</v>
      </c>
      <c r="G6874" s="1">
        <f t="shared" si="2420"/>
        <v>159648</v>
      </c>
      <c r="H6874" s="1">
        <f t="shared" si="2420"/>
        <v>7687212</v>
      </c>
      <c r="I6874" s="1">
        <f t="shared" si="2420"/>
        <v>9404002</v>
      </c>
      <c r="J6874" s="1">
        <f t="shared" si="2420"/>
        <v>9412203</v>
      </c>
      <c r="K6874" s="1">
        <f t="shared" si="2420"/>
        <v>18816205</v>
      </c>
      <c r="L6874" s="1">
        <f t="shared" si="2420"/>
        <v>26503417</v>
      </c>
      <c r="M6874" s="1">
        <f t="shared" si="2420"/>
        <v>1056777</v>
      </c>
      <c r="N6874" s="1">
        <f t="shared" si="2420"/>
        <v>229</v>
      </c>
      <c r="O6874" s="8">
        <f t="shared" si="2420"/>
        <v>1057006</v>
      </c>
    </row>
    <row r="6875" spans="1:15" ht="18.75" customHeight="1" x14ac:dyDescent="0.15">
      <c r="A6875" s="14" t="s">
        <v>29</v>
      </c>
      <c r="B6875" s="1">
        <f t="shared" si="2420"/>
        <v>24553</v>
      </c>
      <c r="C6875" s="1">
        <f t="shared" si="2420"/>
        <v>85671</v>
      </c>
      <c r="D6875" s="1">
        <f t="shared" si="2420"/>
        <v>110224</v>
      </c>
      <c r="E6875" s="1">
        <f t="shared" si="2420"/>
        <v>3883089</v>
      </c>
      <c r="F6875" s="1">
        <f t="shared" si="2420"/>
        <v>3791805</v>
      </c>
      <c r="G6875" s="1">
        <f t="shared" si="2420"/>
        <v>188782</v>
      </c>
      <c r="H6875" s="1">
        <f t="shared" si="2420"/>
        <v>7863676</v>
      </c>
      <c r="I6875" s="1">
        <f t="shared" si="2420"/>
        <v>8640486</v>
      </c>
      <c r="J6875" s="1">
        <f t="shared" si="2420"/>
        <v>8665072</v>
      </c>
      <c r="K6875" s="1">
        <f t="shared" si="2420"/>
        <v>17305558</v>
      </c>
      <c r="L6875" s="1">
        <f t="shared" si="2420"/>
        <v>25169234</v>
      </c>
      <c r="M6875" s="1">
        <f t="shared" si="2420"/>
        <v>1096557</v>
      </c>
      <c r="N6875" s="1">
        <f t="shared" si="2420"/>
        <v>208</v>
      </c>
      <c r="O6875" s="8">
        <f t="shared" si="2420"/>
        <v>1096765</v>
      </c>
    </row>
    <row r="6876" spans="1:15" ht="11.25" customHeight="1" x14ac:dyDescent="0.15">
      <c r="A6876" s="15"/>
      <c r="B6876" s="1"/>
      <c r="C6876" s="1"/>
      <c r="D6876" s="1"/>
      <c r="E6876" s="1"/>
      <c r="F6876" s="1"/>
      <c r="G6876" s="1"/>
      <c r="H6876" s="1"/>
      <c r="I6876" s="1"/>
      <c r="J6876" s="1"/>
      <c r="K6876" s="1"/>
      <c r="L6876" s="1"/>
      <c r="M6876" s="1"/>
      <c r="N6876" s="1"/>
      <c r="O6876" s="8"/>
    </row>
    <row r="6877" spans="1:15" ht="18.75" customHeight="1" x14ac:dyDescent="0.15">
      <c r="A6877" s="15" t="s">
        <v>30</v>
      </c>
      <c r="B6877" s="1">
        <f t="shared" si="2420"/>
        <v>282372</v>
      </c>
      <c r="C6877" s="1">
        <f t="shared" si="2420"/>
        <v>1026084</v>
      </c>
      <c r="D6877" s="1">
        <f t="shared" si="2420"/>
        <v>1308456</v>
      </c>
      <c r="E6877" s="1">
        <f t="shared" si="2420"/>
        <v>44325923</v>
      </c>
      <c r="F6877" s="1">
        <f t="shared" si="2420"/>
        <v>44573084</v>
      </c>
      <c r="G6877" s="1">
        <f t="shared" si="2420"/>
        <v>2297001</v>
      </c>
      <c r="H6877" s="1">
        <f t="shared" si="2420"/>
        <v>91196008</v>
      </c>
      <c r="I6877" s="1">
        <f t="shared" si="2420"/>
        <v>109257020</v>
      </c>
      <c r="J6877" s="1">
        <f t="shared" si="2420"/>
        <v>109277566</v>
      </c>
      <c r="K6877" s="1">
        <f t="shared" si="2420"/>
        <v>218534586</v>
      </c>
      <c r="L6877" s="1">
        <f t="shared" si="2420"/>
        <v>309730594</v>
      </c>
      <c r="M6877" s="1">
        <f t="shared" si="2420"/>
        <v>12743128.962000001</v>
      </c>
      <c r="N6877" s="1">
        <f t="shared" si="2420"/>
        <v>2620</v>
      </c>
      <c r="O6877" s="8">
        <f t="shared" si="2420"/>
        <v>12745748.962000001</v>
      </c>
    </row>
    <row r="6878" spans="1:15" ht="6.75" customHeight="1" x14ac:dyDescent="0.15">
      <c r="A6878" s="15"/>
      <c r="B6878" s="2"/>
      <c r="C6878" s="2"/>
      <c r="D6878" s="2"/>
      <c r="E6878" s="2"/>
      <c r="F6878" s="2"/>
      <c r="G6878" s="2"/>
      <c r="H6878" s="2"/>
      <c r="I6878" s="2"/>
      <c r="J6878" s="2"/>
      <c r="K6878" s="2"/>
      <c r="L6878" s="2"/>
      <c r="M6878" s="2"/>
      <c r="N6878" s="2"/>
      <c r="O6878" s="87"/>
    </row>
    <row r="6879" spans="1:15" ht="18.75" customHeight="1" x14ac:dyDescent="0.15">
      <c r="A6879" s="16" t="s">
        <v>18</v>
      </c>
      <c r="B6879" s="1">
        <f t="shared" si="2420"/>
        <v>24591</v>
      </c>
      <c r="C6879" s="1">
        <f t="shared" si="2420"/>
        <v>82550</v>
      </c>
      <c r="D6879" s="1">
        <f t="shared" si="2420"/>
        <v>107141</v>
      </c>
      <c r="E6879" s="1">
        <f t="shared" si="2420"/>
        <v>3760021</v>
      </c>
      <c r="F6879" s="1">
        <f t="shared" si="2420"/>
        <v>3892364</v>
      </c>
      <c r="G6879" s="1">
        <f t="shared" si="2420"/>
        <v>209924</v>
      </c>
      <c r="H6879" s="1">
        <f t="shared" si="2420"/>
        <v>7862309</v>
      </c>
      <c r="I6879" s="1">
        <f t="shared" si="2420"/>
        <v>8278787</v>
      </c>
      <c r="J6879" s="1">
        <f t="shared" si="2420"/>
        <v>8260977</v>
      </c>
      <c r="K6879" s="1">
        <f t="shared" si="2420"/>
        <v>16539764</v>
      </c>
      <c r="L6879" s="1">
        <f t="shared" si="2420"/>
        <v>24402073</v>
      </c>
      <c r="M6879" s="1">
        <f t="shared" si="2420"/>
        <v>1088146</v>
      </c>
      <c r="N6879" s="1">
        <f t="shared" si="2420"/>
        <v>174</v>
      </c>
      <c r="O6879" s="8">
        <f t="shared" si="2420"/>
        <v>1088320</v>
      </c>
    </row>
    <row r="6880" spans="1:15" ht="18.75" customHeight="1" x14ac:dyDescent="0.15">
      <c r="A6880" s="14" t="s">
        <v>19</v>
      </c>
      <c r="B6880" s="1">
        <f t="shared" si="2420"/>
        <v>22588</v>
      </c>
      <c r="C6880" s="1">
        <f t="shared" si="2420"/>
        <v>77018</v>
      </c>
      <c r="D6880" s="1">
        <f t="shared" si="2420"/>
        <v>99606</v>
      </c>
      <c r="E6880" s="1">
        <f t="shared" si="2420"/>
        <v>3857332</v>
      </c>
      <c r="F6880" s="1">
        <f t="shared" si="2420"/>
        <v>3697855</v>
      </c>
      <c r="G6880" s="1">
        <f t="shared" si="2420"/>
        <v>165003</v>
      </c>
      <c r="H6880" s="1">
        <f t="shared" si="2420"/>
        <v>7720190</v>
      </c>
      <c r="I6880" s="1">
        <f t="shared" si="2420"/>
        <v>8200195</v>
      </c>
      <c r="J6880" s="1">
        <f t="shared" si="2420"/>
        <v>8213896</v>
      </c>
      <c r="K6880" s="1">
        <f t="shared" si="2420"/>
        <v>16414091</v>
      </c>
      <c r="L6880" s="1">
        <f t="shared" si="2420"/>
        <v>24134281</v>
      </c>
      <c r="M6880" s="1">
        <f t="shared" si="2420"/>
        <v>995704</v>
      </c>
      <c r="N6880" s="1">
        <f t="shared" si="2420"/>
        <v>188</v>
      </c>
      <c r="O6880" s="8">
        <f t="shared" si="2420"/>
        <v>995892</v>
      </c>
    </row>
    <row r="6881" spans="1:15" ht="18.75" customHeight="1" x14ac:dyDescent="0.15">
      <c r="A6881" s="14" t="s">
        <v>20</v>
      </c>
      <c r="B6881" s="1">
        <f t="shared" si="2420"/>
        <v>25043</v>
      </c>
      <c r="C6881" s="1">
        <f t="shared" si="2420"/>
        <v>87028</v>
      </c>
      <c r="D6881" s="1">
        <f t="shared" si="2420"/>
        <v>112071</v>
      </c>
      <c r="E6881" s="1">
        <f t="shared" si="2420"/>
        <v>4133045</v>
      </c>
      <c r="F6881" s="1">
        <f t="shared" si="2420"/>
        <v>4437878</v>
      </c>
      <c r="G6881" s="1">
        <f t="shared" si="2420"/>
        <v>142995</v>
      </c>
      <c r="H6881" s="1">
        <f t="shared" si="2420"/>
        <v>8713918</v>
      </c>
      <c r="I6881" s="1">
        <f t="shared" si="2420"/>
        <v>9688384</v>
      </c>
      <c r="J6881" s="1">
        <f t="shared" si="2420"/>
        <v>9695780</v>
      </c>
      <c r="K6881" s="1">
        <f t="shared" si="2420"/>
        <v>19384164</v>
      </c>
      <c r="L6881" s="1">
        <f t="shared" si="2420"/>
        <v>28098082</v>
      </c>
      <c r="M6881" s="1">
        <f t="shared" si="2420"/>
        <v>1083372</v>
      </c>
      <c r="N6881" s="1">
        <f t="shared" si="2420"/>
        <v>230</v>
      </c>
      <c r="O6881" s="8">
        <f t="shared" si="2420"/>
        <v>1083602</v>
      </c>
    </row>
    <row r="6882" spans="1:15" ht="11.25" customHeight="1" x14ac:dyDescent="0.15">
      <c r="A6882" s="15"/>
      <c r="B6882" s="1"/>
      <c r="C6882" s="1"/>
      <c r="D6882" s="1"/>
      <c r="E6882" s="1"/>
      <c r="F6882" s="1"/>
      <c r="G6882" s="1"/>
      <c r="H6882" s="1"/>
      <c r="I6882" s="1"/>
      <c r="J6882" s="1"/>
      <c r="K6882" s="1"/>
      <c r="L6882" s="1"/>
      <c r="M6882" s="1"/>
      <c r="N6882" s="1"/>
      <c r="O6882" s="8"/>
    </row>
    <row r="6883" spans="1:15" ht="18.75" customHeight="1" x14ac:dyDescent="0.15">
      <c r="A6883" s="15" t="s">
        <v>31</v>
      </c>
      <c r="B6883" s="1">
        <f t="shared" si="2420"/>
        <v>286493</v>
      </c>
      <c r="C6883" s="1">
        <f t="shared" si="2420"/>
        <v>1024193</v>
      </c>
      <c r="D6883" s="1">
        <f t="shared" si="2420"/>
        <v>1310686</v>
      </c>
      <c r="E6883" s="1">
        <f t="shared" ref="E6883:O6883" si="2421">E6775+E6829</f>
        <v>45419768</v>
      </c>
      <c r="F6883" s="1">
        <f t="shared" si="2421"/>
        <v>45694422</v>
      </c>
      <c r="G6883" s="1">
        <f t="shared" si="2421"/>
        <v>2219129</v>
      </c>
      <c r="H6883" s="1">
        <f t="shared" si="2421"/>
        <v>93333319</v>
      </c>
      <c r="I6883" s="1">
        <f t="shared" si="2421"/>
        <v>109643946</v>
      </c>
      <c r="J6883" s="1">
        <f t="shared" si="2421"/>
        <v>109669549</v>
      </c>
      <c r="K6883" s="1">
        <f t="shared" si="2421"/>
        <v>219313495</v>
      </c>
      <c r="L6883" s="1">
        <f t="shared" si="2421"/>
        <v>312646814</v>
      </c>
      <c r="M6883" s="1">
        <f t="shared" si="2421"/>
        <v>12795113</v>
      </c>
      <c r="N6883" s="1">
        <f t="shared" si="2421"/>
        <v>2609</v>
      </c>
      <c r="O6883" s="8">
        <f t="shared" si="2421"/>
        <v>12797722</v>
      </c>
    </row>
    <row r="6884" spans="1:15" ht="6.75" customHeight="1" thickBot="1" x14ac:dyDescent="0.2">
      <c r="A6884" s="19"/>
      <c r="B6884" s="3"/>
      <c r="C6884" s="3"/>
      <c r="D6884" s="3"/>
      <c r="E6884" s="3"/>
      <c r="F6884" s="3"/>
      <c r="G6884" s="3"/>
      <c r="H6884" s="3"/>
      <c r="I6884" s="3"/>
      <c r="J6884" s="3"/>
      <c r="K6884" s="3"/>
      <c r="L6884" s="3"/>
      <c r="M6884" s="3"/>
      <c r="N6884" s="47"/>
      <c r="O6884" s="48"/>
    </row>
    <row r="6885" spans="1:15" ht="13.5" customHeight="1" x14ac:dyDescent="0.15">
      <c r="A6885" s="22"/>
      <c r="B6885" s="22"/>
      <c r="C6885" s="22"/>
      <c r="D6885" s="22"/>
      <c r="E6885" s="22"/>
      <c r="F6885" s="22"/>
      <c r="G6885" s="22"/>
      <c r="H6885" s="22"/>
      <c r="I6885" s="22"/>
      <c r="J6885" s="22"/>
      <c r="K6885" s="22"/>
      <c r="L6885" s="22"/>
      <c r="M6885" s="22"/>
      <c r="N6885" s="23"/>
      <c r="O6885" s="23"/>
    </row>
    <row r="6886" spans="1:15" ht="13.5" customHeight="1" thickBot="1" x14ac:dyDescent="0.2">
      <c r="A6886" s="22"/>
      <c r="B6886" s="22"/>
      <c r="C6886" s="22"/>
      <c r="D6886" s="22"/>
      <c r="E6886" s="22"/>
      <c r="F6886" s="22"/>
      <c r="G6886" s="22"/>
      <c r="H6886" s="22"/>
      <c r="I6886" s="22"/>
      <c r="J6886" s="22"/>
      <c r="K6886" s="22"/>
      <c r="L6886" s="22"/>
      <c r="M6886" s="22"/>
      <c r="N6886" s="23"/>
      <c r="O6886" s="23"/>
    </row>
    <row r="6887" spans="1:15" ht="18.75" customHeight="1" x14ac:dyDescent="0.15">
      <c r="A6887" s="24" t="s">
        <v>1</v>
      </c>
      <c r="B6887" s="25"/>
      <c r="C6887" s="26"/>
      <c r="D6887" s="26"/>
      <c r="E6887" s="26" t="s">
        <v>50</v>
      </c>
      <c r="F6887" s="26"/>
      <c r="G6887" s="26"/>
      <c r="H6887" s="26"/>
      <c r="I6887" s="25"/>
      <c r="J6887" s="26"/>
      <c r="K6887" s="26"/>
      <c r="L6887" s="26" t="s">
        <v>35</v>
      </c>
      <c r="M6887" s="26"/>
      <c r="N6887" s="49"/>
      <c r="O6887" s="50"/>
    </row>
    <row r="6888" spans="1:15" ht="18.75" customHeight="1" x14ac:dyDescent="0.15">
      <c r="A6888" s="51"/>
      <c r="B6888" s="28"/>
      <c r="C6888" s="30" t="s">
        <v>7</v>
      </c>
      <c r="D6888" s="30"/>
      <c r="E6888" s="28"/>
      <c r="F6888" s="30" t="s">
        <v>8</v>
      </c>
      <c r="G6888" s="30"/>
      <c r="H6888" s="28" t="s">
        <v>32</v>
      </c>
      <c r="I6888" s="28"/>
      <c r="J6888" s="30" t="s">
        <v>7</v>
      </c>
      <c r="K6888" s="30"/>
      <c r="L6888" s="28"/>
      <c r="M6888" s="30" t="s">
        <v>8</v>
      </c>
      <c r="N6888" s="52"/>
      <c r="O6888" s="53" t="s">
        <v>9</v>
      </c>
    </row>
    <row r="6889" spans="1:15" ht="15" customHeight="1" x14ac:dyDescent="0.15">
      <c r="A6889" s="54" t="s">
        <v>13</v>
      </c>
      <c r="B6889" s="28" t="s">
        <v>33</v>
      </c>
      <c r="C6889" s="28" t="s">
        <v>34</v>
      </c>
      <c r="D6889" s="28" t="s">
        <v>17</v>
      </c>
      <c r="E6889" s="28" t="s">
        <v>33</v>
      </c>
      <c r="F6889" s="28" t="s">
        <v>34</v>
      </c>
      <c r="G6889" s="28" t="s">
        <v>17</v>
      </c>
      <c r="H6889" s="31"/>
      <c r="I6889" s="28" t="s">
        <v>33</v>
      </c>
      <c r="J6889" s="28" t="s">
        <v>34</v>
      </c>
      <c r="K6889" s="28" t="s">
        <v>17</v>
      </c>
      <c r="L6889" s="28" t="s">
        <v>33</v>
      </c>
      <c r="M6889" s="28" t="s">
        <v>34</v>
      </c>
      <c r="N6889" s="55" t="s">
        <v>17</v>
      </c>
      <c r="O6889" s="56"/>
    </row>
    <row r="6890" spans="1:15" ht="18.75" customHeight="1" x14ac:dyDescent="0.15">
      <c r="A6890" s="57"/>
      <c r="B6890" s="28"/>
      <c r="C6890" s="28"/>
      <c r="D6890" s="28"/>
      <c r="E6890" s="28"/>
      <c r="F6890" s="28"/>
      <c r="G6890" s="28"/>
      <c r="H6890" s="28"/>
      <c r="I6890" s="28"/>
      <c r="J6890" s="28"/>
      <c r="K6890" s="28"/>
      <c r="L6890" s="28"/>
      <c r="M6890" s="28"/>
      <c r="N6890" s="55"/>
      <c r="O6890" s="53"/>
    </row>
    <row r="6891" spans="1:15" ht="18.75" customHeight="1" x14ac:dyDescent="0.15">
      <c r="A6891" s="14" t="s">
        <v>18</v>
      </c>
      <c r="B6891" s="1">
        <f>B6783+B6837</f>
        <v>139476</v>
      </c>
      <c r="C6891" s="1">
        <f t="shared" ref="C6891:O6891" si="2422">C6783+C6837</f>
        <v>157280</v>
      </c>
      <c r="D6891" s="1">
        <f t="shared" si="2422"/>
        <v>296756</v>
      </c>
      <c r="E6891" s="1">
        <f t="shared" si="2422"/>
        <v>62860</v>
      </c>
      <c r="F6891" s="1">
        <f t="shared" si="2422"/>
        <v>63427</v>
      </c>
      <c r="G6891" s="1">
        <f t="shared" si="2422"/>
        <v>126287</v>
      </c>
      <c r="H6891" s="1">
        <f t="shared" si="2422"/>
        <v>423043</v>
      </c>
      <c r="I6891" s="1">
        <f t="shared" si="2422"/>
        <v>4280228</v>
      </c>
      <c r="J6891" s="1">
        <f t="shared" si="2422"/>
        <v>4097376</v>
      </c>
      <c r="K6891" s="1">
        <f t="shared" si="2422"/>
        <v>8377604</v>
      </c>
      <c r="L6891" s="1">
        <f t="shared" si="2422"/>
        <v>5333498</v>
      </c>
      <c r="M6891" s="1">
        <f t="shared" si="2422"/>
        <v>5064923</v>
      </c>
      <c r="N6891" s="1">
        <f t="shared" si="2422"/>
        <v>10398421</v>
      </c>
      <c r="O6891" s="8">
        <f t="shared" si="2422"/>
        <v>18776025</v>
      </c>
    </row>
    <row r="6892" spans="1:15" ht="18.75" customHeight="1" x14ac:dyDescent="0.15">
      <c r="A6892" s="14" t="s">
        <v>19</v>
      </c>
      <c r="B6892" s="1">
        <f t="shared" ref="B6892:O6910" si="2423">B6784+B6838</f>
        <v>138058</v>
      </c>
      <c r="C6892" s="1">
        <f t="shared" si="2423"/>
        <v>144065</v>
      </c>
      <c r="D6892" s="1">
        <f t="shared" si="2423"/>
        <v>282123</v>
      </c>
      <c r="E6892" s="1">
        <f t="shared" si="2423"/>
        <v>64512</v>
      </c>
      <c r="F6892" s="1">
        <f t="shared" si="2423"/>
        <v>65533</v>
      </c>
      <c r="G6892" s="1">
        <f t="shared" si="2423"/>
        <v>130045</v>
      </c>
      <c r="H6892" s="1">
        <f t="shared" si="2423"/>
        <v>412168</v>
      </c>
      <c r="I6892" s="1">
        <f t="shared" si="2423"/>
        <v>4208134</v>
      </c>
      <c r="J6892" s="1">
        <f t="shared" si="2423"/>
        <v>3767976</v>
      </c>
      <c r="K6892" s="1">
        <f t="shared" si="2423"/>
        <v>7976110</v>
      </c>
      <c r="L6892" s="1">
        <f t="shared" si="2423"/>
        <v>4940464</v>
      </c>
      <c r="M6892" s="1">
        <f t="shared" si="2423"/>
        <v>4671171</v>
      </c>
      <c r="N6892" s="1">
        <f t="shared" si="2423"/>
        <v>9611635</v>
      </c>
      <c r="O6892" s="8">
        <f t="shared" si="2423"/>
        <v>17587745</v>
      </c>
    </row>
    <row r="6893" spans="1:15" ht="18.75" customHeight="1" x14ac:dyDescent="0.15">
      <c r="A6893" s="14" t="s">
        <v>20</v>
      </c>
      <c r="B6893" s="1">
        <f t="shared" si="2423"/>
        <v>171869</v>
      </c>
      <c r="C6893" s="1">
        <f t="shared" si="2423"/>
        <v>196601</v>
      </c>
      <c r="D6893" s="1">
        <f t="shared" si="2423"/>
        <v>368470</v>
      </c>
      <c r="E6893" s="1">
        <f t="shared" si="2423"/>
        <v>77516</v>
      </c>
      <c r="F6893" s="1">
        <f t="shared" si="2423"/>
        <v>77085</v>
      </c>
      <c r="G6893" s="1">
        <f t="shared" si="2423"/>
        <v>154601</v>
      </c>
      <c r="H6893" s="1">
        <f t="shared" si="2423"/>
        <v>523071</v>
      </c>
      <c r="I6893" s="1">
        <f t="shared" si="2423"/>
        <v>5071014</v>
      </c>
      <c r="J6893" s="1">
        <f t="shared" si="2423"/>
        <v>4665592</v>
      </c>
      <c r="K6893" s="1">
        <f t="shared" si="2423"/>
        <v>9736606</v>
      </c>
      <c r="L6893" s="1">
        <f t="shared" si="2423"/>
        <v>5767525</v>
      </c>
      <c r="M6893" s="1">
        <f t="shared" si="2423"/>
        <v>5494007</v>
      </c>
      <c r="N6893" s="1">
        <f t="shared" si="2423"/>
        <v>11261532</v>
      </c>
      <c r="O6893" s="8">
        <f t="shared" si="2423"/>
        <v>20998138</v>
      </c>
    </row>
    <row r="6894" spans="1:15" ht="18.75" customHeight="1" x14ac:dyDescent="0.15">
      <c r="A6894" s="14" t="s">
        <v>21</v>
      </c>
      <c r="B6894" s="1">
        <f t="shared" si="2423"/>
        <v>161857.29999999999</v>
      </c>
      <c r="C6894" s="1">
        <f t="shared" si="2423"/>
        <v>175573</v>
      </c>
      <c r="D6894" s="1">
        <f t="shared" si="2423"/>
        <v>337430.3</v>
      </c>
      <c r="E6894" s="1">
        <f t="shared" si="2423"/>
        <v>71484</v>
      </c>
      <c r="F6894" s="1">
        <f t="shared" si="2423"/>
        <v>72445</v>
      </c>
      <c r="G6894" s="1">
        <f t="shared" si="2423"/>
        <v>143929</v>
      </c>
      <c r="H6894" s="1">
        <f t="shared" si="2423"/>
        <v>481359.3</v>
      </c>
      <c r="I6894" s="1">
        <f t="shared" si="2423"/>
        <v>4521907</v>
      </c>
      <c r="J6894" s="1">
        <f t="shared" si="2423"/>
        <v>4297361</v>
      </c>
      <c r="K6894" s="1">
        <f t="shared" si="2423"/>
        <v>8819268</v>
      </c>
      <c r="L6894" s="1">
        <f t="shared" si="2423"/>
        <v>5393739</v>
      </c>
      <c r="M6894" s="1">
        <f t="shared" si="2423"/>
        <v>5191444</v>
      </c>
      <c r="N6894" s="1">
        <f t="shared" si="2423"/>
        <v>10585183</v>
      </c>
      <c r="O6894" s="8">
        <f t="shared" si="2423"/>
        <v>19404451</v>
      </c>
    </row>
    <row r="6895" spans="1:15" ht="18.75" customHeight="1" x14ac:dyDescent="0.15">
      <c r="A6895" s="14" t="s">
        <v>22</v>
      </c>
      <c r="B6895" s="1">
        <f t="shared" si="2423"/>
        <v>158060.1</v>
      </c>
      <c r="C6895" s="1">
        <f t="shared" si="2423"/>
        <v>165733</v>
      </c>
      <c r="D6895" s="1">
        <f t="shared" si="2423"/>
        <v>323793.09999999998</v>
      </c>
      <c r="E6895" s="1">
        <f t="shared" si="2423"/>
        <v>65884</v>
      </c>
      <c r="F6895" s="1">
        <f t="shared" si="2423"/>
        <v>66167</v>
      </c>
      <c r="G6895" s="1">
        <f t="shared" si="2423"/>
        <v>132051</v>
      </c>
      <c r="H6895" s="1">
        <f t="shared" si="2423"/>
        <v>455844.1</v>
      </c>
      <c r="I6895" s="1">
        <f t="shared" si="2423"/>
        <v>4705172</v>
      </c>
      <c r="J6895" s="1">
        <f t="shared" si="2423"/>
        <v>4382788</v>
      </c>
      <c r="K6895" s="1">
        <f t="shared" si="2423"/>
        <v>9087960</v>
      </c>
      <c r="L6895" s="1">
        <f t="shared" si="2423"/>
        <v>5186669</v>
      </c>
      <c r="M6895" s="1">
        <f t="shared" si="2423"/>
        <v>5031972</v>
      </c>
      <c r="N6895" s="1">
        <f t="shared" si="2423"/>
        <v>10218641</v>
      </c>
      <c r="O6895" s="8">
        <f t="shared" si="2423"/>
        <v>19306601</v>
      </c>
    </row>
    <row r="6896" spans="1:15" ht="18.75" customHeight="1" x14ac:dyDescent="0.15">
      <c r="A6896" s="14" t="s">
        <v>23</v>
      </c>
      <c r="B6896" s="1">
        <f t="shared" si="2423"/>
        <v>170891.9</v>
      </c>
      <c r="C6896" s="1">
        <f t="shared" si="2423"/>
        <v>173285</v>
      </c>
      <c r="D6896" s="1">
        <f t="shared" si="2423"/>
        <v>344176.9</v>
      </c>
      <c r="E6896" s="1">
        <f t="shared" si="2423"/>
        <v>68130</v>
      </c>
      <c r="F6896" s="1">
        <f t="shared" si="2423"/>
        <v>68480</v>
      </c>
      <c r="G6896" s="1">
        <f t="shared" si="2423"/>
        <v>136610</v>
      </c>
      <c r="H6896" s="1">
        <f t="shared" si="2423"/>
        <v>480786.9</v>
      </c>
      <c r="I6896" s="1">
        <f t="shared" si="2423"/>
        <v>4752133</v>
      </c>
      <c r="J6896" s="1">
        <f t="shared" si="2423"/>
        <v>4513717</v>
      </c>
      <c r="K6896" s="1">
        <f t="shared" si="2423"/>
        <v>9265850</v>
      </c>
      <c r="L6896" s="1">
        <f t="shared" si="2423"/>
        <v>5463241</v>
      </c>
      <c r="M6896" s="1">
        <f t="shared" si="2423"/>
        <v>5306204</v>
      </c>
      <c r="N6896" s="1">
        <f t="shared" si="2423"/>
        <v>10769445</v>
      </c>
      <c r="O6896" s="8">
        <f t="shared" si="2423"/>
        <v>20035295</v>
      </c>
    </row>
    <row r="6897" spans="1:15" ht="18.75" customHeight="1" x14ac:dyDescent="0.15">
      <c r="A6897" s="14" t="s">
        <v>24</v>
      </c>
      <c r="B6897" s="1">
        <f t="shared" si="2423"/>
        <v>163945</v>
      </c>
      <c r="C6897" s="1">
        <f t="shared" si="2423"/>
        <v>178696</v>
      </c>
      <c r="D6897" s="1">
        <f t="shared" si="2423"/>
        <v>342641</v>
      </c>
      <c r="E6897" s="1">
        <f t="shared" si="2423"/>
        <v>77041</v>
      </c>
      <c r="F6897" s="1">
        <f t="shared" si="2423"/>
        <v>78356</v>
      </c>
      <c r="G6897" s="1">
        <f t="shared" si="2423"/>
        <v>155397</v>
      </c>
      <c r="H6897" s="1">
        <f t="shared" si="2423"/>
        <v>498038</v>
      </c>
      <c r="I6897" s="1">
        <f t="shared" si="2423"/>
        <v>4537938</v>
      </c>
      <c r="J6897" s="1">
        <f t="shared" si="2423"/>
        <v>4436420</v>
      </c>
      <c r="K6897" s="1">
        <f t="shared" si="2423"/>
        <v>8974358</v>
      </c>
      <c r="L6897" s="1">
        <f t="shared" si="2423"/>
        <v>4991985</v>
      </c>
      <c r="M6897" s="1">
        <f t="shared" si="2423"/>
        <v>4744640</v>
      </c>
      <c r="N6897" s="1">
        <f t="shared" si="2423"/>
        <v>9736625</v>
      </c>
      <c r="O6897" s="8">
        <f t="shared" si="2423"/>
        <v>18710983</v>
      </c>
    </row>
    <row r="6898" spans="1:15" ht="18.75" customHeight="1" x14ac:dyDescent="0.15">
      <c r="A6898" s="14" t="s">
        <v>25</v>
      </c>
      <c r="B6898" s="1">
        <f t="shared" si="2423"/>
        <v>164799</v>
      </c>
      <c r="C6898" s="1">
        <f t="shared" si="2423"/>
        <v>173998</v>
      </c>
      <c r="D6898" s="1">
        <f t="shared" si="2423"/>
        <v>338797</v>
      </c>
      <c r="E6898" s="1">
        <f t="shared" si="2423"/>
        <v>76342</v>
      </c>
      <c r="F6898" s="1">
        <f t="shared" si="2423"/>
        <v>77584</v>
      </c>
      <c r="G6898" s="1">
        <f t="shared" si="2423"/>
        <v>153926</v>
      </c>
      <c r="H6898" s="1">
        <f t="shared" si="2423"/>
        <v>492723</v>
      </c>
      <c r="I6898" s="1">
        <f t="shared" si="2423"/>
        <v>4396830</v>
      </c>
      <c r="J6898" s="1">
        <f t="shared" si="2423"/>
        <v>4180231</v>
      </c>
      <c r="K6898" s="1">
        <f t="shared" si="2423"/>
        <v>8577061</v>
      </c>
      <c r="L6898" s="1">
        <f t="shared" si="2423"/>
        <v>4721714</v>
      </c>
      <c r="M6898" s="1">
        <f t="shared" si="2423"/>
        <v>4566430</v>
      </c>
      <c r="N6898" s="1">
        <f t="shared" si="2423"/>
        <v>9288144</v>
      </c>
      <c r="O6898" s="8">
        <f t="shared" si="2423"/>
        <v>17865205</v>
      </c>
    </row>
    <row r="6899" spans="1:15" ht="18.75" customHeight="1" x14ac:dyDescent="0.15">
      <c r="A6899" s="14" t="s">
        <v>26</v>
      </c>
      <c r="B6899" s="1">
        <f t="shared" si="2423"/>
        <v>180463</v>
      </c>
      <c r="C6899" s="1">
        <f t="shared" si="2423"/>
        <v>183171</v>
      </c>
      <c r="D6899" s="1">
        <f t="shared" si="2423"/>
        <v>363634</v>
      </c>
      <c r="E6899" s="1">
        <f t="shared" si="2423"/>
        <v>74324</v>
      </c>
      <c r="F6899" s="1">
        <f t="shared" si="2423"/>
        <v>75258</v>
      </c>
      <c r="G6899" s="1">
        <f t="shared" si="2423"/>
        <v>149582</v>
      </c>
      <c r="H6899" s="1">
        <f t="shared" si="2423"/>
        <v>513216</v>
      </c>
      <c r="I6899" s="1">
        <f t="shared" si="2423"/>
        <v>5073252</v>
      </c>
      <c r="J6899" s="1">
        <f t="shared" si="2423"/>
        <v>4588734</v>
      </c>
      <c r="K6899" s="1">
        <f t="shared" si="2423"/>
        <v>9661986</v>
      </c>
      <c r="L6899" s="1">
        <f t="shared" si="2423"/>
        <v>5002568</v>
      </c>
      <c r="M6899" s="1">
        <f t="shared" si="2423"/>
        <v>5310831</v>
      </c>
      <c r="N6899" s="1">
        <f t="shared" si="2423"/>
        <v>10313399</v>
      </c>
      <c r="O6899" s="8">
        <f t="shared" si="2423"/>
        <v>19975385</v>
      </c>
    </row>
    <row r="6900" spans="1:15" ht="18.75" customHeight="1" x14ac:dyDescent="0.15">
      <c r="A6900" s="14" t="s">
        <v>27</v>
      </c>
      <c r="B6900" s="1">
        <f t="shared" si="2423"/>
        <v>176352</v>
      </c>
      <c r="C6900" s="1">
        <f t="shared" si="2423"/>
        <v>185874</v>
      </c>
      <c r="D6900" s="1">
        <f t="shared" si="2423"/>
        <v>362226</v>
      </c>
      <c r="E6900" s="1">
        <f t="shared" si="2423"/>
        <v>75167</v>
      </c>
      <c r="F6900" s="1">
        <f t="shared" si="2423"/>
        <v>75611</v>
      </c>
      <c r="G6900" s="1">
        <f t="shared" si="2423"/>
        <v>150778</v>
      </c>
      <c r="H6900" s="1">
        <f t="shared" si="2423"/>
        <v>513004</v>
      </c>
      <c r="I6900" s="1">
        <f t="shared" si="2423"/>
        <v>5331392</v>
      </c>
      <c r="J6900" s="1">
        <f t="shared" si="2423"/>
        <v>4651309</v>
      </c>
      <c r="K6900" s="1">
        <f t="shared" si="2423"/>
        <v>9982701</v>
      </c>
      <c r="L6900" s="1">
        <f t="shared" si="2423"/>
        <v>5354542</v>
      </c>
      <c r="M6900" s="1">
        <f t="shared" si="2423"/>
        <v>5253044</v>
      </c>
      <c r="N6900" s="1">
        <f t="shared" si="2423"/>
        <v>10607586</v>
      </c>
      <c r="O6900" s="8">
        <f t="shared" si="2423"/>
        <v>20590287</v>
      </c>
    </row>
    <row r="6901" spans="1:15" ht="18.75" customHeight="1" x14ac:dyDescent="0.15">
      <c r="A6901" s="14" t="s">
        <v>28</v>
      </c>
      <c r="B6901" s="1">
        <f t="shared" si="2423"/>
        <v>175125</v>
      </c>
      <c r="C6901" s="1">
        <f t="shared" si="2423"/>
        <v>193226</v>
      </c>
      <c r="D6901" s="1">
        <f t="shared" si="2423"/>
        <v>368351</v>
      </c>
      <c r="E6901" s="1">
        <f t="shared" si="2423"/>
        <v>78064</v>
      </c>
      <c r="F6901" s="1">
        <f t="shared" si="2423"/>
        <v>78593</v>
      </c>
      <c r="G6901" s="1">
        <f t="shared" si="2423"/>
        <v>156657</v>
      </c>
      <c r="H6901" s="1">
        <f t="shared" si="2423"/>
        <v>525008</v>
      </c>
      <c r="I6901" s="1">
        <f t="shared" si="2423"/>
        <v>6041601</v>
      </c>
      <c r="J6901" s="1">
        <f t="shared" si="2423"/>
        <v>5622575</v>
      </c>
      <c r="K6901" s="1">
        <f t="shared" si="2423"/>
        <v>11664176</v>
      </c>
      <c r="L6901" s="1">
        <f t="shared" si="2423"/>
        <v>5740670</v>
      </c>
      <c r="M6901" s="1">
        <f t="shared" si="2423"/>
        <v>5588518</v>
      </c>
      <c r="N6901" s="1">
        <f t="shared" si="2423"/>
        <v>11329188</v>
      </c>
      <c r="O6901" s="8">
        <f t="shared" si="2423"/>
        <v>22993364</v>
      </c>
    </row>
    <row r="6902" spans="1:15" ht="18.75" customHeight="1" x14ac:dyDescent="0.15">
      <c r="A6902" s="14" t="s">
        <v>29</v>
      </c>
      <c r="B6902" s="1">
        <f t="shared" si="2423"/>
        <v>176760</v>
      </c>
      <c r="C6902" s="1">
        <f t="shared" si="2423"/>
        <v>186912</v>
      </c>
      <c r="D6902" s="1">
        <f t="shared" si="2423"/>
        <v>363672</v>
      </c>
      <c r="E6902" s="1">
        <f t="shared" si="2423"/>
        <v>88583</v>
      </c>
      <c r="F6902" s="1">
        <f t="shared" si="2423"/>
        <v>88525</v>
      </c>
      <c r="G6902" s="1">
        <f t="shared" si="2423"/>
        <v>177108</v>
      </c>
      <c r="H6902" s="1">
        <f t="shared" si="2423"/>
        <v>540780</v>
      </c>
      <c r="I6902" s="1">
        <f t="shared" si="2423"/>
        <v>6747087</v>
      </c>
      <c r="J6902" s="1">
        <f t="shared" si="2423"/>
        <v>6552539</v>
      </c>
      <c r="K6902" s="1">
        <f t="shared" si="2423"/>
        <v>13299626</v>
      </c>
      <c r="L6902" s="1">
        <f t="shared" si="2423"/>
        <v>6713076</v>
      </c>
      <c r="M6902" s="1">
        <f t="shared" si="2423"/>
        <v>6373485</v>
      </c>
      <c r="N6902" s="1">
        <f t="shared" si="2423"/>
        <v>13086561</v>
      </c>
      <c r="O6902" s="8">
        <f t="shared" si="2423"/>
        <v>26386187</v>
      </c>
    </row>
    <row r="6903" spans="1:15" ht="11.25" customHeight="1" x14ac:dyDescent="0.15">
      <c r="A6903" s="15"/>
      <c r="B6903" s="1"/>
      <c r="C6903" s="1"/>
      <c r="D6903" s="1"/>
      <c r="E6903" s="1"/>
      <c r="F6903" s="1"/>
      <c r="G6903" s="1"/>
      <c r="H6903" s="1"/>
      <c r="I6903" s="1"/>
      <c r="J6903" s="1"/>
      <c r="K6903" s="1"/>
      <c r="L6903" s="1"/>
      <c r="M6903" s="1"/>
      <c r="N6903" s="1"/>
      <c r="O6903" s="8"/>
    </row>
    <row r="6904" spans="1:15" ht="18.75" customHeight="1" x14ac:dyDescent="0.15">
      <c r="A6904" s="15" t="s">
        <v>30</v>
      </c>
      <c r="B6904" s="1">
        <f t="shared" si="2423"/>
        <v>1977656.3</v>
      </c>
      <c r="C6904" s="1">
        <f t="shared" si="2423"/>
        <v>2114414</v>
      </c>
      <c r="D6904" s="1">
        <f t="shared" si="2423"/>
        <v>4092070.3</v>
      </c>
      <c r="E6904" s="1">
        <f t="shared" si="2423"/>
        <v>879907</v>
      </c>
      <c r="F6904" s="1">
        <f t="shared" si="2423"/>
        <v>887064</v>
      </c>
      <c r="G6904" s="1">
        <f t="shared" si="2423"/>
        <v>1766971</v>
      </c>
      <c r="H6904" s="1">
        <f t="shared" si="2423"/>
        <v>5859041.2999999998</v>
      </c>
      <c r="I6904" s="1">
        <f t="shared" si="2423"/>
        <v>59666688</v>
      </c>
      <c r="J6904" s="1">
        <f t="shared" si="2423"/>
        <v>55756618</v>
      </c>
      <c r="K6904" s="1">
        <f t="shared" si="2423"/>
        <v>115423306</v>
      </c>
      <c r="L6904" s="1">
        <f t="shared" si="2423"/>
        <v>64609691</v>
      </c>
      <c r="M6904" s="1">
        <f t="shared" si="2423"/>
        <v>62596669</v>
      </c>
      <c r="N6904" s="1">
        <f t="shared" si="2423"/>
        <v>127206360</v>
      </c>
      <c r="O6904" s="8">
        <f t="shared" si="2423"/>
        <v>242629666</v>
      </c>
    </row>
    <row r="6905" spans="1:15" ht="6.75" customHeight="1" x14ac:dyDescent="0.15">
      <c r="A6905" s="15"/>
      <c r="B6905" s="2"/>
      <c r="C6905" s="2"/>
      <c r="D6905" s="2"/>
      <c r="E6905" s="2"/>
      <c r="F6905" s="2"/>
      <c r="G6905" s="2"/>
      <c r="H6905" s="2"/>
      <c r="I6905" s="2"/>
      <c r="J6905" s="2"/>
      <c r="K6905" s="2"/>
      <c r="L6905" s="2"/>
      <c r="M6905" s="2"/>
      <c r="N6905" s="2"/>
      <c r="O6905" s="87"/>
    </row>
    <row r="6906" spans="1:15" ht="18.75" customHeight="1" x14ac:dyDescent="0.15">
      <c r="A6906" s="16" t="s">
        <v>18</v>
      </c>
      <c r="B6906" s="1">
        <f t="shared" si="2423"/>
        <v>154030</v>
      </c>
      <c r="C6906" s="1">
        <f t="shared" si="2423"/>
        <v>162294</v>
      </c>
      <c r="D6906" s="1">
        <f t="shared" si="2423"/>
        <v>316324</v>
      </c>
      <c r="E6906" s="1">
        <f t="shared" si="2423"/>
        <v>60096</v>
      </c>
      <c r="F6906" s="1">
        <f t="shared" si="2423"/>
        <v>60779</v>
      </c>
      <c r="G6906" s="1">
        <f t="shared" si="2423"/>
        <v>120875</v>
      </c>
      <c r="H6906" s="1">
        <f t="shared" si="2423"/>
        <v>437199</v>
      </c>
      <c r="I6906" s="1">
        <f t="shared" si="2423"/>
        <v>5426857</v>
      </c>
      <c r="J6906" s="1">
        <f t="shared" si="2423"/>
        <v>4749856</v>
      </c>
      <c r="K6906" s="1">
        <f t="shared" si="2423"/>
        <v>10176713</v>
      </c>
      <c r="L6906" s="1">
        <f t="shared" si="2423"/>
        <v>5115962</v>
      </c>
      <c r="M6906" s="1">
        <f t="shared" si="2423"/>
        <v>4814915</v>
      </c>
      <c r="N6906" s="1">
        <f t="shared" si="2423"/>
        <v>9930877</v>
      </c>
      <c r="O6906" s="8">
        <f t="shared" si="2423"/>
        <v>20107590</v>
      </c>
    </row>
    <row r="6907" spans="1:15" ht="18.75" customHeight="1" x14ac:dyDescent="0.15">
      <c r="A6907" s="14" t="s">
        <v>19</v>
      </c>
      <c r="B6907" s="1">
        <f t="shared" si="2423"/>
        <v>151707</v>
      </c>
      <c r="C6907" s="1">
        <f t="shared" si="2423"/>
        <v>147506</v>
      </c>
      <c r="D6907" s="1">
        <f t="shared" si="2423"/>
        <v>299213</v>
      </c>
      <c r="E6907" s="1">
        <f t="shared" si="2423"/>
        <v>60381</v>
      </c>
      <c r="F6907" s="1">
        <f t="shared" si="2423"/>
        <v>61228</v>
      </c>
      <c r="G6907" s="1">
        <f t="shared" si="2423"/>
        <v>121609</v>
      </c>
      <c r="H6907" s="1">
        <f t="shared" si="2423"/>
        <v>420822</v>
      </c>
      <c r="I6907" s="1">
        <f t="shared" si="2423"/>
        <v>4452871</v>
      </c>
      <c r="J6907" s="1">
        <f t="shared" si="2423"/>
        <v>3759107</v>
      </c>
      <c r="K6907" s="1">
        <f t="shared" si="2423"/>
        <v>8211978</v>
      </c>
      <c r="L6907" s="1">
        <f t="shared" si="2423"/>
        <v>4761579</v>
      </c>
      <c r="M6907" s="1">
        <f t="shared" si="2423"/>
        <v>4602733</v>
      </c>
      <c r="N6907" s="1">
        <f t="shared" si="2423"/>
        <v>9364312</v>
      </c>
      <c r="O6907" s="8">
        <f t="shared" si="2423"/>
        <v>17576290</v>
      </c>
    </row>
    <row r="6908" spans="1:15" ht="18.75" customHeight="1" x14ac:dyDescent="0.15">
      <c r="A6908" s="14" t="s">
        <v>20</v>
      </c>
      <c r="B6908" s="1">
        <f t="shared" si="2423"/>
        <v>184081</v>
      </c>
      <c r="C6908" s="1">
        <f t="shared" si="2423"/>
        <v>186114</v>
      </c>
      <c r="D6908" s="1">
        <f t="shared" si="2423"/>
        <v>370195</v>
      </c>
      <c r="E6908" s="1">
        <f t="shared" si="2423"/>
        <v>74296</v>
      </c>
      <c r="F6908" s="1">
        <f t="shared" si="2423"/>
        <v>74907</v>
      </c>
      <c r="G6908" s="1">
        <f t="shared" si="2423"/>
        <v>149203</v>
      </c>
      <c r="H6908" s="1">
        <f t="shared" si="2423"/>
        <v>519398</v>
      </c>
      <c r="I6908" s="1">
        <f t="shared" si="2423"/>
        <v>6193662</v>
      </c>
      <c r="J6908" s="1">
        <f t="shared" si="2423"/>
        <v>4784944</v>
      </c>
      <c r="K6908" s="1">
        <f t="shared" si="2423"/>
        <v>10978606</v>
      </c>
      <c r="L6908" s="1">
        <f t="shared" si="2423"/>
        <v>5652077</v>
      </c>
      <c r="M6908" s="1">
        <f t="shared" si="2423"/>
        <v>5429435</v>
      </c>
      <c r="N6908" s="1">
        <f t="shared" si="2423"/>
        <v>11081512</v>
      </c>
      <c r="O6908" s="8">
        <f t="shared" si="2423"/>
        <v>22060118</v>
      </c>
    </row>
    <row r="6909" spans="1:15" ht="11.25" customHeight="1" x14ac:dyDescent="0.15">
      <c r="A6909" s="15"/>
      <c r="B6909" s="1"/>
      <c r="C6909" s="1"/>
      <c r="D6909" s="1"/>
      <c r="E6909" s="1"/>
      <c r="F6909" s="1"/>
      <c r="G6909" s="1"/>
      <c r="H6909" s="1"/>
      <c r="I6909" s="1"/>
      <c r="J6909" s="1"/>
      <c r="K6909" s="1"/>
      <c r="L6909" s="1"/>
      <c r="M6909" s="1"/>
      <c r="N6909" s="1"/>
      <c r="O6909" s="8"/>
    </row>
    <row r="6910" spans="1:15" ht="20.25" customHeight="1" x14ac:dyDescent="0.15">
      <c r="A6910" s="15" t="s">
        <v>31</v>
      </c>
      <c r="B6910" s="1">
        <f t="shared" si="2423"/>
        <v>2018071.3</v>
      </c>
      <c r="C6910" s="1">
        <f t="shared" si="2423"/>
        <v>2112382</v>
      </c>
      <c r="D6910" s="1">
        <f t="shared" si="2423"/>
        <v>4130453.3</v>
      </c>
      <c r="E6910" s="1">
        <f t="shared" ref="E6910:O6910" si="2424">E6802+E6856</f>
        <v>869792</v>
      </c>
      <c r="F6910" s="1">
        <f t="shared" si="2424"/>
        <v>877933</v>
      </c>
      <c r="G6910" s="1">
        <f t="shared" si="2424"/>
        <v>1747725</v>
      </c>
      <c r="H6910" s="1">
        <f t="shared" si="2424"/>
        <v>5878178.2999999998</v>
      </c>
      <c r="I6910" s="1">
        <f t="shared" si="2424"/>
        <v>62180702</v>
      </c>
      <c r="J6910" s="1">
        <f t="shared" si="2424"/>
        <v>56519581</v>
      </c>
      <c r="K6910" s="1">
        <f t="shared" si="2424"/>
        <v>118700283</v>
      </c>
      <c r="L6910" s="1">
        <f t="shared" si="2424"/>
        <v>64097822</v>
      </c>
      <c r="M6910" s="1">
        <f t="shared" si="2424"/>
        <v>62213651</v>
      </c>
      <c r="N6910" s="1">
        <f t="shared" si="2424"/>
        <v>126311473</v>
      </c>
      <c r="O6910" s="8">
        <f t="shared" si="2424"/>
        <v>245011756</v>
      </c>
    </row>
    <row r="6911" spans="1:15" ht="6.75" customHeight="1" thickBot="1" x14ac:dyDescent="0.2">
      <c r="A6911" s="169"/>
      <c r="B6911" s="170"/>
      <c r="C6911" s="170"/>
      <c r="D6911" s="170"/>
      <c r="E6911" s="170"/>
      <c r="F6911" s="170"/>
      <c r="G6911" s="170"/>
      <c r="H6911" s="170"/>
      <c r="I6911" s="170"/>
      <c r="J6911" s="170"/>
      <c r="K6911" s="170"/>
      <c r="L6911" s="170"/>
      <c r="M6911" s="170"/>
      <c r="N6911" s="170"/>
      <c r="O6911" s="171"/>
    </row>
    <row r="6912" spans="1:15" ht="18.75" customHeight="1" x14ac:dyDescent="0.15"/>
    <row r="6913" ht="18.75" customHeight="1" x14ac:dyDescent="0.15"/>
    <row r="6914" ht="18.75" customHeight="1" x14ac:dyDescent="0.15"/>
    <row r="6915" ht="18.75" customHeight="1" x14ac:dyDescent="0.15"/>
    <row r="6916" ht="18.75" customHeight="1" x14ac:dyDescent="0.15"/>
    <row r="6917" ht="18.75" customHeight="1" x14ac:dyDescent="0.15"/>
    <row r="6918" ht="18.75" customHeight="1" x14ac:dyDescent="0.15"/>
    <row r="6919" ht="18.75" customHeight="1" x14ac:dyDescent="0.15"/>
    <row r="6920" ht="18.75" customHeight="1" x14ac:dyDescent="0.15"/>
    <row r="6921" ht="18.75" customHeight="1" x14ac:dyDescent="0.15"/>
    <row r="6922" ht="18.75" customHeight="1" x14ac:dyDescent="0.15"/>
    <row r="6923" ht="18.75" customHeight="1" x14ac:dyDescent="0.15"/>
    <row r="6924" ht="18.75" customHeight="1" x14ac:dyDescent="0.15"/>
    <row r="6925" ht="18.75" customHeight="1" x14ac:dyDescent="0.15"/>
    <row r="6926" ht="18.75" customHeight="1" x14ac:dyDescent="0.15"/>
    <row r="6927" ht="18.75" customHeight="1" x14ac:dyDescent="0.15"/>
    <row r="6928" ht="18.75" customHeight="1" x14ac:dyDescent="0.15"/>
    <row r="6929" ht="18.75" customHeight="1" x14ac:dyDescent="0.15"/>
    <row r="6930" ht="18.75" customHeight="1" x14ac:dyDescent="0.15"/>
    <row r="6931" ht="18.75" customHeight="1" x14ac:dyDescent="0.15"/>
    <row r="6932" ht="18.75" customHeight="1" x14ac:dyDescent="0.15"/>
    <row r="6933" ht="18.75" customHeight="1" x14ac:dyDescent="0.15"/>
    <row r="6934" ht="18.75" customHeight="1" x14ac:dyDescent="0.15"/>
    <row r="6935" ht="18.75" customHeight="1" x14ac:dyDescent="0.15"/>
    <row r="6936" ht="18.75" customHeight="1" x14ac:dyDescent="0.15"/>
    <row r="6937" ht="18.75" customHeight="1" x14ac:dyDescent="0.15"/>
    <row r="6941" ht="18.75" customHeight="1" x14ac:dyDescent="0.15"/>
    <row r="6942" ht="18.75" customHeight="1" x14ac:dyDescent="0.15"/>
    <row r="6943" ht="18.75" customHeight="1" x14ac:dyDescent="0.15"/>
    <row r="6944" ht="18.75" customHeight="1" x14ac:dyDescent="0.15"/>
    <row r="6945" ht="18.75" customHeight="1" x14ac:dyDescent="0.15"/>
    <row r="6946" ht="18.75" customHeight="1" x14ac:dyDescent="0.15"/>
    <row r="6947" ht="18.75" customHeight="1" x14ac:dyDescent="0.15"/>
    <row r="6948" ht="18.75" customHeight="1" x14ac:dyDescent="0.15"/>
    <row r="6949" ht="18.75" customHeight="1" x14ac:dyDescent="0.15"/>
    <row r="6950" ht="18.75" customHeight="1" x14ac:dyDescent="0.15"/>
    <row r="6951" ht="18.75" customHeight="1" x14ac:dyDescent="0.15"/>
    <row r="6952" ht="18.75" customHeight="1" x14ac:dyDescent="0.15"/>
    <row r="6953" ht="18.75" customHeight="1" x14ac:dyDescent="0.15"/>
    <row r="6954" ht="18.75" customHeight="1" x14ac:dyDescent="0.15"/>
    <row r="6955" ht="18.75" customHeight="1" x14ac:dyDescent="0.15"/>
    <row r="6956" ht="18.75" customHeight="1" x14ac:dyDescent="0.15"/>
    <row r="6957" ht="18.75" customHeight="1" x14ac:dyDescent="0.15"/>
    <row r="6958" ht="18.75" customHeight="1" x14ac:dyDescent="0.15"/>
    <row r="6959" ht="18.75" customHeight="1" x14ac:dyDescent="0.15"/>
    <row r="6960" ht="18.75" customHeight="1" x14ac:dyDescent="0.15"/>
    <row r="6961" ht="18.75" customHeight="1" x14ac:dyDescent="0.15"/>
    <row r="6962" ht="18.75" customHeight="1" x14ac:dyDescent="0.15"/>
    <row r="6963" ht="18.75" customHeight="1" x14ac:dyDescent="0.15"/>
    <row r="6964" ht="18.75" customHeight="1" x14ac:dyDescent="0.15"/>
  </sheetData>
  <mergeCells count="403">
    <mergeCell ref="A6643:O6643"/>
    <mergeCell ref="N6646:N6647"/>
    <mergeCell ref="O6646:O6647"/>
    <mergeCell ref="B6672:H6672"/>
    <mergeCell ref="I6672:O6672"/>
    <mergeCell ref="B6673:D6673"/>
    <mergeCell ref="E6673:G6673"/>
    <mergeCell ref="H6673:H6674"/>
    <mergeCell ref="I6673:K6673"/>
    <mergeCell ref="L6673:N6673"/>
    <mergeCell ref="O6673:O6674"/>
    <mergeCell ref="B6645:D6645"/>
    <mergeCell ref="E6645:L6645"/>
    <mergeCell ref="M6645:O6645"/>
    <mergeCell ref="B6646:B6647"/>
    <mergeCell ref="C6646:C6647"/>
    <mergeCell ref="D6646:D6647"/>
    <mergeCell ref="E6646:H6646"/>
    <mergeCell ref="I6646:K6646"/>
    <mergeCell ref="L6646:L6647"/>
    <mergeCell ref="E6483:L6483"/>
    <mergeCell ref="M6483:O6483"/>
    <mergeCell ref="A6589:O6589"/>
    <mergeCell ref="E6591:L6591"/>
    <mergeCell ref="M6591:O6591"/>
    <mergeCell ref="A6535:O6535"/>
    <mergeCell ref="E6321:L6321"/>
    <mergeCell ref="E6860:L6860"/>
    <mergeCell ref="M6860:O6860"/>
    <mergeCell ref="A6804:O6804"/>
    <mergeCell ref="E6806:L6806"/>
    <mergeCell ref="M6806:O6806"/>
    <mergeCell ref="M6646:M6647"/>
    <mergeCell ref="E6537:L6537"/>
    <mergeCell ref="M6537:O6537"/>
    <mergeCell ref="A6481:O6481"/>
    <mergeCell ref="A6858:O6858"/>
    <mergeCell ref="A6696:O6696"/>
    <mergeCell ref="E6698:L6698"/>
    <mergeCell ref="M6698:O6698"/>
    <mergeCell ref="A6750:O6750"/>
    <mergeCell ref="E6752:L6752"/>
    <mergeCell ref="M6752:O6752"/>
    <mergeCell ref="A6373:O6373"/>
    <mergeCell ref="E6375:L6375"/>
    <mergeCell ref="M6375:O6375"/>
    <mergeCell ref="A6427:O6427"/>
    <mergeCell ref="E6429:L6429"/>
    <mergeCell ref="M6429:O6429"/>
    <mergeCell ref="M6321:O6321"/>
    <mergeCell ref="A6157:O6157"/>
    <mergeCell ref="E6159:L6159"/>
    <mergeCell ref="M6159:O6159"/>
    <mergeCell ref="A6265:O6265"/>
    <mergeCell ref="E6267:L6267"/>
    <mergeCell ref="A6211:O6211"/>
    <mergeCell ref="E6213:L6213"/>
    <mergeCell ref="M6213:O6213"/>
    <mergeCell ref="A6319:O6319"/>
    <mergeCell ref="M6267:O6267"/>
    <mergeCell ref="A6049:O6049"/>
    <mergeCell ref="E6051:L6051"/>
    <mergeCell ref="M6051:O6051"/>
    <mergeCell ref="A6103:O6103"/>
    <mergeCell ref="E6105:L6105"/>
    <mergeCell ref="M6105:O6105"/>
    <mergeCell ref="A5941:O5941"/>
    <mergeCell ref="E5943:L5943"/>
    <mergeCell ref="M5943:O5943"/>
    <mergeCell ref="A5995:O5995"/>
    <mergeCell ref="E5997:L5997"/>
    <mergeCell ref="M5997:O5997"/>
    <mergeCell ref="A5833:O5833"/>
    <mergeCell ref="E5835:L5835"/>
    <mergeCell ref="M5835:O5835"/>
    <mergeCell ref="A5887:O5887"/>
    <mergeCell ref="E5889:L5889"/>
    <mergeCell ref="M5889:O5889"/>
    <mergeCell ref="A5725:O5725"/>
    <mergeCell ref="E5727:L5727"/>
    <mergeCell ref="M5727:O5727"/>
    <mergeCell ref="A5779:O5779"/>
    <mergeCell ref="E5781:L5781"/>
    <mergeCell ref="M5781:O5781"/>
    <mergeCell ref="A5671:O5671"/>
    <mergeCell ref="E5673:L5673"/>
    <mergeCell ref="M5673:O5673"/>
    <mergeCell ref="A5563:O5563"/>
    <mergeCell ref="E5565:L5565"/>
    <mergeCell ref="M5565:O5565"/>
    <mergeCell ref="A5617:O5617"/>
    <mergeCell ref="E5619:L5619"/>
    <mergeCell ref="M5619:O5619"/>
    <mergeCell ref="N5672:O5672"/>
    <mergeCell ref="A5455:O5455"/>
    <mergeCell ref="E5457:L5457"/>
    <mergeCell ref="M5457:O5457"/>
    <mergeCell ref="A5509:O5509"/>
    <mergeCell ref="E5511:L5511"/>
    <mergeCell ref="M5511:O5511"/>
    <mergeCell ref="A5347:O5347"/>
    <mergeCell ref="E5349:L5349"/>
    <mergeCell ref="M5349:O5349"/>
    <mergeCell ref="A5401:O5401"/>
    <mergeCell ref="E5403:L5403"/>
    <mergeCell ref="M5403:O5403"/>
    <mergeCell ref="A5293:O5293"/>
    <mergeCell ref="E5295:L5295"/>
    <mergeCell ref="M5295:O5295"/>
    <mergeCell ref="A5185:O5185"/>
    <mergeCell ref="E5187:L5187"/>
    <mergeCell ref="M5187:O5187"/>
    <mergeCell ref="A5239:O5239"/>
    <mergeCell ref="E5241:L5241"/>
    <mergeCell ref="M5241:O5241"/>
    <mergeCell ref="A5077:O5077"/>
    <mergeCell ref="E5079:L5079"/>
    <mergeCell ref="M5079:O5079"/>
    <mergeCell ref="A5131:O5131"/>
    <mergeCell ref="E5133:L5133"/>
    <mergeCell ref="M5133:O5133"/>
    <mergeCell ref="A4915:O4915"/>
    <mergeCell ref="E4917:L4917"/>
    <mergeCell ref="M4917:O4917"/>
    <mergeCell ref="A5023:O5023"/>
    <mergeCell ref="E5025:L5025"/>
    <mergeCell ref="M5025:O5025"/>
    <mergeCell ref="A4969:O4969"/>
    <mergeCell ref="E4971:L4971"/>
    <mergeCell ref="M4971:O4971"/>
    <mergeCell ref="A4807:O4807"/>
    <mergeCell ref="E4809:L4809"/>
    <mergeCell ref="M4809:O4809"/>
    <mergeCell ref="A4861:O4861"/>
    <mergeCell ref="E4863:L4863"/>
    <mergeCell ref="M4863:O4863"/>
    <mergeCell ref="A4699:O4699"/>
    <mergeCell ref="E4701:L4701"/>
    <mergeCell ref="M4701:O4701"/>
    <mergeCell ref="A4753:O4753"/>
    <mergeCell ref="E4755:L4755"/>
    <mergeCell ref="M4755:O4755"/>
    <mergeCell ref="A4591:O4591"/>
    <mergeCell ref="E4593:L4593"/>
    <mergeCell ref="M4593:O4593"/>
    <mergeCell ref="A4645:O4645"/>
    <mergeCell ref="E4647:L4647"/>
    <mergeCell ref="M4647:O4647"/>
    <mergeCell ref="A4483:O4483"/>
    <mergeCell ref="E4485:L4485"/>
    <mergeCell ref="M4485:O4485"/>
    <mergeCell ref="A4537:O4537"/>
    <mergeCell ref="E4539:L4539"/>
    <mergeCell ref="M4539:O4539"/>
    <mergeCell ref="A4375:O4375"/>
    <mergeCell ref="E4377:L4377"/>
    <mergeCell ref="M4377:O4377"/>
    <mergeCell ref="A4429:O4429"/>
    <mergeCell ref="E4431:L4431"/>
    <mergeCell ref="M4431:O4431"/>
    <mergeCell ref="A4267:O4267"/>
    <mergeCell ref="E4269:L4269"/>
    <mergeCell ref="M4269:O4269"/>
    <mergeCell ref="A4321:O4321"/>
    <mergeCell ref="E4323:L4323"/>
    <mergeCell ref="M4323:O4323"/>
    <mergeCell ref="A4159:O4159"/>
    <mergeCell ref="E4161:L4161"/>
    <mergeCell ref="M4161:O4161"/>
    <mergeCell ref="A4213:O4213"/>
    <mergeCell ref="E4215:L4215"/>
    <mergeCell ref="M4215:O4215"/>
    <mergeCell ref="A4051:O4051"/>
    <mergeCell ref="E4053:L4053"/>
    <mergeCell ref="M4053:O4053"/>
    <mergeCell ref="A4105:O4105"/>
    <mergeCell ref="E4107:L4107"/>
    <mergeCell ref="M4107:O4107"/>
    <mergeCell ref="A3943:O3943"/>
    <mergeCell ref="E3945:L3945"/>
    <mergeCell ref="M3945:O3945"/>
    <mergeCell ref="A3997:O3997"/>
    <mergeCell ref="E3999:L3999"/>
    <mergeCell ref="M3999:O3999"/>
    <mergeCell ref="A3835:O3835"/>
    <mergeCell ref="E3837:L3837"/>
    <mergeCell ref="M3837:O3837"/>
    <mergeCell ref="A3889:O3889"/>
    <mergeCell ref="E3891:L3891"/>
    <mergeCell ref="M3891:O3891"/>
    <mergeCell ref="A3727:O3727"/>
    <mergeCell ref="E3729:L3729"/>
    <mergeCell ref="M3729:O3729"/>
    <mergeCell ref="A3781:O3781"/>
    <mergeCell ref="E3783:L3783"/>
    <mergeCell ref="M3783:O3783"/>
    <mergeCell ref="A3619:O3619"/>
    <mergeCell ref="E3621:L3621"/>
    <mergeCell ref="M3621:O3621"/>
    <mergeCell ref="A3673:O3673"/>
    <mergeCell ref="E3675:L3675"/>
    <mergeCell ref="M3675:O3675"/>
    <mergeCell ref="A3511:O3511"/>
    <mergeCell ref="E3513:L3513"/>
    <mergeCell ref="M3513:O3513"/>
    <mergeCell ref="A3565:O3565"/>
    <mergeCell ref="E3567:L3567"/>
    <mergeCell ref="M3567:O3567"/>
    <mergeCell ref="A3403:O3403"/>
    <mergeCell ref="E3405:L3405"/>
    <mergeCell ref="M3405:O3405"/>
    <mergeCell ref="A3457:O3457"/>
    <mergeCell ref="E3459:L3459"/>
    <mergeCell ref="M3459:O3459"/>
    <mergeCell ref="A3295:O3295"/>
    <mergeCell ref="E3297:L3297"/>
    <mergeCell ref="M3297:O3297"/>
    <mergeCell ref="A3349:O3349"/>
    <mergeCell ref="E3351:L3351"/>
    <mergeCell ref="M3351:O3351"/>
    <mergeCell ref="A3187:O3187"/>
    <mergeCell ref="E3189:L3189"/>
    <mergeCell ref="M3189:O3189"/>
    <mergeCell ref="A3241:O3241"/>
    <mergeCell ref="E3243:L3243"/>
    <mergeCell ref="M3243:O3243"/>
    <mergeCell ref="E3081:L3081"/>
    <mergeCell ref="M3081:O3081"/>
    <mergeCell ref="A3133:O3133"/>
    <mergeCell ref="E3135:L3135"/>
    <mergeCell ref="M3135:O3135"/>
    <mergeCell ref="A2809:O2809"/>
    <mergeCell ref="A2971:O2971"/>
    <mergeCell ref="E2973:L2973"/>
    <mergeCell ref="M2973:O2973"/>
    <mergeCell ref="A3025:O3025"/>
    <mergeCell ref="E3027:L3027"/>
    <mergeCell ref="M3027:O3027"/>
    <mergeCell ref="A2917:O2917"/>
    <mergeCell ref="E2919:L2919"/>
    <mergeCell ref="M2919:O2919"/>
    <mergeCell ref="A2863:O2863"/>
    <mergeCell ref="E2865:L2865"/>
    <mergeCell ref="M2865:O2865"/>
    <mergeCell ref="A2755:O2755"/>
    <mergeCell ref="E2757:L2757"/>
    <mergeCell ref="M2757:O2757"/>
    <mergeCell ref="A2701:O2701"/>
    <mergeCell ref="E2703:L2703"/>
    <mergeCell ref="M2703:O2703"/>
    <mergeCell ref="E2811:L2811"/>
    <mergeCell ref="M2811:O2811"/>
    <mergeCell ref="A3079:O3079"/>
    <mergeCell ref="A2539:O2539"/>
    <mergeCell ref="E2541:L2541"/>
    <mergeCell ref="M2541:O2541"/>
    <mergeCell ref="A2593:O2593"/>
    <mergeCell ref="E2595:L2595"/>
    <mergeCell ref="M2595:O2595"/>
    <mergeCell ref="A2647:O2647"/>
    <mergeCell ref="E2649:L2649"/>
    <mergeCell ref="A2431:O2431"/>
    <mergeCell ref="E2433:L2433"/>
    <mergeCell ref="M2433:O2433"/>
    <mergeCell ref="A2485:O2485"/>
    <mergeCell ref="E2487:L2487"/>
    <mergeCell ref="M2487:O2487"/>
    <mergeCell ref="M2649:O2649"/>
    <mergeCell ref="A2323:O2323"/>
    <mergeCell ref="E2325:L2325"/>
    <mergeCell ref="M2325:O2325"/>
    <mergeCell ref="A2377:O2377"/>
    <mergeCell ref="E2379:L2379"/>
    <mergeCell ref="M2379:O2379"/>
    <mergeCell ref="A2215:O2215"/>
    <mergeCell ref="E2217:L2217"/>
    <mergeCell ref="M2217:O2217"/>
    <mergeCell ref="A2269:O2269"/>
    <mergeCell ref="E2271:L2271"/>
    <mergeCell ref="M2271:O2271"/>
    <mergeCell ref="A2107:O2107"/>
    <mergeCell ref="E2109:L2109"/>
    <mergeCell ref="M2109:O2109"/>
    <mergeCell ref="A2161:O2161"/>
    <mergeCell ref="E2163:L2163"/>
    <mergeCell ref="M2163:O2163"/>
    <mergeCell ref="A1999:O1999"/>
    <mergeCell ref="E2001:L2001"/>
    <mergeCell ref="M2001:O2001"/>
    <mergeCell ref="A2053:O2053"/>
    <mergeCell ref="E2055:L2055"/>
    <mergeCell ref="M2055:O2055"/>
    <mergeCell ref="A1891:O1891"/>
    <mergeCell ref="E1893:L1893"/>
    <mergeCell ref="M1893:O1893"/>
    <mergeCell ref="A1945:O1945"/>
    <mergeCell ref="E1947:L1947"/>
    <mergeCell ref="M1947:O1947"/>
    <mergeCell ref="A1783:O1783"/>
    <mergeCell ref="E1785:L1785"/>
    <mergeCell ref="M1785:O1785"/>
    <mergeCell ref="A1837:O1837"/>
    <mergeCell ref="E1839:L1839"/>
    <mergeCell ref="M1839:O1839"/>
    <mergeCell ref="A1675:O1675"/>
    <mergeCell ref="E1677:L1677"/>
    <mergeCell ref="M1677:O1677"/>
    <mergeCell ref="A1729:O1729"/>
    <mergeCell ref="E1731:L1731"/>
    <mergeCell ref="M1731:O1731"/>
    <mergeCell ref="A1567:O1567"/>
    <mergeCell ref="E1569:L1569"/>
    <mergeCell ref="M1569:O1569"/>
    <mergeCell ref="A1621:O1621"/>
    <mergeCell ref="E1623:L1623"/>
    <mergeCell ref="M1623:O1623"/>
    <mergeCell ref="A1459:O1459"/>
    <mergeCell ref="E1461:L1461"/>
    <mergeCell ref="M1461:O1461"/>
    <mergeCell ref="A1513:O1513"/>
    <mergeCell ref="E1515:L1515"/>
    <mergeCell ref="M1515:O1515"/>
    <mergeCell ref="A1351:O1351"/>
    <mergeCell ref="E1353:L1353"/>
    <mergeCell ref="M1353:O1353"/>
    <mergeCell ref="A1405:O1405"/>
    <mergeCell ref="E1407:L1407"/>
    <mergeCell ref="M1407:O1407"/>
    <mergeCell ref="A1243:O1243"/>
    <mergeCell ref="E1245:L1245"/>
    <mergeCell ref="M1245:O1245"/>
    <mergeCell ref="A1297:O1297"/>
    <mergeCell ref="E1299:L1299"/>
    <mergeCell ref="M1299:O1299"/>
    <mergeCell ref="A1135:O1135"/>
    <mergeCell ref="E1137:L1137"/>
    <mergeCell ref="M1137:O1137"/>
    <mergeCell ref="A1189:O1189"/>
    <mergeCell ref="E1191:L1191"/>
    <mergeCell ref="M1191:O1191"/>
    <mergeCell ref="A1027:O1027"/>
    <mergeCell ref="E1029:L1029"/>
    <mergeCell ref="M1029:O1029"/>
    <mergeCell ref="A1081:O1081"/>
    <mergeCell ref="E1083:L1083"/>
    <mergeCell ref="M1083:O1083"/>
    <mergeCell ref="A919:O919"/>
    <mergeCell ref="E921:L921"/>
    <mergeCell ref="M921:O921"/>
    <mergeCell ref="A973:O973"/>
    <mergeCell ref="E975:L975"/>
    <mergeCell ref="M975:O975"/>
    <mergeCell ref="A811:O811"/>
    <mergeCell ref="E813:L813"/>
    <mergeCell ref="M813:O813"/>
    <mergeCell ref="A865:O865"/>
    <mergeCell ref="E867:L867"/>
    <mergeCell ref="M867:O867"/>
    <mergeCell ref="A703:O703"/>
    <mergeCell ref="E705:L705"/>
    <mergeCell ref="M705:O705"/>
    <mergeCell ref="A757:O757"/>
    <mergeCell ref="E759:L759"/>
    <mergeCell ref="M759:O759"/>
    <mergeCell ref="A595:O595"/>
    <mergeCell ref="E597:L597"/>
    <mergeCell ref="M597:O597"/>
    <mergeCell ref="A649:O649"/>
    <mergeCell ref="E651:L651"/>
    <mergeCell ref="M651:O651"/>
    <mergeCell ref="A487:O487"/>
    <mergeCell ref="E489:L489"/>
    <mergeCell ref="M489:O489"/>
    <mergeCell ref="A541:O541"/>
    <mergeCell ref="E543:L543"/>
    <mergeCell ref="M543:O543"/>
    <mergeCell ref="A433:O433"/>
    <mergeCell ref="E435:L435"/>
    <mergeCell ref="M435:O435"/>
    <mergeCell ref="A271:O271"/>
    <mergeCell ref="E273:L273"/>
    <mergeCell ref="M273:O273"/>
    <mergeCell ref="A325:O325"/>
    <mergeCell ref="E327:L327"/>
    <mergeCell ref="M327:O327"/>
    <mergeCell ref="A217:O217"/>
    <mergeCell ref="E219:L219"/>
    <mergeCell ref="M219:O219"/>
    <mergeCell ref="A163:O163"/>
    <mergeCell ref="E165:L165"/>
    <mergeCell ref="M165:O165"/>
    <mergeCell ref="A379:O379"/>
    <mergeCell ref="E381:L381"/>
    <mergeCell ref="M381:O381"/>
    <mergeCell ref="A1:O1"/>
    <mergeCell ref="E3:L3"/>
    <mergeCell ref="M3:O3"/>
    <mergeCell ref="A55:O55"/>
    <mergeCell ref="E57:L57"/>
    <mergeCell ref="M57:O57"/>
    <mergeCell ref="A109:O109"/>
    <mergeCell ref="E111:L111"/>
    <mergeCell ref="M111:O111"/>
  </mergeCells>
  <phoneticPr fontId="3"/>
  <printOptions horizontalCentered="1" verticalCentered="1"/>
  <pageMargins left="0.19685039370078741" right="0.19685039370078741" top="0.19685039370078741" bottom="0.19685039370078741" header="0" footer="0"/>
  <pageSetup paperSize="9" scale="61" orientation="landscape" r:id="rId1"/>
  <headerFooter alignWithMargins="0"/>
  <rowBreaks count="127" manualBreakCount="127">
    <brk id="54" max="14" man="1"/>
    <brk id="108" max="14" man="1"/>
    <brk id="162" max="14" man="1"/>
    <brk id="216" max="14" man="1"/>
    <brk id="270" max="14" man="1"/>
    <brk id="324" max="14" man="1"/>
    <brk id="378" max="14" man="1"/>
    <brk id="432" max="14" man="1"/>
    <brk id="486" max="14" man="1"/>
    <brk id="540" max="14" man="1"/>
    <brk id="594" max="14" man="1"/>
    <brk id="648" max="14" man="1"/>
    <brk id="702" max="14" man="1"/>
    <brk id="756" max="14" man="1"/>
    <brk id="810" max="14" man="1"/>
    <brk id="864" max="14" man="1"/>
    <brk id="918" max="14" man="1"/>
    <brk id="972" max="14" man="1"/>
    <brk id="1026" max="14" man="1"/>
    <brk id="1080" max="14" man="1"/>
    <brk id="1134" max="14" man="1"/>
    <brk id="1188" max="14" man="1"/>
    <brk id="1242" max="14" man="1"/>
    <brk id="1296" max="14" man="1"/>
    <brk id="1350" max="14" man="1"/>
    <brk id="1404" max="14" man="1"/>
    <brk id="1458" max="14" man="1"/>
    <brk id="1512" max="14" man="1"/>
    <brk id="1566" max="14" man="1"/>
    <brk id="1620" max="14" man="1"/>
    <brk id="1674" max="14" man="1"/>
    <brk id="1728" max="14" man="1"/>
    <brk id="1782" max="14" man="1"/>
    <brk id="1836" max="14" man="1"/>
    <brk id="1890" max="14" man="1"/>
    <brk id="1944" max="14" man="1"/>
    <brk id="1998" max="14" man="1"/>
    <brk id="2052" max="14" man="1"/>
    <brk id="2106" max="14" man="1"/>
    <brk id="2160" max="14" man="1"/>
    <brk id="2214" max="14" man="1"/>
    <brk id="2268" max="14" man="1"/>
    <brk id="2322" max="14" man="1"/>
    <brk id="2376" max="14" man="1"/>
    <brk id="2430" max="14" man="1"/>
    <brk id="2484" max="14" man="1"/>
    <brk id="2538" max="14" man="1"/>
    <brk id="2592" max="14" man="1"/>
    <brk id="2646" max="14" man="1"/>
    <brk id="2700" max="14" man="1"/>
    <brk id="2754" max="14" man="1"/>
    <brk id="2808" max="14" man="1"/>
    <brk id="2862" max="14" man="1"/>
    <brk id="2916" max="14" man="1"/>
    <brk id="2970" max="14" man="1"/>
    <brk id="3024" max="14" man="1"/>
    <brk id="3078" max="14" man="1"/>
    <brk id="3132" max="14" man="1"/>
    <brk id="3186" max="14" man="1"/>
    <brk id="3240" max="14" man="1"/>
    <brk id="3294" max="14" man="1"/>
    <brk id="3348" max="14" man="1"/>
    <brk id="3402" max="14" man="1"/>
    <brk id="3456" max="14" man="1"/>
    <brk id="3510" max="14" man="1"/>
    <brk id="3564" max="14" man="1"/>
    <brk id="3618" max="14" man="1"/>
    <brk id="3672" max="14" man="1"/>
    <brk id="3726" max="14" man="1"/>
    <brk id="3780" max="14" man="1"/>
    <brk id="3834" max="14" man="1"/>
    <brk id="3888" max="14" man="1"/>
    <brk id="3942" max="14" man="1"/>
    <brk id="3996" max="14" man="1"/>
    <brk id="4050" max="14" man="1"/>
    <brk id="4104" max="14" man="1"/>
    <brk id="4158" max="14" man="1"/>
    <brk id="4212" max="14" man="1"/>
    <brk id="4266" max="14" man="1"/>
    <brk id="4320" max="14" man="1"/>
    <brk id="4374" max="14" man="1"/>
    <brk id="4428" max="14" man="1"/>
    <brk id="4482" max="14" man="1"/>
    <brk id="4536" max="14" man="1"/>
    <brk id="4590" max="14" man="1"/>
    <brk id="4644" max="14" man="1"/>
    <brk id="4698" max="14" man="1"/>
    <brk id="4752" max="14" man="1"/>
    <brk id="4806" max="14" man="1"/>
    <brk id="4860" max="14" man="1"/>
    <brk id="4914" max="14" man="1"/>
    <brk id="4968" max="14" man="1"/>
    <brk id="5022" max="14" man="1"/>
    <brk id="5076" max="14" man="1"/>
    <brk id="5130" max="14" man="1"/>
    <brk id="5184" max="14" man="1"/>
    <brk id="5238" max="14" man="1"/>
    <brk id="5292" max="14" man="1"/>
    <brk id="5346" max="14" man="1"/>
    <brk id="5400" max="14" man="1"/>
    <brk id="5454" max="14" man="1"/>
    <brk id="5508" max="14" man="1"/>
    <brk id="5562" max="14" man="1"/>
    <brk id="5616" max="14" man="1"/>
    <brk id="5670" max="14" man="1"/>
    <brk id="5724" max="14" man="1"/>
    <brk id="5778" max="14" man="1"/>
    <brk id="5832" max="14" man="1"/>
    <brk id="5886" max="14" man="1"/>
    <brk id="5940" max="14" man="1"/>
    <brk id="5994" max="14" man="1"/>
    <brk id="6048" max="14" man="1"/>
    <brk id="6102" max="14" man="1"/>
    <brk id="6156" max="14" man="1"/>
    <brk id="6210" max="14" man="1"/>
    <brk id="6264" max="14" man="1"/>
    <brk id="6318" max="14" man="1"/>
    <brk id="6372" max="14" man="1"/>
    <brk id="6426" max="14" man="1"/>
    <brk id="6480" max="14" man="1"/>
    <brk id="6534" max="14" man="1"/>
    <brk id="6588" max="14" man="1"/>
    <brk id="6642" max="14" man="1"/>
    <brk id="6695" max="14" man="1"/>
    <brk id="6749" max="14" man="1"/>
    <brk id="6803" max="14" man="1"/>
    <brk id="6857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平成29年度</vt:lpstr>
      <vt:lpstr>平成29年度!Print_Area</vt:lpstr>
      <vt:lpstr>調布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link_2</dc:creator>
  <cp:lastModifiedBy>　</cp:lastModifiedBy>
  <cp:lastPrinted>2022-03-07T11:06:02Z</cp:lastPrinted>
  <dcterms:created xsi:type="dcterms:W3CDTF">2010-09-08T07:56:52Z</dcterms:created>
  <dcterms:modified xsi:type="dcterms:W3CDTF">2022-03-31T05:07:20Z</dcterms:modified>
</cp:coreProperties>
</file>