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3年（2021年）空港管理状況調書\220621_東京局修正（松本）\2_修正版データ\"/>
    </mc:Choice>
  </mc:AlternateContent>
  <bookViews>
    <workbookView xWindow="240" yWindow="1635" windowWidth="18195" windowHeight="7815"/>
  </bookViews>
  <sheets>
    <sheet name="○着陸" sheetId="1" r:id="rId1"/>
    <sheet name="○旅客" sheetId="14" r:id="rId2"/>
    <sheet name="○燃料 " sheetId="17" r:id="rId3"/>
    <sheet name="○貨物" sheetId="35" r:id="rId4"/>
    <sheet name="○郵便" sheetId="34" r:id="rId5"/>
  </sheets>
  <definedNames>
    <definedName name="_xlnm._FilterDatabase" localSheetId="3" hidden="1">○貨物!$C$5:$D$58</definedName>
    <definedName name="_xlnm._FilterDatabase" localSheetId="0" hidden="1">○着陸!$A$5:$Q$5</definedName>
    <definedName name="_xlnm._FilterDatabase" localSheetId="2" hidden="1">'○燃料 '!$C$5:$D$51</definedName>
    <definedName name="_xlnm._FilterDatabase" localSheetId="4" hidden="1">○郵便!$C$5:$D$58</definedName>
    <definedName name="_xlnm._FilterDatabase" localSheetId="1" hidden="1">○旅客!$C$72:$D$101</definedName>
    <definedName name="_xlnm.Print_Area" localSheetId="3">○貨物!$A$1:$P$84</definedName>
    <definedName name="_xlnm.Print_Area" localSheetId="0">○着陸!$A$1:$P$128</definedName>
    <definedName name="_xlnm.Print_Area" localSheetId="2">'○燃料 '!$A$1:$P$36</definedName>
    <definedName name="_xlnm.Print_Area" localSheetId="4">○郵便!$A$1:$P$65</definedName>
    <definedName name="_xlnm.Print_Area" localSheetId="1">○旅客!$A$1:$P$103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34" l="1"/>
  <c r="I65" i="34"/>
  <c r="D65" i="34"/>
  <c r="J63" i="34"/>
  <c r="G63" i="34"/>
  <c r="E63" i="34"/>
  <c r="B63" i="34"/>
  <c r="J62" i="34"/>
  <c r="G62" i="34"/>
  <c r="E62" i="34"/>
  <c r="B62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40" i="34"/>
  <c r="G40" i="34"/>
  <c r="E40" i="34"/>
  <c r="B40" i="34"/>
  <c r="J39" i="34"/>
  <c r="G39" i="34"/>
  <c r="E39" i="34"/>
  <c r="B39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L6" i="34"/>
  <c r="J6" i="34"/>
  <c r="G6" i="34"/>
  <c r="E6" i="34"/>
  <c r="B6" i="34"/>
  <c r="O5" i="34"/>
  <c r="J5" i="34"/>
  <c r="E5" i="34"/>
  <c r="N84" i="35"/>
  <c r="I84" i="35"/>
  <c r="D84" i="35"/>
  <c r="E82" i="35"/>
  <c r="B82" i="35"/>
  <c r="J81" i="35"/>
  <c r="G81" i="35"/>
  <c r="E81" i="35"/>
  <c r="B81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O27" i="35"/>
  <c r="L27" i="35"/>
  <c r="J27" i="35"/>
  <c r="G27" i="35"/>
  <c r="E27" i="35"/>
  <c r="B27" i="35"/>
  <c r="O26" i="35"/>
  <c r="L26" i="35"/>
  <c r="J26" i="35"/>
  <c r="G26" i="35"/>
  <c r="E26" i="35"/>
  <c r="B26" i="35"/>
  <c r="O25" i="35"/>
  <c r="L25" i="35"/>
  <c r="J25" i="35"/>
  <c r="G25" i="35"/>
  <c r="E25" i="35"/>
  <c r="B25" i="35"/>
  <c r="O24" i="35"/>
  <c r="L24" i="35"/>
  <c r="J24" i="35"/>
  <c r="G24" i="35"/>
  <c r="E24" i="35"/>
  <c r="B24" i="35"/>
  <c r="O23" i="35"/>
  <c r="L23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L17" i="35"/>
  <c r="J17" i="35"/>
  <c r="G17" i="35"/>
  <c r="E17" i="35"/>
  <c r="B17" i="35"/>
  <c r="O16" i="35"/>
  <c r="L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N36" i="17"/>
  <c r="J34" i="17"/>
  <c r="G34" i="17"/>
  <c r="E34" i="17"/>
  <c r="B34" i="17"/>
  <c r="J33" i="17"/>
  <c r="G33" i="17"/>
  <c r="E33" i="17"/>
  <c r="B33" i="17"/>
  <c r="O32" i="17"/>
  <c r="L32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G24" i="17"/>
  <c r="E24" i="17"/>
  <c r="B24" i="17"/>
  <c r="O23" i="17"/>
  <c r="L23" i="17"/>
  <c r="G23" i="17"/>
  <c r="E23" i="17"/>
  <c r="B23" i="17"/>
  <c r="O22" i="17"/>
  <c r="L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J13" i="17"/>
  <c r="G13" i="17"/>
  <c r="E13" i="17"/>
  <c r="B13" i="17"/>
  <c r="O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N103" i="14"/>
  <c r="I103" i="14"/>
  <c r="D103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O57" i="14"/>
  <c r="L57" i="14"/>
  <c r="J57" i="14"/>
  <c r="G57" i="14"/>
  <c r="E57" i="14"/>
  <c r="B57" i="14"/>
  <c r="O56" i="14"/>
  <c r="L56" i="14"/>
  <c r="J56" i="14"/>
  <c r="G56" i="14"/>
  <c r="E56" i="14"/>
  <c r="B56" i="14"/>
  <c r="O55" i="14"/>
  <c r="L55" i="14"/>
  <c r="J55" i="14"/>
  <c r="G55" i="14"/>
  <c r="E55" i="14"/>
  <c r="B55" i="14"/>
  <c r="O54" i="14"/>
  <c r="L54" i="14"/>
  <c r="J54" i="14"/>
  <c r="G54" i="14"/>
  <c r="E54" i="14"/>
  <c r="B54" i="14"/>
  <c r="O53" i="14"/>
  <c r="L53" i="14"/>
  <c r="J53" i="14"/>
  <c r="G53" i="14"/>
  <c r="E53" i="14"/>
  <c r="B53" i="14"/>
  <c r="O52" i="14"/>
  <c r="L52" i="14"/>
  <c r="J52" i="14"/>
  <c r="G52" i="14"/>
  <c r="E52" i="14"/>
  <c r="B52" i="14"/>
  <c r="O51" i="14"/>
  <c r="L51" i="14"/>
  <c r="J51" i="14"/>
  <c r="G51" i="14"/>
  <c r="E51" i="14"/>
  <c r="B51" i="14"/>
  <c r="O50" i="14"/>
  <c r="L50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N128" i="1"/>
  <c r="I128" i="1"/>
  <c r="D128" i="1"/>
  <c r="J126" i="1"/>
  <c r="G126" i="1"/>
  <c r="E126" i="1"/>
  <c r="B126" i="1"/>
  <c r="J125" i="1"/>
  <c r="G125" i="1"/>
  <c r="E125" i="1"/>
  <c r="B125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O59" i="1"/>
  <c r="J59" i="1"/>
  <c r="G59" i="1"/>
  <c r="E59" i="1"/>
  <c r="B59" i="1"/>
  <c r="O58" i="1"/>
  <c r="J58" i="1"/>
  <c r="G58" i="1"/>
  <c r="E58" i="1"/>
  <c r="B58" i="1"/>
  <c r="O57" i="1"/>
  <c r="J57" i="1"/>
  <c r="G57" i="1"/>
  <c r="E57" i="1"/>
  <c r="B57" i="1"/>
  <c r="O56" i="1"/>
  <c r="J56" i="1"/>
  <c r="G56" i="1"/>
  <c r="E56" i="1"/>
  <c r="B56" i="1"/>
  <c r="O55" i="1"/>
  <c r="L55" i="1"/>
  <c r="J55" i="1"/>
  <c r="G55" i="1"/>
  <c r="E55" i="1"/>
  <c r="B55" i="1"/>
  <c r="O54" i="1"/>
  <c r="L54" i="1"/>
  <c r="J54" i="1"/>
  <c r="G54" i="1"/>
  <c r="E54" i="1"/>
  <c r="B54" i="1"/>
  <c r="O53" i="1"/>
  <c r="J53" i="1"/>
  <c r="G53" i="1"/>
  <c r="E53" i="1"/>
  <c r="B53" i="1"/>
  <c r="O52" i="1"/>
  <c r="J52" i="1"/>
  <c r="G52" i="1"/>
  <c r="E52" i="1"/>
  <c r="B52" i="1"/>
  <c r="O51" i="1"/>
  <c r="L51" i="1"/>
  <c r="J51" i="1"/>
  <c r="G51" i="1"/>
  <c r="E51" i="1"/>
  <c r="B51" i="1"/>
  <c r="O50" i="1"/>
  <c r="J50" i="1"/>
  <c r="G50" i="1"/>
  <c r="E50" i="1"/>
  <c r="B50" i="1"/>
  <c r="O49" i="1"/>
  <c r="J49" i="1"/>
  <c r="G49" i="1"/>
  <c r="E49" i="1"/>
  <c r="B49" i="1"/>
  <c r="O48" i="1"/>
  <c r="L48" i="1"/>
  <c r="J48" i="1"/>
  <c r="G48" i="1"/>
  <c r="E48" i="1"/>
  <c r="B48" i="1"/>
  <c r="O47" i="1"/>
  <c r="L47" i="1"/>
  <c r="J47" i="1"/>
  <c r="G47" i="1"/>
  <c r="E47" i="1"/>
  <c r="B47" i="1"/>
  <c r="O46" i="1"/>
  <c r="L46" i="1"/>
  <c r="J46" i="1"/>
  <c r="G46" i="1"/>
  <c r="E46" i="1"/>
  <c r="B46" i="1"/>
  <c r="O45" i="1"/>
  <c r="L45" i="1"/>
  <c r="J45" i="1"/>
  <c r="G45" i="1"/>
  <c r="E45" i="1"/>
  <c r="B45" i="1"/>
  <c r="O44" i="1"/>
  <c r="J44" i="1"/>
  <c r="G44" i="1"/>
  <c r="E44" i="1"/>
  <c r="B44" i="1"/>
  <c r="O43" i="1"/>
  <c r="J43" i="1"/>
  <c r="G43" i="1"/>
  <c r="E43" i="1"/>
  <c r="B43" i="1"/>
  <c r="O42" i="1"/>
  <c r="L42" i="1"/>
  <c r="J42" i="1"/>
  <c r="G42" i="1"/>
  <c r="E42" i="1"/>
  <c r="B42" i="1"/>
  <c r="O41" i="1"/>
  <c r="L41" i="1"/>
  <c r="J41" i="1"/>
  <c r="G41" i="1"/>
  <c r="E41" i="1"/>
  <c r="B41" i="1"/>
  <c r="O40" i="1"/>
  <c r="L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<sst xmlns="http://schemas.openxmlformats.org/spreadsheetml/2006/main" count="1085" uniqueCount="158">
  <si>
    <t>庄内</t>
  </si>
  <si>
    <t>女満別</t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</si>
  <si>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</si>
  <si>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</si>
  <si>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</si>
  <si>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稚内</t>
    <rPh sb="0" eb="2">
      <t>ワッカナイ</t>
    </rPh>
    <phoneticPr fontId="2"/>
  </si>
  <si>
    <t>中部国際</t>
    <rPh sb="0" eb="2">
      <t>チュウブ</t>
    </rPh>
    <rPh sb="2" eb="4">
      <t>コクサイ</t>
    </rPh>
    <phoneticPr fontId="2"/>
  </si>
  <si>
    <t>佐渡</t>
  </si>
  <si>
    <t>秋田</t>
  </si>
  <si>
    <t>空港</t>
    <rPh sb="0" eb="2">
      <t>クウコウ</t>
    </rPh>
    <phoneticPr fontId="2"/>
  </si>
  <si>
    <t>慶良間</t>
  </si>
  <si>
    <t>函館</t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</si>
  <si>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</si>
  <si>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</si>
  <si>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</si>
  <si>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</si>
  <si>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北九州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</si>
  <si>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</si>
  <si>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</si>
  <si>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</si>
  <si>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関西国際</t>
    <rPh sb="0" eb="2">
      <t>カンサイ</t>
    </rPh>
    <rPh sb="2" eb="4">
      <t>コクサイ</t>
    </rPh>
    <phoneticPr fontId="1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</si>
  <si>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</si>
  <si>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</si>
  <si>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津市伊勢湾H</t>
  </si>
  <si>
    <t>八尾</t>
  </si>
  <si>
    <t>平成３０年度　空港別乗降客数順位（１～３０位）</t>
  </si>
  <si>
    <t>国内計</t>
    <rPh sb="0" eb="2">
      <t>コクナイ</t>
    </rPh>
    <rPh sb="2" eb="3">
      <t>ケイ</t>
    </rPh>
    <phoneticPr fontId="2"/>
  </si>
  <si>
    <t>山口宇部</t>
  </si>
  <si>
    <t>年間</t>
    <rPh sb="0" eb="2">
      <t>ネンカン</t>
    </rPh>
    <phoneticPr fontId="2"/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</si>
  <si>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</si>
  <si>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</si>
  <si>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</si>
  <si>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</si>
  <si>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</si>
  <si>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</si>
  <si>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</si>
  <si>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新潟</t>
  </si>
  <si>
    <t>○旅客（国内）</t>
    <rPh sb="1" eb="3">
      <t>リョキャク</t>
    </rPh>
    <rPh sb="4" eb="6">
      <t>コクナイ</t>
    </rPh>
    <phoneticPr fontId="2"/>
  </si>
  <si>
    <t>新千歳</t>
    <rPh sb="0" eb="3">
      <t>シンチトセ</t>
    </rPh>
    <phoneticPr fontId="1"/>
  </si>
  <si>
    <t>○旅客（国際）</t>
    <rPh sb="1" eb="3">
      <t>リョキャク</t>
    </rPh>
    <rPh sb="4" eb="5">
      <t>コク</t>
    </rPh>
    <rPh sb="5" eb="6">
      <t>サイ</t>
    </rPh>
    <phoneticPr fontId="2"/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</si>
  <si>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</si>
  <si>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</si>
  <si>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高知</t>
  </si>
  <si>
    <t>大阪国際</t>
    <rPh sb="0" eb="2">
      <t>オオサカ</t>
    </rPh>
    <rPh sb="2" eb="4">
      <t>コクサイ</t>
    </rPh>
    <phoneticPr fontId="1"/>
  </si>
  <si>
    <t>平成３０年度　空港別着陸回数順位（９１位～１１０位）</t>
    <rPh sb="24" eb="25">
      <t>イ</t>
    </rPh>
    <phoneticPr fontId="2"/>
  </si>
  <si>
    <t>石見</t>
  </si>
  <si>
    <t>沖永良部</t>
  </si>
  <si>
    <t>国際計</t>
    <rPh sb="0" eb="2">
      <t>コクサイ</t>
    </rPh>
    <rPh sb="2" eb="3">
      <t>ケイ</t>
    </rPh>
    <phoneticPr fontId="2"/>
  </si>
  <si>
    <t>宮古</t>
  </si>
  <si>
    <t>つくばH</t>
  </si>
  <si>
    <t>長崎</t>
  </si>
  <si>
    <t>国際計</t>
    <rPh sb="0" eb="3">
      <t>コクサイケイ</t>
    </rPh>
    <phoneticPr fontId="2"/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</si>
  <si>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</si>
  <si>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○燃料</t>
    <rPh sb="1" eb="3">
      <t>ネンリョウ</t>
    </rPh>
    <phoneticPr fontId="2"/>
  </si>
  <si>
    <t>福岡</t>
  </si>
  <si>
    <t>新石垣</t>
  </si>
  <si>
    <t>那覇</t>
  </si>
  <si>
    <t>東京都東京H</t>
  </si>
  <si>
    <t>鹿児島</t>
  </si>
  <si>
    <t>仙台</t>
  </si>
  <si>
    <t>青森</t>
  </si>
  <si>
    <t>平成３０年度　空港別貨物取扱量順位（６１位～７０位）</t>
    <rPh sb="24" eb="25">
      <t>イ</t>
    </rPh>
    <phoneticPr fontId="2"/>
  </si>
  <si>
    <t>宮崎</t>
  </si>
  <si>
    <t>熊本</t>
  </si>
  <si>
    <t>名古屋</t>
  </si>
  <si>
    <t>松山</t>
  </si>
  <si>
    <t>紋別</t>
  </si>
  <si>
    <t>広島</t>
  </si>
  <si>
    <t>大分</t>
  </si>
  <si>
    <t>高松</t>
  </si>
  <si>
    <t>平成３０年度　空港別乗降客数順位（３１～６０位）</t>
  </si>
  <si>
    <t>小松</t>
  </si>
  <si>
    <t>岡山</t>
  </si>
  <si>
    <t>大島</t>
  </si>
  <si>
    <t>静岡</t>
  </si>
  <si>
    <t>佐賀</t>
  </si>
  <si>
    <t>富山</t>
  </si>
  <si>
    <t>百里</t>
  </si>
  <si>
    <t>南大東</t>
  </si>
  <si>
    <t>美保</t>
  </si>
  <si>
    <t>旭川</t>
  </si>
  <si>
    <t>札幌</t>
  </si>
  <si>
    <t>福江</t>
  </si>
  <si>
    <t>徳之島</t>
  </si>
  <si>
    <t>屋久島</t>
  </si>
  <si>
    <t>鳥取</t>
  </si>
  <si>
    <t>久米島</t>
  </si>
  <si>
    <t>福井</t>
  </si>
  <si>
    <t>広島H</t>
  </si>
  <si>
    <t>対馬</t>
  </si>
  <si>
    <t>松本</t>
  </si>
  <si>
    <t>岡南</t>
  </si>
  <si>
    <t>山形</t>
  </si>
  <si>
    <t>福島</t>
  </si>
  <si>
    <t>徳島</t>
  </si>
  <si>
    <t>波照間</t>
  </si>
  <si>
    <t>出雲</t>
  </si>
  <si>
    <t>奥尻</t>
  </si>
  <si>
    <t>調布</t>
  </si>
  <si>
    <t>帯広</t>
  </si>
  <si>
    <t>大分県央</t>
  </si>
  <si>
    <t>壱岐</t>
  </si>
  <si>
    <t>与論</t>
  </si>
  <si>
    <t>大館能代</t>
  </si>
  <si>
    <t>奈良県H</t>
  </si>
  <si>
    <t>隠岐</t>
  </si>
  <si>
    <t>神津島</t>
  </si>
  <si>
    <t>栃木H</t>
  </si>
  <si>
    <t>三沢</t>
  </si>
  <si>
    <t>三宅島</t>
  </si>
  <si>
    <t>群馬H</t>
  </si>
  <si>
    <t>新島</t>
  </si>
  <si>
    <t>与那国</t>
  </si>
  <si>
    <t>中標津</t>
  </si>
  <si>
    <t>多良間</t>
  </si>
  <si>
    <t>岩国</t>
  </si>
  <si>
    <t>天草</t>
  </si>
  <si>
    <t>静岡H</t>
  </si>
  <si>
    <t>喜界</t>
  </si>
  <si>
    <t>但馬</t>
  </si>
  <si>
    <t>種子島</t>
  </si>
  <si>
    <t>八丈島</t>
  </si>
  <si>
    <t>舞洲H</t>
  </si>
  <si>
    <t>ニセコH</t>
  </si>
  <si>
    <t>伊江島</t>
  </si>
  <si>
    <t>米沢H</t>
  </si>
  <si>
    <t>上五島</t>
  </si>
  <si>
    <t>小値賀</t>
  </si>
  <si>
    <t>豊富H</t>
  </si>
  <si>
    <t>高崎H</t>
  </si>
  <si>
    <t>若狭H</t>
  </si>
  <si>
    <t>下地島</t>
  </si>
  <si>
    <t>粟国</t>
  </si>
  <si>
    <t>北大東</t>
  </si>
  <si>
    <t>枕崎H</t>
  </si>
  <si>
    <t>利尻</t>
  </si>
  <si>
    <t>平成３０年度　空港別着陸回数順位（１～３０位）</t>
    <rPh sb="5" eb="6">
      <t>ド</t>
    </rPh>
    <phoneticPr fontId="2"/>
  </si>
  <si>
    <t>平成３０年度　空港別着陸回数順位（３１～６０位）</t>
  </si>
  <si>
    <t>平成３０年度　空港別着陸回数順位（６１～９０位）</t>
  </si>
  <si>
    <t>平成３０年度　空港別乗降客数順位（６１位～８９位）</t>
    <rPh sb="19" eb="20">
      <t>イ</t>
    </rPh>
    <rPh sb="23" eb="24">
      <t>イ</t>
    </rPh>
    <phoneticPr fontId="2"/>
  </si>
  <si>
    <t>平成３０年度　空港別貨物取扱量順位（１～３０位）</t>
  </si>
  <si>
    <t>平成３０年度　空港別貨物取扱量順位（３１～６０位）</t>
  </si>
  <si>
    <t>平成３０年度　空港別郵便取扱量順位（１～３０位）</t>
  </si>
  <si>
    <t>平成３０年度　空港別航空燃料供給量順位（１～８８位）</t>
  </si>
  <si>
    <t>能登</t>
    <rPh sb="0" eb="2">
      <t>ノト</t>
    </rPh>
    <phoneticPr fontId="1"/>
  </si>
  <si>
    <t>平成３０年度　空港別郵便取扱量順位（３１位～５５位）</t>
    <rPh sb="20" eb="21">
      <t>イ</t>
    </rPh>
    <rPh sb="24" eb="25">
      <t>イ</t>
    </rPh>
    <phoneticPr fontId="2"/>
  </si>
  <si>
    <t>成田国際</t>
    <rPh sb="0" eb="2">
      <t>ナリタ</t>
    </rPh>
    <rPh sb="2" eb="4">
      <t>コクサイ</t>
    </rPh>
    <phoneticPr fontId="2"/>
  </si>
  <si>
    <t>関西国際</t>
    <rPh sb="0" eb="2">
      <t>カンサイ</t>
    </rPh>
    <rPh sb="2" eb="4">
      <t>コクサイ</t>
    </rPh>
    <phoneticPr fontId="2"/>
  </si>
  <si>
    <t>大阪国際</t>
    <rPh sb="0" eb="2">
      <t>オオサカ</t>
    </rPh>
    <rPh sb="2" eb="4">
      <t>コクサイ</t>
    </rPh>
    <phoneticPr fontId="2"/>
  </si>
  <si>
    <t>東京国際</t>
    <rPh sb="0" eb="2">
      <t>トウキョウ</t>
    </rPh>
    <rPh sb="2" eb="4">
      <t>コクサイ</t>
    </rPh>
    <phoneticPr fontId="2"/>
  </si>
  <si>
    <t>新千歳</t>
    <rPh sb="0" eb="3">
      <t>シンチトセ</t>
    </rPh>
    <phoneticPr fontId="2"/>
  </si>
  <si>
    <t>釧路</t>
    <rPh sb="0" eb="2">
      <t>クシロ</t>
    </rPh>
    <phoneticPr fontId="2"/>
  </si>
  <si>
    <t>能登</t>
    <rPh sb="0" eb="2">
      <t>ノト</t>
    </rPh>
    <phoneticPr fontId="2"/>
  </si>
  <si>
    <t>東京国際</t>
    <rPh sb="0" eb="2">
      <t>トウキョウ</t>
    </rPh>
    <rPh sb="2" eb="4">
      <t>コクサイ</t>
    </rPh>
    <phoneticPr fontId="1"/>
  </si>
  <si>
    <t>成田国際</t>
    <rPh sb="0" eb="2">
      <t>ナリタ</t>
    </rPh>
    <rPh sb="2" eb="4">
      <t>コクサイ</t>
    </rPh>
    <phoneticPr fontId="1"/>
  </si>
  <si>
    <t>中部国際</t>
    <rPh sb="0" eb="2">
      <t>チュウブ</t>
    </rPh>
    <rPh sb="2" eb="4">
      <t>コクサイ</t>
    </rPh>
    <phoneticPr fontId="1"/>
  </si>
  <si>
    <t>釧路</t>
    <rPh sb="0" eb="2">
      <t>クシロ</t>
    </rPh>
    <phoneticPr fontId="1"/>
  </si>
  <si>
    <t>稚内</t>
    <rPh sb="0" eb="2">
      <t>ワッカナイ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</si>
</sst>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38" fontId="1" fillId="2" borderId="0" xfId="5" applyFont="1" applyFill="1">
      <alignment vertical="center"/>
    </xf>
    <xf numFmtId="38" fontId="1" fillId="2" borderId="0" xfId="5" applyFont="1" applyFill="1" applyAlignment="1">
      <alignment horizontal="center" vertical="center"/>
    </xf>
    <xf numFmtId="38" fontId="1" fillId="2" borderId="0" xfId="5" applyFont="1" applyFill="1" applyAlignment="1">
      <alignment vertical="center" shrinkToFit="1"/>
    </xf>
    <xf numFmtId="38" fontId="4" fillId="2" borderId="0" xfId="5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38" fontId="1" fillId="2" borderId="1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/>
    </xf>
    <xf numFmtId="38" fontId="4" fillId="2" borderId="0" xfId="5" applyFont="1" applyFill="1" applyAlignment="1">
      <alignment horizontal="centerContinuous" vertical="center" shrinkToFit="1"/>
    </xf>
    <xf numFmtId="38" fontId="1" fillId="2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Continuous" vertical="center" shrinkToFit="1"/>
    </xf>
    <xf numFmtId="38" fontId="1" fillId="2" borderId="1" xfId="5" applyFont="1" applyFill="1" applyBorder="1" applyAlignment="1">
      <alignment horizontal="centerContinuous" vertical="center"/>
    </xf>
    <xf numFmtId="38" fontId="1" fillId="2" borderId="1" xfId="5" applyFont="1" applyFill="1" applyBorder="1" applyAlignment="1">
      <alignment vertical="center"/>
    </xf>
    <xf numFmtId="38" fontId="1" fillId="2" borderId="0" xfId="5" applyFont="1" applyFill="1" applyAlignment="1">
      <alignment horizontal="centerContinuous" vertical="center"/>
    </xf>
    <xf numFmtId="38" fontId="1" fillId="0" borderId="1" xfId="5" applyFont="1" applyFill="1" applyBorder="1" applyAlignment="1">
      <alignment vertical="center"/>
    </xf>
    <xf numFmtId="38" fontId="1" fillId="0" borderId="1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right" vertical="center"/>
    </xf>
    <xf numFmtId="38" fontId="1" fillId="2" borderId="1" xfId="5" applyFont="1" applyFill="1" applyBorder="1">
      <alignment vertical="center"/>
    </xf>
    <xf numFmtId="38" fontId="1" fillId="0" borderId="1" xfId="5" applyFont="1" applyFill="1" applyBorder="1">
      <alignment vertical="center"/>
    </xf>
    <xf numFmtId="38" fontId="1" fillId="0" borderId="0" xfId="5" applyFont="1" applyFill="1">
      <alignment vertical="center"/>
    </xf>
    <xf numFmtId="38" fontId="1" fillId="0" borderId="1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 shrinkToFit="1"/>
    </xf>
    <xf numFmtId="38" fontId="1" fillId="2" borderId="6" xfId="5" applyFont="1" applyFill="1" applyBorder="1" applyAlignment="1">
      <alignment horizontal="center" vertical="center"/>
    </xf>
    <xf numFmtId="38" fontId="1" fillId="2" borderId="6" xfId="5" applyFont="1" applyFill="1" applyBorder="1">
      <alignment vertical="center"/>
    </xf>
    <xf numFmtId="38" fontId="1" fillId="2" borderId="7" xfId="5" applyFont="1" applyFill="1" applyBorder="1">
      <alignment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8" fontId="1" fillId="2" borderId="0" xfId="5" applyFont="1" applyFill="1" applyBorder="1">
      <alignment vertical="center"/>
    </xf>
    <xf numFmtId="38" fontId="1" fillId="2" borderId="0" xfId="5" applyFont="1" applyFill="1" applyBorder="1" applyAlignment="1">
      <alignment horizontal="centerContinuous" vertical="center"/>
    </xf>
    <xf numFmtId="38" fontId="1" fillId="2" borderId="0" xfId="5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vertical="center"/>
    </xf>
    <xf numFmtId="38" fontId="4" fillId="2" borderId="0" xfId="5" applyFont="1" applyFill="1" applyAlignment="1">
      <alignment vertical="center"/>
    </xf>
    <xf numFmtId="38" fontId="4" fillId="2" borderId="0" xfId="5" applyFont="1" applyFill="1" applyBorder="1" applyAlignment="1">
      <alignment vertical="center"/>
    </xf>
    <xf numFmtId="38" fontId="4" fillId="2" borderId="0" xfId="5" applyFont="1" applyFill="1">
      <alignment vertical="center"/>
    </xf>
    <xf numFmtId="38" fontId="1" fillId="2" borderId="4" xfId="5" applyFont="1" applyFill="1" applyBorder="1" applyAlignment="1">
      <alignment horizontal="centerContinuous" vertical="center"/>
    </xf>
    <xf numFmtId="38" fontId="1" fillId="2" borderId="5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horizontal="left" vertical="center"/>
    </xf>
    <xf numFmtId="38" fontId="1" fillId="2" borderId="8" xfId="5" applyFont="1" applyFill="1" applyBorder="1" applyAlignment="1">
      <alignment horizontal="center" vertical="center"/>
    </xf>
    <xf numFmtId="38" fontId="1" fillId="2" borderId="8" xfId="5" applyFont="1" applyFill="1" applyBorder="1">
      <alignment vertical="center"/>
    </xf>
    <xf numFmtId="38" fontId="1" fillId="2" borderId="8" xfId="5" applyFont="1" applyFill="1" applyBorder="1" applyAlignment="1">
      <alignment vertical="center"/>
    </xf>
    <xf numFmtId="38" fontId="1" fillId="2" borderId="8" xfId="5" applyFont="1" applyFill="1" applyBorder="1" applyAlignment="1">
      <alignment vertical="center" shrinkToFit="1"/>
    </xf>
    <xf numFmtId="38" fontId="4" fillId="0" borderId="0" xfId="5" applyFont="1" applyFill="1" applyAlignment="1">
      <alignment horizontal="centerContinuous" vertical="center"/>
    </xf>
    <xf numFmtId="38" fontId="5" fillId="0" borderId="0" xfId="5" applyFont="1" applyFill="1" applyAlignment="1">
      <alignment horizontal="centerContinuous" vertical="center" shrinkToFit="1"/>
    </xf>
    <xf numFmtId="38" fontId="6" fillId="0" borderId="0" xfId="5" applyFont="1" applyFill="1" applyAlignment="1">
      <alignment horizontal="centerContinuous" vertical="center"/>
    </xf>
    <xf numFmtId="38" fontId="5" fillId="0" borderId="0" xfId="5" applyFont="1" applyFill="1" applyAlignment="1">
      <alignment vertical="center"/>
    </xf>
    <xf numFmtId="38" fontId="6" fillId="0" borderId="0" xfId="5" applyFont="1" applyFill="1">
      <alignment vertical="center"/>
    </xf>
    <xf numFmtId="38" fontId="6" fillId="0" borderId="0" xfId="5" applyFont="1" applyFill="1" applyAlignment="1">
      <alignment vertical="center"/>
    </xf>
    <xf numFmtId="38" fontId="6" fillId="0" borderId="0" xfId="5" applyFont="1" applyFill="1" applyAlignment="1">
      <alignment vertical="center" shrinkToFit="1"/>
    </xf>
    <xf numFmtId="38" fontId="6" fillId="0" borderId="6" xfId="5" applyFont="1" applyFill="1" applyBorder="1" applyAlignment="1">
      <alignment horizontal="center" vertical="center"/>
    </xf>
    <xf numFmtId="38" fontId="6" fillId="0" borderId="1" xfId="5" applyFont="1" applyFill="1" applyBorder="1" applyAlignment="1">
      <alignment horizontal="center" vertical="center"/>
    </xf>
    <xf numFmtId="38" fontId="6" fillId="0" borderId="1" xfId="5" applyFont="1" applyFill="1" applyBorder="1" applyAlignment="1">
      <alignment vertical="center" shrinkToFit="1"/>
    </xf>
    <xf numFmtId="38" fontId="6" fillId="0" borderId="1" xfId="5" applyFont="1" applyFill="1" applyBorder="1">
      <alignment vertical="center"/>
    </xf>
    <xf numFmtId="38" fontId="6" fillId="0" borderId="1" xfId="5" applyFont="1" applyFill="1" applyBorder="1" applyAlignment="1">
      <alignment vertical="center"/>
    </xf>
    <xf numFmtId="38" fontId="6" fillId="0" borderId="0" xfId="5" applyFont="1" applyFill="1" applyBorder="1" applyAlignment="1">
      <alignment horizontal="centerContinuous" vertical="center" shrinkToFit="1"/>
    </xf>
    <xf numFmtId="38" fontId="6" fillId="0" borderId="0" xfId="5" applyFont="1" applyFill="1" applyBorder="1" applyAlignment="1">
      <alignment horizontal="centerContinuous" vertical="center"/>
    </xf>
    <xf numFmtId="38" fontId="6" fillId="0" borderId="0" xfId="5" applyFont="1" applyFill="1" applyBorder="1">
      <alignment vertical="center"/>
    </xf>
    <xf numFmtId="38" fontId="6" fillId="0" borderId="0" xfId="5" applyFont="1" applyFill="1" applyBorder="1" applyAlignment="1">
      <alignment vertical="center" shrinkToFit="1"/>
    </xf>
    <xf numFmtId="38" fontId="6" fillId="0" borderId="1" xfId="5" applyFont="1" applyFill="1" applyBorder="1" applyAlignment="1">
      <alignment horizontal="right" vertical="center"/>
    </xf>
    <xf numFmtId="38" fontId="6" fillId="0" borderId="0" xfId="5" applyFont="1" applyFill="1" applyBorder="1" applyAlignment="1">
      <alignment horizontal="center" vertical="center"/>
    </xf>
    <xf numFmtId="38" fontId="5" fillId="0" borderId="0" xfId="5" applyFont="1" applyFill="1" applyBorder="1" applyAlignment="1">
      <alignment vertical="center"/>
    </xf>
    <xf numFmtId="38" fontId="5" fillId="0" borderId="0" xfId="5" applyFont="1" applyFill="1" applyBorder="1" applyAlignment="1">
      <alignment vertical="center" shrinkToFit="1"/>
    </xf>
    <xf numFmtId="38" fontId="6" fillId="0" borderId="0" xfId="5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38" fontId="6" fillId="0" borderId="7" xfId="5" applyFont="1" applyFill="1" applyBorder="1" applyAlignment="1">
      <alignment horizontal="center" vertical="center"/>
    </xf>
    <xf numFmtId="38" fontId="6" fillId="0" borderId="0" xfId="5" applyFont="1" applyFill="1" applyAlignment="1">
      <alignment horizontal="center" vertical="center"/>
    </xf>
    <xf numFmtId="38" fontId="6" fillId="0" borderId="0" xfId="5" applyFont="1" applyFill="1" applyAlignment="1">
      <alignment horizontal="right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 shrinkToFit="1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 shrinkToFit="1"/>
    </xf>
    <xf numFmtId="38" fontId="1" fillId="2" borderId="3" xfId="5" applyFont="1" applyFill="1" applyBorder="1" applyAlignment="1">
      <alignment horizontal="center" vertical="center" shrinkToFit="1"/>
    </xf>
    <xf numFmtId="38" fontId="1" fillId="2" borderId="4" xfId="5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  <xf numFmtId="38" fontId="1" fillId="2" borderId="6" xfId="5" applyFont="1" applyFill="1" applyBorder="1" applyAlignment="1">
      <alignment horizontal="center" vertical="center"/>
    </xf>
    <xf numFmtId="38" fontId="6" fillId="0" borderId="4" xfId="5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8" fontId="6" fillId="0" borderId="1" xfId="5" applyFont="1" applyFill="1" applyBorder="1" applyAlignment="1">
      <alignment horizontal="center" vertical="center"/>
    </xf>
    <xf numFmtId="38" fontId="6" fillId="0" borderId="2" xfId="5" applyFont="1" applyFill="1" applyBorder="1" applyAlignment="1">
      <alignment horizontal="center" vertical="center" shrinkToFit="1"/>
    </xf>
    <xf numFmtId="38" fontId="6" fillId="0" borderId="3" xfId="5" applyFont="1" applyFill="1" applyBorder="1" applyAlignment="1">
      <alignment horizontal="center" vertical="center" shrinkToFit="1"/>
    </xf>
    <xf numFmtId="38" fontId="6" fillId="0" borderId="2" xfId="5" applyFont="1" applyFill="1" applyBorder="1" applyAlignment="1">
      <alignment horizontal="center" vertical="center"/>
    </xf>
    <xf numFmtId="38" fontId="6" fillId="0" borderId="3" xfId="5" applyFont="1" applyFill="1" applyBorder="1" applyAlignment="1">
      <alignment horizontal="center" vertical="center"/>
    </xf>
  </cellXfs>
  <cellStyles count="6">
    <cellStyle name="桁区切り" xfId="5" builtinId="6"/>
    <cellStyle name="桁区切り 2" xfId="1"/>
    <cellStyle name="桁区切り 3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128"/>
  <sheetViews>
    <sheetView showGridLines="0" tabSelected="1" view="pageBreakPreview" zoomScaleNormal="130" zoomScaleSheetLayoutView="100" workbookViewId="0"/>
  </sheetViews>
  <sheetFormatPr defaultRowHeight="15" customHeight="1" x14ac:dyDescent="0.15"/>
  <cols>
    <col min="1" max="1" width="2.625" style="1" customWidth="1"/>
    <col min="2" max="2" width="6.25" style="2" customWidth="1"/>
    <col min="3" max="3" width="11.625" style="3" customWidth="1"/>
    <col min="4" max="5" width="11.625" style="1" customWidth="1"/>
    <col min="6" max="6" width="4.625" style="1" customWidth="1"/>
    <col min="7" max="7" width="6.25" style="2" customWidth="1"/>
    <col min="8" max="8" width="11.625" style="3" customWidth="1"/>
    <col min="9" max="10" width="11.625" style="1" customWidth="1"/>
    <col min="11" max="11" width="4.625" style="1" customWidth="1"/>
    <col min="12" max="12" width="6.25" style="2" customWidth="1"/>
    <col min="13" max="13" width="11.625" style="3" customWidth="1"/>
    <col min="14" max="15" width="11.625" style="1" customWidth="1"/>
    <col min="16" max="16" width="2.625" style="1" customWidth="1"/>
    <col min="17" max="17" width="4.625" style="1" customWidth="1"/>
    <col min="18" max="18" width="9" style="1" customWidth="1"/>
    <col min="19" max="16384" width="9" style="1"/>
  </cols>
  <sheetData>
    <row r="1" spans="1:17" ht="30" customHeight="1" x14ac:dyDescent="0.15">
      <c r="A1" s="4" t="s">
        <v>136</v>
      </c>
      <c r="B1" s="4"/>
      <c r="C1" s="8"/>
      <c r="D1" s="4"/>
      <c r="E1" s="4"/>
      <c r="F1" s="4"/>
      <c r="G1" s="4"/>
      <c r="H1" s="8"/>
      <c r="I1" s="4"/>
      <c r="J1" s="4"/>
      <c r="K1" s="4"/>
      <c r="L1" s="4"/>
      <c r="M1" s="8"/>
      <c r="N1" s="4"/>
      <c r="O1" s="4"/>
      <c r="P1" s="4"/>
      <c r="Q1" s="35"/>
    </row>
    <row r="2" spans="1:17" ht="16.5" customHeight="1" x14ac:dyDescent="0.15">
      <c r="B2" s="1" t="s">
        <v>17</v>
      </c>
      <c r="G2" s="1" t="s">
        <v>15</v>
      </c>
      <c r="L2" s="1" t="s">
        <v>2</v>
      </c>
    </row>
    <row r="3" spans="1:17" ht="16.5" customHeight="1" x14ac:dyDescent="0.15">
      <c r="B3" s="72" t="s">
        <v>4</v>
      </c>
      <c r="C3" s="73" t="s">
        <v>9</v>
      </c>
      <c r="D3" s="11" t="s">
        <v>22</v>
      </c>
      <c r="E3" s="11"/>
      <c r="G3" s="72" t="s">
        <v>4</v>
      </c>
      <c r="H3" s="73" t="s">
        <v>9</v>
      </c>
      <c r="I3" s="11" t="s">
        <v>22</v>
      </c>
      <c r="J3" s="11"/>
      <c r="K3" s="22"/>
      <c r="L3" s="72" t="s">
        <v>4</v>
      </c>
      <c r="M3" s="73" t="s">
        <v>9</v>
      </c>
      <c r="N3" s="11" t="s">
        <v>22</v>
      </c>
      <c r="O3" s="11"/>
    </row>
    <row r="4" spans="1:17" ht="16.5" customHeight="1" x14ac:dyDescent="0.15">
      <c r="B4" s="72"/>
      <c r="C4" s="74"/>
      <c r="D4" s="6" t="s">
        <v>28</v>
      </c>
      <c r="E4" s="6" t="s">
        <v>29</v>
      </c>
      <c r="G4" s="72"/>
      <c r="H4" s="74"/>
      <c r="I4" s="6" t="s">
        <v>28</v>
      </c>
      <c r="J4" s="6" t="s">
        <v>29</v>
      </c>
      <c r="K4" s="22"/>
      <c r="L4" s="72"/>
      <c r="M4" s="74"/>
      <c r="N4" s="6" t="s">
        <v>28</v>
      </c>
      <c r="O4" s="6" t="s">
        <v>29</v>
      </c>
    </row>
    <row r="5" spans="1:17" ht="16.5" customHeight="1" x14ac:dyDescent="0.15">
      <c r="B5" s="6">
        <v>1</v>
      </c>
      <c r="C5" s="9" t="s">
        <v>149</v>
      </c>
      <c r="D5" s="9">
        <v>227631</v>
      </c>
      <c r="E5" s="17">
        <f t="shared" ref="E5:E34" si="0">ROUNDUP(D5/365,0)</f>
        <v>624</v>
      </c>
      <c r="G5" s="6">
        <v>1</v>
      </c>
      <c r="H5" s="9" t="s">
        <v>149</v>
      </c>
      <c r="I5" s="18">
        <v>183894</v>
      </c>
      <c r="J5" s="17">
        <f t="shared" ref="J5:J34" si="1">ROUNDUP(I5/365,0)</f>
        <v>504</v>
      </c>
      <c r="K5" s="23"/>
      <c r="L5" s="26">
        <v>1</v>
      </c>
      <c r="M5" s="9" t="s">
        <v>146</v>
      </c>
      <c r="N5" s="18">
        <v>102204</v>
      </c>
      <c r="O5" s="17">
        <f t="shared" ref="O5:O34" si="2">ROUNDUP(N5/365,0)</f>
        <v>281</v>
      </c>
    </row>
    <row r="6" spans="1:17" ht="16.5" customHeight="1" x14ac:dyDescent="0.15">
      <c r="B6" s="6">
        <f t="shared" ref="B6:B34" si="3">B5+1</f>
        <v>2</v>
      </c>
      <c r="C6" s="9" t="s">
        <v>146</v>
      </c>
      <c r="D6" s="9">
        <v>128952</v>
      </c>
      <c r="E6" s="17">
        <f t="shared" si="0"/>
        <v>354</v>
      </c>
      <c r="G6" s="6">
        <f t="shared" ref="G6:G34" si="4">G5+1</f>
        <v>2</v>
      </c>
      <c r="H6" s="9" t="s">
        <v>54</v>
      </c>
      <c r="I6" s="18">
        <v>70846</v>
      </c>
      <c r="J6" s="17">
        <f t="shared" si="1"/>
        <v>195</v>
      </c>
      <c r="K6" s="23"/>
      <c r="L6" s="6">
        <f t="shared" ref="L6:L34" si="5">L5+1</f>
        <v>2</v>
      </c>
      <c r="M6" s="9" t="s">
        <v>147</v>
      </c>
      <c r="N6" s="18">
        <v>71599</v>
      </c>
      <c r="O6" s="17">
        <f t="shared" si="2"/>
        <v>197</v>
      </c>
    </row>
    <row r="7" spans="1:17" ht="16.5" customHeight="1" x14ac:dyDescent="0.15">
      <c r="B7" s="6">
        <f t="shared" si="3"/>
        <v>3</v>
      </c>
      <c r="C7" s="9" t="s">
        <v>147</v>
      </c>
      <c r="D7" s="12">
        <v>94833</v>
      </c>
      <c r="E7" s="17">
        <f t="shared" si="0"/>
        <v>260</v>
      </c>
      <c r="G7" s="6">
        <f t="shared" si="4"/>
        <v>3</v>
      </c>
      <c r="H7" s="9" t="s">
        <v>148</v>
      </c>
      <c r="I7" s="18">
        <v>69244</v>
      </c>
      <c r="J7" s="17">
        <f t="shared" si="1"/>
        <v>190</v>
      </c>
      <c r="K7" s="23"/>
      <c r="L7" s="6">
        <f t="shared" si="5"/>
        <v>3</v>
      </c>
      <c r="M7" s="9" t="s">
        <v>149</v>
      </c>
      <c r="N7" s="18">
        <v>43737</v>
      </c>
      <c r="O7" s="17">
        <f t="shared" si="2"/>
        <v>120</v>
      </c>
    </row>
    <row r="8" spans="1:17" ht="16.5" customHeight="1" x14ac:dyDescent="0.15">
      <c r="B8" s="6">
        <f t="shared" si="3"/>
        <v>4</v>
      </c>
      <c r="C8" s="9" t="s">
        <v>54</v>
      </c>
      <c r="D8" s="12">
        <v>90723</v>
      </c>
      <c r="E8" s="17">
        <f t="shared" si="0"/>
        <v>249</v>
      </c>
      <c r="G8" s="6">
        <f t="shared" si="4"/>
        <v>4</v>
      </c>
      <c r="H8" s="9" t="s">
        <v>56</v>
      </c>
      <c r="I8" s="18">
        <v>69158</v>
      </c>
      <c r="J8" s="17">
        <f t="shared" si="1"/>
        <v>190</v>
      </c>
      <c r="K8" s="23"/>
      <c r="L8" s="6">
        <f t="shared" si="5"/>
        <v>4</v>
      </c>
      <c r="M8" s="9" t="s">
        <v>6</v>
      </c>
      <c r="N8" s="18">
        <v>20077</v>
      </c>
      <c r="O8" s="17">
        <f t="shared" si="2"/>
        <v>56</v>
      </c>
      <c r="Q8" s="3"/>
    </row>
    <row r="9" spans="1:17" ht="16.5" customHeight="1" x14ac:dyDescent="0.15">
      <c r="B9" s="6">
        <f t="shared" si="3"/>
        <v>5</v>
      </c>
      <c r="C9" s="9" t="s">
        <v>56</v>
      </c>
      <c r="D9" s="12">
        <v>81963</v>
      </c>
      <c r="E9" s="17">
        <f t="shared" si="0"/>
        <v>225</v>
      </c>
      <c r="G9" s="6">
        <f t="shared" si="4"/>
        <v>5</v>
      </c>
      <c r="H9" s="9" t="s">
        <v>150</v>
      </c>
      <c r="I9" s="18">
        <v>66756</v>
      </c>
      <c r="J9" s="17">
        <f t="shared" si="1"/>
        <v>183</v>
      </c>
      <c r="K9" s="23"/>
      <c r="L9" s="6">
        <f t="shared" si="5"/>
        <v>5</v>
      </c>
      <c r="M9" s="9" t="s">
        <v>54</v>
      </c>
      <c r="N9" s="18">
        <v>19877</v>
      </c>
      <c r="O9" s="17">
        <f t="shared" si="2"/>
        <v>55</v>
      </c>
      <c r="Q9" s="3"/>
    </row>
    <row r="10" spans="1:17" ht="16.5" customHeight="1" x14ac:dyDescent="0.15">
      <c r="B10" s="6">
        <f t="shared" si="3"/>
        <v>6</v>
      </c>
      <c r="C10" s="9" t="s">
        <v>150</v>
      </c>
      <c r="D10" s="9">
        <v>77706</v>
      </c>
      <c r="E10" s="17">
        <f t="shared" si="0"/>
        <v>213</v>
      </c>
      <c r="G10" s="6">
        <f t="shared" si="4"/>
        <v>6</v>
      </c>
      <c r="H10" s="9" t="s">
        <v>58</v>
      </c>
      <c r="I10" s="18">
        <v>33400</v>
      </c>
      <c r="J10" s="17">
        <f t="shared" si="1"/>
        <v>92</v>
      </c>
      <c r="K10" s="23"/>
      <c r="L10" s="6">
        <f t="shared" si="5"/>
        <v>6</v>
      </c>
      <c r="M10" s="9" t="s">
        <v>56</v>
      </c>
      <c r="N10" s="18">
        <v>12805</v>
      </c>
      <c r="O10" s="17">
        <f t="shared" si="2"/>
        <v>36</v>
      </c>
    </row>
    <row r="11" spans="1:17" ht="16.5" customHeight="1" x14ac:dyDescent="0.15">
      <c r="B11" s="6">
        <f t="shared" si="3"/>
        <v>7</v>
      </c>
      <c r="C11" s="9" t="s">
        <v>148</v>
      </c>
      <c r="D11" s="12">
        <v>69244</v>
      </c>
      <c r="E11" s="17">
        <f t="shared" si="0"/>
        <v>190</v>
      </c>
      <c r="G11" s="6">
        <f t="shared" si="4"/>
        <v>7</v>
      </c>
      <c r="H11" s="9" t="s">
        <v>6</v>
      </c>
      <c r="I11" s="18">
        <v>31577</v>
      </c>
      <c r="J11" s="17">
        <f t="shared" si="1"/>
        <v>87</v>
      </c>
      <c r="K11" s="23"/>
      <c r="L11" s="6">
        <f t="shared" si="5"/>
        <v>7</v>
      </c>
      <c r="M11" s="9" t="s">
        <v>150</v>
      </c>
      <c r="N11" s="18">
        <v>10950</v>
      </c>
      <c r="O11" s="17">
        <f t="shared" si="2"/>
        <v>30</v>
      </c>
      <c r="Q11" s="3"/>
    </row>
    <row r="12" spans="1:17" ht="16.5" customHeight="1" x14ac:dyDescent="0.15">
      <c r="B12" s="6">
        <f t="shared" si="3"/>
        <v>8</v>
      </c>
      <c r="C12" s="9" t="s">
        <v>6</v>
      </c>
      <c r="D12" s="12">
        <v>51654</v>
      </c>
      <c r="E12" s="17">
        <f t="shared" si="0"/>
        <v>142</v>
      </c>
      <c r="G12" s="6">
        <f t="shared" si="4"/>
        <v>8</v>
      </c>
      <c r="H12" s="9" t="s">
        <v>146</v>
      </c>
      <c r="I12" s="18">
        <v>26748</v>
      </c>
      <c r="J12" s="17">
        <f t="shared" si="1"/>
        <v>74</v>
      </c>
      <c r="K12" s="23"/>
      <c r="L12" s="6">
        <f t="shared" si="5"/>
        <v>8</v>
      </c>
      <c r="M12" s="9" t="s">
        <v>16</v>
      </c>
      <c r="N12" s="18">
        <v>1612</v>
      </c>
      <c r="O12" s="17">
        <f t="shared" si="2"/>
        <v>5</v>
      </c>
      <c r="Q12" s="3"/>
    </row>
    <row r="13" spans="1:17" ht="16.5" customHeight="1" x14ac:dyDescent="0.15">
      <c r="B13" s="6">
        <f t="shared" si="3"/>
        <v>9</v>
      </c>
      <c r="C13" s="9" t="s">
        <v>58</v>
      </c>
      <c r="D13" s="12">
        <v>34992</v>
      </c>
      <c r="E13" s="17">
        <f t="shared" si="0"/>
        <v>96</v>
      </c>
      <c r="G13" s="6">
        <f t="shared" si="4"/>
        <v>9</v>
      </c>
      <c r="H13" s="9" t="s">
        <v>59</v>
      </c>
      <c r="I13" s="18">
        <v>26568</v>
      </c>
      <c r="J13" s="17">
        <f t="shared" si="1"/>
        <v>73</v>
      </c>
      <c r="K13" s="23"/>
      <c r="L13" s="6">
        <f t="shared" si="5"/>
        <v>9</v>
      </c>
      <c r="M13" s="9" t="s">
        <v>58</v>
      </c>
      <c r="N13" s="18">
        <v>1592</v>
      </c>
      <c r="O13" s="17">
        <f t="shared" si="2"/>
        <v>5</v>
      </c>
    </row>
    <row r="14" spans="1:17" ht="16.5" customHeight="1" x14ac:dyDescent="0.15">
      <c r="B14" s="6">
        <f t="shared" si="3"/>
        <v>10</v>
      </c>
      <c r="C14" s="9" t="s">
        <v>59</v>
      </c>
      <c r="D14" s="9">
        <v>27690</v>
      </c>
      <c r="E14" s="17">
        <f t="shared" si="0"/>
        <v>76</v>
      </c>
      <c r="G14" s="6">
        <f t="shared" si="4"/>
        <v>10</v>
      </c>
      <c r="H14" s="9" t="s">
        <v>147</v>
      </c>
      <c r="I14" s="18">
        <v>23234</v>
      </c>
      <c r="J14" s="17">
        <f t="shared" si="1"/>
        <v>64</v>
      </c>
      <c r="K14" s="23"/>
      <c r="L14" s="6">
        <f t="shared" si="5"/>
        <v>10</v>
      </c>
      <c r="M14" s="9" t="s">
        <v>67</v>
      </c>
      <c r="N14" s="18">
        <v>1494</v>
      </c>
      <c r="O14" s="17">
        <f t="shared" si="2"/>
        <v>5</v>
      </c>
    </row>
    <row r="15" spans="1:17" ht="16.5" customHeight="1" x14ac:dyDescent="0.15">
      <c r="B15" s="6">
        <f t="shared" si="3"/>
        <v>11</v>
      </c>
      <c r="C15" s="9" t="s">
        <v>63</v>
      </c>
      <c r="D15" s="12">
        <v>22153</v>
      </c>
      <c r="E15" s="17">
        <f t="shared" si="0"/>
        <v>61</v>
      </c>
      <c r="G15" s="6">
        <f t="shared" si="4"/>
        <v>11</v>
      </c>
      <c r="H15" s="9" t="s">
        <v>64</v>
      </c>
      <c r="I15" s="18">
        <v>21645</v>
      </c>
      <c r="J15" s="17">
        <f t="shared" si="1"/>
        <v>60</v>
      </c>
      <c r="K15" s="23"/>
      <c r="L15" s="6">
        <f t="shared" si="5"/>
        <v>11</v>
      </c>
      <c r="M15" s="9" t="s">
        <v>72</v>
      </c>
      <c r="N15" s="18">
        <v>1229</v>
      </c>
      <c r="O15" s="17">
        <f t="shared" si="2"/>
        <v>4</v>
      </c>
      <c r="Q15" s="3"/>
    </row>
    <row r="16" spans="1:17" ht="16.5" customHeight="1" x14ac:dyDescent="0.15">
      <c r="B16" s="6">
        <f t="shared" si="3"/>
        <v>12</v>
      </c>
      <c r="C16" s="9" t="s">
        <v>62</v>
      </c>
      <c r="D16" s="12">
        <v>21965</v>
      </c>
      <c r="E16" s="17">
        <f t="shared" si="0"/>
        <v>61</v>
      </c>
      <c r="G16" s="6">
        <f t="shared" si="4"/>
        <v>12</v>
      </c>
      <c r="H16" s="9" t="s">
        <v>63</v>
      </c>
      <c r="I16" s="18">
        <v>21398</v>
      </c>
      <c r="J16" s="17">
        <f t="shared" si="1"/>
        <v>59</v>
      </c>
      <c r="K16" s="23"/>
      <c r="L16" s="6">
        <f t="shared" si="5"/>
        <v>12</v>
      </c>
      <c r="M16" s="9" t="s">
        <v>59</v>
      </c>
      <c r="N16" s="18">
        <v>1122</v>
      </c>
      <c r="O16" s="17">
        <f t="shared" si="2"/>
        <v>4</v>
      </c>
      <c r="Q16" s="3"/>
    </row>
    <row r="17" spans="2:15" ht="16.5" customHeight="1" x14ac:dyDescent="0.15">
      <c r="B17" s="6">
        <f t="shared" si="3"/>
        <v>13</v>
      </c>
      <c r="C17" s="9" t="s">
        <v>64</v>
      </c>
      <c r="D17" s="12">
        <v>21711</v>
      </c>
      <c r="E17" s="17">
        <f t="shared" si="0"/>
        <v>60</v>
      </c>
      <c r="G17" s="6">
        <f t="shared" si="4"/>
        <v>13</v>
      </c>
      <c r="H17" s="9" t="s">
        <v>62</v>
      </c>
      <c r="I17" s="18">
        <v>21394</v>
      </c>
      <c r="J17" s="17">
        <f t="shared" si="1"/>
        <v>59</v>
      </c>
      <c r="K17" s="23"/>
      <c r="L17" s="6">
        <f t="shared" si="5"/>
        <v>13</v>
      </c>
      <c r="M17" s="9" t="s">
        <v>69</v>
      </c>
      <c r="N17" s="18">
        <v>1076</v>
      </c>
      <c r="O17" s="17">
        <f t="shared" si="2"/>
        <v>3</v>
      </c>
    </row>
    <row r="18" spans="2:15" ht="16.5" customHeight="1" x14ac:dyDescent="0.15">
      <c r="B18" s="6">
        <f t="shared" si="3"/>
        <v>14</v>
      </c>
      <c r="C18" s="9" t="s">
        <v>65</v>
      </c>
      <c r="D18" s="12">
        <v>15738</v>
      </c>
      <c r="E18" s="17">
        <f t="shared" si="0"/>
        <v>44</v>
      </c>
      <c r="G18" s="6">
        <f t="shared" si="4"/>
        <v>14</v>
      </c>
      <c r="H18" s="9" t="s">
        <v>65</v>
      </c>
      <c r="I18" s="18">
        <v>15365</v>
      </c>
      <c r="J18" s="17">
        <f t="shared" si="1"/>
        <v>43</v>
      </c>
      <c r="K18" s="23"/>
      <c r="L18" s="6">
        <f t="shared" si="5"/>
        <v>14</v>
      </c>
      <c r="M18" s="9" t="s">
        <v>74</v>
      </c>
      <c r="N18" s="18">
        <v>1052</v>
      </c>
      <c r="O18" s="17">
        <f t="shared" si="2"/>
        <v>3</v>
      </c>
    </row>
    <row r="19" spans="2:15" ht="16.5" customHeight="1" x14ac:dyDescent="0.15">
      <c r="B19" s="6">
        <f t="shared" si="3"/>
        <v>15</v>
      </c>
      <c r="C19" s="9" t="s">
        <v>50</v>
      </c>
      <c r="D19" s="12">
        <v>15634</v>
      </c>
      <c r="E19" s="17">
        <f t="shared" si="0"/>
        <v>43</v>
      </c>
      <c r="G19" s="6">
        <f t="shared" si="4"/>
        <v>15</v>
      </c>
      <c r="H19" s="9" t="s">
        <v>50</v>
      </c>
      <c r="I19" s="18">
        <v>15322</v>
      </c>
      <c r="J19" s="17">
        <f t="shared" si="1"/>
        <v>42</v>
      </c>
      <c r="K19" s="23"/>
      <c r="L19" s="6">
        <f t="shared" si="5"/>
        <v>15</v>
      </c>
      <c r="M19" s="9" t="s">
        <v>71</v>
      </c>
      <c r="N19" s="18">
        <v>1034</v>
      </c>
      <c r="O19" s="17">
        <f t="shared" si="2"/>
        <v>3</v>
      </c>
    </row>
    <row r="20" spans="2:15" ht="16.5" customHeight="1" x14ac:dyDescent="0.15">
      <c r="B20" s="6">
        <f t="shared" si="3"/>
        <v>16</v>
      </c>
      <c r="C20" s="9" t="s">
        <v>13</v>
      </c>
      <c r="D20" s="12">
        <v>14817</v>
      </c>
      <c r="E20" s="17">
        <f t="shared" si="0"/>
        <v>41</v>
      </c>
      <c r="G20" s="6">
        <f t="shared" si="4"/>
        <v>16</v>
      </c>
      <c r="H20" s="9" t="s">
        <v>13</v>
      </c>
      <c r="I20" s="18">
        <v>14807</v>
      </c>
      <c r="J20" s="17">
        <f t="shared" si="1"/>
        <v>41</v>
      </c>
      <c r="K20" s="23"/>
      <c r="L20" s="6">
        <f t="shared" si="5"/>
        <v>16</v>
      </c>
      <c r="M20" s="9" t="s">
        <v>75</v>
      </c>
      <c r="N20" s="18">
        <v>782</v>
      </c>
      <c r="O20" s="17">
        <f t="shared" si="2"/>
        <v>3</v>
      </c>
    </row>
    <row r="21" spans="2:15" ht="16.5" customHeight="1" x14ac:dyDescent="0.15">
      <c r="B21" s="6">
        <f t="shared" si="3"/>
        <v>17</v>
      </c>
      <c r="C21" s="9" t="s">
        <v>36</v>
      </c>
      <c r="D21" s="12">
        <v>13325</v>
      </c>
      <c r="E21" s="17">
        <f t="shared" si="0"/>
        <v>37</v>
      </c>
      <c r="G21" s="6">
        <f t="shared" si="4"/>
        <v>17</v>
      </c>
      <c r="H21" s="9" t="s">
        <v>24</v>
      </c>
      <c r="I21" s="18">
        <v>12747</v>
      </c>
      <c r="J21" s="17">
        <f t="shared" si="1"/>
        <v>35</v>
      </c>
      <c r="K21" s="23"/>
      <c r="L21" s="6">
        <f t="shared" si="5"/>
        <v>17</v>
      </c>
      <c r="M21" s="9" t="s">
        <v>63</v>
      </c>
      <c r="N21" s="18">
        <v>755</v>
      </c>
      <c r="O21" s="17">
        <f t="shared" si="2"/>
        <v>3</v>
      </c>
    </row>
    <row r="22" spans="2:15" ht="16.5" customHeight="1" x14ac:dyDescent="0.15">
      <c r="B22" s="6">
        <f t="shared" si="3"/>
        <v>18</v>
      </c>
      <c r="C22" s="9" t="s">
        <v>55</v>
      </c>
      <c r="D22" s="9">
        <v>12893</v>
      </c>
      <c r="E22" s="17">
        <f t="shared" si="0"/>
        <v>36</v>
      </c>
      <c r="G22" s="6">
        <f t="shared" si="4"/>
        <v>18</v>
      </c>
      <c r="H22" s="9" t="s">
        <v>36</v>
      </c>
      <c r="I22" s="18">
        <v>12742</v>
      </c>
      <c r="J22" s="17">
        <f t="shared" si="1"/>
        <v>35</v>
      </c>
      <c r="K22" s="23"/>
      <c r="L22" s="6">
        <f t="shared" si="5"/>
        <v>18</v>
      </c>
      <c r="M22" s="9" t="s">
        <v>11</v>
      </c>
      <c r="N22" s="18">
        <v>646</v>
      </c>
      <c r="O22" s="17">
        <f t="shared" si="2"/>
        <v>2</v>
      </c>
    </row>
    <row r="23" spans="2:15" ht="16.5" customHeight="1" x14ac:dyDescent="0.15">
      <c r="B23" s="6">
        <f t="shared" si="3"/>
        <v>19</v>
      </c>
      <c r="C23" s="9" t="s">
        <v>24</v>
      </c>
      <c r="D23" s="12">
        <v>12748</v>
      </c>
      <c r="E23" s="17">
        <f t="shared" si="0"/>
        <v>35</v>
      </c>
      <c r="G23" s="6">
        <f t="shared" si="4"/>
        <v>19</v>
      </c>
      <c r="H23" s="9" t="s">
        <v>55</v>
      </c>
      <c r="I23" s="18">
        <v>12600</v>
      </c>
      <c r="J23" s="17">
        <f t="shared" si="1"/>
        <v>35</v>
      </c>
      <c r="K23" s="23"/>
      <c r="L23" s="6">
        <f t="shared" si="5"/>
        <v>19</v>
      </c>
      <c r="M23" s="9" t="s">
        <v>36</v>
      </c>
      <c r="N23" s="18">
        <v>583</v>
      </c>
      <c r="O23" s="17">
        <f t="shared" si="2"/>
        <v>2</v>
      </c>
    </row>
    <row r="24" spans="2:15" ht="16.5" customHeight="1" x14ac:dyDescent="0.15">
      <c r="B24" s="6">
        <f t="shared" si="3"/>
        <v>20</v>
      </c>
      <c r="C24" s="9" t="s">
        <v>67</v>
      </c>
      <c r="D24" s="12">
        <v>12410</v>
      </c>
      <c r="E24" s="17">
        <f t="shared" si="0"/>
        <v>34</v>
      </c>
      <c r="G24" s="6">
        <f t="shared" si="4"/>
        <v>20</v>
      </c>
      <c r="H24" s="9" t="s">
        <v>68</v>
      </c>
      <c r="I24" s="18">
        <v>11447</v>
      </c>
      <c r="J24" s="17">
        <f t="shared" si="1"/>
        <v>32</v>
      </c>
      <c r="K24" s="23"/>
      <c r="L24" s="6">
        <f t="shared" si="5"/>
        <v>20</v>
      </c>
      <c r="M24" s="9" t="s">
        <v>76</v>
      </c>
      <c r="N24" s="18">
        <v>575</v>
      </c>
      <c r="O24" s="17">
        <f t="shared" si="2"/>
        <v>2</v>
      </c>
    </row>
    <row r="25" spans="2:15" ht="16.5" customHeight="1" x14ac:dyDescent="0.15">
      <c r="B25" s="6">
        <f t="shared" si="3"/>
        <v>21</v>
      </c>
      <c r="C25" s="9" t="s">
        <v>68</v>
      </c>
      <c r="D25" s="9">
        <v>11938</v>
      </c>
      <c r="E25" s="17">
        <f t="shared" si="0"/>
        <v>33</v>
      </c>
      <c r="G25" s="6">
        <f t="shared" si="4"/>
        <v>21</v>
      </c>
      <c r="H25" s="9" t="s">
        <v>57</v>
      </c>
      <c r="I25" s="18">
        <v>11368</v>
      </c>
      <c r="J25" s="17">
        <f t="shared" si="1"/>
        <v>32</v>
      </c>
      <c r="K25" s="23"/>
      <c r="L25" s="6">
        <f t="shared" si="5"/>
        <v>21</v>
      </c>
      <c r="M25" s="9" t="s">
        <v>62</v>
      </c>
      <c r="N25" s="18">
        <v>571</v>
      </c>
      <c r="O25" s="17">
        <f t="shared" si="2"/>
        <v>2</v>
      </c>
    </row>
    <row r="26" spans="2:15" ht="16.5" customHeight="1" x14ac:dyDescent="0.15">
      <c r="B26" s="6">
        <f t="shared" si="3"/>
        <v>22</v>
      </c>
      <c r="C26" s="9" t="s">
        <v>57</v>
      </c>
      <c r="D26" s="12">
        <v>11368</v>
      </c>
      <c r="E26" s="17">
        <f t="shared" si="0"/>
        <v>32</v>
      </c>
      <c r="G26" s="6">
        <f t="shared" si="4"/>
        <v>22</v>
      </c>
      <c r="H26" s="9" t="s">
        <v>67</v>
      </c>
      <c r="I26" s="18">
        <v>10916</v>
      </c>
      <c r="J26" s="17">
        <f t="shared" si="1"/>
        <v>30</v>
      </c>
      <c r="K26" s="23"/>
      <c r="L26" s="6">
        <f t="shared" si="5"/>
        <v>22</v>
      </c>
      <c r="M26" s="9" t="s">
        <v>77</v>
      </c>
      <c r="N26" s="18">
        <v>522</v>
      </c>
      <c r="O26" s="17">
        <f t="shared" si="2"/>
        <v>2</v>
      </c>
    </row>
    <row r="27" spans="2:15" ht="16.5" customHeight="1" x14ac:dyDescent="0.15">
      <c r="B27" s="6">
        <f t="shared" si="3"/>
        <v>23</v>
      </c>
      <c r="C27" s="9" t="s">
        <v>16</v>
      </c>
      <c r="D27" s="9">
        <v>10179</v>
      </c>
      <c r="E27" s="17">
        <f t="shared" si="0"/>
        <v>28</v>
      </c>
      <c r="G27" s="6">
        <f t="shared" si="4"/>
        <v>23</v>
      </c>
      <c r="H27" s="9" t="s">
        <v>42</v>
      </c>
      <c r="I27" s="18">
        <v>9171</v>
      </c>
      <c r="J27" s="17">
        <f t="shared" si="1"/>
        <v>26</v>
      </c>
      <c r="K27" s="23"/>
      <c r="L27" s="6">
        <f t="shared" si="5"/>
        <v>23</v>
      </c>
      <c r="M27" s="9" t="s">
        <v>68</v>
      </c>
      <c r="N27" s="18">
        <v>491</v>
      </c>
      <c r="O27" s="17">
        <f t="shared" si="2"/>
        <v>2</v>
      </c>
    </row>
    <row r="28" spans="2:15" ht="16.5" customHeight="1" x14ac:dyDescent="0.15">
      <c r="B28" s="6">
        <f t="shared" si="3"/>
        <v>24</v>
      </c>
      <c r="C28" s="9" t="s">
        <v>69</v>
      </c>
      <c r="D28" s="12">
        <v>9500</v>
      </c>
      <c r="E28" s="17">
        <f t="shared" si="0"/>
        <v>27</v>
      </c>
      <c r="G28" s="6">
        <f t="shared" si="4"/>
        <v>24</v>
      </c>
      <c r="H28" s="9" t="s">
        <v>8</v>
      </c>
      <c r="I28" s="18">
        <v>8931</v>
      </c>
      <c r="J28" s="17">
        <f t="shared" si="1"/>
        <v>25</v>
      </c>
      <c r="K28" s="23"/>
      <c r="L28" s="6">
        <f t="shared" si="5"/>
        <v>24</v>
      </c>
      <c r="M28" s="9" t="s">
        <v>79</v>
      </c>
      <c r="N28" s="18">
        <v>388</v>
      </c>
      <c r="O28" s="17">
        <f t="shared" si="2"/>
        <v>2</v>
      </c>
    </row>
    <row r="29" spans="2:15" ht="16.5" customHeight="1" x14ac:dyDescent="0.15">
      <c r="B29" s="6">
        <f t="shared" si="3"/>
        <v>25</v>
      </c>
      <c r="C29" s="9" t="s">
        <v>11</v>
      </c>
      <c r="D29" s="12">
        <v>9349</v>
      </c>
      <c r="E29" s="17">
        <f t="shared" si="0"/>
        <v>26</v>
      </c>
      <c r="G29" s="6">
        <f t="shared" si="4"/>
        <v>25</v>
      </c>
      <c r="H29" s="9" t="s">
        <v>11</v>
      </c>
      <c r="I29" s="18">
        <v>8703</v>
      </c>
      <c r="J29" s="17">
        <f t="shared" si="1"/>
        <v>24</v>
      </c>
      <c r="K29" s="23"/>
      <c r="L29" s="6">
        <f t="shared" si="5"/>
        <v>25</v>
      </c>
      <c r="M29" s="9" t="s">
        <v>65</v>
      </c>
      <c r="N29" s="18">
        <v>373</v>
      </c>
      <c r="O29" s="17">
        <f t="shared" si="2"/>
        <v>2</v>
      </c>
    </row>
    <row r="30" spans="2:15" ht="16.5" customHeight="1" x14ac:dyDescent="0.15">
      <c r="B30" s="6">
        <f t="shared" si="3"/>
        <v>26</v>
      </c>
      <c r="C30" s="9" t="s">
        <v>42</v>
      </c>
      <c r="D30" s="9">
        <v>9180</v>
      </c>
      <c r="E30" s="17">
        <f t="shared" si="0"/>
        <v>26</v>
      </c>
      <c r="G30" s="6">
        <f t="shared" si="4"/>
        <v>26</v>
      </c>
      <c r="H30" s="9" t="s">
        <v>16</v>
      </c>
      <c r="I30" s="18">
        <v>8567</v>
      </c>
      <c r="J30" s="17">
        <f t="shared" si="1"/>
        <v>24</v>
      </c>
      <c r="K30" s="23"/>
      <c r="L30" s="6">
        <f t="shared" si="5"/>
        <v>26</v>
      </c>
      <c r="M30" s="9" t="s">
        <v>60</v>
      </c>
      <c r="N30" s="18">
        <v>345</v>
      </c>
      <c r="O30" s="17">
        <f t="shared" si="2"/>
        <v>1</v>
      </c>
    </row>
    <row r="31" spans="2:15" ht="16.5" customHeight="1" x14ac:dyDescent="0.15">
      <c r="B31" s="6">
        <f t="shared" si="3"/>
        <v>27</v>
      </c>
      <c r="C31" s="9" t="s">
        <v>8</v>
      </c>
      <c r="D31" s="12">
        <v>8997</v>
      </c>
      <c r="E31" s="17">
        <f t="shared" si="0"/>
        <v>25</v>
      </c>
      <c r="G31" s="6">
        <f t="shared" si="4"/>
        <v>27</v>
      </c>
      <c r="H31" s="9" t="s">
        <v>69</v>
      </c>
      <c r="I31" s="18">
        <v>8424</v>
      </c>
      <c r="J31" s="17">
        <f t="shared" si="1"/>
        <v>24</v>
      </c>
      <c r="K31" s="23"/>
      <c r="L31" s="6">
        <f t="shared" si="5"/>
        <v>27</v>
      </c>
      <c r="M31" s="9" t="s">
        <v>50</v>
      </c>
      <c r="N31" s="18">
        <v>312</v>
      </c>
      <c r="O31" s="17">
        <f t="shared" si="2"/>
        <v>1</v>
      </c>
    </row>
    <row r="32" spans="2:15" ht="16.5" customHeight="1" x14ac:dyDescent="0.15">
      <c r="B32" s="6">
        <f t="shared" si="3"/>
        <v>28</v>
      </c>
      <c r="C32" s="9" t="s">
        <v>71</v>
      </c>
      <c r="D32" s="12">
        <v>8469</v>
      </c>
      <c r="E32" s="17">
        <f t="shared" si="0"/>
        <v>24</v>
      </c>
      <c r="G32" s="6">
        <f t="shared" si="4"/>
        <v>28</v>
      </c>
      <c r="H32" s="9" t="s">
        <v>48</v>
      </c>
      <c r="I32" s="18">
        <v>8398</v>
      </c>
      <c r="J32" s="17">
        <f t="shared" si="1"/>
        <v>24</v>
      </c>
      <c r="K32" s="23"/>
      <c r="L32" s="6">
        <f t="shared" si="5"/>
        <v>28</v>
      </c>
      <c r="M32" s="9" t="s">
        <v>55</v>
      </c>
      <c r="N32" s="18">
        <v>293</v>
      </c>
      <c r="O32" s="17">
        <f t="shared" si="2"/>
        <v>1</v>
      </c>
    </row>
    <row r="33" spans="1:17" ht="16.5" customHeight="1" x14ac:dyDescent="0.15">
      <c r="B33" s="6">
        <f t="shared" si="3"/>
        <v>29</v>
      </c>
      <c r="C33" s="9" t="s">
        <v>48</v>
      </c>
      <c r="D33" s="9">
        <v>8398</v>
      </c>
      <c r="E33" s="17">
        <f t="shared" si="0"/>
        <v>24</v>
      </c>
      <c r="G33" s="6">
        <f t="shared" si="4"/>
        <v>29</v>
      </c>
      <c r="H33" s="9" t="s">
        <v>14</v>
      </c>
      <c r="I33" s="18">
        <v>8191</v>
      </c>
      <c r="J33" s="17">
        <f t="shared" si="1"/>
        <v>23</v>
      </c>
      <c r="K33" s="23"/>
      <c r="L33" s="6">
        <f t="shared" si="5"/>
        <v>29</v>
      </c>
      <c r="M33" s="9" t="s">
        <v>80</v>
      </c>
      <c r="N33" s="18">
        <v>219</v>
      </c>
      <c r="O33" s="17">
        <f t="shared" si="2"/>
        <v>1</v>
      </c>
    </row>
    <row r="34" spans="1:17" ht="16.5" customHeight="1" x14ac:dyDescent="0.15">
      <c r="B34" s="6">
        <f t="shared" si="3"/>
        <v>30</v>
      </c>
      <c r="C34" s="9" t="s">
        <v>60</v>
      </c>
      <c r="D34" s="9">
        <v>8369</v>
      </c>
      <c r="E34" s="17">
        <f t="shared" si="0"/>
        <v>23</v>
      </c>
      <c r="G34" s="6">
        <f t="shared" si="4"/>
        <v>30</v>
      </c>
      <c r="H34" s="9" t="s">
        <v>81</v>
      </c>
      <c r="I34" s="18">
        <v>8057</v>
      </c>
      <c r="J34" s="17">
        <f t="shared" si="1"/>
        <v>23</v>
      </c>
      <c r="K34" s="23"/>
      <c r="L34" s="6">
        <f t="shared" si="5"/>
        <v>30</v>
      </c>
      <c r="M34" s="9" t="s">
        <v>31</v>
      </c>
      <c r="N34" s="18">
        <v>136</v>
      </c>
      <c r="O34" s="17">
        <f t="shared" si="2"/>
        <v>1</v>
      </c>
    </row>
    <row r="35" spans="1:17" ht="30" customHeight="1" x14ac:dyDescent="0.15">
      <c r="A35" s="4" t="s">
        <v>137</v>
      </c>
      <c r="B35" s="4"/>
      <c r="C35" s="10"/>
      <c r="D35" s="13"/>
      <c r="E35" s="13"/>
      <c r="F35" s="4"/>
      <c r="G35" s="4"/>
      <c r="H35" s="8"/>
      <c r="I35" s="4"/>
      <c r="J35" s="4"/>
      <c r="K35" s="4"/>
      <c r="L35" s="4"/>
      <c r="M35" s="8"/>
      <c r="N35" s="4"/>
      <c r="O35" s="4"/>
      <c r="P35" s="4"/>
      <c r="Q35" s="35"/>
    </row>
    <row r="36" spans="1:17" ht="16.5" customHeight="1" x14ac:dyDescent="0.15">
      <c r="B36" s="1" t="s">
        <v>17</v>
      </c>
      <c r="G36" s="1" t="s">
        <v>15</v>
      </c>
      <c r="L36" s="1" t="s">
        <v>2</v>
      </c>
    </row>
    <row r="37" spans="1:17" ht="16.5" customHeight="1" x14ac:dyDescent="0.15">
      <c r="B37" s="72" t="s">
        <v>4</v>
      </c>
      <c r="C37" s="73" t="s">
        <v>9</v>
      </c>
      <c r="D37" s="11" t="s">
        <v>22</v>
      </c>
      <c r="E37" s="11"/>
      <c r="G37" s="72" t="s">
        <v>4</v>
      </c>
      <c r="H37" s="73" t="s">
        <v>9</v>
      </c>
      <c r="I37" s="11" t="s">
        <v>22</v>
      </c>
      <c r="J37" s="11"/>
      <c r="K37" s="22"/>
      <c r="L37" s="72" t="s">
        <v>4</v>
      </c>
      <c r="M37" s="73" t="s">
        <v>9</v>
      </c>
      <c r="N37" s="11" t="s">
        <v>22</v>
      </c>
      <c r="O37" s="11"/>
    </row>
    <row r="38" spans="1:17" ht="16.5" customHeight="1" x14ac:dyDescent="0.15">
      <c r="B38" s="72"/>
      <c r="C38" s="74"/>
      <c r="D38" s="6" t="s">
        <v>28</v>
      </c>
      <c r="E38" s="6" t="s">
        <v>29</v>
      </c>
      <c r="G38" s="72"/>
      <c r="H38" s="74"/>
      <c r="I38" s="6" t="s">
        <v>28</v>
      </c>
      <c r="J38" s="6" t="s">
        <v>29</v>
      </c>
      <c r="K38" s="22"/>
      <c r="L38" s="72"/>
      <c r="M38" s="74"/>
      <c r="N38" s="6" t="s">
        <v>28</v>
      </c>
      <c r="O38" s="6" t="s">
        <v>29</v>
      </c>
    </row>
    <row r="39" spans="1:17" ht="16.5" customHeight="1" x14ac:dyDescent="0.15">
      <c r="B39" s="6">
        <f>B34+1</f>
        <v>31</v>
      </c>
      <c r="C39" s="9" t="s">
        <v>14</v>
      </c>
      <c r="D39" s="12">
        <v>8191</v>
      </c>
      <c r="E39" s="17">
        <f t="shared" ref="E39:E68" si="6">ROUNDUP(D39/365,0)</f>
        <v>23</v>
      </c>
      <c r="G39" s="6">
        <f>G34+1</f>
        <v>31</v>
      </c>
      <c r="H39" s="9" t="s">
        <v>60</v>
      </c>
      <c r="I39" s="9">
        <v>8024</v>
      </c>
      <c r="J39" s="17">
        <f t="shared" ref="J39:J68" si="7">ROUNDUP(I39/365,0)</f>
        <v>22</v>
      </c>
      <c r="K39" s="23"/>
      <c r="L39" s="6">
        <f>L34+1</f>
        <v>31</v>
      </c>
      <c r="M39" s="9" t="s">
        <v>27</v>
      </c>
      <c r="N39" s="12">
        <v>80</v>
      </c>
      <c r="O39" s="17">
        <f t="shared" ref="O39:O59" si="8">ROUNDUP(N39/365,0)</f>
        <v>1</v>
      </c>
    </row>
    <row r="40" spans="1:17" ht="16.5" customHeight="1" x14ac:dyDescent="0.15">
      <c r="B40" s="6">
        <f t="shared" ref="B40:B68" si="9">B39+1</f>
        <v>32</v>
      </c>
      <c r="C40" s="9" t="s">
        <v>81</v>
      </c>
      <c r="D40" s="9">
        <v>8057</v>
      </c>
      <c r="E40" s="17">
        <f t="shared" si="6"/>
        <v>23</v>
      </c>
      <c r="G40" s="6">
        <f t="shared" ref="G40:G68" si="10">G39+1</f>
        <v>32</v>
      </c>
      <c r="H40" s="9" t="s">
        <v>71</v>
      </c>
      <c r="I40" s="12">
        <v>7435</v>
      </c>
      <c r="J40" s="17">
        <f t="shared" si="7"/>
        <v>21</v>
      </c>
      <c r="K40" s="23"/>
      <c r="L40" s="6">
        <f>L39+1</f>
        <v>32</v>
      </c>
      <c r="M40" s="9" t="s">
        <v>93</v>
      </c>
      <c r="N40" s="12">
        <v>78</v>
      </c>
      <c r="O40" s="17">
        <f t="shared" si="8"/>
        <v>1</v>
      </c>
    </row>
    <row r="41" spans="1:17" ht="16.5" customHeight="1" x14ac:dyDescent="0.15">
      <c r="B41" s="6">
        <f t="shared" si="9"/>
        <v>33</v>
      </c>
      <c r="C41" s="9" t="s">
        <v>99</v>
      </c>
      <c r="D41" s="12">
        <v>6889</v>
      </c>
      <c r="E41" s="17">
        <f t="shared" si="6"/>
        <v>19</v>
      </c>
      <c r="G41" s="6">
        <f t="shared" si="10"/>
        <v>33</v>
      </c>
      <c r="H41" s="9" t="s">
        <v>99</v>
      </c>
      <c r="I41" s="12">
        <v>6884</v>
      </c>
      <c r="J41" s="17">
        <f t="shared" si="7"/>
        <v>19</v>
      </c>
      <c r="K41" s="23"/>
      <c r="L41" s="6">
        <f>L40+1</f>
        <v>33</v>
      </c>
      <c r="M41" s="9" t="s">
        <v>92</v>
      </c>
      <c r="N41" s="9">
        <v>67</v>
      </c>
      <c r="O41" s="17">
        <f t="shared" si="8"/>
        <v>1</v>
      </c>
    </row>
    <row r="42" spans="1:17" ht="16.5" customHeight="1" x14ac:dyDescent="0.15">
      <c r="B42" s="6">
        <f t="shared" si="9"/>
        <v>34</v>
      </c>
      <c r="C42" s="9" t="s">
        <v>96</v>
      </c>
      <c r="D42" s="9">
        <v>6785</v>
      </c>
      <c r="E42" s="17">
        <f t="shared" si="6"/>
        <v>19</v>
      </c>
      <c r="G42" s="6">
        <f t="shared" si="10"/>
        <v>34</v>
      </c>
      <c r="H42" s="9" t="s">
        <v>96</v>
      </c>
      <c r="I42" s="9">
        <v>6779</v>
      </c>
      <c r="J42" s="17">
        <f t="shared" si="7"/>
        <v>19</v>
      </c>
      <c r="K42" s="23"/>
      <c r="L42" s="77">
        <f>L41+1</f>
        <v>34</v>
      </c>
      <c r="M42" s="9" t="s">
        <v>8</v>
      </c>
      <c r="N42" s="9">
        <v>66</v>
      </c>
      <c r="O42" s="17">
        <f t="shared" si="8"/>
        <v>1</v>
      </c>
    </row>
    <row r="43" spans="1:17" ht="16.5" customHeight="1" x14ac:dyDescent="0.15">
      <c r="B43" s="6">
        <f t="shared" si="9"/>
        <v>35</v>
      </c>
      <c r="C43" s="9" t="s">
        <v>98</v>
      </c>
      <c r="D43" s="12">
        <v>6548</v>
      </c>
      <c r="E43" s="17">
        <f t="shared" si="6"/>
        <v>18</v>
      </c>
      <c r="G43" s="6">
        <f t="shared" si="10"/>
        <v>35</v>
      </c>
      <c r="H43" s="9" t="s">
        <v>98</v>
      </c>
      <c r="I43" s="12">
        <v>6548</v>
      </c>
      <c r="J43" s="17">
        <f t="shared" si="7"/>
        <v>18</v>
      </c>
      <c r="K43" s="23"/>
      <c r="L43" s="78"/>
      <c r="M43" s="9" t="s">
        <v>64</v>
      </c>
      <c r="N43" s="9">
        <v>66</v>
      </c>
      <c r="O43" s="17">
        <f t="shared" si="8"/>
        <v>1</v>
      </c>
    </row>
    <row r="44" spans="1:17" ht="16.5" customHeight="1" x14ac:dyDescent="0.15">
      <c r="B44" s="6">
        <f t="shared" si="9"/>
        <v>36</v>
      </c>
      <c r="C44" s="9" t="s">
        <v>72</v>
      </c>
      <c r="D44" s="12">
        <v>6145</v>
      </c>
      <c r="E44" s="17">
        <f t="shared" si="6"/>
        <v>17</v>
      </c>
      <c r="G44" s="6">
        <f t="shared" si="10"/>
        <v>36</v>
      </c>
      <c r="H44" s="9" t="s">
        <v>31</v>
      </c>
      <c r="I44" s="9">
        <v>5457</v>
      </c>
      <c r="J44" s="17">
        <f t="shared" si="7"/>
        <v>15</v>
      </c>
      <c r="K44" s="23"/>
      <c r="L44" s="6">
        <v>36</v>
      </c>
      <c r="M44" s="9" t="s">
        <v>94</v>
      </c>
      <c r="N44" s="12">
        <v>35</v>
      </c>
      <c r="O44" s="17">
        <f t="shared" si="8"/>
        <v>1</v>
      </c>
    </row>
    <row r="45" spans="1:17" ht="16.5" customHeight="1" x14ac:dyDescent="0.15">
      <c r="B45" s="6">
        <f t="shared" si="9"/>
        <v>37</v>
      </c>
      <c r="C45" s="9" t="s">
        <v>31</v>
      </c>
      <c r="D45" s="9">
        <v>5593</v>
      </c>
      <c r="E45" s="17">
        <f t="shared" si="6"/>
        <v>16</v>
      </c>
      <c r="G45" s="6">
        <f t="shared" si="10"/>
        <v>37</v>
      </c>
      <c r="H45" s="9" t="s">
        <v>151</v>
      </c>
      <c r="I45" s="12">
        <v>5359</v>
      </c>
      <c r="J45" s="17">
        <f t="shared" si="7"/>
        <v>15</v>
      </c>
      <c r="K45" s="23"/>
      <c r="L45" s="6">
        <f>L44+1</f>
        <v>37</v>
      </c>
      <c r="M45" s="9" t="s">
        <v>90</v>
      </c>
      <c r="N45" s="9">
        <v>22</v>
      </c>
      <c r="O45" s="17">
        <f t="shared" si="8"/>
        <v>1</v>
      </c>
    </row>
    <row r="46" spans="1:17" ht="16.5" customHeight="1" x14ac:dyDescent="0.15">
      <c r="B46" s="6">
        <f t="shared" si="9"/>
        <v>38</v>
      </c>
      <c r="C46" s="9" t="s">
        <v>75</v>
      </c>
      <c r="D46" s="12">
        <v>5506</v>
      </c>
      <c r="E46" s="17">
        <f t="shared" si="6"/>
        <v>16</v>
      </c>
      <c r="G46" s="6">
        <f t="shared" si="10"/>
        <v>38</v>
      </c>
      <c r="H46" s="9" t="s">
        <v>94</v>
      </c>
      <c r="I46" s="9">
        <v>5190</v>
      </c>
      <c r="J46" s="17">
        <f t="shared" si="7"/>
        <v>15</v>
      </c>
      <c r="K46" s="23"/>
      <c r="L46" s="6">
        <f>L45+1</f>
        <v>38</v>
      </c>
      <c r="M46" s="9" t="s">
        <v>85</v>
      </c>
      <c r="N46" s="12">
        <v>21</v>
      </c>
      <c r="O46" s="17">
        <f t="shared" si="8"/>
        <v>1</v>
      </c>
    </row>
    <row r="47" spans="1:17" ht="16.5" customHeight="1" x14ac:dyDescent="0.15">
      <c r="B47" s="6">
        <f t="shared" si="9"/>
        <v>39</v>
      </c>
      <c r="C47" s="9" t="s">
        <v>151</v>
      </c>
      <c r="D47" s="9">
        <v>5370</v>
      </c>
      <c r="E47" s="17">
        <f t="shared" si="6"/>
        <v>15</v>
      </c>
      <c r="G47" s="6">
        <f t="shared" si="10"/>
        <v>39</v>
      </c>
      <c r="H47" s="9" t="s">
        <v>72</v>
      </c>
      <c r="I47" s="12">
        <v>4916</v>
      </c>
      <c r="J47" s="17">
        <f t="shared" si="7"/>
        <v>14</v>
      </c>
      <c r="K47" s="23"/>
      <c r="L47" s="6">
        <f>L46+1</f>
        <v>39</v>
      </c>
      <c r="M47" s="9" t="s">
        <v>0</v>
      </c>
      <c r="N47" s="12">
        <v>17</v>
      </c>
      <c r="O47" s="17">
        <f t="shared" si="8"/>
        <v>1</v>
      </c>
    </row>
    <row r="48" spans="1:17" ht="16.5" customHeight="1" x14ac:dyDescent="0.15">
      <c r="B48" s="6">
        <f t="shared" si="9"/>
        <v>40</v>
      </c>
      <c r="C48" s="9" t="s">
        <v>94</v>
      </c>
      <c r="D48" s="14">
        <v>5225</v>
      </c>
      <c r="E48" s="18">
        <f t="shared" si="6"/>
        <v>15</v>
      </c>
      <c r="F48" s="19"/>
      <c r="G48" s="20">
        <f t="shared" si="10"/>
        <v>40</v>
      </c>
      <c r="H48" s="15" t="s">
        <v>1</v>
      </c>
      <c r="I48" s="15">
        <v>4725</v>
      </c>
      <c r="J48" s="17">
        <f t="shared" si="7"/>
        <v>13</v>
      </c>
      <c r="K48" s="23"/>
      <c r="L48" s="77">
        <f>L47+1</f>
        <v>40</v>
      </c>
      <c r="M48" s="9" t="s">
        <v>151</v>
      </c>
      <c r="N48" s="12">
        <v>11</v>
      </c>
      <c r="O48" s="17">
        <f t="shared" si="8"/>
        <v>1</v>
      </c>
    </row>
    <row r="49" spans="2:20" ht="16.5" customHeight="1" x14ac:dyDescent="0.15">
      <c r="B49" s="6">
        <f t="shared" si="9"/>
        <v>41</v>
      </c>
      <c r="C49" s="9" t="s">
        <v>74</v>
      </c>
      <c r="D49" s="15">
        <v>4843</v>
      </c>
      <c r="E49" s="18">
        <f t="shared" si="6"/>
        <v>14</v>
      </c>
      <c r="F49" s="19"/>
      <c r="G49" s="20">
        <f t="shared" si="10"/>
        <v>41</v>
      </c>
      <c r="H49" s="15" t="s">
        <v>75</v>
      </c>
      <c r="I49" s="14">
        <v>4724</v>
      </c>
      <c r="J49" s="17">
        <f t="shared" si="7"/>
        <v>13</v>
      </c>
      <c r="K49" s="23"/>
      <c r="L49" s="78"/>
      <c r="M49" s="9" t="s">
        <v>152</v>
      </c>
      <c r="N49" s="12">
        <v>11</v>
      </c>
      <c r="O49" s="17">
        <f t="shared" si="8"/>
        <v>1</v>
      </c>
    </row>
    <row r="50" spans="2:20" ht="16.5" customHeight="1" x14ac:dyDescent="0.15">
      <c r="B50" s="6">
        <f t="shared" si="9"/>
        <v>42</v>
      </c>
      <c r="C50" s="9" t="s">
        <v>1</v>
      </c>
      <c r="D50" s="9">
        <v>4734</v>
      </c>
      <c r="E50" s="17">
        <f t="shared" si="6"/>
        <v>13</v>
      </c>
      <c r="G50" s="6">
        <f t="shared" si="10"/>
        <v>42</v>
      </c>
      <c r="H50" s="9" t="s">
        <v>93</v>
      </c>
      <c r="I50" s="12">
        <v>4333</v>
      </c>
      <c r="J50" s="17">
        <f t="shared" si="7"/>
        <v>12</v>
      </c>
      <c r="K50" s="23"/>
      <c r="L50" s="6">
        <v>42</v>
      </c>
      <c r="M50" s="9" t="s">
        <v>13</v>
      </c>
      <c r="N50" s="12">
        <v>10</v>
      </c>
      <c r="O50" s="17">
        <f t="shared" si="8"/>
        <v>1</v>
      </c>
    </row>
    <row r="51" spans="2:20" ht="16.5" customHeight="1" x14ac:dyDescent="0.15">
      <c r="B51" s="6">
        <f t="shared" si="9"/>
        <v>43</v>
      </c>
      <c r="C51" s="9" t="s">
        <v>93</v>
      </c>
      <c r="D51" s="12">
        <v>4411</v>
      </c>
      <c r="E51" s="17">
        <f t="shared" si="6"/>
        <v>13</v>
      </c>
      <c r="G51" s="6">
        <f t="shared" si="10"/>
        <v>43</v>
      </c>
      <c r="H51" s="9" t="s">
        <v>92</v>
      </c>
      <c r="I51" s="12">
        <v>4253</v>
      </c>
      <c r="J51" s="17">
        <f t="shared" si="7"/>
        <v>12</v>
      </c>
      <c r="K51" s="23"/>
      <c r="L51" s="77">
        <f>L50+1</f>
        <v>43</v>
      </c>
      <c r="M51" s="9" t="s">
        <v>42</v>
      </c>
      <c r="N51" s="9">
        <v>9</v>
      </c>
      <c r="O51" s="17">
        <f t="shared" si="8"/>
        <v>1</v>
      </c>
    </row>
    <row r="52" spans="2:20" ht="16.5" customHeight="1" x14ac:dyDescent="0.15">
      <c r="B52" s="6">
        <f t="shared" si="9"/>
        <v>44</v>
      </c>
      <c r="C52" s="9" t="s">
        <v>92</v>
      </c>
      <c r="D52" s="12">
        <v>4320</v>
      </c>
      <c r="E52" s="17">
        <f t="shared" si="6"/>
        <v>12</v>
      </c>
      <c r="G52" s="6">
        <f t="shared" si="10"/>
        <v>44</v>
      </c>
      <c r="H52" s="9" t="s">
        <v>27</v>
      </c>
      <c r="I52" s="9">
        <v>4211</v>
      </c>
      <c r="J52" s="17">
        <f t="shared" si="7"/>
        <v>12</v>
      </c>
      <c r="K52" s="23"/>
      <c r="L52" s="78"/>
      <c r="M52" s="9" t="s">
        <v>1</v>
      </c>
      <c r="N52" s="9">
        <v>9</v>
      </c>
      <c r="O52" s="17">
        <f t="shared" si="8"/>
        <v>1</v>
      </c>
    </row>
    <row r="53" spans="2:20" ht="16.5" customHeight="1" x14ac:dyDescent="0.15">
      <c r="B53" s="6">
        <f t="shared" si="9"/>
        <v>45</v>
      </c>
      <c r="C53" s="9" t="s">
        <v>27</v>
      </c>
      <c r="D53" s="9">
        <v>4291</v>
      </c>
      <c r="E53" s="17">
        <f t="shared" si="6"/>
        <v>12</v>
      </c>
      <c r="G53" s="6">
        <f t="shared" si="10"/>
        <v>45</v>
      </c>
      <c r="H53" s="9" t="s">
        <v>91</v>
      </c>
      <c r="I53" s="12">
        <v>3927</v>
      </c>
      <c r="J53" s="17">
        <f t="shared" si="7"/>
        <v>11</v>
      </c>
      <c r="K53" s="23"/>
      <c r="L53" s="6">
        <v>45</v>
      </c>
      <c r="M53" s="9" t="s">
        <v>96</v>
      </c>
      <c r="N53" s="9">
        <v>6</v>
      </c>
      <c r="O53" s="17">
        <f t="shared" si="8"/>
        <v>1</v>
      </c>
    </row>
    <row r="54" spans="2:20" ht="16.5" customHeight="1" x14ac:dyDescent="0.15">
      <c r="B54" s="6">
        <f t="shared" si="9"/>
        <v>46</v>
      </c>
      <c r="C54" s="9" t="s">
        <v>91</v>
      </c>
      <c r="D54" s="9">
        <v>3927</v>
      </c>
      <c r="E54" s="17">
        <f t="shared" si="6"/>
        <v>11</v>
      </c>
      <c r="G54" s="6">
        <f t="shared" si="10"/>
        <v>46</v>
      </c>
      <c r="H54" s="9" t="s">
        <v>74</v>
      </c>
      <c r="I54" s="9">
        <v>3791</v>
      </c>
      <c r="J54" s="17">
        <f t="shared" si="7"/>
        <v>11</v>
      </c>
      <c r="K54" s="23"/>
      <c r="L54" s="6">
        <f>L53+1</f>
        <v>46</v>
      </c>
      <c r="M54" s="9" t="s">
        <v>99</v>
      </c>
      <c r="N54" s="12">
        <v>5</v>
      </c>
      <c r="O54" s="17">
        <f t="shared" si="8"/>
        <v>1</v>
      </c>
    </row>
    <row r="55" spans="2:20" ht="16.5" customHeight="1" x14ac:dyDescent="0.15">
      <c r="B55" s="6">
        <f t="shared" si="9"/>
        <v>47</v>
      </c>
      <c r="C55" s="9" t="s">
        <v>76</v>
      </c>
      <c r="D55" s="12">
        <v>3822</v>
      </c>
      <c r="E55" s="17">
        <f t="shared" si="6"/>
        <v>11</v>
      </c>
      <c r="G55" s="6">
        <f t="shared" si="10"/>
        <v>47</v>
      </c>
      <c r="H55" s="9" t="s">
        <v>76</v>
      </c>
      <c r="I55" s="9">
        <v>3247</v>
      </c>
      <c r="J55" s="17">
        <f t="shared" si="7"/>
        <v>9</v>
      </c>
      <c r="K55" s="23"/>
      <c r="L55" s="77">
        <f>L54+1</f>
        <v>47</v>
      </c>
      <c r="M55" s="9" t="s">
        <v>113</v>
      </c>
      <c r="N55" s="9">
        <v>2</v>
      </c>
      <c r="O55" s="17">
        <f t="shared" si="8"/>
        <v>1</v>
      </c>
    </row>
    <row r="56" spans="2:20" ht="16.5" customHeight="1" x14ac:dyDescent="0.15">
      <c r="B56" s="6">
        <f t="shared" si="9"/>
        <v>48</v>
      </c>
      <c r="C56" s="9" t="s">
        <v>79</v>
      </c>
      <c r="D56" s="9">
        <v>3450</v>
      </c>
      <c r="E56" s="17">
        <f t="shared" si="6"/>
        <v>10</v>
      </c>
      <c r="G56" s="6">
        <f t="shared" si="10"/>
        <v>48</v>
      </c>
      <c r="H56" s="9" t="s">
        <v>90</v>
      </c>
      <c r="I56" s="9">
        <v>3199</v>
      </c>
      <c r="J56" s="17">
        <f t="shared" si="7"/>
        <v>9</v>
      </c>
      <c r="K56" s="23"/>
      <c r="L56" s="78"/>
      <c r="M56" s="9" t="s">
        <v>82</v>
      </c>
      <c r="N56" s="12">
        <v>2</v>
      </c>
      <c r="O56" s="17">
        <f t="shared" si="8"/>
        <v>1</v>
      </c>
    </row>
    <row r="57" spans="2:20" ht="16.5" customHeight="1" x14ac:dyDescent="0.15">
      <c r="B57" s="6">
        <f t="shared" si="9"/>
        <v>49</v>
      </c>
      <c r="C57" s="9" t="s">
        <v>80</v>
      </c>
      <c r="D57" s="12">
        <v>3372</v>
      </c>
      <c r="E57" s="17">
        <f t="shared" si="6"/>
        <v>10</v>
      </c>
      <c r="G57" s="6">
        <f t="shared" si="10"/>
        <v>49</v>
      </c>
      <c r="H57" s="9" t="s">
        <v>89</v>
      </c>
      <c r="I57" s="12">
        <v>3199</v>
      </c>
      <c r="J57" s="17">
        <f t="shared" si="7"/>
        <v>9</v>
      </c>
      <c r="K57" s="24"/>
      <c r="L57" s="77">
        <v>49</v>
      </c>
      <c r="M57" s="9" t="s">
        <v>84</v>
      </c>
      <c r="N57" s="17">
        <v>1</v>
      </c>
      <c r="O57" s="17">
        <f t="shared" si="8"/>
        <v>1</v>
      </c>
    </row>
    <row r="58" spans="2:20" ht="16.5" customHeight="1" x14ac:dyDescent="0.15">
      <c r="B58" s="6">
        <f t="shared" si="9"/>
        <v>50</v>
      </c>
      <c r="C58" s="9" t="s">
        <v>90</v>
      </c>
      <c r="D58" s="9">
        <v>3221</v>
      </c>
      <c r="E58" s="17">
        <f t="shared" si="6"/>
        <v>9</v>
      </c>
      <c r="G58" s="6">
        <f t="shared" si="10"/>
        <v>50</v>
      </c>
      <c r="H58" s="9" t="s">
        <v>80</v>
      </c>
      <c r="I58" s="12">
        <v>3153</v>
      </c>
      <c r="J58" s="17">
        <f t="shared" si="7"/>
        <v>9</v>
      </c>
      <c r="K58" s="24"/>
      <c r="L58" s="79"/>
      <c r="M58" s="9" t="s">
        <v>108</v>
      </c>
      <c r="N58" s="9">
        <v>1</v>
      </c>
      <c r="O58" s="17">
        <f t="shared" si="8"/>
        <v>1</v>
      </c>
    </row>
    <row r="59" spans="2:20" ht="16.5" customHeight="1" x14ac:dyDescent="0.15">
      <c r="B59" s="6">
        <f t="shared" si="9"/>
        <v>51</v>
      </c>
      <c r="C59" s="9" t="s">
        <v>89</v>
      </c>
      <c r="D59" s="12">
        <v>3199</v>
      </c>
      <c r="E59" s="17">
        <f t="shared" si="6"/>
        <v>9</v>
      </c>
      <c r="G59" s="6">
        <f t="shared" si="10"/>
        <v>51</v>
      </c>
      <c r="H59" s="9" t="s">
        <v>79</v>
      </c>
      <c r="I59" s="12">
        <v>3062</v>
      </c>
      <c r="J59" s="17">
        <f t="shared" si="7"/>
        <v>9</v>
      </c>
      <c r="K59" s="24"/>
      <c r="L59" s="78"/>
      <c r="M59" s="9" t="s">
        <v>24</v>
      </c>
      <c r="N59" s="9">
        <v>1</v>
      </c>
      <c r="O59" s="17">
        <f t="shared" si="8"/>
        <v>1</v>
      </c>
    </row>
    <row r="60" spans="2:20" ht="16.5" customHeight="1" x14ac:dyDescent="0.15">
      <c r="B60" s="6">
        <f t="shared" si="9"/>
        <v>52</v>
      </c>
      <c r="C60" s="9" t="s">
        <v>87</v>
      </c>
      <c r="D60" s="12">
        <v>3039</v>
      </c>
      <c r="E60" s="17">
        <f t="shared" si="6"/>
        <v>9</v>
      </c>
      <c r="G60" s="6">
        <f t="shared" si="10"/>
        <v>52</v>
      </c>
      <c r="H60" s="9" t="s">
        <v>87</v>
      </c>
      <c r="I60" s="9">
        <v>3039</v>
      </c>
      <c r="J60" s="17">
        <f t="shared" si="7"/>
        <v>9</v>
      </c>
      <c r="K60" s="24"/>
      <c r="L60" s="27"/>
      <c r="M60" s="31"/>
      <c r="N60" s="31"/>
      <c r="O60" s="29"/>
    </row>
    <row r="61" spans="2:20" ht="16.5" customHeight="1" x14ac:dyDescent="0.15">
      <c r="B61" s="6">
        <f t="shared" si="9"/>
        <v>53</v>
      </c>
      <c r="C61" s="9" t="s">
        <v>88</v>
      </c>
      <c r="D61" s="12">
        <v>3003</v>
      </c>
      <c r="E61" s="17">
        <f t="shared" si="6"/>
        <v>9</v>
      </c>
      <c r="G61" s="6">
        <f t="shared" si="10"/>
        <v>53</v>
      </c>
      <c r="H61" s="9" t="s">
        <v>88</v>
      </c>
      <c r="I61" s="12">
        <v>3003</v>
      </c>
      <c r="J61" s="17">
        <f t="shared" si="7"/>
        <v>9</v>
      </c>
      <c r="K61" s="24"/>
      <c r="L61" s="27"/>
      <c r="M61" s="31"/>
      <c r="N61" s="31"/>
      <c r="O61" s="29"/>
      <c r="T61" s="29"/>
    </row>
    <row r="62" spans="2:20" ht="16.5" customHeight="1" x14ac:dyDescent="0.15">
      <c r="B62" s="6">
        <f t="shared" si="9"/>
        <v>54</v>
      </c>
      <c r="C62" s="9" t="s">
        <v>77</v>
      </c>
      <c r="D62" s="9">
        <v>2977</v>
      </c>
      <c r="E62" s="17">
        <f t="shared" si="6"/>
        <v>9</v>
      </c>
      <c r="G62" s="6">
        <f t="shared" si="10"/>
        <v>54</v>
      </c>
      <c r="H62" s="9" t="s">
        <v>86</v>
      </c>
      <c r="I62" s="9">
        <v>2666</v>
      </c>
      <c r="J62" s="17">
        <f t="shared" si="7"/>
        <v>8</v>
      </c>
      <c r="K62" s="24"/>
      <c r="L62" s="27"/>
      <c r="M62" s="31"/>
      <c r="N62" s="31"/>
      <c r="O62" s="29"/>
    </row>
    <row r="63" spans="2:20" ht="16.5" customHeight="1" x14ac:dyDescent="0.15">
      <c r="B63" s="6">
        <f t="shared" si="9"/>
        <v>55</v>
      </c>
      <c r="C63" s="9" t="s">
        <v>86</v>
      </c>
      <c r="D63" s="12">
        <v>2666</v>
      </c>
      <c r="E63" s="17">
        <f t="shared" si="6"/>
        <v>8</v>
      </c>
      <c r="G63" s="6">
        <f t="shared" si="10"/>
        <v>55</v>
      </c>
      <c r="H63" s="9" t="s">
        <v>83</v>
      </c>
      <c r="I63" s="12">
        <v>2630</v>
      </c>
      <c r="J63" s="17">
        <f t="shared" si="7"/>
        <v>8</v>
      </c>
      <c r="K63" s="24"/>
      <c r="L63" s="27"/>
      <c r="M63" s="31"/>
      <c r="N63" s="31"/>
      <c r="O63" s="29"/>
    </row>
    <row r="64" spans="2:20" ht="16.5" customHeight="1" x14ac:dyDescent="0.15">
      <c r="B64" s="6">
        <f t="shared" si="9"/>
        <v>56</v>
      </c>
      <c r="C64" s="9" t="s">
        <v>83</v>
      </c>
      <c r="D64" s="12">
        <v>2630</v>
      </c>
      <c r="E64" s="17">
        <f t="shared" si="6"/>
        <v>8</v>
      </c>
      <c r="G64" s="6">
        <f t="shared" si="10"/>
        <v>56</v>
      </c>
      <c r="H64" s="9" t="s">
        <v>82</v>
      </c>
      <c r="I64" s="12">
        <v>2572</v>
      </c>
      <c r="J64" s="17">
        <f t="shared" si="7"/>
        <v>8</v>
      </c>
      <c r="K64" s="24"/>
      <c r="L64" s="28"/>
      <c r="M64" s="32"/>
      <c r="N64" s="28"/>
      <c r="O64" s="28"/>
    </row>
    <row r="65" spans="1:17" ht="16.5" customHeight="1" x14ac:dyDescent="0.15">
      <c r="B65" s="6">
        <f t="shared" si="9"/>
        <v>57</v>
      </c>
      <c r="C65" s="9" t="s">
        <v>82</v>
      </c>
      <c r="D65" s="12">
        <v>2574</v>
      </c>
      <c r="E65" s="17">
        <f t="shared" si="6"/>
        <v>8</v>
      </c>
      <c r="G65" s="6">
        <f t="shared" si="10"/>
        <v>57</v>
      </c>
      <c r="H65" s="9" t="s">
        <v>84</v>
      </c>
      <c r="I65" s="12">
        <v>2567</v>
      </c>
      <c r="J65" s="17">
        <f t="shared" si="7"/>
        <v>8</v>
      </c>
      <c r="K65" s="24"/>
      <c r="L65" s="29"/>
      <c r="M65" s="31"/>
      <c r="N65" s="29"/>
      <c r="O65" s="29"/>
    </row>
    <row r="66" spans="1:17" ht="16.5" customHeight="1" x14ac:dyDescent="0.15">
      <c r="B66" s="6">
        <f t="shared" si="9"/>
        <v>58</v>
      </c>
      <c r="C66" s="9" t="s">
        <v>84</v>
      </c>
      <c r="D66" s="12">
        <v>2568</v>
      </c>
      <c r="E66" s="17">
        <f t="shared" si="6"/>
        <v>8</v>
      </c>
      <c r="G66" s="6">
        <f t="shared" si="10"/>
        <v>58</v>
      </c>
      <c r="H66" s="9" t="s">
        <v>85</v>
      </c>
      <c r="I66" s="12">
        <v>2539</v>
      </c>
      <c r="J66" s="17">
        <f t="shared" si="7"/>
        <v>7</v>
      </c>
      <c r="K66" s="24"/>
      <c r="L66" s="70"/>
      <c r="M66" s="33"/>
      <c r="N66" s="30"/>
      <c r="O66" s="30"/>
    </row>
    <row r="67" spans="1:17" ht="16.5" customHeight="1" x14ac:dyDescent="0.15">
      <c r="B67" s="6">
        <f t="shared" si="9"/>
        <v>59</v>
      </c>
      <c r="C67" s="9" t="s">
        <v>85</v>
      </c>
      <c r="D67" s="9">
        <v>2560</v>
      </c>
      <c r="E67" s="17">
        <f t="shared" si="6"/>
        <v>8</v>
      </c>
      <c r="G67" s="6">
        <f t="shared" si="10"/>
        <v>59</v>
      </c>
      <c r="H67" s="9" t="s">
        <v>40</v>
      </c>
      <c r="I67" s="12">
        <v>2458</v>
      </c>
      <c r="J67" s="17">
        <f t="shared" si="7"/>
        <v>7</v>
      </c>
      <c r="K67" s="24"/>
      <c r="L67" s="70"/>
      <c r="M67" s="33"/>
      <c r="N67" s="27"/>
      <c r="O67" s="27"/>
    </row>
    <row r="68" spans="1:17" ht="16.5" customHeight="1" x14ac:dyDescent="0.15">
      <c r="B68" s="6">
        <f t="shared" si="9"/>
        <v>60</v>
      </c>
      <c r="C68" s="9" t="s">
        <v>40</v>
      </c>
      <c r="D68" s="12">
        <v>2458</v>
      </c>
      <c r="E68" s="17">
        <f t="shared" si="6"/>
        <v>7</v>
      </c>
      <c r="G68" s="6">
        <f t="shared" si="10"/>
        <v>60</v>
      </c>
      <c r="H68" s="9" t="s">
        <v>77</v>
      </c>
      <c r="I68" s="12">
        <v>2455</v>
      </c>
      <c r="J68" s="17">
        <f t="shared" si="7"/>
        <v>7</v>
      </c>
      <c r="K68" s="24"/>
      <c r="L68" s="27"/>
      <c r="M68" s="31"/>
      <c r="N68" s="31"/>
      <c r="O68" s="29"/>
    </row>
    <row r="69" spans="1:17" ht="30" customHeight="1" x14ac:dyDescent="0.15">
      <c r="A69" s="5" t="s">
        <v>138</v>
      </c>
      <c r="B69" s="7"/>
      <c r="C69" s="10"/>
      <c r="D69" s="10"/>
      <c r="E69" s="10"/>
      <c r="F69" s="7"/>
      <c r="G69" s="5"/>
      <c r="H69" s="21"/>
      <c r="I69" s="7"/>
      <c r="J69" s="7"/>
      <c r="K69" s="7"/>
      <c r="L69" s="30"/>
      <c r="M69" s="10"/>
      <c r="N69" s="10"/>
      <c r="O69" s="30"/>
      <c r="P69" s="4"/>
      <c r="Q69" s="35"/>
    </row>
    <row r="70" spans="1:17" ht="16.5" customHeight="1" x14ac:dyDescent="0.15">
      <c r="B70" s="1" t="s">
        <v>17</v>
      </c>
      <c r="G70" s="1" t="s">
        <v>15</v>
      </c>
      <c r="L70" s="27"/>
      <c r="M70" s="31"/>
      <c r="N70" s="31"/>
      <c r="O70" s="29"/>
    </row>
    <row r="71" spans="1:17" ht="16.5" customHeight="1" x14ac:dyDescent="0.15">
      <c r="B71" s="72" t="s">
        <v>4</v>
      </c>
      <c r="C71" s="73" t="s">
        <v>9</v>
      </c>
      <c r="D71" s="75" t="s">
        <v>22</v>
      </c>
      <c r="E71" s="76"/>
      <c r="G71" s="72" t="s">
        <v>4</v>
      </c>
      <c r="H71" s="73" t="s">
        <v>9</v>
      </c>
      <c r="I71" s="11" t="s">
        <v>22</v>
      </c>
      <c r="J71" s="11"/>
      <c r="K71" s="25"/>
      <c r="L71" s="27"/>
      <c r="M71" s="31"/>
      <c r="N71" s="31"/>
      <c r="O71" s="29"/>
    </row>
    <row r="72" spans="1:17" ht="16.5" customHeight="1" x14ac:dyDescent="0.15">
      <c r="B72" s="72"/>
      <c r="C72" s="74"/>
      <c r="D72" s="6" t="s">
        <v>28</v>
      </c>
      <c r="E72" s="6" t="s">
        <v>29</v>
      </c>
      <c r="G72" s="72"/>
      <c r="H72" s="74"/>
      <c r="I72" s="6" t="s">
        <v>28</v>
      </c>
      <c r="J72" s="6" t="s">
        <v>29</v>
      </c>
      <c r="K72" s="25"/>
      <c r="L72" s="27"/>
      <c r="M72" s="31"/>
      <c r="N72" s="31"/>
      <c r="O72" s="29"/>
    </row>
    <row r="73" spans="1:17" ht="16.5" customHeight="1" x14ac:dyDescent="0.15">
      <c r="B73" s="6">
        <f>B68+1</f>
        <v>61</v>
      </c>
      <c r="C73" s="9" t="s">
        <v>73</v>
      </c>
      <c r="D73" s="12">
        <v>2326</v>
      </c>
      <c r="E73" s="17">
        <f t="shared" ref="E73:E102" si="11">ROUNDUP(D73/365,0)</f>
        <v>7</v>
      </c>
      <c r="G73" s="6">
        <f>G68+1</f>
        <v>61</v>
      </c>
      <c r="H73" s="9" t="s">
        <v>73</v>
      </c>
      <c r="I73" s="12">
        <v>2326</v>
      </c>
      <c r="J73" s="17">
        <f t="shared" ref="J73:J102" si="12">ROUNDUP(I73/365,0)</f>
        <v>7</v>
      </c>
      <c r="K73" s="24"/>
      <c r="L73" s="27"/>
      <c r="M73" s="31"/>
      <c r="N73" s="31"/>
      <c r="O73" s="29"/>
    </row>
    <row r="74" spans="1:17" ht="16.5" customHeight="1" x14ac:dyDescent="0.15">
      <c r="B74" s="6">
        <f t="shared" ref="B74:B102" si="13">B73+1</f>
        <v>62</v>
      </c>
      <c r="C74" s="9" t="s">
        <v>115</v>
      </c>
      <c r="D74" s="12">
        <v>2170</v>
      </c>
      <c r="E74" s="17">
        <f t="shared" si="11"/>
        <v>6</v>
      </c>
      <c r="G74" s="6">
        <f t="shared" ref="G74:G102" si="14">G73+1</f>
        <v>62</v>
      </c>
      <c r="H74" s="9" t="s">
        <v>115</v>
      </c>
      <c r="I74" s="12">
        <v>2170</v>
      </c>
      <c r="J74" s="17">
        <f t="shared" si="12"/>
        <v>6</v>
      </c>
      <c r="K74" s="24"/>
      <c r="L74" s="27"/>
      <c r="M74" s="31"/>
      <c r="N74" s="31"/>
      <c r="O74" s="29"/>
    </row>
    <row r="75" spans="1:17" ht="16.5" customHeight="1" x14ac:dyDescent="0.15">
      <c r="B75" s="6">
        <f t="shared" si="13"/>
        <v>63</v>
      </c>
      <c r="C75" s="9" t="s">
        <v>0</v>
      </c>
      <c r="D75" s="12">
        <v>2162</v>
      </c>
      <c r="E75" s="17">
        <f t="shared" si="11"/>
        <v>6</v>
      </c>
      <c r="G75" s="6">
        <f t="shared" si="14"/>
        <v>63</v>
      </c>
      <c r="H75" s="9" t="s">
        <v>0</v>
      </c>
      <c r="I75" s="9">
        <v>2145</v>
      </c>
      <c r="J75" s="17">
        <f t="shared" si="12"/>
        <v>6</v>
      </c>
      <c r="K75" s="24"/>
      <c r="L75" s="27"/>
      <c r="M75" s="31"/>
      <c r="N75" s="31"/>
      <c r="O75" s="29"/>
    </row>
    <row r="76" spans="1:17" ht="16.5" customHeight="1" x14ac:dyDescent="0.15">
      <c r="B76" s="6">
        <f t="shared" si="13"/>
        <v>64</v>
      </c>
      <c r="C76" s="9" t="s">
        <v>121</v>
      </c>
      <c r="D76" s="9">
        <v>2100</v>
      </c>
      <c r="E76" s="17">
        <f t="shared" si="11"/>
        <v>6</v>
      </c>
      <c r="G76" s="6">
        <f t="shared" si="14"/>
        <v>64</v>
      </c>
      <c r="H76" s="9" t="s">
        <v>121</v>
      </c>
      <c r="I76" s="9">
        <v>2100</v>
      </c>
      <c r="J76" s="17">
        <f t="shared" si="12"/>
        <v>6</v>
      </c>
      <c r="K76" s="24"/>
      <c r="L76" s="27"/>
      <c r="M76" s="31"/>
      <c r="N76" s="31"/>
      <c r="O76" s="29"/>
    </row>
    <row r="77" spans="1:17" ht="16.5" customHeight="1" x14ac:dyDescent="0.15">
      <c r="B77" s="6">
        <f t="shared" si="13"/>
        <v>65</v>
      </c>
      <c r="C77" s="9" t="s">
        <v>122</v>
      </c>
      <c r="D77" s="12">
        <v>2086</v>
      </c>
      <c r="E77" s="17">
        <f t="shared" si="11"/>
        <v>6</v>
      </c>
      <c r="G77" s="6">
        <f t="shared" si="14"/>
        <v>65</v>
      </c>
      <c r="H77" s="9" t="s">
        <v>122</v>
      </c>
      <c r="I77" s="12">
        <v>2086</v>
      </c>
      <c r="J77" s="17">
        <f t="shared" si="12"/>
        <v>6</v>
      </c>
      <c r="K77" s="24"/>
      <c r="L77" s="27"/>
      <c r="M77" s="31"/>
      <c r="N77" s="31"/>
      <c r="O77" s="29"/>
    </row>
    <row r="78" spans="1:17" ht="16.5" customHeight="1" x14ac:dyDescent="0.15">
      <c r="B78" s="6">
        <f t="shared" si="13"/>
        <v>66</v>
      </c>
      <c r="C78" s="9" t="s">
        <v>46</v>
      </c>
      <c r="D78" s="9">
        <v>2077</v>
      </c>
      <c r="E78" s="17">
        <f t="shared" si="11"/>
        <v>6</v>
      </c>
      <c r="G78" s="6">
        <f t="shared" si="14"/>
        <v>66</v>
      </c>
      <c r="H78" s="9" t="s">
        <v>46</v>
      </c>
      <c r="I78" s="9">
        <v>2077</v>
      </c>
      <c r="J78" s="17">
        <f t="shared" si="12"/>
        <v>6</v>
      </c>
      <c r="K78" s="24"/>
      <c r="L78" s="27"/>
      <c r="M78" s="31"/>
      <c r="N78" s="31"/>
      <c r="O78" s="29"/>
    </row>
    <row r="79" spans="1:17" ht="16.5" customHeight="1" x14ac:dyDescent="0.15">
      <c r="B79" s="6">
        <f t="shared" si="13"/>
        <v>67</v>
      </c>
      <c r="C79" s="9" t="s">
        <v>120</v>
      </c>
      <c r="D79" s="9">
        <v>2018</v>
      </c>
      <c r="E79" s="17">
        <f t="shared" si="11"/>
        <v>6</v>
      </c>
      <c r="G79" s="6">
        <f t="shared" si="14"/>
        <v>67</v>
      </c>
      <c r="H79" s="9" t="s">
        <v>120</v>
      </c>
      <c r="I79" s="9">
        <v>2018</v>
      </c>
      <c r="J79" s="17">
        <f t="shared" si="12"/>
        <v>6</v>
      </c>
      <c r="K79" s="24"/>
      <c r="L79" s="27"/>
      <c r="M79" s="31"/>
      <c r="N79" s="31"/>
      <c r="O79" s="29"/>
    </row>
    <row r="80" spans="1:17" ht="16.5" customHeight="1" x14ac:dyDescent="0.15">
      <c r="B80" s="6">
        <f t="shared" si="13"/>
        <v>68</v>
      </c>
      <c r="C80" s="9" t="s">
        <v>119</v>
      </c>
      <c r="D80" s="12">
        <v>2013</v>
      </c>
      <c r="E80" s="17">
        <f t="shared" si="11"/>
        <v>6</v>
      </c>
      <c r="G80" s="6">
        <f t="shared" si="14"/>
        <v>68</v>
      </c>
      <c r="H80" s="9" t="s">
        <v>119</v>
      </c>
      <c r="I80" s="12">
        <v>2013</v>
      </c>
      <c r="J80" s="17">
        <f t="shared" si="12"/>
        <v>6</v>
      </c>
      <c r="K80" s="24"/>
      <c r="L80" s="27"/>
      <c r="M80" s="31"/>
      <c r="N80" s="31"/>
      <c r="O80" s="29"/>
    </row>
    <row r="81" spans="2:15" ht="16.5" customHeight="1" x14ac:dyDescent="0.15">
      <c r="B81" s="6">
        <f t="shared" si="13"/>
        <v>69</v>
      </c>
      <c r="C81" s="9" t="s">
        <v>118</v>
      </c>
      <c r="D81" s="9">
        <v>1927</v>
      </c>
      <c r="E81" s="17">
        <f t="shared" si="11"/>
        <v>6</v>
      </c>
      <c r="G81" s="6">
        <f t="shared" si="14"/>
        <v>69</v>
      </c>
      <c r="H81" s="9" t="s">
        <v>118</v>
      </c>
      <c r="I81" s="9">
        <v>1927</v>
      </c>
      <c r="J81" s="17">
        <f t="shared" si="12"/>
        <v>6</v>
      </c>
      <c r="K81" s="24"/>
      <c r="L81" s="27"/>
      <c r="M81" s="31"/>
      <c r="N81" s="31"/>
      <c r="O81" s="29"/>
    </row>
    <row r="82" spans="2:15" ht="16.5" customHeight="1" x14ac:dyDescent="0.15">
      <c r="B82" s="6">
        <f t="shared" si="13"/>
        <v>70</v>
      </c>
      <c r="C82" s="9" t="s">
        <v>108</v>
      </c>
      <c r="D82" s="9">
        <v>1813</v>
      </c>
      <c r="E82" s="17">
        <f t="shared" si="11"/>
        <v>5</v>
      </c>
      <c r="G82" s="6">
        <f t="shared" si="14"/>
        <v>70</v>
      </c>
      <c r="H82" s="9" t="s">
        <v>108</v>
      </c>
      <c r="I82" s="9">
        <v>1812</v>
      </c>
      <c r="J82" s="17">
        <f t="shared" si="12"/>
        <v>5</v>
      </c>
      <c r="K82" s="24"/>
      <c r="L82" s="27"/>
      <c r="M82" s="31"/>
      <c r="N82" s="31"/>
      <c r="O82" s="29"/>
    </row>
    <row r="83" spans="2:15" ht="16.5" customHeight="1" x14ac:dyDescent="0.15">
      <c r="B83" s="6">
        <f t="shared" si="13"/>
        <v>71</v>
      </c>
      <c r="C83" s="9" t="s">
        <v>117</v>
      </c>
      <c r="D83" s="12">
        <v>1776</v>
      </c>
      <c r="E83" s="17">
        <f t="shared" si="11"/>
        <v>5</v>
      </c>
      <c r="G83" s="6">
        <f t="shared" si="14"/>
        <v>71</v>
      </c>
      <c r="H83" s="9" t="s">
        <v>117</v>
      </c>
      <c r="I83" s="12">
        <v>1776</v>
      </c>
      <c r="J83" s="17">
        <f t="shared" si="12"/>
        <v>5</v>
      </c>
      <c r="K83" s="24"/>
      <c r="L83" s="27"/>
      <c r="M83" s="31"/>
      <c r="N83" s="31"/>
      <c r="O83" s="29"/>
    </row>
    <row r="84" spans="2:15" ht="16.5" customHeight="1" x14ac:dyDescent="0.15">
      <c r="B84" s="6">
        <f t="shared" si="13"/>
        <v>72</v>
      </c>
      <c r="C84" s="9" t="s">
        <v>116</v>
      </c>
      <c r="D84" s="12">
        <v>1656</v>
      </c>
      <c r="E84" s="17">
        <f t="shared" si="11"/>
        <v>5</v>
      </c>
      <c r="G84" s="6">
        <f t="shared" si="14"/>
        <v>72</v>
      </c>
      <c r="H84" s="9" t="s">
        <v>116</v>
      </c>
      <c r="I84" s="12">
        <v>1656</v>
      </c>
      <c r="J84" s="17">
        <f t="shared" si="12"/>
        <v>5</v>
      </c>
      <c r="K84" s="24"/>
      <c r="L84" s="27"/>
      <c r="M84" s="31"/>
      <c r="N84" s="31"/>
      <c r="O84" s="29"/>
    </row>
    <row r="85" spans="2:15" ht="16.5" customHeight="1" x14ac:dyDescent="0.15">
      <c r="B85" s="6">
        <f t="shared" si="13"/>
        <v>73</v>
      </c>
      <c r="C85" s="9" t="s">
        <v>113</v>
      </c>
      <c r="D85" s="12">
        <v>1599</v>
      </c>
      <c r="E85" s="17">
        <f t="shared" si="11"/>
        <v>5</v>
      </c>
      <c r="G85" s="6">
        <f t="shared" si="14"/>
        <v>73</v>
      </c>
      <c r="H85" s="9" t="s">
        <v>113</v>
      </c>
      <c r="I85" s="12">
        <v>1597</v>
      </c>
      <c r="J85" s="17">
        <f t="shared" si="12"/>
        <v>5</v>
      </c>
      <c r="K85" s="24"/>
      <c r="L85" s="27"/>
      <c r="M85" s="31"/>
      <c r="N85" s="31"/>
      <c r="O85" s="29"/>
    </row>
    <row r="86" spans="2:15" ht="16.5" customHeight="1" x14ac:dyDescent="0.15">
      <c r="B86" s="6">
        <f t="shared" si="13"/>
        <v>74</v>
      </c>
      <c r="C86" s="9" t="s">
        <v>152</v>
      </c>
      <c r="D86" s="9">
        <v>1571</v>
      </c>
      <c r="E86" s="17">
        <f t="shared" si="11"/>
        <v>5</v>
      </c>
      <c r="G86" s="6">
        <f t="shared" si="14"/>
        <v>74</v>
      </c>
      <c r="H86" s="9" t="s">
        <v>152</v>
      </c>
      <c r="I86" s="9">
        <v>1560</v>
      </c>
      <c r="J86" s="17">
        <f t="shared" si="12"/>
        <v>5</v>
      </c>
      <c r="K86" s="24"/>
      <c r="L86" s="27"/>
      <c r="M86" s="31"/>
      <c r="N86" s="31"/>
      <c r="O86" s="29"/>
    </row>
    <row r="87" spans="2:15" ht="16.5" customHeight="1" x14ac:dyDescent="0.15">
      <c r="B87" s="6">
        <f t="shared" si="13"/>
        <v>75</v>
      </c>
      <c r="C87" s="9" t="s">
        <v>102</v>
      </c>
      <c r="D87" s="9">
        <v>1461</v>
      </c>
      <c r="E87" s="17">
        <f t="shared" si="11"/>
        <v>5</v>
      </c>
      <c r="G87" s="6">
        <f t="shared" si="14"/>
        <v>75</v>
      </c>
      <c r="H87" s="9" t="s">
        <v>102</v>
      </c>
      <c r="I87" s="9">
        <v>1461</v>
      </c>
      <c r="J87" s="17">
        <f t="shared" si="12"/>
        <v>5</v>
      </c>
      <c r="K87" s="24"/>
      <c r="L87" s="27"/>
      <c r="M87" s="31"/>
      <c r="N87" s="31"/>
      <c r="O87" s="29"/>
    </row>
    <row r="88" spans="2:15" ht="16.5" customHeight="1" x14ac:dyDescent="0.15">
      <c r="B88" s="6">
        <f t="shared" si="13"/>
        <v>76</v>
      </c>
      <c r="C88" s="9" t="s">
        <v>112</v>
      </c>
      <c r="D88" s="16">
        <v>1457</v>
      </c>
      <c r="E88" s="17">
        <f t="shared" si="11"/>
        <v>4</v>
      </c>
      <c r="G88" s="6">
        <f t="shared" si="14"/>
        <v>76</v>
      </c>
      <c r="H88" s="9" t="s">
        <v>112</v>
      </c>
      <c r="I88" s="16">
        <v>1457</v>
      </c>
      <c r="J88" s="17">
        <f t="shared" si="12"/>
        <v>4</v>
      </c>
      <c r="K88" s="24"/>
      <c r="L88" s="27"/>
      <c r="M88" s="31"/>
      <c r="N88" s="31"/>
      <c r="O88" s="29"/>
    </row>
    <row r="89" spans="2:15" ht="16.5" customHeight="1" x14ac:dyDescent="0.15">
      <c r="B89" s="6">
        <f t="shared" si="13"/>
        <v>77</v>
      </c>
      <c r="C89" s="9" t="s">
        <v>5</v>
      </c>
      <c r="D89" s="12">
        <v>1436</v>
      </c>
      <c r="E89" s="17">
        <f t="shared" si="11"/>
        <v>4</v>
      </c>
      <c r="G89" s="6">
        <f t="shared" si="14"/>
        <v>77</v>
      </c>
      <c r="H89" s="9" t="s">
        <v>5</v>
      </c>
      <c r="I89" s="12">
        <v>1436</v>
      </c>
      <c r="J89" s="17">
        <f t="shared" si="12"/>
        <v>4</v>
      </c>
      <c r="K89" s="24"/>
      <c r="L89" s="27"/>
      <c r="M89" s="31"/>
      <c r="N89" s="31"/>
      <c r="O89" s="29"/>
    </row>
    <row r="90" spans="2:15" ht="16.5" customHeight="1" x14ac:dyDescent="0.15">
      <c r="B90" s="6">
        <f t="shared" si="13"/>
        <v>78</v>
      </c>
      <c r="C90" s="9" t="s">
        <v>109</v>
      </c>
      <c r="D90" s="9">
        <v>1364</v>
      </c>
      <c r="E90" s="17">
        <f t="shared" si="11"/>
        <v>4</v>
      </c>
      <c r="G90" s="6">
        <f t="shared" si="14"/>
        <v>78</v>
      </c>
      <c r="H90" s="9" t="s">
        <v>109</v>
      </c>
      <c r="I90" s="9">
        <v>1364</v>
      </c>
      <c r="J90" s="17">
        <f t="shared" si="12"/>
        <v>4</v>
      </c>
      <c r="K90" s="24"/>
      <c r="L90" s="27"/>
      <c r="M90" s="31"/>
      <c r="N90" s="34"/>
      <c r="O90" s="29"/>
    </row>
    <row r="91" spans="2:15" ht="16.5" customHeight="1" x14ac:dyDescent="0.15">
      <c r="B91" s="6">
        <f t="shared" si="13"/>
        <v>79</v>
      </c>
      <c r="C91" s="9" t="s">
        <v>111</v>
      </c>
      <c r="D91" s="12">
        <v>1244</v>
      </c>
      <c r="E91" s="17">
        <f t="shared" si="11"/>
        <v>4</v>
      </c>
      <c r="G91" s="6">
        <f t="shared" si="14"/>
        <v>79</v>
      </c>
      <c r="H91" s="9" t="s">
        <v>111</v>
      </c>
      <c r="I91" s="12">
        <v>1244</v>
      </c>
      <c r="J91" s="17">
        <f t="shared" si="12"/>
        <v>4</v>
      </c>
      <c r="K91" s="24"/>
      <c r="L91" s="27"/>
      <c r="M91" s="31"/>
      <c r="N91" s="34"/>
      <c r="O91" s="29"/>
    </row>
    <row r="92" spans="2:15" ht="16.5" customHeight="1" x14ac:dyDescent="0.15">
      <c r="B92" s="6">
        <f t="shared" si="13"/>
        <v>80</v>
      </c>
      <c r="C92" s="9" t="s">
        <v>107</v>
      </c>
      <c r="D92" s="12">
        <v>1141</v>
      </c>
      <c r="E92" s="17">
        <f t="shared" si="11"/>
        <v>4</v>
      </c>
      <c r="G92" s="6">
        <f t="shared" si="14"/>
        <v>80</v>
      </c>
      <c r="H92" s="9" t="s">
        <v>107</v>
      </c>
      <c r="I92" s="12">
        <v>1141</v>
      </c>
      <c r="J92" s="17">
        <f t="shared" si="12"/>
        <v>4</v>
      </c>
      <c r="K92" s="24"/>
      <c r="L92" s="27"/>
      <c r="M92" s="31"/>
      <c r="N92" s="34"/>
      <c r="O92" s="29"/>
    </row>
    <row r="93" spans="2:15" ht="16.5" customHeight="1" x14ac:dyDescent="0.15">
      <c r="B93" s="6">
        <f t="shared" si="13"/>
        <v>81</v>
      </c>
      <c r="C93" s="9" t="s">
        <v>23</v>
      </c>
      <c r="D93" s="9">
        <v>1100</v>
      </c>
      <c r="E93" s="17">
        <f t="shared" si="11"/>
        <v>4</v>
      </c>
      <c r="G93" s="6">
        <f t="shared" si="14"/>
        <v>81</v>
      </c>
      <c r="H93" s="9" t="s">
        <v>23</v>
      </c>
      <c r="I93" s="9">
        <v>1100</v>
      </c>
      <c r="J93" s="17">
        <f t="shared" si="12"/>
        <v>4</v>
      </c>
      <c r="K93" s="24"/>
      <c r="L93" s="27"/>
      <c r="M93" s="31"/>
      <c r="N93" s="34"/>
      <c r="O93" s="29"/>
    </row>
    <row r="94" spans="2:15" ht="16.5" customHeight="1" x14ac:dyDescent="0.15">
      <c r="B94" s="6">
        <f t="shared" si="13"/>
        <v>82</v>
      </c>
      <c r="C94" s="9" t="s">
        <v>49</v>
      </c>
      <c r="D94" s="9">
        <v>1073</v>
      </c>
      <c r="E94" s="17">
        <f t="shared" si="11"/>
        <v>3</v>
      </c>
      <c r="G94" s="6">
        <f t="shared" si="14"/>
        <v>82</v>
      </c>
      <c r="H94" s="9" t="s">
        <v>49</v>
      </c>
      <c r="I94" s="9">
        <v>1073</v>
      </c>
      <c r="J94" s="17">
        <f t="shared" si="12"/>
        <v>3</v>
      </c>
      <c r="K94" s="24"/>
      <c r="L94" s="27"/>
      <c r="M94" s="31"/>
      <c r="N94" s="34"/>
      <c r="O94" s="29"/>
    </row>
    <row r="95" spans="2:15" ht="16.5" customHeight="1" x14ac:dyDescent="0.15">
      <c r="B95" s="6">
        <f t="shared" si="13"/>
        <v>83</v>
      </c>
      <c r="C95" s="9" t="s">
        <v>110</v>
      </c>
      <c r="D95" s="9">
        <v>980</v>
      </c>
      <c r="E95" s="17">
        <f t="shared" si="11"/>
        <v>3</v>
      </c>
      <c r="G95" s="6">
        <f t="shared" si="14"/>
        <v>83</v>
      </c>
      <c r="H95" s="9" t="s">
        <v>110</v>
      </c>
      <c r="I95" s="9">
        <v>980</v>
      </c>
      <c r="J95" s="17">
        <f t="shared" si="12"/>
        <v>3</v>
      </c>
      <c r="K95" s="24"/>
      <c r="L95" s="27"/>
      <c r="M95" s="31"/>
      <c r="N95" s="34"/>
      <c r="O95" s="29"/>
    </row>
    <row r="96" spans="2:15" ht="16.5" customHeight="1" x14ac:dyDescent="0.15">
      <c r="B96" s="6">
        <f t="shared" si="13"/>
        <v>84</v>
      </c>
      <c r="C96" s="9" t="s">
        <v>104</v>
      </c>
      <c r="D96" s="9">
        <v>920</v>
      </c>
      <c r="E96" s="17">
        <f t="shared" si="11"/>
        <v>3</v>
      </c>
      <c r="G96" s="6">
        <f t="shared" si="14"/>
        <v>84</v>
      </c>
      <c r="H96" s="9" t="s">
        <v>104</v>
      </c>
      <c r="I96" s="9">
        <v>920</v>
      </c>
      <c r="J96" s="17">
        <f t="shared" si="12"/>
        <v>3</v>
      </c>
      <c r="K96" s="24"/>
      <c r="L96" s="27"/>
      <c r="M96" s="31"/>
      <c r="N96" s="34"/>
      <c r="O96" s="29"/>
    </row>
    <row r="97" spans="1:17" ht="16.5" customHeight="1" x14ac:dyDescent="0.15">
      <c r="B97" s="6">
        <f t="shared" si="13"/>
        <v>85</v>
      </c>
      <c r="C97" s="9" t="s">
        <v>106</v>
      </c>
      <c r="D97" s="12">
        <v>861</v>
      </c>
      <c r="E97" s="17">
        <f t="shared" si="11"/>
        <v>3</v>
      </c>
      <c r="G97" s="6">
        <f t="shared" si="14"/>
        <v>85</v>
      </c>
      <c r="H97" s="9" t="s">
        <v>106</v>
      </c>
      <c r="I97" s="12">
        <v>861</v>
      </c>
      <c r="J97" s="17">
        <f t="shared" si="12"/>
        <v>3</v>
      </c>
      <c r="K97" s="24"/>
      <c r="L97" s="27"/>
      <c r="M97" s="31"/>
      <c r="N97" s="34"/>
      <c r="O97" s="29"/>
    </row>
    <row r="98" spans="1:17" ht="16.5" customHeight="1" x14ac:dyDescent="0.15">
      <c r="B98" s="6">
        <f t="shared" si="13"/>
        <v>86</v>
      </c>
      <c r="C98" s="9" t="s">
        <v>45</v>
      </c>
      <c r="D98" s="12">
        <v>855</v>
      </c>
      <c r="E98" s="17">
        <f t="shared" si="11"/>
        <v>3</v>
      </c>
      <c r="G98" s="6">
        <f t="shared" si="14"/>
        <v>86</v>
      </c>
      <c r="H98" s="9" t="s">
        <v>45</v>
      </c>
      <c r="I98" s="12">
        <v>855</v>
      </c>
      <c r="J98" s="17">
        <f t="shared" si="12"/>
        <v>3</v>
      </c>
      <c r="K98" s="24"/>
      <c r="L98" s="28"/>
      <c r="M98" s="32"/>
      <c r="N98" s="28"/>
      <c r="O98" s="28"/>
    </row>
    <row r="99" spans="1:17" ht="16.5" customHeight="1" x14ac:dyDescent="0.15">
      <c r="B99" s="6">
        <f t="shared" si="13"/>
        <v>87</v>
      </c>
      <c r="C99" s="9" t="s">
        <v>105</v>
      </c>
      <c r="D99" s="12">
        <v>832</v>
      </c>
      <c r="E99" s="17">
        <f t="shared" si="11"/>
        <v>3</v>
      </c>
      <c r="G99" s="6">
        <f t="shared" si="14"/>
        <v>87</v>
      </c>
      <c r="H99" s="9" t="s">
        <v>105</v>
      </c>
      <c r="I99" s="12">
        <v>832</v>
      </c>
      <c r="J99" s="17">
        <f t="shared" si="12"/>
        <v>3</v>
      </c>
      <c r="K99" s="24"/>
      <c r="L99" s="29"/>
      <c r="M99" s="31"/>
      <c r="N99" s="29"/>
      <c r="O99" s="29"/>
    </row>
    <row r="100" spans="1:17" ht="16.5" customHeight="1" x14ac:dyDescent="0.15">
      <c r="B100" s="6">
        <f t="shared" si="13"/>
        <v>88</v>
      </c>
      <c r="C100" s="9" t="s">
        <v>101</v>
      </c>
      <c r="D100" s="12">
        <v>797</v>
      </c>
      <c r="E100" s="17">
        <f t="shared" si="11"/>
        <v>3</v>
      </c>
      <c r="G100" s="6">
        <f t="shared" si="14"/>
        <v>88</v>
      </c>
      <c r="H100" s="9" t="s">
        <v>101</v>
      </c>
      <c r="I100" s="12">
        <v>797</v>
      </c>
      <c r="J100" s="17">
        <f t="shared" si="12"/>
        <v>3</v>
      </c>
      <c r="K100" s="24"/>
      <c r="L100" s="70"/>
      <c r="M100" s="71"/>
      <c r="N100" s="70"/>
      <c r="O100" s="70"/>
    </row>
    <row r="101" spans="1:17" ht="16.5" customHeight="1" x14ac:dyDescent="0.15">
      <c r="B101" s="6">
        <f t="shared" si="13"/>
        <v>89</v>
      </c>
      <c r="C101" s="9" t="s">
        <v>103</v>
      </c>
      <c r="D101" s="12">
        <v>795</v>
      </c>
      <c r="E101" s="17">
        <f t="shared" si="11"/>
        <v>3</v>
      </c>
      <c r="G101" s="6">
        <f t="shared" si="14"/>
        <v>89</v>
      </c>
      <c r="H101" s="9" t="s">
        <v>103</v>
      </c>
      <c r="I101" s="12">
        <v>795</v>
      </c>
      <c r="J101" s="17">
        <f t="shared" si="12"/>
        <v>3</v>
      </c>
      <c r="K101" s="24"/>
      <c r="L101" s="70"/>
      <c r="M101" s="71"/>
      <c r="N101" s="27"/>
      <c r="O101" s="27"/>
    </row>
    <row r="102" spans="1:17" ht="16.5" customHeight="1" x14ac:dyDescent="0.15">
      <c r="B102" s="6">
        <f t="shared" si="13"/>
        <v>90</v>
      </c>
      <c r="C102" s="9" t="s">
        <v>78</v>
      </c>
      <c r="D102" s="12">
        <v>752</v>
      </c>
      <c r="E102" s="17">
        <f t="shared" si="11"/>
        <v>3</v>
      </c>
      <c r="G102" s="6">
        <f t="shared" si="14"/>
        <v>90</v>
      </c>
      <c r="H102" s="9" t="s">
        <v>78</v>
      </c>
      <c r="I102" s="12">
        <v>752</v>
      </c>
      <c r="J102" s="17">
        <f t="shared" si="12"/>
        <v>3</v>
      </c>
      <c r="K102" s="24"/>
      <c r="L102" s="27"/>
      <c r="M102" s="31"/>
      <c r="N102" s="34"/>
      <c r="O102" s="29"/>
    </row>
    <row r="103" spans="1:17" ht="30" customHeight="1" x14ac:dyDescent="0.15">
      <c r="A103" s="5" t="s">
        <v>44</v>
      </c>
      <c r="B103" s="7"/>
      <c r="C103" s="10"/>
      <c r="D103" s="13"/>
      <c r="E103" s="13"/>
      <c r="F103" s="7"/>
      <c r="G103" s="5"/>
      <c r="H103" s="21"/>
      <c r="I103" s="7"/>
      <c r="J103" s="7"/>
      <c r="K103" s="7"/>
      <c r="L103" s="30"/>
      <c r="M103" s="10"/>
      <c r="N103" s="30"/>
      <c r="O103" s="30"/>
      <c r="P103" s="4"/>
      <c r="Q103" s="35"/>
    </row>
    <row r="104" spans="1:17" ht="16.5" customHeight="1" x14ac:dyDescent="0.15">
      <c r="B104" s="1" t="s">
        <v>17</v>
      </c>
      <c r="G104" s="1" t="s">
        <v>15</v>
      </c>
      <c r="L104" s="27"/>
      <c r="M104" s="31"/>
      <c r="N104" s="34"/>
      <c r="O104" s="29"/>
    </row>
    <row r="105" spans="1:17" ht="16.5" customHeight="1" x14ac:dyDescent="0.15">
      <c r="B105" s="72" t="s">
        <v>4</v>
      </c>
      <c r="C105" s="73" t="s">
        <v>9</v>
      </c>
      <c r="D105" s="75" t="s">
        <v>22</v>
      </c>
      <c r="E105" s="76"/>
      <c r="G105" s="72" t="s">
        <v>4</v>
      </c>
      <c r="H105" s="73" t="s">
        <v>9</v>
      </c>
      <c r="I105" s="75" t="s">
        <v>22</v>
      </c>
      <c r="J105" s="76"/>
      <c r="K105" s="25"/>
      <c r="L105" s="27"/>
      <c r="M105" s="31"/>
      <c r="N105" s="34"/>
      <c r="O105" s="29"/>
    </row>
    <row r="106" spans="1:17" ht="16.5" customHeight="1" x14ac:dyDescent="0.15">
      <c r="B106" s="72"/>
      <c r="C106" s="74"/>
      <c r="D106" s="6" t="s">
        <v>28</v>
      </c>
      <c r="E106" s="6" t="s">
        <v>29</v>
      </c>
      <c r="G106" s="72"/>
      <c r="H106" s="74"/>
      <c r="I106" s="6" t="s">
        <v>28</v>
      </c>
      <c r="J106" s="6" t="s">
        <v>29</v>
      </c>
      <c r="K106" s="25"/>
      <c r="L106" s="27"/>
      <c r="M106" s="31"/>
      <c r="N106" s="34"/>
      <c r="O106" s="29"/>
    </row>
    <row r="107" spans="1:17" ht="16.5" customHeight="1" x14ac:dyDescent="0.15">
      <c r="B107" s="6">
        <f>B102+1</f>
        <v>91</v>
      </c>
      <c r="C107" s="9" t="s">
        <v>114</v>
      </c>
      <c r="D107" s="9">
        <v>724</v>
      </c>
      <c r="E107" s="17">
        <f t="shared" ref="E107:E126" si="15">ROUNDUP(D107/365,0)</f>
        <v>2</v>
      </c>
      <c r="G107" s="6">
        <f>G102+1</f>
        <v>91</v>
      </c>
      <c r="H107" s="9" t="s">
        <v>114</v>
      </c>
      <c r="I107" s="9">
        <v>724</v>
      </c>
      <c r="J107" s="17">
        <f t="shared" ref="J107:J126" si="16">ROUNDUP(I107/365,0)</f>
        <v>2</v>
      </c>
      <c r="K107" s="24"/>
      <c r="L107" s="27"/>
      <c r="M107" s="31"/>
      <c r="N107" s="34"/>
      <c r="O107" s="29"/>
    </row>
    <row r="108" spans="1:17" ht="16.5" customHeight="1" x14ac:dyDescent="0.15">
      <c r="B108" s="6">
        <f t="shared" ref="B108:B126" si="17">B107+1</f>
        <v>92</v>
      </c>
      <c r="C108" s="9" t="s">
        <v>100</v>
      </c>
      <c r="D108" s="12">
        <v>628</v>
      </c>
      <c r="E108" s="17">
        <f t="shared" si="15"/>
        <v>2</v>
      </c>
      <c r="G108" s="6">
        <f t="shared" ref="G108:G126" si="18">G107+1</f>
        <v>92</v>
      </c>
      <c r="H108" s="9" t="s">
        <v>100</v>
      </c>
      <c r="I108" s="12">
        <v>628</v>
      </c>
      <c r="J108" s="17">
        <f t="shared" si="16"/>
        <v>2</v>
      </c>
      <c r="K108" s="24"/>
      <c r="L108" s="27"/>
      <c r="M108" s="31"/>
      <c r="N108" s="34"/>
      <c r="O108" s="29"/>
    </row>
    <row r="109" spans="1:17" ht="16.5" customHeight="1" x14ac:dyDescent="0.15">
      <c r="B109" s="6">
        <f t="shared" si="17"/>
        <v>93</v>
      </c>
      <c r="C109" s="9" t="s">
        <v>135</v>
      </c>
      <c r="D109" s="12">
        <v>561</v>
      </c>
      <c r="E109" s="17">
        <f t="shared" si="15"/>
        <v>2</v>
      </c>
      <c r="G109" s="6">
        <f t="shared" si="18"/>
        <v>93</v>
      </c>
      <c r="H109" s="9" t="s">
        <v>135</v>
      </c>
      <c r="I109" s="12">
        <v>561</v>
      </c>
      <c r="J109" s="17">
        <f t="shared" si="16"/>
        <v>2</v>
      </c>
      <c r="K109" s="24"/>
      <c r="L109" s="27"/>
      <c r="M109" s="31"/>
      <c r="N109" s="34"/>
      <c r="O109" s="29"/>
    </row>
    <row r="110" spans="1:17" ht="16.5" customHeight="1" x14ac:dyDescent="0.15">
      <c r="B110" s="6">
        <f t="shared" si="17"/>
        <v>94</v>
      </c>
      <c r="C110" s="9" t="s">
        <v>66</v>
      </c>
      <c r="D110" s="12">
        <v>395</v>
      </c>
      <c r="E110" s="17">
        <f t="shared" si="15"/>
        <v>2</v>
      </c>
      <c r="G110" s="6">
        <f t="shared" si="18"/>
        <v>94</v>
      </c>
      <c r="H110" s="9" t="s">
        <v>66</v>
      </c>
      <c r="I110" s="12">
        <v>395</v>
      </c>
      <c r="J110" s="17">
        <f t="shared" si="16"/>
        <v>2</v>
      </c>
      <c r="K110" s="24"/>
      <c r="L110" s="27"/>
      <c r="M110" s="31"/>
      <c r="N110" s="34"/>
      <c r="O110" s="29"/>
    </row>
    <row r="111" spans="1:17" ht="16.5" customHeight="1" x14ac:dyDescent="0.15">
      <c r="B111" s="6">
        <f t="shared" si="17"/>
        <v>95</v>
      </c>
      <c r="C111" s="9" t="s">
        <v>133</v>
      </c>
      <c r="D111" s="9">
        <v>388</v>
      </c>
      <c r="E111" s="17">
        <f t="shared" si="15"/>
        <v>2</v>
      </c>
      <c r="G111" s="6">
        <f t="shared" si="18"/>
        <v>95</v>
      </c>
      <c r="H111" s="9" t="s">
        <v>133</v>
      </c>
      <c r="I111" s="9">
        <v>388</v>
      </c>
      <c r="J111" s="17">
        <f t="shared" si="16"/>
        <v>2</v>
      </c>
      <c r="K111" s="24"/>
      <c r="L111" s="27"/>
      <c r="M111" s="31"/>
      <c r="N111" s="34"/>
      <c r="O111" s="29"/>
    </row>
    <row r="112" spans="1:17" ht="16.5" customHeight="1" x14ac:dyDescent="0.15">
      <c r="B112" s="6">
        <f t="shared" si="17"/>
        <v>96</v>
      </c>
      <c r="C112" s="9" t="s">
        <v>97</v>
      </c>
      <c r="D112" s="9">
        <v>346</v>
      </c>
      <c r="E112" s="17">
        <f t="shared" si="15"/>
        <v>1</v>
      </c>
      <c r="G112" s="6">
        <f t="shared" si="18"/>
        <v>96</v>
      </c>
      <c r="H112" s="9" t="s">
        <v>97</v>
      </c>
      <c r="I112" s="9">
        <v>346</v>
      </c>
      <c r="J112" s="17">
        <f t="shared" si="16"/>
        <v>1</v>
      </c>
      <c r="K112" s="24"/>
      <c r="L112" s="27"/>
      <c r="M112" s="31"/>
      <c r="N112" s="34"/>
      <c r="O112" s="29"/>
    </row>
    <row r="113" spans="2:21" ht="16.5" customHeight="1" x14ac:dyDescent="0.15">
      <c r="B113" s="6">
        <f t="shared" si="17"/>
        <v>97</v>
      </c>
      <c r="C113" s="9" t="s">
        <v>134</v>
      </c>
      <c r="D113" s="9">
        <v>288</v>
      </c>
      <c r="E113" s="17">
        <f t="shared" si="15"/>
        <v>1</v>
      </c>
      <c r="G113" s="6">
        <f t="shared" si="18"/>
        <v>97</v>
      </c>
      <c r="H113" s="9" t="s">
        <v>134</v>
      </c>
      <c r="I113" s="9">
        <v>288</v>
      </c>
      <c r="J113" s="17">
        <f t="shared" si="16"/>
        <v>1</v>
      </c>
      <c r="K113" s="24"/>
      <c r="L113" s="27"/>
      <c r="M113" s="31"/>
      <c r="N113" s="34"/>
      <c r="O113" s="29"/>
    </row>
    <row r="114" spans="2:21" ht="16.5" customHeight="1" x14ac:dyDescent="0.15">
      <c r="B114" s="6">
        <f t="shared" si="17"/>
        <v>98</v>
      </c>
      <c r="C114" s="9" t="s">
        <v>131</v>
      </c>
      <c r="D114" s="9">
        <v>235</v>
      </c>
      <c r="E114" s="17">
        <f t="shared" si="15"/>
        <v>1</v>
      </c>
      <c r="G114" s="6">
        <f t="shared" si="18"/>
        <v>98</v>
      </c>
      <c r="H114" s="9" t="s">
        <v>131</v>
      </c>
      <c r="I114" s="9">
        <v>235</v>
      </c>
      <c r="J114" s="17">
        <f t="shared" si="16"/>
        <v>1</v>
      </c>
      <c r="K114" s="24"/>
      <c r="L114" s="27"/>
      <c r="M114" s="31"/>
      <c r="N114" s="34"/>
      <c r="O114" s="29"/>
    </row>
    <row r="115" spans="2:21" ht="16.5" customHeight="1" x14ac:dyDescent="0.15">
      <c r="B115" s="6">
        <f t="shared" si="17"/>
        <v>99</v>
      </c>
      <c r="C115" s="9" t="s">
        <v>130</v>
      </c>
      <c r="D115" s="12">
        <v>207</v>
      </c>
      <c r="E115" s="17">
        <f t="shared" si="15"/>
        <v>1</v>
      </c>
      <c r="G115" s="6">
        <f t="shared" si="18"/>
        <v>99</v>
      </c>
      <c r="H115" s="9" t="s">
        <v>130</v>
      </c>
      <c r="I115" s="12">
        <v>207</v>
      </c>
      <c r="J115" s="17">
        <f t="shared" si="16"/>
        <v>1</v>
      </c>
      <c r="K115" s="24"/>
      <c r="L115" s="27"/>
      <c r="M115" s="31"/>
      <c r="N115" s="34"/>
      <c r="O115" s="29"/>
    </row>
    <row r="116" spans="2:21" ht="16.5" customHeight="1" x14ac:dyDescent="0.15">
      <c r="B116" s="6">
        <f t="shared" si="17"/>
        <v>100</v>
      </c>
      <c r="C116" s="9" t="s">
        <v>132</v>
      </c>
      <c r="D116" s="12">
        <v>194</v>
      </c>
      <c r="E116" s="17">
        <f t="shared" si="15"/>
        <v>1</v>
      </c>
      <c r="G116" s="6">
        <f t="shared" si="18"/>
        <v>100</v>
      </c>
      <c r="H116" s="9" t="s">
        <v>132</v>
      </c>
      <c r="I116" s="12">
        <v>194</v>
      </c>
      <c r="J116" s="17">
        <f t="shared" si="16"/>
        <v>1</v>
      </c>
      <c r="K116" s="24"/>
      <c r="L116" s="27"/>
      <c r="M116" s="31"/>
      <c r="N116" s="34"/>
      <c r="O116" s="29"/>
    </row>
    <row r="117" spans="2:21" ht="16.5" customHeight="1" x14ac:dyDescent="0.15">
      <c r="B117" s="6">
        <f t="shared" si="17"/>
        <v>101</v>
      </c>
      <c r="C117" s="9" t="s">
        <v>127</v>
      </c>
      <c r="D117" s="12">
        <v>139</v>
      </c>
      <c r="E117" s="17">
        <f t="shared" si="15"/>
        <v>1</v>
      </c>
      <c r="G117" s="6">
        <f t="shared" si="18"/>
        <v>101</v>
      </c>
      <c r="H117" s="9" t="s">
        <v>127</v>
      </c>
      <c r="I117" s="12">
        <v>139</v>
      </c>
      <c r="J117" s="17">
        <f t="shared" si="16"/>
        <v>1</v>
      </c>
      <c r="K117" s="24"/>
      <c r="L117" s="27"/>
      <c r="M117" s="31"/>
      <c r="N117" s="34"/>
      <c r="O117" s="29"/>
    </row>
    <row r="118" spans="2:21" ht="16.5" customHeight="1" x14ac:dyDescent="0.15">
      <c r="B118" s="6">
        <f t="shared" si="17"/>
        <v>102</v>
      </c>
      <c r="C118" s="9" t="s">
        <v>129</v>
      </c>
      <c r="D118" s="12">
        <v>108</v>
      </c>
      <c r="E118" s="17">
        <f t="shared" si="15"/>
        <v>1</v>
      </c>
      <c r="G118" s="6">
        <f t="shared" si="18"/>
        <v>102</v>
      </c>
      <c r="H118" s="9" t="s">
        <v>129</v>
      </c>
      <c r="I118" s="12">
        <v>108</v>
      </c>
      <c r="J118" s="17">
        <f t="shared" si="16"/>
        <v>1</v>
      </c>
      <c r="K118" s="24"/>
      <c r="L118" s="27"/>
      <c r="M118" s="31"/>
      <c r="N118" s="34"/>
      <c r="O118" s="29"/>
    </row>
    <row r="119" spans="2:21" ht="16.5" customHeight="1" x14ac:dyDescent="0.15">
      <c r="B119" s="6">
        <f t="shared" si="17"/>
        <v>103</v>
      </c>
      <c r="C119" s="9" t="s">
        <v>7</v>
      </c>
      <c r="D119" s="12">
        <v>96</v>
      </c>
      <c r="E119" s="17">
        <f t="shared" si="15"/>
        <v>1</v>
      </c>
      <c r="G119" s="6">
        <f t="shared" si="18"/>
        <v>103</v>
      </c>
      <c r="H119" s="9" t="s">
        <v>7</v>
      </c>
      <c r="I119" s="12">
        <v>96</v>
      </c>
      <c r="J119" s="17">
        <f t="shared" si="16"/>
        <v>1</v>
      </c>
      <c r="K119" s="24"/>
      <c r="L119" s="27"/>
      <c r="M119" s="31"/>
      <c r="N119" s="34"/>
      <c r="O119" s="29"/>
    </row>
    <row r="120" spans="2:21" ht="16.5" customHeight="1" x14ac:dyDescent="0.15">
      <c r="B120" s="6">
        <f t="shared" si="17"/>
        <v>104</v>
      </c>
      <c r="C120" s="9" t="s">
        <v>126</v>
      </c>
      <c r="D120" s="9">
        <v>88</v>
      </c>
      <c r="E120" s="17">
        <f t="shared" si="15"/>
        <v>1</v>
      </c>
      <c r="G120" s="6">
        <f t="shared" si="18"/>
        <v>104</v>
      </c>
      <c r="H120" s="9" t="s">
        <v>126</v>
      </c>
      <c r="I120" s="9">
        <v>88</v>
      </c>
      <c r="J120" s="17">
        <f t="shared" si="16"/>
        <v>1</v>
      </c>
      <c r="K120" s="24"/>
      <c r="L120" s="27"/>
      <c r="M120" s="31"/>
      <c r="N120" s="34"/>
      <c r="O120" s="29"/>
    </row>
    <row r="121" spans="2:21" ht="16.5" customHeight="1" x14ac:dyDescent="0.15">
      <c r="B121" s="6">
        <f t="shared" si="17"/>
        <v>105</v>
      </c>
      <c r="C121" s="9" t="s">
        <v>128</v>
      </c>
      <c r="D121" s="12">
        <v>83</v>
      </c>
      <c r="E121" s="17">
        <f t="shared" si="15"/>
        <v>1</v>
      </c>
      <c r="G121" s="6">
        <f t="shared" si="18"/>
        <v>105</v>
      </c>
      <c r="H121" s="9" t="s">
        <v>128</v>
      </c>
      <c r="I121" s="12">
        <v>83</v>
      </c>
      <c r="J121" s="17">
        <f t="shared" si="16"/>
        <v>1</v>
      </c>
      <c r="K121" s="24"/>
      <c r="L121" s="27"/>
      <c r="M121" s="31"/>
      <c r="N121" s="34"/>
      <c r="O121" s="29"/>
      <c r="U121" s="29"/>
    </row>
    <row r="122" spans="2:21" ht="16.5" customHeight="1" x14ac:dyDescent="0.15">
      <c r="B122" s="6">
        <f t="shared" si="17"/>
        <v>106</v>
      </c>
      <c r="C122" s="9" t="s">
        <v>125</v>
      </c>
      <c r="D122" s="12">
        <v>48</v>
      </c>
      <c r="E122" s="17">
        <f t="shared" si="15"/>
        <v>1</v>
      </c>
      <c r="G122" s="6">
        <f t="shared" si="18"/>
        <v>106</v>
      </c>
      <c r="H122" s="9" t="s">
        <v>125</v>
      </c>
      <c r="I122" s="12">
        <v>48</v>
      </c>
      <c r="J122" s="17">
        <f t="shared" si="16"/>
        <v>1</v>
      </c>
      <c r="K122" s="24"/>
      <c r="L122" s="27"/>
      <c r="M122" s="31"/>
      <c r="N122" s="34"/>
      <c r="O122" s="29"/>
    </row>
    <row r="123" spans="2:21" ht="16.5" customHeight="1" x14ac:dyDescent="0.15">
      <c r="B123" s="6">
        <f t="shared" si="17"/>
        <v>107</v>
      </c>
      <c r="C123" s="9" t="s">
        <v>10</v>
      </c>
      <c r="D123" s="9">
        <v>36</v>
      </c>
      <c r="E123" s="17">
        <f t="shared" si="15"/>
        <v>1</v>
      </c>
      <c r="G123" s="6">
        <f t="shared" si="18"/>
        <v>107</v>
      </c>
      <c r="H123" s="9" t="s">
        <v>10</v>
      </c>
      <c r="I123" s="9">
        <v>36</v>
      </c>
      <c r="J123" s="17">
        <f t="shared" si="16"/>
        <v>1</v>
      </c>
      <c r="K123" s="24"/>
      <c r="L123" s="27"/>
      <c r="M123" s="31"/>
      <c r="N123" s="34"/>
      <c r="O123" s="29"/>
    </row>
    <row r="124" spans="2:21" ht="16.5" customHeight="1" x14ac:dyDescent="0.15">
      <c r="B124" s="6">
        <f t="shared" si="17"/>
        <v>108</v>
      </c>
      <c r="C124" s="9" t="s">
        <v>95</v>
      </c>
      <c r="D124" s="12">
        <v>19</v>
      </c>
      <c r="E124" s="17">
        <f t="shared" si="15"/>
        <v>1</v>
      </c>
      <c r="G124" s="6">
        <f t="shared" si="18"/>
        <v>108</v>
      </c>
      <c r="H124" s="9" t="s">
        <v>95</v>
      </c>
      <c r="I124" s="12">
        <v>19</v>
      </c>
      <c r="J124" s="17">
        <f t="shared" si="16"/>
        <v>1</v>
      </c>
      <c r="K124" s="24"/>
      <c r="L124" s="27"/>
      <c r="M124" s="31"/>
      <c r="N124" s="34"/>
      <c r="O124" s="29"/>
    </row>
    <row r="125" spans="2:21" ht="16.5" customHeight="1" x14ac:dyDescent="0.15">
      <c r="B125" s="6">
        <f t="shared" si="17"/>
        <v>109</v>
      </c>
      <c r="C125" s="9" t="s">
        <v>124</v>
      </c>
      <c r="D125" s="12">
        <v>15</v>
      </c>
      <c r="E125" s="17">
        <f t="shared" si="15"/>
        <v>1</v>
      </c>
      <c r="G125" s="6">
        <f t="shared" si="18"/>
        <v>109</v>
      </c>
      <c r="H125" s="9" t="s">
        <v>124</v>
      </c>
      <c r="I125" s="12">
        <v>15</v>
      </c>
      <c r="J125" s="17">
        <f t="shared" si="16"/>
        <v>1</v>
      </c>
      <c r="K125" s="24"/>
      <c r="L125" s="27"/>
      <c r="M125" s="31"/>
      <c r="N125" s="34"/>
      <c r="O125" s="29"/>
    </row>
    <row r="126" spans="2:21" ht="16.5" customHeight="1" x14ac:dyDescent="0.15">
      <c r="B126" s="6">
        <f t="shared" si="17"/>
        <v>110</v>
      </c>
      <c r="C126" s="9" t="s">
        <v>123</v>
      </c>
      <c r="D126" s="9">
        <v>14</v>
      </c>
      <c r="E126" s="17">
        <f t="shared" si="15"/>
        <v>1</v>
      </c>
      <c r="G126" s="6">
        <f t="shared" si="18"/>
        <v>110</v>
      </c>
      <c r="H126" s="9" t="s">
        <v>123</v>
      </c>
      <c r="I126" s="9">
        <v>14</v>
      </c>
      <c r="J126" s="17">
        <f t="shared" si="16"/>
        <v>1</v>
      </c>
      <c r="K126" s="24"/>
      <c r="L126" s="27"/>
      <c r="M126" s="31"/>
      <c r="N126" s="34"/>
      <c r="O126" s="29"/>
    </row>
    <row r="127" spans="2:21" ht="15" customHeight="1" x14ac:dyDescent="0.15">
      <c r="D127" s="2" t="s">
        <v>52</v>
      </c>
      <c r="I127" s="1" t="s">
        <v>26</v>
      </c>
      <c r="N127" s="2" t="s">
        <v>47</v>
      </c>
    </row>
    <row r="128" spans="2:21" ht="15" customHeight="1" x14ac:dyDescent="0.15">
      <c r="D128" s="1">
        <f>SUM(D5:D34)+SUM(D39:D68)+SUM(D73:D102)+SUM(D107:D126)</f>
        <v>1325877</v>
      </c>
      <c r="I128" s="1">
        <f>SUM(I5:I34)+SUM(I39:I68)+SUM(I73:I102)+SUM(I107:I126)</f>
        <v>1026906</v>
      </c>
      <c r="N128" s="34">
        <f>SUM(N5:N34)+SUM(N39:N61)</f>
        <v>298971</v>
      </c>
    </row>
  </sheetData>
  <sortState ref="E41:F64">
    <sortCondition descending="1" ref="F41:F64"/>
  </sortState>
  <mergeCells count="32">
    <mergeCell ref="N100:O100"/>
    <mergeCell ref="D105:E105"/>
    <mergeCell ref="I105:J105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  <mergeCell ref="L37:L38"/>
    <mergeCell ref="M37:M38"/>
    <mergeCell ref="L42:L43"/>
    <mergeCell ref="L48:L49"/>
    <mergeCell ref="L51:L52"/>
    <mergeCell ref="L55:L56"/>
    <mergeCell ref="L57:L59"/>
    <mergeCell ref="L66:L67"/>
    <mergeCell ref="B71:B72"/>
    <mergeCell ref="C71:C72"/>
    <mergeCell ref="G71:G72"/>
    <mergeCell ref="H71:H72"/>
    <mergeCell ref="D71:E71"/>
    <mergeCell ref="L100:L101"/>
    <mergeCell ref="M100:M101"/>
    <mergeCell ref="B105:B106"/>
    <mergeCell ref="C105:C106"/>
    <mergeCell ref="G105:G106"/>
    <mergeCell ref="H105:H106"/>
  </mergeCells>
  <phoneticPr fontId="2"/>
  <dataValidations count="1">
    <dataValidation type="custom" allowBlank="1" showInputMessage="1" showErrorMessage="1" sqref="M68:M97 M102:M126 M58:M63">
      <formula1>COUNTIF($M$9:$M$80,M58)=1</formula1>
    </dataValidation>
  </dataValidations>
  <pageMargins left="0.56000000000000005" right="0.19685039370078741" top="0.52" bottom="0.51181102362204722" header="0.31496062992125984" footer="0.31496062992125984"/>
  <pageSetup paperSize="9" scale="99" orientation="landscape" r:id="rId1"/>
  <rowBreaks count="1" manualBreakCount="1">
    <brk id="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3"/>
  <sheetViews>
    <sheetView showGridLines="0" view="pageBreakPreview" zoomScaleNormal="130" zoomScaleSheetLayoutView="100" workbookViewId="0"/>
  </sheetViews>
  <sheetFormatPr defaultColWidth="11.625" defaultRowHeight="16.5" customHeight="1" x14ac:dyDescent="0.15"/>
  <cols>
    <col min="1" max="1" width="2.625" style="49" customWidth="1"/>
    <col min="2" max="2" width="6.25" style="68" customWidth="1"/>
    <col min="3" max="3" width="11.625" style="51"/>
    <col min="4" max="5" width="11.625" style="49"/>
    <col min="6" max="6" width="4.625" style="49" customWidth="1"/>
    <col min="7" max="7" width="6.25" style="49" customWidth="1"/>
    <col min="8" max="8" width="11.625" style="51"/>
    <col min="9" max="10" width="11.625" style="49"/>
    <col min="11" max="11" width="4.625" style="49" customWidth="1"/>
    <col min="12" max="12" width="6.25" style="49" customWidth="1"/>
    <col min="13" max="13" width="11.625" style="51"/>
    <col min="14" max="15" width="11.625" style="49"/>
    <col min="16" max="16" width="2.625" style="49" customWidth="1"/>
    <col min="17" max="16384" width="11.625" style="49"/>
  </cols>
  <sheetData>
    <row r="1" spans="1:17" ht="30" customHeight="1" x14ac:dyDescent="0.15">
      <c r="A1" s="45" t="s">
        <v>25</v>
      </c>
      <c r="B1" s="45"/>
      <c r="C1" s="46"/>
      <c r="D1" s="45"/>
      <c r="E1" s="45"/>
      <c r="F1" s="45"/>
      <c r="G1" s="47"/>
      <c r="H1" s="46"/>
      <c r="I1" s="45"/>
      <c r="J1" s="45"/>
      <c r="K1" s="45"/>
      <c r="L1" s="45"/>
      <c r="M1" s="46"/>
      <c r="N1" s="45"/>
      <c r="O1" s="45"/>
      <c r="P1" s="45"/>
      <c r="Q1" s="48"/>
    </row>
    <row r="2" spans="1:17" ht="16.5" customHeight="1" x14ac:dyDescent="0.15">
      <c r="B2" s="50" t="s">
        <v>18</v>
      </c>
      <c r="G2" s="49" t="s">
        <v>37</v>
      </c>
      <c r="L2" s="49" t="s">
        <v>39</v>
      </c>
    </row>
    <row r="3" spans="1:17" ht="16.5" customHeight="1" x14ac:dyDescent="0.15">
      <c r="B3" s="82" t="s">
        <v>4</v>
      </c>
      <c r="C3" s="83" t="s">
        <v>9</v>
      </c>
      <c r="D3" s="80" t="s">
        <v>41</v>
      </c>
      <c r="E3" s="81"/>
      <c r="G3" s="82" t="s">
        <v>4</v>
      </c>
      <c r="H3" s="83" t="s">
        <v>9</v>
      </c>
      <c r="I3" s="80" t="s">
        <v>41</v>
      </c>
      <c r="J3" s="81"/>
      <c r="K3" s="52"/>
      <c r="L3" s="85" t="s">
        <v>4</v>
      </c>
      <c r="M3" s="83" t="s">
        <v>9</v>
      </c>
      <c r="N3" s="80" t="s">
        <v>41</v>
      </c>
      <c r="O3" s="81"/>
    </row>
    <row r="4" spans="1:17" ht="16.5" customHeight="1" x14ac:dyDescent="0.15">
      <c r="B4" s="82"/>
      <c r="C4" s="84"/>
      <c r="D4" s="53" t="s">
        <v>28</v>
      </c>
      <c r="E4" s="53" t="s">
        <v>29</v>
      </c>
      <c r="G4" s="82"/>
      <c r="H4" s="84"/>
      <c r="I4" s="53" t="s">
        <v>28</v>
      </c>
      <c r="J4" s="53" t="s">
        <v>29</v>
      </c>
      <c r="K4" s="52"/>
      <c r="L4" s="86"/>
      <c r="M4" s="84"/>
      <c r="N4" s="53" t="s">
        <v>28</v>
      </c>
      <c r="O4" s="53" t="s">
        <v>29</v>
      </c>
    </row>
    <row r="5" spans="1:17" ht="16.5" customHeight="1" x14ac:dyDescent="0.15">
      <c r="B5" s="53">
        <f>1</f>
        <v>1</v>
      </c>
      <c r="C5" s="54" t="s">
        <v>153</v>
      </c>
      <c r="D5" s="54">
        <v>86051079</v>
      </c>
      <c r="E5" s="55">
        <f t="shared" ref="E5:E34" si="0">ROUNDUP(D5/365,0)</f>
        <v>235757</v>
      </c>
      <c r="G5" s="53">
        <f>1</f>
        <v>1</v>
      </c>
      <c r="H5" s="54" t="s">
        <v>153</v>
      </c>
      <c r="I5" s="54">
        <v>67886738</v>
      </c>
      <c r="J5" s="55">
        <f t="shared" ref="J5:J34" si="1">ROUNDUP(I5/365,0)</f>
        <v>185992</v>
      </c>
      <c r="L5" s="53">
        <f>1</f>
        <v>1</v>
      </c>
      <c r="M5" s="54" t="s">
        <v>154</v>
      </c>
      <c r="N5" s="54">
        <v>33933176</v>
      </c>
      <c r="O5" s="55">
        <f t="shared" ref="O5:O34" si="2">ROUNDUP(N5/365,0)</f>
        <v>92968</v>
      </c>
    </row>
    <row r="6" spans="1:17" ht="16.5" customHeight="1" x14ac:dyDescent="0.15">
      <c r="B6" s="53">
        <f t="shared" ref="B6:B34" si="3">B5+1</f>
        <v>2</v>
      </c>
      <c r="C6" s="54" t="s">
        <v>154</v>
      </c>
      <c r="D6" s="54">
        <v>41238477</v>
      </c>
      <c r="E6" s="55">
        <f t="shared" si="0"/>
        <v>112983</v>
      </c>
      <c r="G6" s="53">
        <f t="shared" ref="G6:G34" si="4">G5+1</f>
        <v>2</v>
      </c>
      <c r="H6" s="54" t="s">
        <v>38</v>
      </c>
      <c r="I6" s="54">
        <v>19776630</v>
      </c>
      <c r="J6" s="55">
        <f t="shared" si="1"/>
        <v>54183</v>
      </c>
      <c r="L6" s="53">
        <f t="shared" ref="L6:L34" si="5">L5+1</f>
        <v>2</v>
      </c>
      <c r="M6" s="54" t="s">
        <v>20</v>
      </c>
      <c r="N6" s="56">
        <v>22795467</v>
      </c>
      <c r="O6" s="55">
        <f t="shared" si="2"/>
        <v>62454</v>
      </c>
    </row>
    <row r="7" spans="1:17" ht="16.5" customHeight="1" x14ac:dyDescent="0.15">
      <c r="B7" s="53">
        <f t="shared" si="3"/>
        <v>3</v>
      </c>
      <c r="C7" s="54" t="s">
        <v>20</v>
      </c>
      <c r="D7" s="56">
        <v>29308156</v>
      </c>
      <c r="E7" s="55">
        <f t="shared" si="0"/>
        <v>80297</v>
      </c>
      <c r="G7" s="53">
        <f t="shared" si="4"/>
        <v>3</v>
      </c>
      <c r="H7" s="54" t="s">
        <v>54</v>
      </c>
      <c r="I7" s="56">
        <v>17926887</v>
      </c>
      <c r="J7" s="55">
        <f t="shared" si="1"/>
        <v>49115</v>
      </c>
      <c r="L7" s="53">
        <f t="shared" si="5"/>
        <v>3</v>
      </c>
      <c r="M7" s="54" t="s">
        <v>153</v>
      </c>
      <c r="N7" s="54">
        <v>18164341</v>
      </c>
      <c r="O7" s="55">
        <f t="shared" si="2"/>
        <v>49766</v>
      </c>
    </row>
    <row r="8" spans="1:17" ht="16.5" customHeight="1" x14ac:dyDescent="0.15">
      <c r="B8" s="53">
        <f t="shared" si="3"/>
        <v>4</v>
      </c>
      <c r="C8" s="54" t="s">
        <v>54</v>
      </c>
      <c r="D8" s="56">
        <v>24845458</v>
      </c>
      <c r="E8" s="55">
        <f t="shared" si="0"/>
        <v>68070</v>
      </c>
      <c r="G8" s="53">
        <f t="shared" si="4"/>
        <v>4</v>
      </c>
      <c r="H8" s="54" t="s">
        <v>56</v>
      </c>
      <c r="I8" s="56">
        <v>17633981</v>
      </c>
      <c r="J8" s="55">
        <f t="shared" si="1"/>
        <v>48313</v>
      </c>
      <c r="L8" s="53">
        <f t="shared" si="5"/>
        <v>4</v>
      </c>
      <c r="M8" s="54" t="s">
        <v>54</v>
      </c>
      <c r="N8" s="56">
        <v>6918571</v>
      </c>
      <c r="O8" s="55">
        <f t="shared" si="2"/>
        <v>18955</v>
      </c>
    </row>
    <row r="9" spans="1:17" ht="16.5" customHeight="1" x14ac:dyDescent="0.15">
      <c r="B9" s="53">
        <f t="shared" si="3"/>
        <v>5</v>
      </c>
      <c r="C9" s="54" t="s">
        <v>38</v>
      </c>
      <c r="D9" s="54">
        <v>23634288</v>
      </c>
      <c r="E9" s="55">
        <f t="shared" si="0"/>
        <v>64752</v>
      </c>
      <c r="G9" s="53">
        <f t="shared" si="4"/>
        <v>5</v>
      </c>
      <c r="H9" s="54" t="s">
        <v>43</v>
      </c>
      <c r="I9" s="56">
        <v>16299264</v>
      </c>
      <c r="J9" s="55">
        <f t="shared" si="1"/>
        <v>44656</v>
      </c>
      <c r="L9" s="53">
        <f t="shared" si="5"/>
        <v>5</v>
      </c>
      <c r="M9" s="54" t="s">
        <v>155</v>
      </c>
      <c r="N9" s="56">
        <v>6087842</v>
      </c>
      <c r="O9" s="55">
        <f t="shared" si="2"/>
        <v>16680</v>
      </c>
    </row>
    <row r="10" spans="1:17" ht="16.5" customHeight="1" x14ac:dyDescent="0.15">
      <c r="B10" s="53">
        <f t="shared" si="3"/>
        <v>6</v>
      </c>
      <c r="C10" s="54" t="s">
        <v>56</v>
      </c>
      <c r="D10" s="56">
        <v>21547380</v>
      </c>
      <c r="E10" s="55">
        <f t="shared" si="0"/>
        <v>59034</v>
      </c>
      <c r="G10" s="53">
        <f t="shared" si="4"/>
        <v>6</v>
      </c>
      <c r="H10" s="54" t="s">
        <v>154</v>
      </c>
      <c r="I10" s="56">
        <v>7305301</v>
      </c>
      <c r="J10" s="55">
        <f t="shared" si="1"/>
        <v>20015</v>
      </c>
      <c r="L10" s="53">
        <f t="shared" si="5"/>
        <v>6</v>
      </c>
      <c r="M10" s="54" t="s">
        <v>56</v>
      </c>
      <c r="N10" s="56">
        <v>3913399</v>
      </c>
      <c r="O10" s="55">
        <f t="shared" si="2"/>
        <v>10722</v>
      </c>
    </row>
    <row r="11" spans="1:17" ht="16.5" customHeight="1" x14ac:dyDescent="0.15">
      <c r="B11" s="53">
        <f t="shared" si="3"/>
        <v>7</v>
      </c>
      <c r="C11" s="54" t="s">
        <v>43</v>
      </c>
      <c r="D11" s="56">
        <v>16299264</v>
      </c>
      <c r="E11" s="55">
        <f t="shared" si="0"/>
        <v>44656</v>
      </c>
      <c r="G11" s="53">
        <f t="shared" si="4"/>
        <v>7</v>
      </c>
      <c r="H11" s="54" t="s">
        <v>20</v>
      </c>
      <c r="I11" s="54">
        <v>6512689</v>
      </c>
      <c r="J11" s="55">
        <f t="shared" si="1"/>
        <v>17843</v>
      </c>
      <c r="L11" s="53">
        <f t="shared" si="5"/>
        <v>7</v>
      </c>
      <c r="M11" s="54" t="s">
        <v>38</v>
      </c>
      <c r="N11" s="54">
        <v>3857658</v>
      </c>
      <c r="O11" s="55">
        <f t="shared" si="2"/>
        <v>10569</v>
      </c>
    </row>
    <row r="12" spans="1:17" ht="16.5" customHeight="1" x14ac:dyDescent="0.15">
      <c r="B12" s="53">
        <f t="shared" si="3"/>
        <v>8</v>
      </c>
      <c r="C12" s="54" t="s">
        <v>155</v>
      </c>
      <c r="D12" s="56">
        <v>12344628</v>
      </c>
      <c r="E12" s="55">
        <f t="shared" si="0"/>
        <v>33821</v>
      </c>
      <c r="G12" s="53">
        <f t="shared" si="4"/>
        <v>8</v>
      </c>
      <c r="H12" s="54" t="s">
        <v>155</v>
      </c>
      <c r="I12" s="56">
        <v>6256786</v>
      </c>
      <c r="J12" s="55">
        <f t="shared" si="1"/>
        <v>17142</v>
      </c>
      <c r="L12" s="53">
        <f t="shared" si="5"/>
        <v>8</v>
      </c>
      <c r="M12" s="54" t="s">
        <v>58</v>
      </c>
      <c r="N12" s="54">
        <v>403712</v>
      </c>
      <c r="O12" s="55">
        <f t="shared" si="2"/>
        <v>1107</v>
      </c>
    </row>
    <row r="13" spans="1:17" ht="16.5" customHeight="1" x14ac:dyDescent="0.15">
      <c r="B13" s="53">
        <f t="shared" si="3"/>
        <v>9</v>
      </c>
      <c r="C13" s="54" t="s">
        <v>58</v>
      </c>
      <c r="D13" s="56">
        <v>6066626</v>
      </c>
      <c r="E13" s="55">
        <f t="shared" si="0"/>
        <v>16621</v>
      </c>
      <c r="G13" s="53">
        <f t="shared" si="4"/>
        <v>9</v>
      </c>
      <c r="H13" s="54" t="s">
        <v>58</v>
      </c>
      <c r="I13" s="56">
        <v>5662914</v>
      </c>
      <c r="J13" s="55">
        <f t="shared" si="1"/>
        <v>15515</v>
      </c>
      <c r="L13" s="53">
        <f t="shared" si="5"/>
        <v>9</v>
      </c>
      <c r="M13" s="54" t="s">
        <v>67</v>
      </c>
      <c r="N13" s="56">
        <v>353699</v>
      </c>
      <c r="O13" s="55">
        <f t="shared" si="2"/>
        <v>970</v>
      </c>
    </row>
    <row r="14" spans="1:17" ht="16.5" customHeight="1" x14ac:dyDescent="0.15">
      <c r="B14" s="53">
        <f t="shared" si="3"/>
        <v>10</v>
      </c>
      <c r="C14" s="54" t="s">
        <v>59</v>
      </c>
      <c r="D14" s="56">
        <v>3612738</v>
      </c>
      <c r="E14" s="55">
        <f t="shared" si="0"/>
        <v>9898</v>
      </c>
      <c r="G14" s="53">
        <f t="shared" si="4"/>
        <v>10</v>
      </c>
      <c r="H14" s="54" t="s">
        <v>59</v>
      </c>
      <c r="I14" s="56">
        <v>3301361</v>
      </c>
      <c r="J14" s="55">
        <f t="shared" si="1"/>
        <v>9045</v>
      </c>
      <c r="L14" s="53">
        <f t="shared" si="5"/>
        <v>10</v>
      </c>
      <c r="M14" s="54" t="s">
        <v>16</v>
      </c>
      <c r="N14" s="54">
        <v>350205</v>
      </c>
      <c r="O14" s="55">
        <f t="shared" si="2"/>
        <v>960</v>
      </c>
    </row>
    <row r="15" spans="1:17" ht="16.5" customHeight="1" x14ac:dyDescent="0.15">
      <c r="B15" s="53">
        <f t="shared" si="3"/>
        <v>11</v>
      </c>
      <c r="C15" s="54" t="s">
        <v>63</v>
      </c>
      <c r="D15" s="54">
        <v>3460830</v>
      </c>
      <c r="E15" s="55">
        <f t="shared" si="0"/>
        <v>9482</v>
      </c>
      <c r="G15" s="53">
        <f t="shared" si="4"/>
        <v>11</v>
      </c>
      <c r="H15" s="54" t="s">
        <v>63</v>
      </c>
      <c r="I15" s="56">
        <v>3254131</v>
      </c>
      <c r="J15" s="55">
        <f t="shared" si="1"/>
        <v>8916</v>
      </c>
      <c r="L15" s="53">
        <f t="shared" si="5"/>
        <v>11</v>
      </c>
      <c r="M15" s="54" t="s">
        <v>69</v>
      </c>
      <c r="N15" s="56">
        <v>321530</v>
      </c>
      <c r="O15" s="55">
        <f t="shared" si="2"/>
        <v>881</v>
      </c>
    </row>
    <row r="16" spans="1:17" ht="16.5" customHeight="1" x14ac:dyDescent="0.15">
      <c r="B16" s="53">
        <f t="shared" si="3"/>
        <v>12</v>
      </c>
      <c r="C16" s="54" t="s">
        <v>62</v>
      </c>
      <c r="D16" s="56">
        <v>3363734</v>
      </c>
      <c r="E16" s="55">
        <f t="shared" si="0"/>
        <v>9216</v>
      </c>
      <c r="G16" s="53">
        <f t="shared" si="4"/>
        <v>12</v>
      </c>
      <c r="H16" s="54" t="s">
        <v>62</v>
      </c>
      <c r="I16" s="54">
        <v>3222964</v>
      </c>
      <c r="J16" s="55">
        <f t="shared" si="1"/>
        <v>8831</v>
      </c>
      <c r="L16" s="53">
        <f t="shared" si="5"/>
        <v>12</v>
      </c>
      <c r="M16" s="54" t="s">
        <v>59</v>
      </c>
      <c r="N16" s="54">
        <v>311377</v>
      </c>
      <c r="O16" s="55">
        <f t="shared" si="2"/>
        <v>854</v>
      </c>
    </row>
    <row r="17" spans="2:15" ht="16.5" customHeight="1" x14ac:dyDescent="0.15">
      <c r="B17" s="53">
        <f t="shared" si="3"/>
        <v>13</v>
      </c>
      <c r="C17" s="54" t="s">
        <v>50</v>
      </c>
      <c r="D17" s="56">
        <v>3269487</v>
      </c>
      <c r="E17" s="55">
        <f t="shared" si="0"/>
        <v>8958</v>
      </c>
      <c r="G17" s="53">
        <f t="shared" si="4"/>
        <v>13</v>
      </c>
      <c r="H17" s="54" t="s">
        <v>50</v>
      </c>
      <c r="I17" s="56">
        <v>3200903</v>
      </c>
      <c r="J17" s="55">
        <f t="shared" si="1"/>
        <v>8770</v>
      </c>
      <c r="L17" s="53">
        <f t="shared" si="5"/>
        <v>13</v>
      </c>
      <c r="M17" s="54" t="s">
        <v>72</v>
      </c>
      <c r="N17" s="54">
        <v>306648</v>
      </c>
      <c r="O17" s="55">
        <f t="shared" si="2"/>
        <v>841</v>
      </c>
    </row>
    <row r="18" spans="2:15" ht="16.5" customHeight="1" x14ac:dyDescent="0.15">
      <c r="B18" s="53">
        <f t="shared" si="3"/>
        <v>14</v>
      </c>
      <c r="C18" s="54" t="s">
        <v>13</v>
      </c>
      <c r="D18" s="56">
        <v>3190090</v>
      </c>
      <c r="E18" s="55">
        <f t="shared" si="0"/>
        <v>8740</v>
      </c>
      <c r="G18" s="53">
        <f t="shared" si="4"/>
        <v>14</v>
      </c>
      <c r="H18" s="54" t="s">
        <v>13</v>
      </c>
      <c r="I18" s="56">
        <v>3189959</v>
      </c>
      <c r="J18" s="55">
        <f t="shared" si="1"/>
        <v>8740</v>
      </c>
      <c r="L18" s="53">
        <f t="shared" si="5"/>
        <v>14</v>
      </c>
      <c r="M18" s="54" t="s">
        <v>74</v>
      </c>
      <c r="N18" s="56">
        <v>289087</v>
      </c>
      <c r="O18" s="55">
        <f t="shared" si="2"/>
        <v>793</v>
      </c>
    </row>
    <row r="19" spans="2:15" ht="16.5" customHeight="1" x14ac:dyDescent="0.15">
      <c r="B19" s="53">
        <f t="shared" si="3"/>
        <v>15</v>
      </c>
      <c r="C19" s="54" t="s">
        <v>65</v>
      </c>
      <c r="D19" s="56">
        <v>3164652</v>
      </c>
      <c r="E19" s="55">
        <f t="shared" si="0"/>
        <v>8671</v>
      </c>
      <c r="G19" s="53">
        <f t="shared" si="4"/>
        <v>15</v>
      </c>
      <c r="H19" s="54" t="s">
        <v>65</v>
      </c>
      <c r="I19" s="56">
        <v>3062341</v>
      </c>
      <c r="J19" s="55">
        <f t="shared" si="1"/>
        <v>8390</v>
      </c>
      <c r="L19" s="53">
        <f t="shared" si="5"/>
        <v>15</v>
      </c>
      <c r="M19" s="54" t="s">
        <v>71</v>
      </c>
      <c r="N19" s="56">
        <v>243721</v>
      </c>
      <c r="O19" s="55">
        <f t="shared" si="2"/>
        <v>668</v>
      </c>
    </row>
    <row r="20" spans="2:15" ht="16.5" customHeight="1" x14ac:dyDescent="0.15">
      <c r="B20" s="53">
        <f t="shared" si="3"/>
        <v>16</v>
      </c>
      <c r="C20" s="54" t="s">
        <v>67</v>
      </c>
      <c r="D20" s="56">
        <v>3002663</v>
      </c>
      <c r="E20" s="55">
        <f t="shared" si="0"/>
        <v>8227</v>
      </c>
      <c r="G20" s="53">
        <f t="shared" si="4"/>
        <v>16</v>
      </c>
      <c r="H20" s="54" t="s">
        <v>67</v>
      </c>
      <c r="I20" s="56">
        <v>2648964</v>
      </c>
      <c r="J20" s="55">
        <f t="shared" si="1"/>
        <v>7258</v>
      </c>
      <c r="L20" s="53">
        <f t="shared" si="5"/>
        <v>16</v>
      </c>
      <c r="M20" s="54" t="s">
        <v>75</v>
      </c>
      <c r="N20" s="54">
        <v>210908</v>
      </c>
      <c r="O20" s="55">
        <f t="shared" si="2"/>
        <v>578</v>
      </c>
    </row>
    <row r="21" spans="2:15" ht="16.5" customHeight="1" x14ac:dyDescent="0.15">
      <c r="B21" s="53">
        <f t="shared" si="3"/>
        <v>17</v>
      </c>
      <c r="C21" s="54" t="s">
        <v>55</v>
      </c>
      <c r="D21" s="56">
        <v>2590336</v>
      </c>
      <c r="E21" s="55">
        <f t="shared" si="0"/>
        <v>7097</v>
      </c>
      <c r="G21" s="53">
        <f t="shared" si="4"/>
        <v>17</v>
      </c>
      <c r="H21" s="54" t="s">
        <v>55</v>
      </c>
      <c r="I21" s="56">
        <v>2503203</v>
      </c>
      <c r="J21" s="55">
        <f t="shared" si="1"/>
        <v>6859</v>
      </c>
      <c r="L21" s="53">
        <f t="shared" si="5"/>
        <v>17</v>
      </c>
      <c r="M21" s="54" t="s">
        <v>63</v>
      </c>
      <c r="N21" s="56">
        <v>206699</v>
      </c>
      <c r="O21" s="55">
        <f t="shared" si="2"/>
        <v>567</v>
      </c>
    </row>
    <row r="22" spans="2:15" ht="16.5" customHeight="1" x14ac:dyDescent="0.15">
      <c r="B22" s="53">
        <f t="shared" si="3"/>
        <v>18</v>
      </c>
      <c r="C22" s="54" t="s">
        <v>69</v>
      </c>
      <c r="D22" s="56">
        <v>2092395</v>
      </c>
      <c r="E22" s="55">
        <f t="shared" si="0"/>
        <v>5733</v>
      </c>
      <c r="G22" s="53">
        <f t="shared" si="4"/>
        <v>18</v>
      </c>
      <c r="H22" s="54" t="s">
        <v>68</v>
      </c>
      <c r="I22" s="56">
        <v>1865389</v>
      </c>
      <c r="J22" s="55">
        <f t="shared" si="1"/>
        <v>5111</v>
      </c>
      <c r="L22" s="53">
        <f t="shared" si="5"/>
        <v>18</v>
      </c>
      <c r="M22" s="54" t="s">
        <v>11</v>
      </c>
      <c r="N22" s="54">
        <v>180477</v>
      </c>
      <c r="O22" s="55">
        <f t="shared" si="2"/>
        <v>495</v>
      </c>
    </row>
    <row r="23" spans="2:15" ht="16.5" customHeight="1" x14ac:dyDescent="0.15">
      <c r="B23" s="53">
        <f t="shared" si="3"/>
        <v>19</v>
      </c>
      <c r="C23" s="54" t="s">
        <v>68</v>
      </c>
      <c r="D23" s="56">
        <v>2002602</v>
      </c>
      <c r="E23" s="55">
        <f t="shared" si="0"/>
        <v>5487</v>
      </c>
      <c r="G23" s="53">
        <f t="shared" si="4"/>
        <v>19</v>
      </c>
      <c r="H23" s="54" t="s">
        <v>48</v>
      </c>
      <c r="I23" s="56">
        <v>1782856</v>
      </c>
      <c r="J23" s="55">
        <f t="shared" si="1"/>
        <v>4885</v>
      </c>
      <c r="L23" s="53">
        <f t="shared" si="5"/>
        <v>19</v>
      </c>
      <c r="M23" s="54" t="s">
        <v>77</v>
      </c>
      <c r="N23" s="56">
        <v>165549</v>
      </c>
      <c r="O23" s="55">
        <f t="shared" si="2"/>
        <v>454</v>
      </c>
    </row>
    <row r="24" spans="2:15" ht="16.5" customHeight="1" x14ac:dyDescent="0.15">
      <c r="B24" s="53">
        <f t="shared" si="3"/>
        <v>20</v>
      </c>
      <c r="C24" s="54" t="s">
        <v>71</v>
      </c>
      <c r="D24" s="56">
        <v>1834349</v>
      </c>
      <c r="E24" s="55">
        <f t="shared" si="0"/>
        <v>5026</v>
      </c>
      <c r="G24" s="53">
        <f t="shared" si="4"/>
        <v>20</v>
      </c>
      <c r="H24" s="54" t="s">
        <v>69</v>
      </c>
      <c r="I24" s="56">
        <v>1770865</v>
      </c>
      <c r="J24" s="55">
        <f t="shared" si="1"/>
        <v>4852</v>
      </c>
      <c r="L24" s="53">
        <f t="shared" si="5"/>
        <v>20</v>
      </c>
      <c r="M24" s="54" t="s">
        <v>62</v>
      </c>
      <c r="N24" s="56">
        <v>140770</v>
      </c>
      <c r="O24" s="55">
        <f t="shared" si="2"/>
        <v>386</v>
      </c>
    </row>
    <row r="25" spans="2:15" ht="16.5" customHeight="1" x14ac:dyDescent="0.15">
      <c r="B25" s="53">
        <f t="shared" si="3"/>
        <v>21</v>
      </c>
      <c r="C25" s="54" t="s">
        <v>16</v>
      </c>
      <c r="D25" s="54">
        <v>1793357</v>
      </c>
      <c r="E25" s="55">
        <f t="shared" si="0"/>
        <v>4914</v>
      </c>
      <c r="G25" s="53">
        <f t="shared" si="4"/>
        <v>21</v>
      </c>
      <c r="H25" s="54" t="s">
        <v>11</v>
      </c>
      <c r="I25" s="54">
        <v>1608550</v>
      </c>
      <c r="J25" s="55">
        <f t="shared" si="1"/>
        <v>4407</v>
      </c>
      <c r="L25" s="53">
        <f t="shared" si="5"/>
        <v>21</v>
      </c>
      <c r="M25" s="54" t="s">
        <v>68</v>
      </c>
      <c r="N25" s="56">
        <v>137213</v>
      </c>
      <c r="O25" s="55">
        <f t="shared" si="2"/>
        <v>376</v>
      </c>
    </row>
    <row r="26" spans="2:15" ht="16.5" customHeight="1" x14ac:dyDescent="0.15">
      <c r="B26" s="53">
        <f t="shared" si="3"/>
        <v>22</v>
      </c>
      <c r="C26" s="54" t="s">
        <v>11</v>
      </c>
      <c r="D26" s="56">
        <v>1789027</v>
      </c>
      <c r="E26" s="55">
        <f t="shared" si="0"/>
        <v>4902</v>
      </c>
      <c r="G26" s="53">
        <f t="shared" si="4"/>
        <v>22</v>
      </c>
      <c r="H26" s="54" t="s">
        <v>71</v>
      </c>
      <c r="I26" s="56">
        <v>1590628</v>
      </c>
      <c r="J26" s="55">
        <f t="shared" si="1"/>
        <v>4358</v>
      </c>
      <c r="L26" s="53">
        <f t="shared" si="5"/>
        <v>22</v>
      </c>
      <c r="M26" s="54" t="s">
        <v>36</v>
      </c>
      <c r="N26" s="56">
        <v>136320</v>
      </c>
      <c r="O26" s="55">
        <f t="shared" si="2"/>
        <v>374</v>
      </c>
    </row>
    <row r="27" spans="2:15" ht="16.5" customHeight="1" x14ac:dyDescent="0.15">
      <c r="B27" s="53">
        <f t="shared" si="3"/>
        <v>23</v>
      </c>
      <c r="C27" s="54" t="s">
        <v>48</v>
      </c>
      <c r="D27" s="56">
        <v>1782856</v>
      </c>
      <c r="E27" s="55">
        <f t="shared" si="0"/>
        <v>4885</v>
      </c>
      <c r="G27" s="53">
        <f t="shared" si="4"/>
        <v>23</v>
      </c>
      <c r="H27" s="54" t="s">
        <v>42</v>
      </c>
      <c r="I27" s="56">
        <v>1551220</v>
      </c>
      <c r="J27" s="55">
        <f t="shared" si="1"/>
        <v>4250</v>
      </c>
      <c r="L27" s="53">
        <f t="shared" si="5"/>
        <v>23</v>
      </c>
      <c r="M27" s="54" t="s">
        <v>76</v>
      </c>
      <c r="N27" s="56">
        <v>124862</v>
      </c>
      <c r="O27" s="55">
        <f t="shared" si="2"/>
        <v>343</v>
      </c>
    </row>
    <row r="28" spans="2:15" ht="16.5" customHeight="1" x14ac:dyDescent="0.15">
      <c r="B28" s="53">
        <f t="shared" si="3"/>
        <v>24</v>
      </c>
      <c r="C28" s="54" t="s">
        <v>72</v>
      </c>
      <c r="D28" s="56">
        <v>1602761</v>
      </c>
      <c r="E28" s="55">
        <f t="shared" si="0"/>
        <v>4392</v>
      </c>
      <c r="G28" s="53">
        <f t="shared" si="4"/>
        <v>24</v>
      </c>
      <c r="H28" s="54" t="s">
        <v>16</v>
      </c>
      <c r="I28" s="56">
        <v>1443152</v>
      </c>
      <c r="J28" s="55">
        <f t="shared" si="1"/>
        <v>3954</v>
      </c>
      <c r="L28" s="53">
        <f t="shared" si="5"/>
        <v>24</v>
      </c>
      <c r="M28" s="54" t="s">
        <v>79</v>
      </c>
      <c r="N28" s="56">
        <v>104022</v>
      </c>
      <c r="O28" s="55">
        <f t="shared" si="2"/>
        <v>285</v>
      </c>
    </row>
    <row r="29" spans="2:15" ht="16.5" customHeight="1" x14ac:dyDescent="0.15">
      <c r="B29" s="53">
        <f t="shared" si="3"/>
        <v>25</v>
      </c>
      <c r="C29" s="54" t="s">
        <v>42</v>
      </c>
      <c r="D29" s="56">
        <v>1553300</v>
      </c>
      <c r="E29" s="55">
        <f t="shared" si="0"/>
        <v>4256</v>
      </c>
      <c r="G29" s="53">
        <f t="shared" si="4"/>
        <v>25</v>
      </c>
      <c r="H29" s="54" t="s">
        <v>8</v>
      </c>
      <c r="I29" s="56">
        <v>1334165</v>
      </c>
      <c r="J29" s="55">
        <f t="shared" si="1"/>
        <v>3656</v>
      </c>
      <c r="L29" s="53">
        <f t="shared" si="5"/>
        <v>25</v>
      </c>
      <c r="M29" s="54" t="s">
        <v>65</v>
      </c>
      <c r="N29" s="56">
        <v>102311</v>
      </c>
      <c r="O29" s="55">
        <f t="shared" si="2"/>
        <v>281</v>
      </c>
    </row>
    <row r="30" spans="2:15" ht="16.5" customHeight="1" x14ac:dyDescent="0.15">
      <c r="B30" s="53">
        <f t="shared" si="3"/>
        <v>26</v>
      </c>
      <c r="C30" s="54" t="s">
        <v>8</v>
      </c>
      <c r="D30" s="54">
        <v>1352513</v>
      </c>
      <c r="E30" s="55">
        <f t="shared" si="0"/>
        <v>3706</v>
      </c>
      <c r="G30" s="53">
        <f t="shared" si="4"/>
        <v>26</v>
      </c>
      <c r="H30" s="54" t="s">
        <v>72</v>
      </c>
      <c r="I30" s="54">
        <v>1296113</v>
      </c>
      <c r="J30" s="55">
        <f t="shared" si="1"/>
        <v>3551</v>
      </c>
      <c r="L30" s="53">
        <f t="shared" si="5"/>
        <v>26</v>
      </c>
      <c r="M30" s="54" t="s">
        <v>55</v>
      </c>
      <c r="N30" s="56">
        <v>87133</v>
      </c>
      <c r="O30" s="55">
        <f t="shared" si="2"/>
        <v>239</v>
      </c>
    </row>
    <row r="31" spans="2:15" ht="16.5" customHeight="1" x14ac:dyDescent="0.15">
      <c r="B31" s="53">
        <f t="shared" si="3"/>
        <v>27</v>
      </c>
      <c r="C31" s="54" t="s">
        <v>60</v>
      </c>
      <c r="D31" s="54">
        <v>1208784</v>
      </c>
      <c r="E31" s="55">
        <f t="shared" si="0"/>
        <v>3312</v>
      </c>
      <c r="G31" s="53">
        <f t="shared" si="4"/>
        <v>27</v>
      </c>
      <c r="H31" s="54" t="s">
        <v>94</v>
      </c>
      <c r="I31" s="56">
        <v>1176005</v>
      </c>
      <c r="J31" s="55">
        <f t="shared" si="1"/>
        <v>3222</v>
      </c>
      <c r="L31" s="53">
        <f t="shared" si="5"/>
        <v>27</v>
      </c>
      <c r="M31" s="54" t="s">
        <v>60</v>
      </c>
      <c r="N31" s="54">
        <v>85248</v>
      </c>
      <c r="O31" s="55">
        <f t="shared" si="2"/>
        <v>234</v>
      </c>
    </row>
    <row r="32" spans="2:15" ht="16.5" customHeight="1" x14ac:dyDescent="0.15">
      <c r="B32" s="53">
        <f t="shared" si="3"/>
        <v>28</v>
      </c>
      <c r="C32" s="54" t="s">
        <v>94</v>
      </c>
      <c r="D32" s="56">
        <v>1184979</v>
      </c>
      <c r="E32" s="55">
        <f t="shared" si="0"/>
        <v>3247</v>
      </c>
      <c r="G32" s="53">
        <f t="shared" si="4"/>
        <v>28</v>
      </c>
      <c r="H32" s="54" t="s">
        <v>60</v>
      </c>
      <c r="I32" s="54">
        <v>1123536</v>
      </c>
      <c r="J32" s="55">
        <f t="shared" si="1"/>
        <v>3079</v>
      </c>
      <c r="L32" s="53">
        <f t="shared" si="5"/>
        <v>28</v>
      </c>
      <c r="M32" s="54" t="s">
        <v>50</v>
      </c>
      <c r="N32" s="54">
        <v>68584</v>
      </c>
      <c r="O32" s="55">
        <f t="shared" si="2"/>
        <v>188</v>
      </c>
    </row>
    <row r="33" spans="1:18" ht="16.5" customHeight="1" x14ac:dyDescent="0.15">
      <c r="B33" s="53">
        <f t="shared" si="3"/>
        <v>29</v>
      </c>
      <c r="C33" s="54" t="s">
        <v>36</v>
      </c>
      <c r="D33" s="54">
        <v>1166654</v>
      </c>
      <c r="E33" s="55">
        <f t="shared" si="0"/>
        <v>3197</v>
      </c>
      <c r="G33" s="53">
        <f t="shared" si="4"/>
        <v>29</v>
      </c>
      <c r="H33" s="54" t="s">
        <v>80</v>
      </c>
      <c r="I33" s="54">
        <v>1080267</v>
      </c>
      <c r="J33" s="55">
        <f t="shared" si="1"/>
        <v>2960</v>
      </c>
      <c r="L33" s="53">
        <f t="shared" si="5"/>
        <v>29</v>
      </c>
      <c r="M33" s="54" t="s">
        <v>80</v>
      </c>
      <c r="N33" s="56">
        <v>55247</v>
      </c>
      <c r="O33" s="55">
        <f t="shared" si="2"/>
        <v>152</v>
      </c>
    </row>
    <row r="34" spans="1:18" ht="16.5" customHeight="1" x14ac:dyDescent="0.15">
      <c r="B34" s="53">
        <f t="shared" si="3"/>
        <v>30</v>
      </c>
      <c r="C34" s="54" t="s">
        <v>80</v>
      </c>
      <c r="D34" s="54">
        <v>1135514</v>
      </c>
      <c r="E34" s="55">
        <f t="shared" si="0"/>
        <v>3111</v>
      </c>
      <c r="G34" s="53">
        <f t="shared" si="4"/>
        <v>30</v>
      </c>
      <c r="H34" s="54" t="s">
        <v>96</v>
      </c>
      <c r="I34" s="56">
        <v>1030837</v>
      </c>
      <c r="J34" s="55">
        <f t="shared" si="1"/>
        <v>2825</v>
      </c>
      <c r="L34" s="53">
        <f t="shared" si="5"/>
        <v>30</v>
      </c>
      <c r="M34" s="54" t="s">
        <v>31</v>
      </c>
      <c r="N34" s="56">
        <v>33204</v>
      </c>
      <c r="O34" s="55">
        <f t="shared" si="2"/>
        <v>91</v>
      </c>
    </row>
    <row r="35" spans="1:18" ht="30" customHeight="1" x14ac:dyDescent="0.15">
      <c r="A35" s="45" t="s">
        <v>70</v>
      </c>
      <c r="B35" s="45"/>
      <c r="C35" s="57"/>
      <c r="D35" s="58"/>
      <c r="E35" s="45"/>
      <c r="F35" s="45"/>
      <c r="G35" s="47"/>
      <c r="H35" s="46"/>
      <c r="I35" s="45"/>
      <c r="J35" s="45"/>
      <c r="K35" s="45"/>
      <c r="L35" s="45"/>
      <c r="M35" s="46"/>
      <c r="N35" s="45"/>
      <c r="O35" s="45"/>
      <c r="P35" s="45"/>
      <c r="Q35" s="48"/>
    </row>
    <row r="36" spans="1:18" ht="16.5" customHeight="1" x14ac:dyDescent="0.15">
      <c r="B36" s="50" t="s">
        <v>18</v>
      </c>
      <c r="G36" s="49" t="s">
        <v>37</v>
      </c>
      <c r="L36" s="49" t="s">
        <v>39</v>
      </c>
    </row>
    <row r="37" spans="1:18" ht="16.5" customHeight="1" x14ac:dyDescent="0.15">
      <c r="B37" s="82" t="s">
        <v>4</v>
      </c>
      <c r="C37" s="83" t="s">
        <v>9</v>
      </c>
      <c r="D37" s="80" t="s">
        <v>41</v>
      </c>
      <c r="E37" s="81"/>
      <c r="G37" s="82" t="s">
        <v>4</v>
      </c>
      <c r="H37" s="83" t="s">
        <v>9</v>
      </c>
      <c r="I37" s="80" t="s">
        <v>41</v>
      </c>
      <c r="J37" s="81"/>
      <c r="K37" s="52"/>
      <c r="L37" s="85" t="s">
        <v>4</v>
      </c>
      <c r="M37" s="83" t="s">
        <v>9</v>
      </c>
      <c r="N37" s="80" t="s">
        <v>41</v>
      </c>
      <c r="O37" s="81"/>
    </row>
    <row r="38" spans="1:18" ht="16.5" customHeight="1" x14ac:dyDescent="0.15">
      <c r="B38" s="82"/>
      <c r="C38" s="84"/>
      <c r="D38" s="53" t="s">
        <v>28</v>
      </c>
      <c r="E38" s="53" t="s">
        <v>29</v>
      </c>
      <c r="G38" s="82"/>
      <c r="H38" s="84"/>
      <c r="I38" s="53" t="s">
        <v>28</v>
      </c>
      <c r="J38" s="53" t="s">
        <v>29</v>
      </c>
      <c r="K38" s="52"/>
      <c r="L38" s="86"/>
      <c r="M38" s="84"/>
      <c r="N38" s="53" t="s">
        <v>28</v>
      </c>
      <c r="O38" s="53" t="s">
        <v>29</v>
      </c>
    </row>
    <row r="39" spans="1:18" ht="16.5" customHeight="1" x14ac:dyDescent="0.15">
      <c r="B39" s="53">
        <f>B34+1</f>
        <v>31</v>
      </c>
      <c r="C39" s="54" t="s">
        <v>27</v>
      </c>
      <c r="D39" s="56">
        <v>1043444</v>
      </c>
      <c r="E39" s="55">
        <f t="shared" ref="E39:E68" si="6">ROUNDUP(D39/365,0)</f>
        <v>2859</v>
      </c>
      <c r="G39" s="53">
        <f>G34+1</f>
        <v>31</v>
      </c>
      <c r="H39" s="54" t="s">
        <v>36</v>
      </c>
      <c r="I39" s="54">
        <v>1030334</v>
      </c>
      <c r="J39" s="55">
        <f t="shared" ref="J39:J68" si="7">ROUNDUP(I39/365,0)</f>
        <v>2823</v>
      </c>
      <c r="L39" s="53">
        <f>L34+1</f>
        <v>31</v>
      </c>
      <c r="M39" s="54" t="s">
        <v>27</v>
      </c>
      <c r="N39" s="56">
        <v>21184</v>
      </c>
      <c r="O39" s="55">
        <f t="shared" ref="O39:O57" si="8">ROUNDUP(N39/365,0)</f>
        <v>59</v>
      </c>
    </row>
    <row r="40" spans="1:18" ht="16.5" customHeight="1" x14ac:dyDescent="0.15">
      <c r="B40" s="53">
        <f t="shared" ref="B40:B68" si="9">B39+1</f>
        <v>32</v>
      </c>
      <c r="C40" s="54" t="s">
        <v>96</v>
      </c>
      <c r="D40" s="56">
        <v>1032161</v>
      </c>
      <c r="E40" s="55">
        <f t="shared" si="6"/>
        <v>2828</v>
      </c>
      <c r="G40" s="53">
        <f t="shared" ref="G40:G68" si="10">G39+1</f>
        <v>32</v>
      </c>
      <c r="H40" s="54" t="s">
        <v>27</v>
      </c>
      <c r="I40" s="56">
        <v>1022260</v>
      </c>
      <c r="J40" s="55">
        <f t="shared" si="7"/>
        <v>2801</v>
      </c>
      <c r="L40" s="53">
        <f t="shared" ref="L40:L57" si="11">L39+1</f>
        <v>32</v>
      </c>
      <c r="M40" s="54" t="s">
        <v>93</v>
      </c>
      <c r="N40" s="54">
        <v>20474</v>
      </c>
      <c r="O40" s="55">
        <f t="shared" si="8"/>
        <v>57</v>
      </c>
      <c r="Q40" s="59"/>
      <c r="R40" s="59"/>
    </row>
    <row r="41" spans="1:18" ht="16.5" customHeight="1" x14ac:dyDescent="0.15">
      <c r="B41" s="53">
        <f t="shared" si="9"/>
        <v>33</v>
      </c>
      <c r="C41" s="54" t="s">
        <v>64</v>
      </c>
      <c r="D41" s="54">
        <v>926168</v>
      </c>
      <c r="E41" s="55">
        <f t="shared" si="6"/>
        <v>2538</v>
      </c>
      <c r="G41" s="53">
        <f t="shared" si="10"/>
        <v>33</v>
      </c>
      <c r="H41" s="54" t="s">
        <v>64</v>
      </c>
      <c r="I41" s="54">
        <v>925556</v>
      </c>
      <c r="J41" s="55">
        <f t="shared" si="7"/>
        <v>2536</v>
      </c>
      <c r="L41" s="53">
        <f t="shared" si="11"/>
        <v>33</v>
      </c>
      <c r="M41" s="54" t="s">
        <v>8</v>
      </c>
      <c r="N41" s="54">
        <v>18348</v>
      </c>
      <c r="O41" s="55">
        <f t="shared" si="8"/>
        <v>51</v>
      </c>
      <c r="Q41" s="60"/>
      <c r="R41" s="60"/>
    </row>
    <row r="42" spans="1:18" ht="16.5" customHeight="1" x14ac:dyDescent="0.15">
      <c r="B42" s="53">
        <f t="shared" si="9"/>
        <v>34</v>
      </c>
      <c r="C42" s="54" t="s">
        <v>14</v>
      </c>
      <c r="D42" s="56">
        <v>891285</v>
      </c>
      <c r="E42" s="55">
        <f t="shared" si="6"/>
        <v>2442</v>
      </c>
      <c r="G42" s="53">
        <f t="shared" si="10"/>
        <v>34</v>
      </c>
      <c r="H42" s="54" t="s">
        <v>14</v>
      </c>
      <c r="I42" s="56">
        <v>891285</v>
      </c>
      <c r="J42" s="55">
        <f t="shared" si="7"/>
        <v>2442</v>
      </c>
      <c r="L42" s="53">
        <f t="shared" si="11"/>
        <v>34</v>
      </c>
      <c r="M42" s="54" t="s">
        <v>92</v>
      </c>
      <c r="N42" s="54">
        <v>17244</v>
      </c>
      <c r="O42" s="55">
        <f t="shared" si="8"/>
        <v>48</v>
      </c>
    </row>
    <row r="43" spans="1:18" ht="16.5" customHeight="1" x14ac:dyDescent="0.15">
      <c r="B43" s="53">
        <f t="shared" si="9"/>
        <v>35</v>
      </c>
      <c r="C43" s="54" t="s">
        <v>1</v>
      </c>
      <c r="D43" s="56">
        <v>842868</v>
      </c>
      <c r="E43" s="55">
        <f t="shared" si="6"/>
        <v>2310</v>
      </c>
      <c r="G43" s="53">
        <f t="shared" si="10"/>
        <v>35</v>
      </c>
      <c r="H43" s="54" t="s">
        <v>1</v>
      </c>
      <c r="I43" s="54">
        <v>840964</v>
      </c>
      <c r="J43" s="55">
        <f t="shared" si="7"/>
        <v>2305</v>
      </c>
      <c r="L43" s="53">
        <f t="shared" si="11"/>
        <v>35</v>
      </c>
      <c r="M43" s="54" t="s">
        <v>94</v>
      </c>
      <c r="N43" s="56">
        <v>8974</v>
      </c>
      <c r="O43" s="55">
        <f t="shared" si="8"/>
        <v>25</v>
      </c>
    </row>
    <row r="44" spans="1:18" ht="16.5" customHeight="1" x14ac:dyDescent="0.15">
      <c r="B44" s="53">
        <f t="shared" si="9"/>
        <v>36</v>
      </c>
      <c r="C44" s="54" t="s">
        <v>156</v>
      </c>
      <c r="D44" s="54">
        <v>812291</v>
      </c>
      <c r="E44" s="55">
        <f t="shared" si="6"/>
        <v>2226</v>
      </c>
      <c r="G44" s="53">
        <f t="shared" si="10"/>
        <v>36</v>
      </c>
      <c r="H44" s="54" t="s">
        <v>156</v>
      </c>
      <c r="I44" s="56">
        <v>811195</v>
      </c>
      <c r="J44" s="55">
        <f t="shared" si="7"/>
        <v>2223</v>
      </c>
      <c r="L44" s="53">
        <f t="shared" si="11"/>
        <v>36</v>
      </c>
      <c r="M44" s="54" t="s">
        <v>0</v>
      </c>
      <c r="N44" s="56">
        <v>3791</v>
      </c>
      <c r="O44" s="55">
        <f t="shared" si="8"/>
        <v>11</v>
      </c>
    </row>
    <row r="45" spans="1:18" ht="16.5" customHeight="1" x14ac:dyDescent="0.15">
      <c r="B45" s="53">
        <f t="shared" si="9"/>
        <v>37</v>
      </c>
      <c r="C45" s="54" t="s">
        <v>75</v>
      </c>
      <c r="D45" s="54">
        <v>799514</v>
      </c>
      <c r="E45" s="55">
        <f t="shared" si="6"/>
        <v>2191</v>
      </c>
      <c r="G45" s="53">
        <f t="shared" si="10"/>
        <v>37</v>
      </c>
      <c r="H45" s="54" t="s">
        <v>99</v>
      </c>
      <c r="I45" s="56">
        <v>678104</v>
      </c>
      <c r="J45" s="55">
        <f t="shared" si="7"/>
        <v>1858</v>
      </c>
      <c r="L45" s="53">
        <f t="shared" si="11"/>
        <v>37</v>
      </c>
      <c r="M45" s="54" t="s">
        <v>85</v>
      </c>
      <c r="N45" s="54">
        <v>2912</v>
      </c>
      <c r="O45" s="55">
        <f t="shared" si="8"/>
        <v>8</v>
      </c>
    </row>
    <row r="46" spans="1:18" ht="16.5" customHeight="1" x14ac:dyDescent="0.15">
      <c r="B46" s="53">
        <f t="shared" si="9"/>
        <v>38</v>
      </c>
      <c r="C46" s="54" t="s">
        <v>77</v>
      </c>
      <c r="D46" s="56">
        <v>760402</v>
      </c>
      <c r="E46" s="55">
        <f t="shared" si="6"/>
        <v>2084</v>
      </c>
      <c r="G46" s="53">
        <f t="shared" si="10"/>
        <v>38</v>
      </c>
      <c r="H46" s="54" t="s">
        <v>77</v>
      </c>
      <c r="I46" s="56">
        <v>594853</v>
      </c>
      <c r="J46" s="55">
        <f t="shared" si="7"/>
        <v>1630</v>
      </c>
      <c r="L46" s="53">
        <f t="shared" si="11"/>
        <v>38</v>
      </c>
      <c r="M46" s="54" t="s">
        <v>42</v>
      </c>
      <c r="N46" s="54">
        <v>2080</v>
      </c>
      <c r="O46" s="55">
        <f t="shared" si="8"/>
        <v>6</v>
      </c>
    </row>
    <row r="47" spans="1:18" ht="16.5" customHeight="1" x14ac:dyDescent="0.15">
      <c r="B47" s="53">
        <f t="shared" si="9"/>
        <v>39</v>
      </c>
      <c r="C47" s="54" t="s">
        <v>74</v>
      </c>
      <c r="D47" s="56">
        <v>727293</v>
      </c>
      <c r="E47" s="55">
        <f t="shared" si="6"/>
        <v>1993</v>
      </c>
      <c r="G47" s="53">
        <f t="shared" si="10"/>
        <v>39</v>
      </c>
      <c r="H47" s="54" t="s">
        <v>79</v>
      </c>
      <c r="I47" s="54">
        <v>589159</v>
      </c>
      <c r="J47" s="55">
        <f t="shared" si="7"/>
        <v>1615</v>
      </c>
      <c r="L47" s="53">
        <f t="shared" si="11"/>
        <v>39</v>
      </c>
      <c r="M47" s="54" t="s">
        <v>144</v>
      </c>
      <c r="N47" s="54">
        <v>2016</v>
      </c>
      <c r="O47" s="55">
        <f t="shared" si="8"/>
        <v>6</v>
      </c>
    </row>
    <row r="48" spans="1:18" ht="16.5" customHeight="1" x14ac:dyDescent="0.15">
      <c r="B48" s="53">
        <f t="shared" si="9"/>
        <v>40</v>
      </c>
      <c r="C48" s="54" t="s">
        <v>79</v>
      </c>
      <c r="D48" s="56">
        <v>693181</v>
      </c>
      <c r="E48" s="55">
        <f t="shared" si="6"/>
        <v>1900</v>
      </c>
      <c r="G48" s="53">
        <f t="shared" si="10"/>
        <v>40</v>
      </c>
      <c r="H48" s="54" t="s">
        <v>75</v>
      </c>
      <c r="I48" s="56">
        <v>588606</v>
      </c>
      <c r="J48" s="55">
        <f t="shared" si="7"/>
        <v>1613</v>
      </c>
      <c r="L48" s="53">
        <f t="shared" si="11"/>
        <v>40</v>
      </c>
      <c r="M48" s="54" t="s">
        <v>1</v>
      </c>
      <c r="N48" s="56">
        <v>1904</v>
      </c>
      <c r="O48" s="55">
        <f t="shared" si="8"/>
        <v>6</v>
      </c>
    </row>
    <row r="49" spans="2:15" ht="16.5" customHeight="1" x14ac:dyDescent="0.15">
      <c r="B49" s="53">
        <f t="shared" si="9"/>
        <v>41</v>
      </c>
      <c r="C49" s="54" t="s">
        <v>99</v>
      </c>
      <c r="D49" s="54">
        <v>679014</v>
      </c>
      <c r="E49" s="55">
        <f t="shared" si="6"/>
        <v>1861</v>
      </c>
      <c r="G49" s="53">
        <f t="shared" si="10"/>
        <v>41</v>
      </c>
      <c r="H49" s="54" t="s">
        <v>115</v>
      </c>
      <c r="I49" s="54">
        <v>522699</v>
      </c>
      <c r="J49" s="55">
        <f t="shared" si="7"/>
        <v>1433</v>
      </c>
      <c r="L49" s="53">
        <f t="shared" si="11"/>
        <v>41</v>
      </c>
      <c r="M49" s="54" t="s">
        <v>90</v>
      </c>
      <c r="N49" s="56">
        <v>1351</v>
      </c>
      <c r="O49" s="55">
        <f t="shared" si="8"/>
        <v>4</v>
      </c>
    </row>
    <row r="50" spans="2:15" ht="16.5" customHeight="1" x14ac:dyDescent="0.15">
      <c r="B50" s="53">
        <f t="shared" si="9"/>
        <v>42</v>
      </c>
      <c r="C50" s="54" t="s">
        <v>76</v>
      </c>
      <c r="D50" s="54">
        <v>573120</v>
      </c>
      <c r="E50" s="55">
        <f t="shared" si="6"/>
        <v>1571</v>
      </c>
      <c r="G50" s="53">
        <f t="shared" si="10"/>
        <v>42</v>
      </c>
      <c r="H50" s="54" t="s">
        <v>31</v>
      </c>
      <c r="I50" s="54">
        <v>455012</v>
      </c>
      <c r="J50" s="55">
        <f t="shared" si="7"/>
        <v>1247</v>
      </c>
      <c r="L50" s="53">
        <f t="shared" si="11"/>
        <v>42</v>
      </c>
      <c r="M50" s="54" t="s">
        <v>96</v>
      </c>
      <c r="N50" s="54">
        <v>1324</v>
      </c>
      <c r="O50" s="55">
        <f t="shared" si="8"/>
        <v>4</v>
      </c>
    </row>
    <row r="51" spans="2:15" ht="16.5" customHeight="1" x14ac:dyDescent="0.15">
      <c r="B51" s="53">
        <f t="shared" si="9"/>
        <v>43</v>
      </c>
      <c r="C51" s="54" t="s">
        <v>115</v>
      </c>
      <c r="D51" s="54">
        <v>522699</v>
      </c>
      <c r="E51" s="55">
        <f t="shared" si="6"/>
        <v>1433</v>
      </c>
      <c r="G51" s="53">
        <f t="shared" si="10"/>
        <v>43</v>
      </c>
      <c r="H51" s="54" t="s">
        <v>76</v>
      </c>
      <c r="I51" s="56">
        <v>448258</v>
      </c>
      <c r="J51" s="55">
        <f t="shared" si="7"/>
        <v>1229</v>
      </c>
      <c r="L51" s="53">
        <f t="shared" si="11"/>
        <v>43</v>
      </c>
      <c r="M51" s="54" t="s">
        <v>156</v>
      </c>
      <c r="N51" s="56">
        <v>1096</v>
      </c>
      <c r="O51" s="55">
        <f t="shared" si="8"/>
        <v>4</v>
      </c>
    </row>
    <row r="52" spans="2:15" ht="16.5" customHeight="1" x14ac:dyDescent="0.15">
      <c r="B52" s="53">
        <f t="shared" si="9"/>
        <v>44</v>
      </c>
      <c r="C52" s="54" t="s">
        <v>31</v>
      </c>
      <c r="D52" s="56">
        <v>488216</v>
      </c>
      <c r="E52" s="55">
        <f t="shared" si="6"/>
        <v>1338</v>
      </c>
      <c r="G52" s="53">
        <f t="shared" si="10"/>
        <v>44</v>
      </c>
      <c r="H52" s="54" t="s">
        <v>74</v>
      </c>
      <c r="I52" s="54">
        <v>438206</v>
      </c>
      <c r="J52" s="55">
        <f t="shared" si="7"/>
        <v>1201</v>
      </c>
      <c r="L52" s="53">
        <f t="shared" si="11"/>
        <v>44</v>
      </c>
      <c r="M52" s="54" t="s">
        <v>99</v>
      </c>
      <c r="N52" s="56">
        <v>910</v>
      </c>
      <c r="O52" s="55">
        <f t="shared" si="8"/>
        <v>3</v>
      </c>
    </row>
    <row r="53" spans="2:15" ht="16.5" customHeight="1" x14ac:dyDescent="0.15">
      <c r="B53" s="53">
        <f t="shared" si="9"/>
        <v>45</v>
      </c>
      <c r="C53" s="54" t="s">
        <v>85</v>
      </c>
      <c r="D53" s="54">
        <v>411804</v>
      </c>
      <c r="E53" s="55">
        <f t="shared" si="6"/>
        <v>1129</v>
      </c>
      <c r="G53" s="53">
        <f t="shared" si="10"/>
        <v>45</v>
      </c>
      <c r="H53" s="54" t="s">
        <v>85</v>
      </c>
      <c r="I53" s="61">
        <v>408892</v>
      </c>
      <c r="J53" s="55">
        <f t="shared" si="7"/>
        <v>1121</v>
      </c>
      <c r="L53" s="53">
        <f t="shared" si="11"/>
        <v>45</v>
      </c>
      <c r="M53" s="54" t="s">
        <v>64</v>
      </c>
      <c r="N53" s="56">
        <v>612</v>
      </c>
      <c r="O53" s="55">
        <f t="shared" si="8"/>
        <v>2</v>
      </c>
    </row>
    <row r="54" spans="2:15" ht="16.5" customHeight="1" x14ac:dyDescent="0.15">
      <c r="B54" s="53">
        <f t="shared" si="9"/>
        <v>46</v>
      </c>
      <c r="C54" s="54" t="s">
        <v>0</v>
      </c>
      <c r="D54" s="61">
        <v>403987</v>
      </c>
      <c r="E54" s="55">
        <f t="shared" si="6"/>
        <v>1107</v>
      </c>
      <c r="G54" s="53">
        <f t="shared" si="10"/>
        <v>46</v>
      </c>
      <c r="H54" s="54" t="s">
        <v>0</v>
      </c>
      <c r="I54" s="54">
        <v>400196</v>
      </c>
      <c r="J54" s="55">
        <f t="shared" si="7"/>
        <v>1097</v>
      </c>
      <c r="L54" s="53">
        <f t="shared" si="11"/>
        <v>46</v>
      </c>
      <c r="M54" s="54" t="s">
        <v>108</v>
      </c>
      <c r="N54" s="56">
        <v>318</v>
      </c>
      <c r="O54" s="55">
        <f t="shared" si="8"/>
        <v>1</v>
      </c>
    </row>
    <row r="55" spans="2:15" ht="16.5" customHeight="1" x14ac:dyDescent="0.15">
      <c r="B55" s="53">
        <f t="shared" si="9"/>
        <v>47</v>
      </c>
      <c r="C55" s="54" t="s">
        <v>92</v>
      </c>
      <c r="D55" s="54">
        <v>348803</v>
      </c>
      <c r="E55" s="55">
        <f t="shared" si="6"/>
        <v>956</v>
      </c>
      <c r="G55" s="53">
        <f t="shared" si="10"/>
        <v>47</v>
      </c>
      <c r="H55" s="54" t="s">
        <v>92</v>
      </c>
      <c r="I55" s="54">
        <v>331559</v>
      </c>
      <c r="J55" s="55">
        <f t="shared" si="7"/>
        <v>909</v>
      </c>
      <c r="L55" s="53">
        <f t="shared" si="11"/>
        <v>47</v>
      </c>
      <c r="M55" s="54" t="s">
        <v>113</v>
      </c>
      <c r="N55" s="61">
        <v>140</v>
      </c>
      <c r="O55" s="55">
        <f t="shared" si="8"/>
        <v>1</v>
      </c>
    </row>
    <row r="56" spans="2:15" ht="16.5" customHeight="1" x14ac:dyDescent="0.15">
      <c r="B56" s="53">
        <f t="shared" si="9"/>
        <v>48</v>
      </c>
      <c r="C56" s="54" t="s">
        <v>108</v>
      </c>
      <c r="D56" s="54">
        <v>295219</v>
      </c>
      <c r="E56" s="55">
        <f t="shared" si="6"/>
        <v>809</v>
      </c>
      <c r="G56" s="53">
        <f t="shared" si="10"/>
        <v>48</v>
      </c>
      <c r="H56" s="54" t="s">
        <v>108</v>
      </c>
      <c r="I56" s="56">
        <v>294901</v>
      </c>
      <c r="J56" s="55">
        <f t="shared" si="7"/>
        <v>808</v>
      </c>
      <c r="L56" s="53">
        <f t="shared" si="11"/>
        <v>48</v>
      </c>
      <c r="M56" s="54" t="s">
        <v>13</v>
      </c>
      <c r="N56" s="54">
        <v>131</v>
      </c>
      <c r="O56" s="55">
        <f t="shared" si="8"/>
        <v>1</v>
      </c>
    </row>
    <row r="57" spans="2:15" ht="16.5" customHeight="1" x14ac:dyDescent="0.15">
      <c r="B57" s="53">
        <f t="shared" si="9"/>
        <v>49</v>
      </c>
      <c r="C57" s="54" t="s">
        <v>93</v>
      </c>
      <c r="D57" s="56">
        <v>271119</v>
      </c>
      <c r="E57" s="55">
        <f t="shared" si="6"/>
        <v>743</v>
      </c>
      <c r="G57" s="53">
        <f t="shared" si="10"/>
        <v>49</v>
      </c>
      <c r="H57" s="54" t="s">
        <v>86</v>
      </c>
      <c r="I57" s="54">
        <v>266358</v>
      </c>
      <c r="J57" s="55">
        <f t="shared" si="7"/>
        <v>730</v>
      </c>
      <c r="L57" s="53">
        <f t="shared" si="11"/>
        <v>49</v>
      </c>
      <c r="M57" s="54" t="s">
        <v>82</v>
      </c>
      <c r="N57" s="54">
        <v>98</v>
      </c>
      <c r="O57" s="55">
        <f t="shared" si="8"/>
        <v>1</v>
      </c>
    </row>
    <row r="58" spans="2:15" ht="16.5" customHeight="1" x14ac:dyDescent="0.15">
      <c r="B58" s="53">
        <f t="shared" si="9"/>
        <v>50</v>
      </c>
      <c r="C58" s="54" t="s">
        <v>86</v>
      </c>
      <c r="D58" s="56">
        <v>266358</v>
      </c>
      <c r="E58" s="55">
        <f t="shared" si="6"/>
        <v>730</v>
      </c>
      <c r="G58" s="53">
        <f t="shared" si="10"/>
        <v>50</v>
      </c>
      <c r="H58" s="54" t="s">
        <v>81</v>
      </c>
      <c r="I58" s="56">
        <v>266041</v>
      </c>
      <c r="J58" s="55">
        <f t="shared" si="7"/>
        <v>729</v>
      </c>
      <c r="L58" s="62"/>
      <c r="M58" s="60"/>
      <c r="N58" s="60"/>
      <c r="O58" s="59"/>
    </row>
    <row r="59" spans="2:15" ht="16.5" customHeight="1" x14ac:dyDescent="0.15">
      <c r="B59" s="53">
        <f t="shared" si="9"/>
        <v>51</v>
      </c>
      <c r="C59" s="54" t="s">
        <v>81</v>
      </c>
      <c r="D59" s="54">
        <v>266041</v>
      </c>
      <c r="E59" s="55">
        <f t="shared" si="6"/>
        <v>729</v>
      </c>
      <c r="G59" s="53">
        <f t="shared" si="10"/>
        <v>51</v>
      </c>
      <c r="H59" s="54" t="s">
        <v>89</v>
      </c>
      <c r="I59" s="54">
        <v>260382</v>
      </c>
      <c r="J59" s="55">
        <f t="shared" si="7"/>
        <v>714</v>
      </c>
      <c r="L59" s="62"/>
      <c r="M59" s="60"/>
      <c r="N59" s="60"/>
      <c r="O59" s="59"/>
    </row>
    <row r="60" spans="2:15" ht="16.5" customHeight="1" x14ac:dyDescent="0.15">
      <c r="B60" s="53">
        <f t="shared" si="9"/>
        <v>52</v>
      </c>
      <c r="C60" s="54" t="s">
        <v>89</v>
      </c>
      <c r="D60" s="54">
        <v>260382</v>
      </c>
      <c r="E60" s="55">
        <f t="shared" si="6"/>
        <v>714</v>
      </c>
      <c r="G60" s="53">
        <f t="shared" si="10"/>
        <v>52</v>
      </c>
      <c r="H60" s="54" t="s">
        <v>93</v>
      </c>
      <c r="I60" s="54">
        <v>250645</v>
      </c>
      <c r="J60" s="55">
        <f t="shared" si="7"/>
        <v>687</v>
      </c>
      <c r="L60" s="62"/>
      <c r="M60" s="60"/>
      <c r="N60" s="60"/>
      <c r="O60" s="59"/>
    </row>
    <row r="61" spans="2:15" ht="16.5" customHeight="1" x14ac:dyDescent="0.15">
      <c r="B61" s="53">
        <f t="shared" si="9"/>
        <v>53</v>
      </c>
      <c r="C61" s="54" t="s">
        <v>121</v>
      </c>
      <c r="D61" s="54">
        <v>210981</v>
      </c>
      <c r="E61" s="55">
        <f t="shared" si="6"/>
        <v>579</v>
      </c>
      <c r="G61" s="53">
        <f t="shared" si="10"/>
        <v>53</v>
      </c>
      <c r="H61" s="54" t="s">
        <v>121</v>
      </c>
      <c r="I61" s="54">
        <v>210981</v>
      </c>
      <c r="J61" s="55">
        <f t="shared" si="7"/>
        <v>579</v>
      </c>
      <c r="L61" s="62"/>
      <c r="M61" s="60"/>
      <c r="N61" s="60"/>
      <c r="O61" s="59"/>
    </row>
    <row r="62" spans="2:15" ht="16.5" customHeight="1" x14ac:dyDescent="0.15">
      <c r="B62" s="53">
        <f t="shared" si="9"/>
        <v>54</v>
      </c>
      <c r="C62" s="54" t="s">
        <v>113</v>
      </c>
      <c r="D62" s="54">
        <v>206385</v>
      </c>
      <c r="E62" s="55">
        <f t="shared" si="6"/>
        <v>566</v>
      </c>
      <c r="G62" s="53">
        <f t="shared" si="10"/>
        <v>54</v>
      </c>
      <c r="H62" s="54" t="s">
        <v>113</v>
      </c>
      <c r="I62" s="54">
        <v>206245</v>
      </c>
      <c r="J62" s="55">
        <f t="shared" si="7"/>
        <v>566</v>
      </c>
      <c r="L62" s="62"/>
      <c r="M62" s="60"/>
      <c r="N62" s="60"/>
      <c r="O62" s="59"/>
    </row>
    <row r="63" spans="2:15" ht="16.5" customHeight="1" x14ac:dyDescent="0.15">
      <c r="B63" s="53">
        <f t="shared" si="9"/>
        <v>55</v>
      </c>
      <c r="C63" s="54" t="s">
        <v>83</v>
      </c>
      <c r="D63" s="54">
        <v>201021</v>
      </c>
      <c r="E63" s="55">
        <f t="shared" si="6"/>
        <v>551</v>
      </c>
      <c r="G63" s="53">
        <f t="shared" si="10"/>
        <v>55</v>
      </c>
      <c r="H63" s="54" t="s">
        <v>83</v>
      </c>
      <c r="I63" s="54">
        <v>201021</v>
      </c>
      <c r="J63" s="55">
        <f t="shared" si="7"/>
        <v>551</v>
      </c>
      <c r="L63" s="63"/>
      <c r="M63" s="64"/>
      <c r="N63" s="63"/>
      <c r="O63" s="63"/>
    </row>
    <row r="64" spans="2:15" ht="16.5" customHeight="1" x14ac:dyDescent="0.15">
      <c r="B64" s="53">
        <f t="shared" si="9"/>
        <v>56</v>
      </c>
      <c r="C64" s="54" t="s">
        <v>157</v>
      </c>
      <c r="D64" s="56">
        <v>199398</v>
      </c>
      <c r="E64" s="55">
        <f t="shared" si="6"/>
        <v>547</v>
      </c>
      <c r="G64" s="53">
        <f t="shared" si="10"/>
        <v>56</v>
      </c>
      <c r="H64" s="54" t="s">
        <v>157</v>
      </c>
      <c r="I64" s="56">
        <v>199398</v>
      </c>
      <c r="J64" s="55">
        <f t="shared" si="7"/>
        <v>547</v>
      </c>
      <c r="L64" s="59"/>
      <c r="M64" s="60"/>
      <c r="N64" s="59"/>
      <c r="O64" s="59"/>
    </row>
    <row r="65" spans="1:17" ht="16.5" customHeight="1" x14ac:dyDescent="0.15">
      <c r="B65" s="53">
        <f t="shared" si="9"/>
        <v>57</v>
      </c>
      <c r="C65" s="54" t="s">
        <v>84</v>
      </c>
      <c r="D65" s="56">
        <v>173835</v>
      </c>
      <c r="E65" s="55">
        <f t="shared" si="6"/>
        <v>477</v>
      </c>
      <c r="G65" s="53">
        <f t="shared" si="10"/>
        <v>57</v>
      </c>
      <c r="H65" s="54" t="s">
        <v>84</v>
      </c>
      <c r="I65" s="56">
        <v>173835</v>
      </c>
      <c r="J65" s="55">
        <f t="shared" si="7"/>
        <v>477</v>
      </c>
      <c r="L65" s="65"/>
      <c r="M65" s="60"/>
      <c r="N65" s="65"/>
      <c r="O65" s="65"/>
    </row>
    <row r="66" spans="1:17" ht="16.5" customHeight="1" x14ac:dyDescent="0.15">
      <c r="B66" s="53">
        <f t="shared" si="9"/>
        <v>58</v>
      </c>
      <c r="C66" s="54" t="s">
        <v>144</v>
      </c>
      <c r="D66" s="56">
        <v>172351</v>
      </c>
      <c r="E66" s="55">
        <f t="shared" si="6"/>
        <v>473</v>
      </c>
      <c r="G66" s="53">
        <f t="shared" si="10"/>
        <v>58</v>
      </c>
      <c r="H66" s="54" t="s">
        <v>144</v>
      </c>
      <c r="I66" s="56">
        <v>170335</v>
      </c>
      <c r="J66" s="55">
        <f t="shared" si="7"/>
        <v>467</v>
      </c>
      <c r="L66" s="65"/>
      <c r="M66" s="66"/>
      <c r="N66" s="62"/>
      <c r="O66" s="62"/>
    </row>
    <row r="67" spans="1:17" ht="16.5" customHeight="1" x14ac:dyDescent="0.15">
      <c r="B67" s="53">
        <f t="shared" si="9"/>
        <v>59</v>
      </c>
      <c r="C67" s="54" t="s">
        <v>40</v>
      </c>
      <c r="D67" s="56">
        <v>161538</v>
      </c>
      <c r="E67" s="55">
        <f t="shared" si="6"/>
        <v>443</v>
      </c>
      <c r="G67" s="53">
        <f t="shared" si="10"/>
        <v>59</v>
      </c>
      <c r="H67" s="54" t="s">
        <v>40</v>
      </c>
      <c r="I67" s="56">
        <v>161538</v>
      </c>
      <c r="J67" s="55">
        <f t="shared" si="7"/>
        <v>443</v>
      </c>
      <c r="L67" s="62"/>
      <c r="M67" s="60"/>
      <c r="N67" s="60"/>
      <c r="O67" s="59"/>
    </row>
    <row r="68" spans="1:17" ht="16.5" customHeight="1" x14ac:dyDescent="0.15">
      <c r="B68" s="53">
        <f t="shared" si="9"/>
        <v>60</v>
      </c>
      <c r="C68" s="54" t="s">
        <v>82</v>
      </c>
      <c r="D68" s="56">
        <v>157701</v>
      </c>
      <c r="E68" s="55">
        <f t="shared" si="6"/>
        <v>433</v>
      </c>
      <c r="G68" s="53">
        <f t="shared" si="10"/>
        <v>60</v>
      </c>
      <c r="H68" s="54" t="s">
        <v>82</v>
      </c>
      <c r="I68" s="56">
        <v>157603</v>
      </c>
      <c r="J68" s="55">
        <f t="shared" si="7"/>
        <v>432</v>
      </c>
      <c r="L68" s="62"/>
      <c r="M68" s="60"/>
      <c r="N68" s="60"/>
      <c r="O68" s="59"/>
    </row>
    <row r="69" spans="1:17" ht="30" customHeight="1" x14ac:dyDescent="0.15">
      <c r="A69" s="45" t="s">
        <v>139</v>
      </c>
      <c r="B69" s="45"/>
      <c r="C69" s="57"/>
      <c r="D69" s="57"/>
      <c r="E69" s="45"/>
      <c r="F69" s="45"/>
      <c r="G69" s="47"/>
      <c r="H69" s="46"/>
      <c r="I69" s="45"/>
      <c r="J69" s="45"/>
      <c r="K69" s="45"/>
      <c r="L69" s="58"/>
      <c r="M69" s="57"/>
      <c r="N69" s="57"/>
      <c r="O69" s="58"/>
      <c r="P69" s="45"/>
      <c r="Q69" s="48"/>
    </row>
    <row r="70" spans="1:17" ht="16.5" customHeight="1" x14ac:dyDescent="0.15">
      <c r="B70" s="50" t="s">
        <v>18</v>
      </c>
      <c r="G70" s="49" t="s">
        <v>37</v>
      </c>
      <c r="L70" s="62"/>
      <c r="M70" s="60"/>
      <c r="N70" s="60"/>
      <c r="O70" s="59"/>
    </row>
    <row r="71" spans="1:17" ht="16.5" customHeight="1" x14ac:dyDescent="0.15">
      <c r="B71" s="82" t="s">
        <v>4</v>
      </c>
      <c r="C71" s="83" t="s">
        <v>9</v>
      </c>
      <c r="D71" s="80" t="s">
        <v>41</v>
      </c>
      <c r="E71" s="81"/>
      <c r="G71" s="82" t="s">
        <v>4</v>
      </c>
      <c r="H71" s="83" t="s">
        <v>9</v>
      </c>
      <c r="I71" s="80" t="s">
        <v>41</v>
      </c>
      <c r="J71" s="81"/>
      <c r="K71" s="67"/>
      <c r="L71" s="62"/>
      <c r="M71" s="60"/>
      <c r="N71" s="60"/>
      <c r="O71" s="59"/>
    </row>
    <row r="72" spans="1:17" ht="16.5" customHeight="1" x14ac:dyDescent="0.15">
      <c r="B72" s="82"/>
      <c r="C72" s="84"/>
      <c r="D72" s="53" t="s">
        <v>28</v>
      </c>
      <c r="E72" s="53" t="s">
        <v>29</v>
      </c>
      <c r="G72" s="82"/>
      <c r="H72" s="84"/>
      <c r="I72" s="53" t="s">
        <v>28</v>
      </c>
      <c r="J72" s="53" t="s">
        <v>29</v>
      </c>
      <c r="K72" s="67"/>
      <c r="L72" s="62"/>
      <c r="M72" s="60"/>
      <c r="N72" s="60"/>
      <c r="O72" s="59"/>
    </row>
    <row r="73" spans="1:17" ht="16.5" customHeight="1" x14ac:dyDescent="0.15">
      <c r="B73" s="53">
        <f>B68+1</f>
        <v>61</v>
      </c>
      <c r="C73" s="54" t="s">
        <v>103</v>
      </c>
      <c r="D73" s="56">
        <v>155581</v>
      </c>
      <c r="E73" s="55">
        <f t="shared" ref="E73:E101" si="12">ROUNDUP(D73/365,0)</f>
        <v>427</v>
      </c>
      <c r="G73" s="53">
        <f>G68+1</f>
        <v>61</v>
      </c>
      <c r="H73" s="54" t="s">
        <v>103</v>
      </c>
      <c r="I73" s="56">
        <v>155581</v>
      </c>
      <c r="J73" s="55">
        <f t="shared" ref="J73:J101" si="13">ROUNDUP(I73/365,0)</f>
        <v>427</v>
      </c>
      <c r="L73" s="62"/>
      <c r="M73" s="60"/>
      <c r="N73" s="60"/>
      <c r="O73" s="59"/>
    </row>
    <row r="74" spans="1:17" ht="16.5" customHeight="1" x14ac:dyDescent="0.15">
      <c r="B74" s="53">
        <f t="shared" ref="B74:B101" si="14">B73+1</f>
        <v>62</v>
      </c>
      <c r="C74" s="54" t="s">
        <v>45</v>
      </c>
      <c r="D74" s="54">
        <v>152692</v>
      </c>
      <c r="E74" s="55">
        <f t="shared" si="12"/>
        <v>419</v>
      </c>
      <c r="G74" s="53">
        <f t="shared" ref="G74:G101" si="15">G73+1</f>
        <v>62</v>
      </c>
      <c r="H74" s="54" t="s">
        <v>45</v>
      </c>
      <c r="I74" s="54">
        <v>152692</v>
      </c>
      <c r="J74" s="55">
        <f t="shared" si="13"/>
        <v>419</v>
      </c>
      <c r="L74" s="62"/>
      <c r="M74" s="60"/>
      <c r="N74" s="60"/>
      <c r="O74" s="59"/>
    </row>
    <row r="75" spans="1:17" ht="16.5" customHeight="1" x14ac:dyDescent="0.15">
      <c r="B75" s="53">
        <f t="shared" si="14"/>
        <v>63</v>
      </c>
      <c r="C75" s="54" t="s">
        <v>90</v>
      </c>
      <c r="D75" s="54">
        <v>137776</v>
      </c>
      <c r="E75" s="55">
        <f t="shared" si="12"/>
        <v>378</v>
      </c>
      <c r="G75" s="53">
        <f t="shared" si="15"/>
        <v>63</v>
      </c>
      <c r="H75" s="54" t="s">
        <v>90</v>
      </c>
      <c r="I75" s="54">
        <v>136425</v>
      </c>
      <c r="J75" s="55">
        <f t="shared" si="13"/>
        <v>374</v>
      </c>
      <c r="L75" s="62"/>
      <c r="M75" s="60"/>
      <c r="N75" s="60"/>
      <c r="O75" s="59"/>
    </row>
    <row r="76" spans="1:17" ht="16.5" customHeight="1" x14ac:dyDescent="0.15">
      <c r="B76" s="53">
        <f t="shared" si="14"/>
        <v>64</v>
      </c>
      <c r="C76" s="54" t="s">
        <v>46</v>
      </c>
      <c r="D76" s="56">
        <v>116829</v>
      </c>
      <c r="E76" s="55">
        <f t="shared" si="12"/>
        <v>321</v>
      </c>
      <c r="G76" s="53">
        <f t="shared" si="15"/>
        <v>64</v>
      </c>
      <c r="H76" s="54" t="s">
        <v>46</v>
      </c>
      <c r="I76" s="56">
        <v>116829</v>
      </c>
      <c r="J76" s="55">
        <f t="shared" si="13"/>
        <v>321</v>
      </c>
      <c r="L76" s="62"/>
      <c r="M76" s="60"/>
      <c r="N76" s="60"/>
      <c r="O76" s="59"/>
    </row>
    <row r="77" spans="1:17" ht="16.5" customHeight="1" x14ac:dyDescent="0.15">
      <c r="B77" s="53">
        <f t="shared" si="14"/>
        <v>65</v>
      </c>
      <c r="C77" s="54" t="s">
        <v>112</v>
      </c>
      <c r="D77" s="54">
        <v>102191</v>
      </c>
      <c r="E77" s="55">
        <f t="shared" si="12"/>
        <v>280</v>
      </c>
      <c r="G77" s="53">
        <f t="shared" si="15"/>
        <v>65</v>
      </c>
      <c r="H77" s="54" t="s">
        <v>112</v>
      </c>
      <c r="I77" s="54">
        <v>102191</v>
      </c>
      <c r="J77" s="55">
        <f t="shared" si="13"/>
        <v>280</v>
      </c>
      <c r="L77" s="62"/>
      <c r="M77" s="60"/>
      <c r="N77" s="60"/>
      <c r="O77" s="59"/>
    </row>
    <row r="78" spans="1:17" ht="16.5" customHeight="1" x14ac:dyDescent="0.15">
      <c r="B78" s="53">
        <f t="shared" si="14"/>
        <v>66</v>
      </c>
      <c r="C78" s="54" t="s">
        <v>98</v>
      </c>
      <c r="D78" s="56">
        <v>100194</v>
      </c>
      <c r="E78" s="55">
        <f t="shared" si="12"/>
        <v>275</v>
      </c>
      <c r="G78" s="53">
        <f t="shared" si="15"/>
        <v>66</v>
      </c>
      <c r="H78" s="54" t="s">
        <v>98</v>
      </c>
      <c r="I78" s="56">
        <v>100194</v>
      </c>
      <c r="J78" s="55">
        <f t="shared" si="13"/>
        <v>275</v>
      </c>
      <c r="L78" s="62"/>
      <c r="M78" s="60"/>
      <c r="N78" s="60"/>
      <c r="O78" s="59"/>
    </row>
    <row r="79" spans="1:17" ht="16.5" customHeight="1" x14ac:dyDescent="0.15">
      <c r="B79" s="53">
        <f t="shared" si="14"/>
        <v>67</v>
      </c>
      <c r="C79" s="54" t="s">
        <v>120</v>
      </c>
      <c r="D79" s="56">
        <v>90400</v>
      </c>
      <c r="E79" s="55">
        <f t="shared" si="12"/>
        <v>248</v>
      </c>
      <c r="G79" s="53">
        <f t="shared" si="15"/>
        <v>67</v>
      </c>
      <c r="H79" s="54" t="s">
        <v>120</v>
      </c>
      <c r="I79" s="56">
        <v>90400</v>
      </c>
      <c r="J79" s="55">
        <f t="shared" si="13"/>
        <v>248</v>
      </c>
      <c r="L79" s="62"/>
      <c r="M79" s="60"/>
      <c r="N79" s="60"/>
      <c r="O79" s="59"/>
    </row>
    <row r="80" spans="1:17" ht="16.5" customHeight="1" x14ac:dyDescent="0.15">
      <c r="B80" s="53">
        <f t="shared" si="14"/>
        <v>68</v>
      </c>
      <c r="C80" s="54" t="s">
        <v>118</v>
      </c>
      <c r="D80" s="56">
        <v>88968</v>
      </c>
      <c r="E80" s="55">
        <f t="shared" si="12"/>
        <v>244</v>
      </c>
      <c r="G80" s="53">
        <f t="shared" si="15"/>
        <v>68</v>
      </c>
      <c r="H80" s="54" t="s">
        <v>118</v>
      </c>
      <c r="I80" s="56">
        <v>88968</v>
      </c>
      <c r="J80" s="55">
        <f t="shared" si="13"/>
        <v>244</v>
      </c>
      <c r="L80" s="62"/>
      <c r="M80" s="60"/>
      <c r="N80" s="60"/>
      <c r="O80" s="59"/>
    </row>
    <row r="81" spans="2:15" ht="16.5" customHeight="1" x14ac:dyDescent="0.15">
      <c r="B81" s="53">
        <f t="shared" si="14"/>
        <v>69</v>
      </c>
      <c r="C81" s="54" t="s">
        <v>102</v>
      </c>
      <c r="D81" s="56">
        <v>80189</v>
      </c>
      <c r="E81" s="55">
        <f t="shared" si="12"/>
        <v>220</v>
      </c>
      <c r="G81" s="53">
        <f t="shared" si="15"/>
        <v>69</v>
      </c>
      <c r="H81" s="54" t="s">
        <v>102</v>
      </c>
      <c r="I81" s="56">
        <v>80189</v>
      </c>
      <c r="J81" s="55">
        <f t="shared" si="13"/>
        <v>220</v>
      </c>
      <c r="L81" s="62"/>
      <c r="M81" s="60"/>
      <c r="N81" s="60"/>
      <c r="O81" s="59"/>
    </row>
    <row r="82" spans="2:15" ht="16.5" customHeight="1" x14ac:dyDescent="0.15">
      <c r="B82" s="53">
        <f t="shared" si="14"/>
        <v>70</v>
      </c>
      <c r="C82" s="54" t="s">
        <v>66</v>
      </c>
      <c r="D82" s="54">
        <v>73319</v>
      </c>
      <c r="E82" s="55">
        <f t="shared" si="12"/>
        <v>201</v>
      </c>
      <c r="G82" s="53">
        <f t="shared" si="15"/>
        <v>70</v>
      </c>
      <c r="H82" s="54" t="s">
        <v>66</v>
      </c>
      <c r="I82" s="54">
        <v>73319</v>
      </c>
      <c r="J82" s="55">
        <f t="shared" si="13"/>
        <v>201</v>
      </c>
      <c r="L82" s="62"/>
      <c r="M82" s="60"/>
      <c r="N82" s="60"/>
      <c r="O82" s="59"/>
    </row>
    <row r="83" spans="2:15" ht="16.5" customHeight="1" x14ac:dyDescent="0.15">
      <c r="B83" s="53">
        <f t="shared" si="14"/>
        <v>71</v>
      </c>
      <c r="C83" s="54" t="s">
        <v>105</v>
      </c>
      <c r="D83" s="56">
        <v>62119</v>
      </c>
      <c r="E83" s="55">
        <f t="shared" si="12"/>
        <v>171</v>
      </c>
      <c r="G83" s="53">
        <f t="shared" si="15"/>
        <v>71</v>
      </c>
      <c r="H83" s="54" t="s">
        <v>105</v>
      </c>
      <c r="I83" s="56">
        <v>62119</v>
      </c>
      <c r="J83" s="55">
        <f t="shared" si="13"/>
        <v>171</v>
      </c>
      <c r="L83" s="62"/>
      <c r="M83" s="60"/>
      <c r="N83" s="60"/>
      <c r="O83" s="59"/>
    </row>
    <row r="84" spans="2:15" ht="16.5" customHeight="1" x14ac:dyDescent="0.15">
      <c r="B84" s="53">
        <f t="shared" si="14"/>
        <v>72</v>
      </c>
      <c r="C84" s="54" t="s">
        <v>116</v>
      </c>
      <c r="D84" s="56">
        <v>55984</v>
      </c>
      <c r="E84" s="55">
        <f t="shared" si="12"/>
        <v>154</v>
      </c>
      <c r="G84" s="53">
        <f t="shared" si="15"/>
        <v>72</v>
      </c>
      <c r="H84" s="54" t="s">
        <v>116</v>
      </c>
      <c r="I84" s="56">
        <v>55984</v>
      </c>
      <c r="J84" s="55">
        <f t="shared" si="13"/>
        <v>154</v>
      </c>
      <c r="L84" s="62"/>
      <c r="M84" s="60"/>
      <c r="N84" s="60"/>
      <c r="O84" s="59"/>
    </row>
    <row r="85" spans="2:15" ht="16.5" customHeight="1" x14ac:dyDescent="0.15">
      <c r="B85" s="53">
        <f t="shared" si="14"/>
        <v>73</v>
      </c>
      <c r="C85" s="54" t="s">
        <v>78</v>
      </c>
      <c r="D85" s="56">
        <v>46869</v>
      </c>
      <c r="E85" s="55">
        <f t="shared" si="12"/>
        <v>129</v>
      </c>
      <c r="G85" s="53">
        <f t="shared" si="15"/>
        <v>73</v>
      </c>
      <c r="H85" s="54" t="s">
        <v>78</v>
      </c>
      <c r="I85" s="56">
        <v>46869</v>
      </c>
      <c r="J85" s="55">
        <f t="shared" si="13"/>
        <v>129</v>
      </c>
      <c r="L85" s="62"/>
      <c r="M85" s="60"/>
      <c r="N85" s="60"/>
      <c r="O85" s="59"/>
    </row>
    <row r="86" spans="2:15" ht="16.5" customHeight="1" x14ac:dyDescent="0.15">
      <c r="B86" s="53">
        <f t="shared" si="14"/>
        <v>74</v>
      </c>
      <c r="C86" s="54" t="s">
        <v>135</v>
      </c>
      <c r="D86" s="54">
        <v>45302</v>
      </c>
      <c r="E86" s="55">
        <f t="shared" si="12"/>
        <v>125</v>
      </c>
      <c r="G86" s="53">
        <f t="shared" si="15"/>
        <v>74</v>
      </c>
      <c r="H86" s="54" t="s">
        <v>135</v>
      </c>
      <c r="I86" s="54">
        <v>45302</v>
      </c>
      <c r="J86" s="55">
        <f t="shared" si="13"/>
        <v>125</v>
      </c>
      <c r="L86" s="62"/>
      <c r="M86" s="60"/>
      <c r="N86" s="60"/>
      <c r="O86" s="59"/>
    </row>
    <row r="87" spans="2:15" ht="16.5" customHeight="1" x14ac:dyDescent="0.15">
      <c r="B87" s="53">
        <f t="shared" si="14"/>
        <v>75</v>
      </c>
      <c r="C87" s="54" t="s">
        <v>114</v>
      </c>
      <c r="D87" s="54">
        <v>44103</v>
      </c>
      <c r="E87" s="55">
        <f t="shared" si="12"/>
        <v>121</v>
      </c>
      <c r="G87" s="53">
        <f t="shared" si="15"/>
        <v>75</v>
      </c>
      <c r="H87" s="54" t="s">
        <v>114</v>
      </c>
      <c r="I87" s="54">
        <v>44103</v>
      </c>
      <c r="J87" s="55">
        <f t="shared" si="13"/>
        <v>121</v>
      </c>
      <c r="L87" s="62"/>
      <c r="M87" s="60"/>
      <c r="N87" s="60"/>
      <c r="O87" s="59"/>
    </row>
    <row r="88" spans="2:15" ht="16.5" customHeight="1" x14ac:dyDescent="0.15">
      <c r="B88" s="53">
        <f t="shared" si="14"/>
        <v>76</v>
      </c>
      <c r="C88" s="54" t="s">
        <v>119</v>
      </c>
      <c r="D88" s="56">
        <v>42220</v>
      </c>
      <c r="E88" s="55">
        <f t="shared" si="12"/>
        <v>116</v>
      </c>
      <c r="G88" s="53">
        <f t="shared" si="15"/>
        <v>76</v>
      </c>
      <c r="H88" s="54" t="s">
        <v>119</v>
      </c>
      <c r="I88" s="56">
        <v>42220</v>
      </c>
      <c r="J88" s="55">
        <f t="shared" si="13"/>
        <v>116</v>
      </c>
      <c r="L88" s="62"/>
      <c r="M88" s="60"/>
      <c r="N88" s="65"/>
      <c r="O88" s="59"/>
    </row>
    <row r="89" spans="2:15" ht="16.5" customHeight="1" x14ac:dyDescent="0.15">
      <c r="B89" s="53">
        <f t="shared" si="14"/>
        <v>77</v>
      </c>
      <c r="C89" s="54" t="s">
        <v>101</v>
      </c>
      <c r="D89" s="54">
        <v>34887</v>
      </c>
      <c r="E89" s="55">
        <f t="shared" si="12"/>
        <v>96</v>
      </c>
      <c r="G89" s="53">
        <f t="shared" si="15"/>
        <v>77</v>
      </c>
      <c r="H89" s="54" t="s">
        <v>101</v>
      </c>
      <c r="I89" s="54">
        <v>34887</v>
      </c>
      <c r="J89" s="55">
        <f t="shared" si="13"/>
        <v>96</v>
      </c>
      <c r="L89" s="62"/>
      <c r="M89" s="60"/>
      <c r="N89" s="65"/>
      <c r="O89" s="59"/>
    </row>
    <row r="90" spans="2:15" ht="16.5" customHeight="1" x14ac:dyDescent="0.15">
      <c r="B90" s="53">
        <f t="shared" si="14"/>
        <v>78</v>
      </c>
      <c r="C90" s="54" t="s">
        <v>111</v>
      </c>
      <c r="D90" s="56">
        <v>33481</v>
      </c>
      <c r="E90" s="55">
        <f t="shared" si="12"/>
        <v>92</v>
      </c>
      <c r="G90" s="53">
        <f t="shared" si="15"/>
        <v>78</v>
      </c>
      <c r="H90" s="54" t="s">
        <v>111</v>
      </c>
      <c r="I90" s="56">
        <v>33481</v>
      </c>
      <c r="J90" s="55">
        <f t="shared" si="13"/>
        <v>92</v>
      </c>
      <c r="L90" s="62"/>
      <c r="M90" s="60"/>
      <c r="N90" s="65"/>
      <c r="O90" s="59"/>
    </row>
    <row r="91" spans="2:15" ht="16.5" customHeight="1" x14ac:dyDescent="0.15">
      <c r="B91" s="53">
        <f t="shared" si="14"/>
        <v>79</v>
      </c>
      <c r="C91" s="54" t="s">
        <v>109</v>
      </c>
      <c r="D91" s="56">
        <v>27785</v>
      </c>
      <c r="E91" s="55">
        <f t="shared" si="12"/>
        <v>77</v>
      </c>
      <c r="G91" s="53">
        <f t="shared" si="15"/>
        <v>79</v>
      </c>
      <c r="H91" s="54" t="s">
        <v>109</v>
      </c>
      <c r="I91" s="56">
        <v>27785</v>
      </c>
      <c r="J91" s="55">
        <f t="shared" si="13"/>
        <v>77</v>
      </c>
      <c r="L91" s="62"/>
      <c r="M91" s="60"/>
      <c r="N91" s="65"/>
      <c r="O91" s="59"/>
    </row>
    <row r="92" spans="2:15" ht="16.5" customHeight="1" x14ac:dyDescent="0.15">
      <c r="B92" s="53">
        <f t="shared" si="14"/>
        <v>80</v>
      </c>
      <c r="C92" s="54" t="s">
        <v>73</v>
      </c>
      <c r="D92" s="54">
        <v>25672</v>
      </c>
      <c r="E92" s="55">
        <f t="shared" si="12"/>
        <v>71</v>
      </c>
      <c r="G92" s="53">
        <f t="shared" si="15"/>
        <v>80</v>
      </c>
      <c r="H92" s="54" t="s">
        <v>73</v>
      </c>
      <c r="I92" s="54">
        <v>25672</v>
      </c>
      <c r="J92" s="55">
        <f t="shared" si="13"/>
        <v>71</v>
      </c>
      <c r="L92" s="62"/>
      <c r="M92" s="60"/>
      <c r="N92" s="65"/>
      <c r="O92" s="59"/>
    </row>
    <row r="93" spans="2:15" ht="16.5" customHeight="1" x14ac:dyDescent="0.15">
      <c r="B93" s="53">
        <f t="shared" si="14"/>
        <v>81</v>
      </c>
      <c r="C93" s="54" t="s">
        <v>106</v>
      </c>
      <c r="D93" s="54">
        <v>22772</v>
      </c>
      <c r="E93" s="55">
        <f t="shared" si="12"/>
        <v>63</v>
      </c>
      <c r="G93" s="53">
        <f t="shared" si="15"/>
        <v>81</v>
      </c>
      <c r="H93" s="54" t="s">
        <v>106</v>
      </c>
      <c r="I93" s="54">
        <v>22772</v>
      </c>
      <c r="J93" s="55">
        <f t="shared" si="13"/>
        <v>63</v>
      </c>
      <c r="L93" s="62"/>
      <c r="M93" s="60"/>
      <c r="N93" s="65"/>
      <c r="O93" s="59"/>
    </row>
    <row r="94" spans="2:15" ht="16.5" customHeight="1" x14ac:dyDescent="0.15">
      <c r="B94" s="53">
        <f t="shared" si="14"/>
        <v>82</v>
      </c>
      <c r="C94" s="54" t="s">
        <v>133</v>
      </c>
      <c r="D94" s="56">
        <v>18836</v>
      </c>
      <c r="E94" s="55">
        <f t="shared" si="12"/>
        <v>52</v>
      </c>
      <c r="G94" s="53">
        <f t="shared" si="15"/>
        <v>82</v>
      </c>
      <c r="H94" s="54" t="s">
        <v>133</v>
      </c>
      <c r="I94" s="56">
        <v>18836</v>
      </c>
      <c r="J94" s="55">
        <f t="shared" si="13"/>
        <v>52</v>
      </c>
      <c r="L94" s="62"/>
      <c r="M94" s="60"/>
      <c r="N94" s="65"/>
      <c r="O94" s="59"/>
    </row>
    <row r="95" spans="2:15" ht="16.5" customHeight="1" x14ac:dyDescent="0.15">
      <c r="B95" s="53">
        <f t="shared" si="14"/>
        <v>83</v>
      </c>
      <c r="C95" s="54" t="s">
        <v>97</v>
      </c>
      <c r="D95" s="54">
        <v>9322</v>
      </c>
      <c r="E95" s="55">
        <f t="shared" si="12"/>
        <v>26</v>
      </c>
      <c r="G95" s="53">
        <f t="shared" si="15"/>
        <v>83</v>
      </c>
      <c r="H95" s="54" t="s">
        <v>97</v>
      </c>
      <c r="I95" s="54">
        <v>9322</v>
      </c>
      <c r="J95" s="55">
        <f t="shared" si="13"/>
        <v>26</v>
      </c>
      <c r="L95" s="62"/>
      <c r="M95" s="60"/>
      <c r="N95" s="65"/>
      <c r="O95" s="59"/>
    </row>
    <row r="96" spans="2:15" ht="16.5" customHeight="1" x14ac:dyDescent="0.15">
      <c r="B96" s="53">
        <f t="shared" si="14"/>
        <v>84</v>
      </c>
      <c r="C96" s="54" t="s">
        <v>122</v>
      </c>
      <c r="D96" s="56">
        <v>2557</v>
      </c>
      <c r="E96" s="55">
        <f t="shared" si="12"/>
        <v>8</v>
      </c>
      <c r="G96" s="53">
        <f t="shared" si="15"/>
        <v>84</v>
      </c>
      <c r="H96" s="54" t="s">
        <v>122</v>
      </c>
      <c r="I96" s="56">
        <v>2557</v>
      </c>
      <c r="J96" s="55">
        <f t="shared" si="13"/>
        <v>8</v>
      </c>
      <c r="L96" s="62"/>
      <c r="M96" s="60"/>
      <c r="N96" s="65"/>
      <c r="O96" s="59"/>
    </row>
    <row r="97" spans="2:14" ht="16.5" customHeight="1" x14ac:dyDescent="0.15">
      <c r="B97" s="53">
        <f t="shared" si="14"/>
        <v>85</v>
      </c>
      <c r="C97" s="54" t="s">
        <v>131</v>
      </c>
      <c r="D97" s="56">
        <v>782</v>
      </c>
      <c r="E97" s="55">
        <f t="shared" si="12"/>
        <v>3</v>
      </c>
      <c r="G97" s="53">
        <f t="shared" si="15"/>
        <v>85</v>
      </c>
      <c r="H97" s="54" t="s">
        <v>131</v>
      </c>
      <c r="I97" s="56">
        <v>782</v>
      </c>
      <c r="J97" s="55">
        <f t="shared" si="13"/>
        <v>3</v>
      </c>
    </row>
    <row r="98" spans="2:14" ht="16.5" customHeight="1" x14ac:dyDescent="0.15">
      <c r="B98" s="53">
        <f t="shared" si="14"/>
        <v>86</v>
      </c>
      <c r="C98" s="54" t="s">
        <v>132</v>
      </c>
      <c r="D98" s="56">
        <v>701</v>
      </c>
      <c r="E98" s="55">
        <f t="shared" si="12"/>
        <v>2</v>
      </c>
      <c r="G98" s="53">
        <f t="shared" si="15"/>
        <v>86</v>
      </c>
      <c r="H98" s="54" t="s">
        <v>132</v>
      </c>
      <c r="I98" s="56">
        <v>701</v>
      </c>
      <c r="J98" s="55">
        <f t="shared" si="13"/>
        <v>2</v>
      </c>
    </row>
    <row r="99" spans="2:14" ht="16.5" customHeight="1" x14ac:dyDescent="0.15">
      <c r="B99" s="53">
        <f t="shared" si="14"/>
        <v>87</v>
      </c>
      <c r="C99" s="54" t="s">
        <v>104</v>
      </c>
      <c r="D99" s="56">
        <v>451</v>
      </c>
      <c r="E99" s="55">
        <f t="shared" si="12"/>
        <v>2</v>
      </c>
      <c r="G99" s="53">
        <f t="shared" si="15"/>
        <v>87</v>
      </c>
      <c r="H99" s="54" t="s">
        <v>104</v>
      </c>
      <c r="I99" s="56">
        <v>451</v>
      </c>
      <c r="J99" s="55">
        <f t="shared" si="13"/>
        <v>2</v>
      </c>
    </row>
    <row r="100" spans="2:14" ht="16.5" customHeight="1" x14ac:dyDescent="0.15">
      <c r="B100" s="53">
        <f t="shared" si="14"/>
        <v>88</v>
      </c>
      <c r="C100" s="54" t="s">
        <v>10</v>
      </c>
      <c r="D100" s="56">
        <v>62</v>
      </c>
      <c r="E100" s="55">
        <f t="shared" si="12"/>
        <v>1</v>
      </c>
      <c r="G100" s="53">
        <f t="shared" si="15"/>
        <v>88</v>
      </c>
      <c r="H100" s="54" t="s">
        <v>10</v>
      </c>
      <c r="I100" s="56">
        <v>62</v>
      </c>
      <c r="J100" s="55">
        <f t="shared" si="13"/>
        <v>1</v>
      </c>
    </row>
    <row r="101" spans="2:14" ht="16.5" customHeight="1" x14ac:dyDescent="0.15">
      <c r="B101" s="53">
        <f t="shared" si="14"/>
        <v>89</v>
      </c>
      <c r="C101" s="54" t="s">
        <v>91</v>
      </c>
      <c r="D101" s="56">
        <v>16</v>
      </c>
      <c r="E101" s="55">
        <f t="shared" si="12"/>
        <v>1</v>
      </c>
      <c r="G101" s="53">
        <f t="shared" si="15"/>
        <v>89</v>
      </c>
      <c r="H101" s="54" t="s">
        <v>91</v>
      </c>
      <c r="I101" s="56">
        <v>16</v>
      </c>
      <c r="J101" s="55">
        <f t="shared" si="13"/>
        <v>1</v>
      </c>
    </row>
    <row r="102" spans="2:14" ht="16.5" customHeight="1" x14ac:dyDescent="0.15">
      <c r="D102" s="69" t="s">
        <v>52</v>
      </c>
      <c r="I102" s="69" t="s">
        <v>26</v>
      </c>
      <c r="N102" s="69" t="s">
        <v>47</v>
      </c>
    </row>
    <row r="103" spans="2:14" ht="16.5" customHeight="1" x14ac:dyDescent="0.15">
      <c r="D103" s="49">
        <f>SUM(D5:D34)+SUM(D39:D68)+SUM(D73:D101)</f>
        <v>323859616</v>
      </c>
      <c r="I103" s="49">
        <f>SUM(I5:I34)+SUM(I39:I68)+SUM(I73:I101)</f>
        <v>223665729</v>
      </c>
      <c r="N103" s="49">
        <f>SUM(N5:N34)+SUM(N39:N59)</f>
        <v>100193887</v>
      </c>
    </row>
  </sheetData>
  <sortState ref="M41:N62">
    <sortCondition descending="1" ref="N41:N62"/>
  </sortState>
  <mergeCells count="24">
    <mergeCell ref="N3:O3"/>
    <mergeCell ref="D37:E37"/>
    <mergeCell ref="I37:J37"/>
    <mergeCell ref="N37:O37"/>
    <mergeCell ref="L3:L4"/>
    <mergeCell ref="M3:M4"/>
    <mergeCell ref="L37:L38"/>
    <mergeCell ref="M37:M38"/>
    <mergeCell ref="D71:E71"/>
    <mergeCell ref="I71:J71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I3:J3"/>
  </mergeCells>
  <phoneticPr fontId="2"/>
  <pageMargins left="0.47244094488188976" right="0.27559055118110237" top="0.51181102362204722" bottom="0.47244094488188976" header="0.31496062992125984" footer="0.31496062992125984"/>
  <pageSetup paperSize="9" scale="97" orientation="landscape" r:id="rId1"/>
  <rowBreaks count="2" manualBreakCount="2">
    <brk id="34" max="15" man="1"/>
    <brk id="68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6"/>
  <sheetViews>
    <sheetView showGridLines="0" view="pageBreakPreview" zoomScaleNormal="145" zoomScaleSheetLayoutView="100" workbookViewId="0"/>
  </sheetViews>
  <sheetFormatPr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5" width="11.625" style="1" customWidth="1"/>
    <col min="6" max="6" width="4.625" style="1" customWidth="1"/>
    <col min="7" max="7" width="6.25" style="1" customWidth="1"/>
    <col min="8" max="8" width="11.625" style="3" customWidth="1"/>
    <col min="9" max="10" width="11.625" style="1" customWidth="1"/>
    <col min="11" max="11" width="4.625" style="1" customWidth="1"/>
    <col min="12" max="12" width="6.25" style="1" customWidth="1"/>
    <col min="13" max="13" width="11.625" style="3" customWidth="1"/>
    <col min="14" max="15" width="11.625" style="1" customWidth="1"/>
    <col min="16" max="16" width="2.625" style="1" customWidth="1"/>
    <col min="17" max="17" width="9" style="1" customWidth="1"/>
    <col min="18" max="16384" width="9" style="1"/>
  </cols>
  <sheetData>
    <row r="1" spans="1:17" ht="30" customHeight="1" x14ac:dyDescent="0.15">
      <c r="A1" s="4" t="s">
        <v>143</v>
      </c>
      <c r="B1" s="4"/>
      <c r="C1" s="8"/>
      <c r="D1" s="4"/>
      <c r="E1" s="4"/>
      <c r="F1" s="4"/>
      <c r="G1" s="13"/>
      <c r="H1" s="8"/>
      <c r="I1" s="4"/>
      <c r="J1" s="4"/>
      <c r="K1" s="4"/>
      <c r="L1" s="4"/>
      <c r="M1" s="8"/>
      <c r="N1" s="4"/>
      <c r="O1" s="4"/>
      <c r="P1" s="4"/>
      <c r="Q1" s="36"/>
    </row>
    <row r="2" spans="1:17" ht="16.5" customHeight="1" x14ac:dyDescent="0.15">
      <c r="B2" s="29" t="s">
        <v>53</v>
      </c>
      <c r="G2" s="37"/>
    </row>
    <row r="3" spans="1:17" ht="16.5" customHeight="1" x14ac:dyDescent="0.15">
      <c r="B3" s="72" t="s">
        <v>4</v>
      </c>
      <c r="C3" s="73" t="s">
        <v>9</v>
      </c>
      <c r="D3" s="11" t="s">
        <v>33</v>
      </c>
      <c r="E3" s="11"/>
      <c r="F3" s="22"/>
      <c r="G3" s="77" t="s">
        <v>4</v>
      </c>
      <c r="H3" s="73" t="s">
        <v>9</v>
      </c>
      <c r="I3" s="11" t="s">
        <v>33</v>
      </c>
      <c r="J3" s="11"/>
      <c r="L3" s="72" t="s">
        <v>4</v>
      </c>
      <c r="M3" s="73" t="s">
        <v>9</v>
      </c>
      <c r="N3" s="11" t="s">
        <v>33</v>
      </c>
      <c r="O3" s="11"/>
    </row>
    <row r="4" spans="1:17" ht="16.5" customHeight="1" x14ac:dyDescent="0.15">
      <c r="B4" s="72"/>
      <c r="C4" s="74"/>
      <c r="D4" s="6" t="s">
        <v>28</v>
      </c>
      <c r="E4" s="6" t="s">
        <v>29</v>
      </c>
      <c r="F4" s="22"/>
      <c r="G4" s="78"/>
      <c r="H4" s="74"/>
      <c r="I4" s="6" t="s">
        <v>28</v>
      </c>
      <c r="J4" s="6" t="s">
        <v>29</v>
      </c>
      <c r="L4" s="72"/>
      <c r="M4" s="74"/>
      <c r="N4" s="6" t="s">
        <v>28</v>
      </c>
      <c r="O4" s="6" t="s">
        <v>29</v>
      </c>
    </row>
    <row r="5" spans="1:17" ht="16.5" customHeight="1" x14ac:dyDescent="0.15">
      <c r="B5" s="6">
        <v>1</v>
      </c>
      <c r="C5" s="9" t="s">
        <v>146</v>
      </c>
      <c r="D5" s="9">
        <v>4431668</v>
      </c>
      <c r="E5" s="17">
        <f t="shared" ref="E5:E34" si="0">ROUNDUP(D5/365,0)</f>
        <v>12142</v>
      </c>
      <c r="G5" s="6">
        <f>B34+1</f>
        <v>31</v>
      </c>
      <c r="H5" s="9" t="s">
        <v>27</v>
      </c>
      <c r="I5" s="17">
        <v>19352</v>
      </c>
      <c r="J5" s="17">
        <f t="shared" ref="J5:J34" si="1">ROUNDUP(I5/365,0)</f>
        <v>54</v>
      </c>
      <c r="L5" s="6">
        <f>G34+1</f>
        <v>61</v>
      </c>
      <c r="M5" s="9" t="s">
        <v>98</v>
      </c>
      <c r="N5" s="17">
        <v>1373</v>
      </c>
      <c r="O5" s="17">
        <f t="shared" ref="O5:O32" si="2">ROUNDUP(N5/365,0)</f>
        <v>4</v>
      </c>
    </row>
    <row r="6" spans="1:17" ht="16.5" customHeight="1" x14ac:dyDescent="0.15">
      <c r="B6" s="6">
        <f t="shared" ref="B6:B34" si="3">B5+1</f>
        <v>2</v>
      </c>
      <c r="C6" s="9" t="s">
        <v>149</v>
      </c>
      <c r="D6" s="9">
        <v>3415393</v>
      </c>
      <c r="E6" s="17">
        <f t="shared" si="0"/>
        <v>9358</v>
      </c>
      <c r="G6" s="6">
        <f t="shared" ref="G6:G34" si="4">G5+1</f>
        <v>32</v>
      </c>
      <c r="H6" s="9" t="s">
        <v>48</v>
      </c>
      <c r="I6" s="17">
        <v>19184</v>
      </c>
      <c r="J6" s="17">
        <f t="shared" si="1"/>
        <v>53</v>
      </c>
      <c r="L6" s="6">
        <f t="shared" ref="L6:L11" si="5">L5+1</f>
        <v>62</v>
      </c>
      <c r="M6" s="9" t="s">
        <v>91</v>
      </c>
      <c r="N6" s="17">
        <v>709</v>
      </c>
      <c r="O6" s="17">
        <f t="shared" si="2"/>
        <v>2</v>
      </c>
    </row>
    <row r="7" spans="1:17" ht="16.5" customHeight="1" x14ac:dyDescent="0.15">
      <c r="B7" s="6">
        <f t="shared" si="3"/>
        <v>3</v>
      </c>
      <c r="C7" s="9" t="s">
        <v>147</v>
      </c>
      <c r="D7" s="17">
        <v>1497025</v>
      </c>
      <c r="E7" s="17">
        <f t="shared" si="0"/>
        <v>4102</v>
      </c>
      <c r="G7" s="6">
        <f t="shared" si="4"/>
        <v>33</v>
      </c>
      <c r="H7" s="9" t="s">
        <v>60</v>
      </c>
      <c r="I7" s="17">
        <v>18155</v>
      </c>
      <c r="J7" s="17">
        <f t="shared" si="1"/>
        <v>50</v>
      </c>
      <c r="L7" s="6">
        <f t="shared" si="5"/>
        <v>63</v>
      </c>
      <c r="M7" s="9" t="s">
        <v>88</v>
      </c>
      <c r="N7" s="17">
        <v>653</v>
      </c>
      <c r="O7" s="17">
        <f t="shared" si="2"/>
        <v>2</v>
      </c>
    </row>
    <row r="8" spans="1:17" ht="16.5" customHeight="1" x14ac:dyDescent="0.15">
      <c r="B8" s="6">
        <f t="shared" si="3"/>
        <v>4</v>
      </c>
      <c r="C8" s="9" t="s">
        <v>6</v>
      </c>
      <c r="D8" s="17">
        <v>589983</v>
      </c>
      <c r="E8" s="17">
        <f t="shared" si="0"/>
        <v>1617</v>
      </c>
      <c r="G8" s="6">
        <f t="shared" si="4"/>
        <v>34</v>
      </c>
      <c r="H8" s="9" t="s">
        <v>151</v>
      </c>
      <c r="I8" s="17">
        <v>15133</v>
      </c>
      <c r="J8" s="17">
        <f t="shared" si="1"/>
        <v>42</v>
      </c>
      <c r="L8" s="6">
        <f t="shared" si="5"/>
        <v>64</v>
      </c>
      <c r="M8" s="9" t="s">
        <v>121</v>
      </c>
      <c r="N8" s="17">
        <v>552</v>
      </c>
      <c r="O8" s="17">
        <f t="shared" si="2"/>
        <v>2</v>
      </c>
    </row>
    <row r="9" spans="1:17" ht="16.5" customHeight="1" x14ac:dyDescent="0.15">
      <c r="B9" s="6">
        <f t="shared" si="3"/>
        <v>5</v>
      </c>
      <c r="C9" s="9" t="s">
        <v>150</v>
      </c>
      <c r="D9" s="17">
        <v>555059</v>
      </c>
      <c r="E9" s="17">
        <f t="shared" si="0"/>
        <v>1521</v>
      </c>
      <c r="G9" s="6">
        <f t="shared" si="4"/>
        <v>35</v>
      </c>
      <c r="H9" s="9" t="s">
        <v>1</v>
      </c>
      <c r="I9" s="17">
        <v>14943</v>
      </c>
      <c r="J9" s="17">
        <f t="shared" si="1"/>
        <v>41</v>
      </c>
      <c r="L9" s="6">
        <f t="shared" si="5"/>
        <v>65</v>
      </c>
      <c r="M9" s="9" t="s">
        <v>117</v>
      </c>
      <c r="N9" s="17">
        <v>478</v>
      </c>
      <c r="O9" s="17">
        <f t="shared" si="2"/>
        <v>2</v>
      </c>
    </row>
    <row r="10" spans="1:17" ht="16.5" customHeight="1" x14ac:dyDescent="0.15">
      <c r="B10" s="6">
        <f t="shared" si="3"/>
        <v>6</v>
      </c>
      <c r="C10" s="9" t="s">
        <v>56</v>
      </c>
      <c r="D10" s="9">
        <v>504249</v>
      </c>
      <c r="E10" s="17">
        <f t="shared" si="0"/>
        <v>1382</v>
      </c>
      <c r="G10" s="6">
        <f t="shared" si="4"/>
        <v>36</v>
      </c>
      <c r="H10" s="9" t="s">
        <v>99</v>
      </c>
      <c r="I10" s="17">
        <v>14195</v>
      </c>
      <c r="J10" s="17">
        <f t="shared" si="1"/>
        <v>39</v>
      </c>
      <c r="L10" s="6">
        <f t="shared" si="5"/>
        <v>66</v>
      </c>
      <c r="M10" s="9" t="s">
        <v>46</v>
      </c>
      <c r="N10" s="17">
        <v>409</v>
      </c>
      <c r="O10" s="17">
        <f t="shared" si="2"/>
        <v>2</v>
      </c>
    </row>
    <row r="11" spans="1:17" ht="16.5" customHeight="1" x14ac:dyDescent="0.15">
      <c r="B11" s="6">
        <f t="shared" si="3"/>
        <v>7</v>
      </c>
      <c r="C11" s="9" t="s">
        <v>54</v>
      </c>
      <c r="D11" s="12">
        <v>438395</v>
      </c>
      <c r="E11" s="17">
        <f t="shared" si="0"/>
        <v>1202</v>
      </c>
      <c r="G11" s="6">
        <f t="shared" si="4"/>
        <v>37</v>
      </c>
      <c r="H11" s="9" t="s">
        <v>75</v>
      </c>
      <c r="I11" s="17">
        <v>13818</v>
      </c>
      <c r="J11" s="17">
        <f t="shared" si="1"/>
        <v>38</v>
      </c>
      <c r="L11" s="77">
        <f t="shared" si="5"/>
        <v>67</v>
      </c>
      <c r="M11" s="9" t="s">
        <v>83</v>
      </c>
      <c r="N11" s="17">
        <v>385</v>
      </c>
      <c r="O11" s="17">
        <f t="shared" si="2"/>
        <v>2</v>
      </c>
    </row>
    <row r="12" spans="1:17" ht="16.5" customHeight="1" x14ac:dyDescent="0.15">
      <c r="B12" s="6">
        <f t="shared" si="3"/>
        <v>8</v>
      </c>
      <c r="C12" s="9" t="s">
        <v>148</v>
      </c>
      <c r="D12" s="17">
        <v>265403</v>
      </c>
      <c r="E12" s="17">
        <f t="shared" si="0"/>
        <v>728</v>
      </c>
      <c r="G12" s="6">
        <f t="shared" si="4"/>
        <v>38</v>
      </c>
      <c r="H12" s="9" t="s">
        <v>77</v>
      </c>
      <c r="I12" s="17">
        <v>13700</v>
      </c>
      <c r="J12" s="17">
        <f t="shared" si="1"/>
        <v>38</v>
      </c>
      <c r="L12" s="78"/>
      <c r="M12" s="9" t="s">
        <v>120</v>
      </c>
      <c r="N12" s="17">
        <v>385</v>
      </c>
      <c r="O12" s="17">
        <f t="shared" si="2"/>
        <v>2</v>
      </c>
    </row>
    <row r="13" spans="1:17" ht="16.5" customHeight="1" x14ac:dyDescent="0.15">
      <c r="B13" s="6">
        <f t="shared" si="3"/>
        <v>9</v>
      </c>
      <c r="C13" s="9" t="s">
        <v>58</v>
      </c>
      <c r="D13" s="17">
        <v>109976</v>
      </c>
      <c r="E13" s="17">
        <f t="shared" si="0"/>
        <v>302</v>
      </c>
      <c r="G13" s="6">
        <f t="shared" si="4"/>
        <v>39</v>
      </c>
      <c r="H13" s="9" t="s">
        <v>96</v>
      </c>
      <c r="I13" s="17">
        <v>12929</v>
      </c>
      <c r="J13" s="17">
        <f t="shared" si="1"/>
        <v>36</v>
      </c>
      <c r="L13" s="6">
        <v>69</v>
      </c>
      <c r="M13" s="9" t="s">
        <v>102</v>
      </c>
      <c r="N13" s="17">
        <v>353</v>
      </c>
      <c r="O13" s="17">
        <f t="shared" si="2"/>
        <v>1</v>
      </c>
    </row>
    <row r="14" spans="1:17" ht="16.5" customHeight="1" x14ac:dyDescent="0.15">
      <c r="B14" s="6">
        <f t="shared" si="3"/>
        <v>10</v>
      </c>
      <c r="C14" s="9" t="s">
        <v>59</v>
      </c>
      <c r="D14" s="17">
        <v>83494</v>
      </c>
      <c r="E14" s="17">
        <f t="shared" si="0"/>
        <v>229</v>
      </c>
      <c r="G14" s="6">
        <f t="shared" si="4"/>
        <v>40</v>
      </c>
      <c r="H14" s="9" t="s">
        <v>79</v>
      </c>
      <c r="I14" s="9">
        <v>12087</v>
      </c>
      <c r="J14" s="17">
        <f t="shared" si="1"/>
        <v>34</v>
      </c>
      <c r="L14" s="6">
        <f t="shared" ref="L14:L32" si="6">L13+1</f>
        <v>70</v>
      </c>
      <c r="M14" s="9" t="s">
        <v>23</v>
      </c>
      <c r="N14" s="17">
        <v>292</v>
      </c>
      <c r="O14" s="17">
        <f t="shared" si="2"/>
        <v>1</v>
      </c>
    </row>
    <row r="15" spans="1:17" ht="16.5" customHeight="1" x14ac:dyDescent="0.15">
      <c r="B15" s="6">
        <f t="shared" si="3"/>
        <v>11</v>
      </c>
      <c r="C15" s="9" t="s">
        <v>67</v>
      </c>
      <c r="D15" s="17">
        <v>62373</v>
      </c>
      <c r="E15" s="17">
        <f t="shared" si="0"/>
        <v>171</v>
      </c>
      <c r="G15" s="6">
        <f t="shared" si="4"/>
        <v>41</v>
      </c>
      <c r="H15" s="9" t="s">
        <v>76</v>
      </c>
      <c r="I15" s="17">
        <v>10975</v>
      </c>
      <c r="J15" s="17">
        <f t="shared" si="1"/>
        <v>31</v>
      </c>
      <c r="L15" s="6">
        <f t="shared" si="6"/>
        <v>71</v>
      </c>
      <c r="M15" s="9" t="s">
        <v>104</v>
      </c>
      <c r="N15" s="17">
        <v>261</v>
      </c>
      <c r="O15" s="17">
        <f t="shared" si="2"/>
        <v>1</v>
      </c>
    </row>
    <row r="16" spans="1:17" ht="16.5" customHeight="1" x14ac:dyDescent="0.15">
      <c r="B16" s="6">
        <f t="shared" si="3"/>
        <v>12</v>
      </c>
      <c r="C16" s="9" t="s">
        <v>63</v>
      </c>
      <c r="D16" s="17">
        <v>60101</v>
      </c>
      <c r="E16" s="17">
        <f t="shared" si="0"/>
        <v>165</v>
      </c>
      <c r="G16" s="6">
        <f t="shared" si="4"/>
        <v>42</v>
      </c>
      <c r="H16" s="9" t="s">
        <v>115</v>
      </c>
      <c r="I16" s="17">
        <v>10276</v>
      </c>
      <c r="J16" s="17">
        <f t="shared" si="1"/>
        <v>29</v>
      </c>
      <c r="L16" s="6">
        <f t="shared" si="6"/>
        <v>72</v>
      </c>
      <c r="M16" s="9" t="s">
        <v>107</v>
      </c>
      <c r="N16" s="17">
        <v>243</v>
      </c>
      <c r="O16" s="17">
        <f t="shared" si="2"/>
        <v>1</v>
      </c>
    </row>
    <row r="17" spans="2:15" ht="16.5" customHeight="1" x14ac:dyDescent="0.15">
      <c r="B17" s="6">
        <f t="shared" si="3"/>
        <v>13</v>
      </c>
      <c r="C17" s="9" t="s">
        <v>50</v>
      </c>
      <c r="D17" s="17">
        <v>59692</v>
      </c>
      <c r="E17" s="17">
        <f t="shared" si="0"/>
        <v>164</v>
      </c>
      <c r="G17" s="6">
        <f t="shared" si="4"/>
        <v>43</v>
      </c>
      <c r="H17" s="9" t="s">
        <v>31</v>
      </c>
      <c r="I17" s="17">
        <v>9626</v>
      </c>
      <c r="J17" s="17">
        <f t="shared" si="1"/>
        <v>27</v>
      </c>
      <c r="L17" s="6">
        <f t="shared" si="6"/>
        <v>73</v>
      </c>
      <c r="M17" s="9" t="s">
        <v>109</v>
      </c>
      <c r="N17" s="17">
        <v>230</v>
      </c>
      <c r="O17" s="17">
        <f t="shared" si="2"/>
        <v>1</v>
      </c>
    </row>
    <row r="18" spans="2:15" ht="16.5" customHeight="1" x14ac:dyDescent="0.15">
      <c r="B18" s="6">
        <f t="shared" si="3"/>
        <v>14</v>
      </c>
      <c r="C18" s="9" t="s">
        <v>13</v>
      </c>
      <c r="D18" s="17">
        <v>57185</v>
      </c>
      <c r="E18" s="17">
        <f t="shared" si="0"/>
        <v>157</v>
      </c>
      <c r="G18" s="6">
        <f t="shared" si="4"/>
        <v>44</v>
      </c>
      <c r="H18" s="9" t="s">
        <v>14</v>
      </c>
      <c r="I18" s="17">
        <v>8049</v>
      </c>
      <c r="J18" s="17">
        <f t="shared" si="1"/>
        <v>23</v>
      </c>
      <c r="L18" s="6">
        <f t="shared" si="6"/>
        <v>74</v>
      </c>
      <c r="M18" s="9" t="s">
        <v>110</v>
      </c>
      <c r="N18" s="17">
        <v>229</v>
      </c>
      <c r="O18" s="17">
        <f t="shared" si="2"/>
        <v>1</v>
      </c>
    </row>
    <row r="19" spans="2:15" ht="16.5" customHeight="1" x14ac:dyDescent="0.15">
      <c r="B19" s="6">
        <f t="shared" si="3"/>
        <v>15</v>
      </c>
      <c r="C19" s="9" t="s">
        <v>62</v>
      </c>
      <c r="D19" s="17">
        <v>53510</v>
      </c>
      <c r="E19" s="17">
        <f t="shared" si="0"/>
        <v>147</v>
      </c>
      <c r="G19" s="6">
        <f t="shared" si="4"/>
        <v>45</v>
      </c>
      <c r="H19" s="9" t="s">
        <v>85</v>
      </c>
      <c r="I19" s="16">
        <v>7583</v>
      </c>
      <c r="J19" s="17">
        <f t="shared" si="1"/>
        <v>21</v>
      </c>
      <c r="L19" s="6">
        <f t="shared" si="6"/>
        <v>75</v>
      </c>
      <c r="M19" s="9" t="s">
        <v>111</v>
      </c>
      <c r="N19" s="17">
        <v>221</v>
      </c>
      <c r="O19" s="17">
        <f t="shared" si="2"/>
        <v>1</v>
      </c>
    </row>
    <row r="20" spans="2:15" ht="16.5" customHeight="1" x14ac:dyDescent="0.15">
      <c r="B20" s="6">
        <f t="shared" si="3"/>
        <v>16</v>
      </c>
      <c r="C20" s="9" t="s">
        <v>65</v>
      </c>
      <c r="D20" s="17">
        <v>53445</v>
      </c>
      <c r="E20" s="17">
        <f t="shared" si="0"/>
        <v>147</v>
      </c>
      <c r="G20" s="6">
        <f t="shared" si="4"/>
        <v>46</v>
      </c>
      <c r="H20" s="9" t="s">
        <v>93</v>
      </c>
      <c r="I20" s="17">
        <v>7106</v>
      </c>
      <c r="J20" s="17">
        <f t="shared" si="1"/>
        <v>20</v>
      </c>
      <c r="L20" s="6">
        <f t="shared" si="6"/>
        <v>76</v>
      </c>
      <c r="M20" s="9" t="s">
        <v>87</v>
      </c>
      <c r="N20" s="17">
        <v>205</v>
      </c>
      <c r="O20" s="17">
        <f t="shared" si="2"/>
        <v>1</v>
      </c>
    </row>
    <row r="21" spans="2:15" ht="16.5" customHeight="1" x14ac:dyDescent="0.15">
      <c r="B21" s="6">
        <f t="shared" si="3"/>
        <v>17</v>
      </c>
      <c r="C21" s="9" t="s">
        <v>55</v>
      </c>
      <c r="D21" s="17">
        <v>38522</v>
      </c>
      <c r="E21" s="17">
        <f t="shared" si="0"/>
        <v>106</v>
      </c>
      <c r="G21" s="6">
        <f t="shared" si="4"/>
        <v>47</v>
      </c>
      <c r="H21" s="9" t="s">
        <v>92</v>
      </c>
      <c r="I21" s="17">
        <v>6896</v>
      </c>
      <c r="J21" s="17">
        <f t="shared" si="1"/>
        <v>19</v>
      </c>
      <c r="L21" s="6">
        <f t="shared" si="6"/>
        <v>77</v>
      </c>
      <c r="M21" s="9" t="s">
        <v>106</v>
      </c>
      <c r="N21" s="17">
        <v>192</v>
      </c>
      <c r="O21" s="17">
        <f t="shared" si="2"/>
        <v>1</v>
      </c>
    </row>
    <row r="22" spans="2:15" ht="16.5" customHeight="1" x14ac:dyDescent="0.15">
      <c r="B22" s="6">
        <f t="shared" si="3"/>
        <v>18</v>
      </c>
      <c r="C22" s="9" t="s">
        <v>71</v>
      </c>
      <c r="D22" s="17">
        <v>37706</v>
      </c>
      <c r="E22" s="17">
        <f t="shared" si="0"/>
        <v>104</v>
      </c>
      <c r="G22" s="6">
        <f t="shared" si="4"/>
        <v>48</v>
      </c>
      <c r="H22" s="9" t="s">
        <v>0</v>
      </c>
      <c r="I22" s="17">
        <v>4560</v>
      </c>
      <c r="J22" s="17">
        <v>13</v>
      </c>
      <c r="L22" s="6">
        <f t="shared" si="6"/>
        <v>78</v>
      </c>
      <c r="M22" s="9" t="s">
        <v>131</v>
      </c>
      <c r="N22" s="17">
        <v>191</v>
      </c>
      <c r="O22" s="17">
        <f t="shared" si="2"/>
        <v>1</v>
      </c>
    </row>
    <row r="23" spans="2:15" ht="16.5" customHeight="1" x14ac:dyDescent="0.15">
      <c r="B23" s="6">
        <f t="shared" si="3"/>
        <v>19</v>
      </c>
      <c r="C23" s="9" t="s">
        <v>69</v>
      </c>
      <c r="D23" s="17">
        <v>36738</v>
      </c>
      <c r="E23" s="17">
        <f t="shared" si="0"/>
        <v>101</v>
      </c>
      <c r="G23" s="6">
        <f t="shared" si="4"/>
        <v>49</v>
      </c>
      <c r="H23" s="9" t="s">
        <v>108</v>
      </c>
      <c r="I23" s="9">
        <v>4386</v>
      </c>
      <c r="J23" s="17">
        <v>13</v>
      </c>
      <c r="L23" s="6">
        <f t="shared" si="6"/>
        <v>79</v>
      </c>
      <c r="M23" s="9" t="s">
        <v>119</v>
      </c>
      <c r="N23" s="17">
        <v>165</v>
      </c>
      <c r="O23" s="17">
        <f t="shared" si="2"/>
        <v>1</v>
      </c>
    </row>
    <row r="24" spans="2:15" ht="16.5" customHeight="1" x14ac:dyDescent="0.15">
      <c r="B24" s="6">
        <f t="shared" si="3"/>
        <v>20</v>
      </c>
      <c r="C24" s="9" t="s">
        <v>68</v>
      </c>
      <c r="D24" s="17">
        <v>34043</v>
      </c>
      <c r="E24" s="17">
        <f t="shared" si="0"/>
        <v>94</v>
      </c>
      <c r="G24" s="6">
        <f t="shared" si="4"/>
        <v>50</v>
      </c>
      <c r="H24" s="9" t="s">
        <v>90</v>
      </c>
      <c r="I24" s="17">
        <v>4367</v>
      </c>
      <c r="J24" s="17">
        <v>12</v>
      </c>
      <c r="L24" s="6">
        <f t="shared" si="6"/>
        <v>80</v>
      </c>
      <c r="M24" s="9" t="s">
        <v>105</v>
      </c>
      <c r="N24" s="17">
        <v>161</v>
      </c>
      <c r="O24" s="17">
        <f t="shared" si="2"/>
        <v>1</v>
      </c>
    </row>
    <row r="25" spans="2:15" ht="16.5" customHeight="1" x14ac:dyDescent="0.15">
      <c r="B25" s="6">
        <f t="shared" si="3"/>
        <v>21</v>
      </c>
      <c r="C25" s="9" t="s">
        <v>16</v>
      </c>
      <c r="D25" s="17">
        <v>32610</v>
      </c>
      <c r="E25" s="17">
        <f t="shared" si="0"/>
        <v>90</v>
      </c>
      <c r="G25" s="6">
        <f t="shared" si="4"/>
        <v>51</v>
      </c>
      <c r="H25" s="9" t="s">
        <v>5</v>
      </c>
      <c r="I25" s="17">
        <v>3119</v>
      </c>
      <c r="J25" s="17">
        <f t="shared" si="1"/>
        <v>9</v>
      </c>
      <c r="L25" s="6">
        <f t="shared" si="6"/>
        <v>81</v>
      </c>
      <c r="M25" s="9" t="s">
        <v>134</v>
      </c>
      <c r="N25" s="17">
        <v>138</v>
      </c>
      <c r="O25" s="17">
        <f t="shared" si="2"/>
        <v>1</v>
      </c>
    </row>
    <row r="26" spans="2:15" ht="16.5" customHeight="1" x14ac:dyDescent="0.15">
      <c r="B26" s="6">
        <f t="shared" si="3"/>
        <v>22</v>
      </c>
      <c r="C26" s="9" t="s">
        <v>64</v>
      </c>
      <c r="D26" s="17">
        <v>32114</v>
      </c>
      <c r="E26" s="17">
        <f t="shared" si="0"/>
        <v>88</v>
      </c>
      <c r="G26" s="6">
        <f t="shared" si="4"/>
        <v>52</v>
      </c>
      <c r="H26" s="9" t="s">
        <v>57</v>
      </c>
      <c r="I26" s="17">
        <v>2844</v>
      </c>
      <c r="J26" s="17">
        <f t="shared" si="1"/>
        <v>8</v>
      </c>
      <c r="L26" s="6">
        <f t="shared" si="6"/>
        <v>82</v>
      </c>
      <c r="M26" s="9" t="s">
        <v>49</v>
      </c>
      <c r="N26" s="17">
        <v>127</v>
      </c>
      <c r="O26" s="17">
        <f t="shared" si="2"/>
        <v>1</v>
      </c>
    </row>
    <row r="27" spans="2:15" ht="16.5" customHeight="1" x14ac:dyDescent="0.15">
      <c r="B27" s="6">
        <f t="shared" si="3"/>
        <v>23</v>
      </c>
      <c r="C27" s="9" t="s">
        <v>11</v>
      </c>
      <c r="D27" s="17">
        <v>29237</v>
      </c>
      <c r="E27" s="17">
        <f t="shared" si="0"/>
        <v>81</v>
      </c>
      <c r="G27" s="6">
        <f t="shared" si="4"/>
        <v>53</v>
      </c>
      <c r="H27" s="9" t="s">
        <v>45</v>
      </c>
      <c r="I27" s="17">
        <v>2772</v>
      </c>
      <c r="J27" s="17">
        <f t="shared" si="1"/>
        <v>8</v>
      </c>
      <c r="L27" s="6">
        <f t="shared" si="6"/>
        <v>83</v>
      </c>
      <c r="M27" s="9" t="s">
        <v>100</v>
      </c>
      <c r="N27" s="17">
        <v>96</v>
      </c>
      <c r="O27" s="17">
        <f t="shared" si="2"/>
        <v>1</v>
      </c>
    </row>
    <row r="28" spans="2:15" ht="16.5" customHeight="1" x14ac:dyDescent="0.15">
      <c r="B28" s="6">
        <f t="shared" si="3"/>
        <v>24</v>
      </c>
      <c r="C28" s="9" t="s">
        <v>36</v>
      </c>
      <c r="D28" s="17">
        <v>28627</v>
      </c>
      <c r="E28" s="17">
        <f t="shared" si="0"/>
        <v>79</v>
      </c>
      <c r="G28" s="6">
        <f t="shared" si="4"/>
        <v>54</v>
      </c>
      <c r="H28" s="9" t="s">
        <v>152</v>
      </c>
      <c r="I28" s="17">
        <v>2703</v>
      </c>
      <c r="J28" s="17">
        <f t="shared" si="1"/>
        <v>8</v>
      </c>
      <c r="L28" s="6">
        <f t="shared" si="6"/>
        <v>84</v>
      </c>
      <c r="M28" s="9" t="s">
        <v>73</v>
      </c>
      <c r="N28" s="17">
        <v>82</v>
      </c>
      <c r="O28" s="17">
        <f t="shared" si="2"/>
        <v>1</v>
      </c>
    </row>
    <row r="29" spans="2:15" ht="16.5" customHeight="1" x14ac:dyDescent="0.15">
      <c r="B29" s="6">
        <f t="shared" si="3"/>
        <v>25</v>
      </c>
      <c r="C29" s="9" t="s">
        <v>72</v>
      </c>
      <c r="D29" s="17">
        <v>27832</v>
      </c>
      <c r="E29" s="17">
        <f t="shared" si="0"/>
        <v>77</v>
      </c>
      <c r="G29" s="6">
        <f t="shared" si="4"/>
        <v>55</v>
      </c>
      <c r="H29" s="9" t="s">
        <v>113</v>
      </c>
      <c r="I29" s="17">
        <v>2488</v>
      </c>
      <c r="J29" s="17">
        <f t="shared" si="1"/>
        <v>7</v>
      </c>
      <c r="L29" s="6">
        <f t="shared" si="6"/>
        <v>85</v>
      </c>
      <c r="M29" s="9" t="s">
        <v>128</v>
      </c>
      <c r="N29" s="17">
        <v>21</v>
      </c>
      <c r="O29" s="17">
        <f t="shared" si="2"/>
        <v>1</v>
      </c>
    </row>
    <row r="30" spans="2:15" ht="16.5" customHeight="1" x14ac:dyDescent="0.15">
      <c r="B30" s="6">
        <f t="shared" si="3"/>
        <v>26</v>
      </c>
      <c r="C30" s="9" t="s">
        <v>42</v>
      </c>
      <c r="D30" s="17">
        <v>23912</v>
      </c>
      <c r="E30" s="17">
        <f t="shared" si="0"/>
        <v>66</v>
      </c>
      <c r="G30" s="6">
        <f t="shared" si="4"/>
        <v>56</v>
      </c>
      <c r="H30" s="9" t="s">
        <v>40</v>
      </c>
      <c r="I30" s="17">
        <v>2381</v>
      </c>
      <c r="J30" s="17">
        <f t="shared" si="1"/>
        <v>7</v>
      </c>
      <c r="L30" s="6">
        <f t="shared" si="6"/>
        <v>86</v>
      </c>
      <c r="M30" s="9" t="s">
        <v>130</v>
      </c>
      <c r="N30" s="17">
        <v>15</v>
      </c>
      <c r="O30" s="17">
        <f t="shared" si="2"/>
        <v>1</v>
      </c>
    </row>
    <row r="31" spans="2:15" ht="16.5" customHeight="1" x14ac:dyDescent="0.15">
      <c r="B31" s="6">
        <f t="shared" si="3"/>
        <v>27</v>
      </c>
      <c r="C31" s="9" t="s">
        <v>80</v>
      </c>
      <c r="D31" s="17">
        <v>23647</v>
      </c>
      <c r="E31" s="17">
        <f t="shared" si="0"/>
        <v>65</v>
      </c>
      <c r="G31" s="6">
        <f t="shared" si="4"/>
        <v>57</v>
      </c>
      <c r="H31" s="9" t="s">
        <v>103</v>
      </c>
      <c r="I31" s="17">
        <v>2332</v>
      </c>
      <c r="J31" s="17">
        <f t="shared" si="1"/>
        <v>7</v>
      </c>
      <c r="L31" s="6">
        <f t="shared" si="6"/>
        <v>87</v>
      </c>
      <c r="M31" s="9" t="s">
        <v>89</v>
      </c>
      <c r="N31" s="17">
        <v>6</v>
      </c>
      <c r="O31" s="17">
        <f t="shared" si="2"/>
        <v>1</v>
      </c>
    </row>
    <row r="32" spans="2:15" ht="16.5" customHeight="1" x14ac:dyDescent="0.15">
      <c r="B32" s="6">
        <f t="shared" si="3"/>
        <v>28</v>
      </c>
      <c r="C32" s="9" t="s">
        <v>94</v>
      </c>
      <c r="D32" s="17">
        <v>21784</v>
      </c>
      <c r="E32" s="17">
        <f t="shared" si="0"/>
        <v>60</v>
      </c>
      <c r="G32" s="6">
        <f t="shared" si="4"/>
        <v>58</v>
      </c>
      <c r="H32" s="9" t="s">
        <v>81</v>
      </c>
      <c r="I32" s="17">
        <v>2169</v>
      </c>
      <c r="J32" s="17">
        <f t="shared" si="1"/>
        <v>6</v>
      </c>
      <c r="L32" s="6">
        <f t="shared" si="6"/>
        <v>88</v>
      </c>
      <c r="M32" s="9" t="s">
        <v>116</v>
      </c>
      <c r="N32" s="17">
        <v>2</v>
      </c>
      <c r="O32" s="17">
        <f t="shared" si="2"/>
        <v>1</v>
      </c>
    </row>
    <row r="33" spans="2:14" ht="16.5" customHeight="1" x14ac:dyDescent="0.15">
      <c r="B33" s="6">
        <f t="shared" si="3"/>
        <v>29</v>
      </c>
      <c r="C33" s="9" t="s">
        <v>74</v>
      </c>
      <c r="D33" s="17">
        <v>20962</v>
      </c>
      <c r="E33" s="17">
        <f t="shared" si="0"/>
        <v>58</v>
      </c>
      <c r="G33" s="6">
        <f t="shared" si="4"/>
        <v>59</v>
      </c>
      <c r="H33" s="9" t="s">
        <v>24</v>
      </c>
      <c r="I33" s="17">
        <v>1785</v>
      </c>
      <c r="J33" s="17">
        <f t="shared" si="1"/>
        <v>5</v>
      </c>
      <c r="M33" s="1"/>
    </row>
    <row r="34" spans="2:14" ht="16.5" customHeight="1" x14ac:dyDescent="0.15">
      <c r="B34" s="6">
        <f t="shared" si="3"/>
        <v>30</v>
      </c>
      <c r="C34" s="9" t="s">
        <v>8</v>
      </c>
      <c r="D34" s="17">
        <v>19477</v>
      </c>
      <c r="E34" s="17">
        <f t="shared" si="0"/>
        <v>54</v>
      </c>
      <c r="G34" s="6">
        <f t="shared" si="4"/>
        <v>60</v>
      </c>
      <c r="H34" s="9" t="s">
        <v>66</v>
      </c>
      <c r="I34" s="17">
        <v>1413.4690000000001</v>
      </c>
      <c r="J34" s="17">
        <f t="shared" si="1"/>
        <v>4</v>
      </c>
      <c r="M34" s="1"/>
    </row>
    <row r="35" spans="2:14" ht="16.5" customHeight="1" x14ac:dyDescent="0.15">
      <c r="I35" s="29"/>
      <c r="M35" s="1"/>
    </row>
    <row r="36" spans="2:14" ht="16.5" customHeight="1" x14ac:dyDescent="0.15">
      <c r="N36" s="1">
        <f>SUM(D5:D34)+SUM(I5:I34)+SUM(N5:N32)</f>
        <v>12903662.469000001</v>
      </c>
    </row>
  </sheetData>
  <mergeCells count="7">
    <mergeCell ref="M3:M4"/>
    <mergeCell ref="L11:L12"/>
    <mergeCell ref="B3:B4"/>
    <mergeCell ref="C3:C4"/>
    <mergeCell ref="G3:G4"/>
    <mergeCell ref="H3:H4"/>
    <mergeCell ref="L3:L4"/>
  </mergeCells>
  <phoneticPr fontId="2"/>
  <pageMargins left="0.52" right="0.3" top="0.47" bottom="0.51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4"/>
  <sheetViews>
    <sheetView showGridLines="0" view="pageBreakPreview" zoomScaleNormal="130" zoomScaleSheetLayoutView="100" workbookViewId="0">
      <selection activeCell="J25" sqref="J25"/>
    </sheetView>
  </sheetViews>
  <sheetFormatPr defaultColWidth="12.75"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4" width="12.75" style="1"/>
    <col min="5" max="5" width="12.875" style="1" bestFit="1" customWidth="1"/>
    <col min="6" max="6" width="3.5" style="1" customWidth="1"/>
    <col min="7" max="7" width="6.25" style="1" customWidth="1"/>
    <col min="8" max="8" width="11.625" style="3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140</v>
      </c>
      <c r="B1" s="4"/>
      <c r="C1" s="8"/>
      <c r="D1" s="4"/>
      <c r="E1" s="4"/>
      <c r="F1" s="4"/>
      <c r="G1" s="13"/>
      <c r="H1" s="8"/>
      <c r="I1" s="4"/>
      <c r="J1" s="4"/>
      <c r="K1" s="4"/>
      <c r="L1" s="4"/>
      <c r="M1" s="4"/>
      <c r="N1" s="4"/>
      <c r="O1" s="4"/>
      <c r="P1" s="4"/>
      <c r="Q1" s="35"/>
    </row>
    <row r="2" spans="1:17" ht="16.5" customHeight="1" x14ac:dyDescent="0.15">
      <c r="B2" s="1" t="s">
        <v>12</v>
      </c>
      <c r="G2" s="1" t="s">
        <v>21</v>
      </c>
      <c r="L2" s="1" t="s">
        <v>19</v>
      </c>
    </row>
    <row r="3" spans="1:17" ht="16.5" customHeight="1" x14ac:dyDescent="0.15">
      <c r="B3" s="77" t="s">
        <v>4</v>
      </c>
      <c r="C3" s="73" t="s">
        <v>9</v>
      </c>
      <c r="D3" s="38" t="s">
        <v>3</v>
      </c>
      <c r="E3" s="39"/>
      <c r="F3" s="22"/>
      <c r="G3" s="77" t="s">
        <v>4</v>
      </c>
      <c r="H3" s="73" t="s">
        <v>9</v>
      </c>
      <c r="I3" s="38" t="s">
        <v>3</v>
      </c>
      <c r="J3" s="39"/>
      <c r="L3" s="77" t="s">
        <v>4</v>
      </c>
      <c r="M3" s="77" t="s">
        <v>9</v>
      </c>
      <c r="N3" s="38" t="s">
        <v>3</v>
      </c>
      <c r="O3" s="39"/>
    </row>
    <row r="4" spans="1:17" ht="16.5" customHeight="1" x14ac:dyDescent="0.15">
      <c r="B4" s="78"/>
      <c r="C4" s="74"/>
      <c r="D4" s="6" t="s">
        <v>28</v>
      </c>
      <c r="E4" s="6" t="s">
        <v>29</v>
      </c>
      <c r="F4" s="22"/>
      <c r="G4" s="78"/>
      <c r="H4" s="74"/>
      <c r="I4" s="6" t="s">
        <v>28</v>
      </c>
      <c r="J4" s="6" t="s">
        <v>29</v>
      </c>
      <c r="L4" s="78"/>
      <c r="M4" s="78"/>
      <c r="N4" s="6" t="s">
        <v>28</v>
      </c>
      <c r="O4" s="6" t="s">
        <v>29</v>
      </c>
    </row>
    <row r="5" spans="1:17" ht="16.5" customHeight="1" x14ac:dyDescent="0.15">
      <c r="B5" s="6">
        <v>1</v>
      </c>
      <c r="C5" s="9" t="s">
        <v>146</v>
      </c>
      <c r="D5" s="17">
        <v>2151741</v>
      </c>
      <c r="E5" s="17">
        <f t="shared" ref="E5:E34" si="0">ROUNDUP(D5/365,0)</f>
        <v>5896</v>
      </c>
      <c r="G5" s="6">
        <v>1</v>
      </c>
      <c r="H5" s="9" t="s">
        <v>149</v>
      </c>
      <c r="I5" s="17">
        <v>673613</v>
      </c>
      <c r="J5" s="17">
        <f t="shared" ref="J5:J34" si="1">ROUNDUP(I5/365,0)</f>
        <v>1846</v>
      </c>
      <c r="L5" s="6">
        <v>1</v>
      </c>
      <c r="M5" s="9" t="s">
        <v>146</v>
      </c>
      <c r="N5" s="17">
        <v>2129597</v>
      </c>
      <c r="O5" s="17">
        <f t="shared" ref="O5:O27" si="2">ROUNDUP(N5/365,0)</f>
        <v>5835</v>
      </c>
    </row>
    <row r="6" spans="1:17" ht="16.5" customHeight="1" x14ac:dyDescent="0.15">
      <c r="B6" s="6">
        <f t="shared" ref="B6:B34" si="3">B5+1</f>
        <v>2</v>
      </c>
      <c r="C6" s="9" t="s">
        <v>149</v>
      </c>
      <c r="D6" s="17">
        <v>1255370</v>
      </c>
      <c r="E6" s="17">
        <f t="shared" si="0"/>
        <v>3440</v>
      </c>
      <c r="G6" s="6">
        <f t="shared" ref="G6:G34" si="4">G5+1</f>
        <v>2</v>
      </c>
      <c r="H6" s="9" t="s">
        <v>56</v>
      </c>
      <c r="I6" s="12">
        <v>209163</v>
      </c>
      <c r="J6" s="17">
        <f t="shared" si="1"/>
        <v>574</v>
      </c>
      <c r="L6" s="6">
        <f t="shared" ref="L6:L27" si="5">L5+1</f>
        <v>2</v>
      </c>
      <c r="M6" s="9" t="s">
        <v>147</v>
      </c>
      <c r="N6" s="12">
        <v>797436</v>
      </c>
      <c r="O6" s="17">
        <f t="shared" si="2"/>
        <v>2185</v>
      </c>
    </row>
    <row r="7" spans="1:17" ht="16.5" customHeight="1" x14ac:dyDescent="0.15">
      <c r="B7" s="6">
        <f t="shared" si="3"/>
        <v>3</v>
      </c>
      <c r="C7" s="9" t="s">
        <v>147</v>
      </c>
      <c r="D7" s="12">
        <v>811218</v>
      </c>
      <c r="E7" s="17">
        <f t="shared" si="0"/>
        <v>2223</v>
      </c>
      <c r="G7" s="6">
        <f t="shared" si="4"/>
        <v>3</v>
      </c>
      <c r="H7" s="9" t="s">
        <v>54</v>
      </c>
      <c r="I7" s="17">
        <v>186990</v>
      </c>
      <c r="J7" s="17">
        <f t="shared" si="1"/>
        <v>513</v>
      </c>
      <c r="L7" s="6">
        <f t="shared" si="5"/>
        <v>3</v>
      </c>
      <c r="M7" s="9" t="s">
        <v>149</v>
      </c>
      <c r="N7" s="17">
        <v>581757</v>
      </c>
      <c r="O7" s="17">
        <f t="shared" si="2"/>
        <v>1594</v>
      </c>
    </row>
    <row r="8" spans="1:17" ht="16.5" customHeight="1" x14ac:dyDescent="0.15">
      <c r="B8" s="6">
        <f t="shared" si="3"/>
        <v>4</v>
      </c>
      <c r="C8" s="9" t="s">
        <v>56</v>
      </c>
      <c r="D8" s="12">
        <v>329337</v>
      </c>
      <c r="E8" s="17">
        <f t="shared" si="0"/>
        <v>903</v>
      </c>
      <c r="G8" s="6">
        <f t="shared" si="4"/>
        <v>4</v>
      </c>
      <c r="H8" s="9" t="s">
        <v>150</v>
      </c>
      <c r="I8" s="12">
        <v>165080</v>
      </c>
      <c r="J8" s="17">
        <f t="shared" si="1"/>
        <v>453</v>
      </c>
      <c r="L8" s="6">
        <f t="shared" si="5"/>
        <v>4</v>
      </c>
      <c r="M8" s="9" t="s">
        <v>6</v>
      </c>
      <c r="N8" s="12">
        <v>194672</v>
      </c>
      <c r="O8" s="17">
        <f t="shared" si="2"/>
        <v>534</v>
      </c>
    </row>
    <row r="9" spans="1:17" ht="16.5" customHeight="1" x14ac:dyDescent="0.15">
      <c r="B9" s="6">
        <f t="shared" si="3"/>
        <v>5</v>
      </c>
      <c r="C9" s="9" t="s">
        <v>54</v>
      </c>
      <c r="D9" s="12">
        <v>249745</v>
      </c>
      <c r="E9" s="17">
        <f t="shared" si="0"/>
        <v>685</v>
      </c>
      <c r="G9" s="6">
        <f t="shared" si="4"/>
        <v>5</v>
      </c>
      <c r="H9" s="9" t="s">
        <v>148</v>
      </c>
      <c r="I9" s="12">
        <v>125092</v>
      </c>
      <c r="J9" s="17">
        <f t="shared" si="1"/>
        <v>343</v>
      </c>
      <c r="L9" s="6">
        <f t="shared" si="5"/>
        <v>5</v>
      </c>
      <c r="M9" s="9" t="s">
        <v>56</v>
      </c>
      <c r="N9" s="12">
        <v>120174</v>
      </c>
      <c r="O9" s="17">
        <f t="shared" si="2"/>
        <v>330</v>
      </c>
    </row>
    <row r="10" spans="1:17" ht="16.5" customHeight="1" x14ac:dyDescent="0.15">
      <c r="B10" s="6">
        <f t="shared" si="3"/>
        <v>6</v>
      </c>
      <c r="C10" s="9" t="s">
        <v>6</v>
      </c>
      <c r="D10" s="17">
        <v>212797</v>
      </c>
      <c r="E10" s="17">
        <f t="shared" si="0"/>
        <v>584</v>
      </c>
      <c r="G10" s="6">
        <f t="shared" si="4"/>
        <v>6</v>
      </c>
      <c r="H10" s="9" t="s">
        <v>58</v>
      </c>
      <c r="I10" s="17">
        <v>26752</v>
      </c>
      <c r="J10" s="17">
        <f t="shared" si="1"/>
        <v>74</v>
      </c>
      <c r="L10" s="6">
        <f t="shared" si="5"/>
        <v>6</v>
      </c>
      <c r="M10" s="9" t="s">
        <v>54</v>
      </c>
      <c r="N10" s="12">
        <v>62755</v>
      </c>
      <c r="O10" s="17">
        <f t="shared" si="2"/>
        <v>172</v>
      </c>
    </row>
    <row r="11" spans="1:17" ht="16.5" customHeight="1" x14ac:dyDescent="0.15">
      <c r="B11" s="6">
        <f t="shared" si="3"/>
        <v>7</v>
      </c>
      <c r="C11" s="9" t="s">
        <v>150</v>
      </c>
      <c r="D11" s="12">
        <v>188117</v>
      </c>
      <c r="E11" s="17">
        <f t="shared" si="0"/>
        <v>516</v>
      </c>
      <c r="G11" s="6">
        <f t="shared" si="4"/>
        <v>7</v>
      </c>
      <c r="H11" s="9" t="s">
        <v>146</v>
      </c>
      <c r="I11" s="12">
        <v>22144</v>
      </c>
      <c r="J11" s="17">
        <f t="shared" si="1"/>
        <v>61</v>
      </c>
      <c r="L11" s="6">
        <f t="shared" si="5"/>
        <v>7</v>
      </c>
      <c r="M11" s="9" t="s">
        <v>150</v>
      </c>
      <c r="N11" s="12">
        <v>23037</v>
      </c>
      <c r="O11" s="17">
        <f t="shared" si="2"/>
        <v>64</v>
      </c>
    </row>
    <row r="12" spans="1:17" ht="16.5" customHeight="1" x14ac:dyDescent="0.15">
      <c r="B12" s="6">
        <f t="shared" si="3"/>
        <v>8</v>
      </c>
      <c r="C12" s="9" t="s">
        <v>148</v>
      </c>
      <c r="D12" s="12">
        <v>125092</v>
      </c>
      <c r="E12" s="17">
        <f t="shared" si="0"/>
        <v>343</v>
      </c>
      <c r="G12" s="6">
        <f t="shared" si="4"/>
        <v>8</v>
      </c>
      <c r="H12" s="9" t="s">
        <v>6</v>
      </c>
      <c r="I12" s="12">
        <v>18125</v>
      </c>
      <c r="J12" s="17">
        <f t="shared" si="1"/>
        <v>50</v>
      </c>
      <c r="L12" s="6">
        <f t="shared" si="5"/>
        <v>8</v>
      </c>
      <c r="M12" s="9" t="s">
        <v>71</v>
      </c>
      <c r="N12" s="17">
        <v>16295</v>
      </c>
      <c r="O12" s="17">
        <f t="shared" si="2"/>
        <v>45</v>
      </c>
    </row>
    <row r="13" spans="1:17" ht="16.5" customHeight="1" x14ac:dyDescent="0.15">
      <c r="B13" s="6">
        <f t="shared" si="3"/>
        <v>9</v>
      </c>
      <c r="C13" s="9" t="s">
        <v>58</v>
      </c>
      <c r="D13" s="12">
        <v>28410</v>
      </c>
      <c r="E13" s="17">
        <f t="shared" si="0"/>
        <v>78</v>
      </c>
      <c r="G13" s="6">
        <f t="shared" si="4"/>
        <v>9</v>
      </c>
      <c r="H13" s="9" t="s">
        <v>55</v>
      </c>
      <c r="I13" s="12">
        <v>18061</v>
      </c>
      <c r="J13" s="17">
        <f t="shared" si="1"/>
        <v>50</v>
      </c>
      <c r="L13" s="6">
        <f t="shared" si="5"/>
        <v>9</v>
      </c>
      <c r="M13" s="9" t="s">
        <v>16</v>
      </c>
      <c r="N13" s="12">
        <v>4548</v>
      </c>
      <c r="O13" s="17">
        <f t="shared" si="2"/>
        <v>13</v>
      </c>
    </row>
    <row r="14" spans="1:17" ht="16.5" customHeight="1" x14ac:dyDescent="0.15">
      <c r="B14" s="6">
        <f t="shared" si="3"/>
        <v>10</v>
      </c>
      <c r="C14" s="9" t="s">
        <v>71</v>
      </c>
      <c r="D14" s="12">
        <v>18410</v>
      </c>
      <c r="E14" s="17">
        <f t="shared" si="0"/>
        <v>51</v>
      </c>
      <c r="G14" s="6">
        <f t="shared" si="4"/>
        <v>10</v>
      </c>
      <c r="H14" s="9" t="s">
        <v>67</v>
      </c>
      <c r="I14" s="12">
        <v>17675</v>
      </c>
      <c r="J14" s="17">
        <f t="shared" si="1"/>
        <v>49</v>
      </c>
      <c r="L14" s="6">
        <f t="shared" si="5"/>
        <v>10</v>
      </c>
      <c r="M14" s="9" t="s">
        <v>58</v>
      </c>
      <c r="N14" s="12">
        <v>1658</v>
      </c>
      <c r="O14" s="17">
        <f t="shared" si="2"/>
        <v>5</v>
      </c>
    </row>
    <row r="15" spans="1:17" ht="16.5" customHeight="1" x14ac:dyDescent="0.15">
      <c r="B15" s="6">
        <f t="shared" si="3"/>
        <v>11</v>
      </c>
      <c r="C15" s="9" t="s">
        <v>55</v>
      </c>
      <c r="D15" s="12">
        <v>18061</v>
      </c>
      <c r="E15" s="17">
        <f t="shared" si="0"/>
        <v>50</v>
      </c>
      <c r="G15" s="6">
        <f t="shared" si="4"/>
        <v>11</v>
      </c>
      <c r="H15" s="9" t="s">
        <v>63</v>
      </c>
      <c r="I15" s="12">
        <v>15872</v>
      </c>
      <c r="J15" s="17">
        <f t="shared" si="1"/>
        <v>44</v>
      </c>
      <c r="L15" s="6">
        <f t="shared" si="5"/>
        <v>11</v>
      </c>
      <c r="M15" s="9" t="s">
        <v>75</v>
      </c>
      <c r="N15" s="12">
        <v>778</v>
      </c>
      <c r="O15" s="17">
        <f t="shared" si="2"/>
        <v>3</v>
      </c>
    </row>
    <row r="16" spans="1:17" ht="16.5" customHeight="1" x14ac:dyDescent="0.15">
      <c r="B16" s="6">
        <f t="shared" si="3"/>
        <v>12</v>
      </c>
      <c r="C16" s="9" t="s">
        <v>67</v>
      </c>
      <c r="D16" s="12">
        <v>18003</v>
      </c>
      <c r="E16" s="17">
        <f t="shared" si="0"/>
        <v>50</v>
      </c>
      <c r="G16" s="6">
        <f t="shared" si="4"/>
        <v>12</v>
      </c>
      <c r="H16" s="9" t="s">
        <v>147</v>
      </c>
      <c r="I16" s="12">
        <v>13782</v>
      </c>
      <c r="J16" s="17">
        <f t="shared" si="1"/>
        <v>38</v>
      </c>
      <c r="L16" s="6">
        <f t="shared" si="5"/>
        <v>12</v>
      </c>
      <c r="M16" s="9" t="s">
        <v>74</v>
      </c>
      <c r="N16" s="12">
        <v>681</v>
      </c>
      <c r="O16" s="17">
        <f t="shared" si="2"/>
        <v>2</v>
      </c>
    </row>
    <row r="17" spans="2:15" ht="16.5" customHeight="1" x14ac:dyDescent="0.15">
      <c r="B17" s="6">
        <f t="shared" si="3"/>
        <v>13</v>
      </c>
      <c r="C17" s="9" t="s">
        <v>63</v>
      </c>
      <c r="D17" s="12">
        <v>15872</v>
      </c>
      <c r="E17" s="17">
        <f t="shared" si="0"/>
        <v>44</v>
      </c>
      <c r="G17" s="6">
        <f t="shared" si="4"/>
        <v>13</v>
      </c>
      <c r="H17" s="9" t="s">
        <v>50</v>
      </c>
      <c r="I17" s="12">
        <v>13439</v>
      </c>
      <c r="J17" s="17">
        <f t="shared" si="1"/>
        <v>37</v>
      </c>
      <c r="L17" s="6">
        <f t="shared" si="5"/>
        <v>13</v>
      </c>
      <c r="M17" s="9" t="s">
        <v>67</v>
      </c>
      <c r="N17" s="17">
        <v>328</v>
      </c>
      <c r="O17" s="17">
        <f t="shared" si="2"/>
        <v>1</v>
      </c>
    </row>
    <row r="18" spans="2:15" ht="16.5" customHeight="1" x14ac:dyDescent="0.15">
      <c r="B18" s="6">
        <f t="shared" si="3"/>
        <v>14</v>
      </c>
      <c r="C18" s="9" t="s">
        <v>50</v>
      </c>
      <c r="D18" s="12">
        <v>13493</v>
      </c>
      <c r="E18" s="17">
        <f t="shared" si="0"/>
        <v>37</v>
      </c>
      <c r="G18" s="6">
        <f t="shared" si="4"/>
        <v>14</v>
      </c>
      <c r="H18" s="9" t="s">
        <v>48</v>
      </c>
      <c r="I18" s="12">
        <v>11946</v>
      </c>
      <c r="J18" s="17">
        <f t="shared" si="1"/>
        <v>33</v>
      </c>
      <c r="L18" s="6">
        <f t="shared" si="5"/>
        <v>14</v>
      </c>
      <c r="M18" s="9" t="s">
        <v>77</v>
      </c>
      <c r="N18" s="12">
        <v>306</v>
      </c>
      <c r="O18" s="17">
        <f t="shared" si="2"/>
        <v>1</v>
      </c>
    </row>
    <row r="19" spans="2:15" ht="16.5" customHeight="1" x14ac:dyDescent="0.15">
      <c r="B19" s="6">
        <f t="shared" si="3"/>
        <v>15</v>
      </c>
      <c r="C19" s="9" t="s">
        <v>48</v>
      </c>
      <c r="D19" s="12">
        <v>11946</v>
      </c>
      <c r="E19" s="17">
        <f t="shared" si="0"/>
        <v>33</v>
      </c>
      <c r="G19" s="6">
        <f t="shared" si="4"/>
        <v>15</v>
      </c>
      <c r="H19" s="9" t="s">
        <v>65</v>
      </c>
      <c r="I19" s="12">
        <v>8126</v>
      </c>
      <c r="J19" s="17">
        <f t="shared" si="1"/>
        <v>23</v>
      </c>
      <c r="L19" s="6">
        <f t="shared" si="5"/>
        <v>15</v>
      </c>
      <c r="M19" s="9" t="s">
        <v>59</v>
      </c>
      <c r="N19" s="17">
        <v>242</v>
      </c>
      <c r="O19" s="17">
        <f t="shared" si="2"/>
        <v>1</v>
      </c>
    </row>
    <row r="20" spans="2:15" ht="16.5" customHeight="1" x14ac:dyDescent="0.15">
      <c r="B20" s="6">
        <f t="shared" si="3"/>
        <v>16</v>
      </c>
      <c r="C20" s="9" t="s">
        <v>16</v>
      </c>
      <c r="D20" s="12">
        <v>8752</v>
      </c>
      <c r="E20" s="17">
        <f t="shared" si="0"/>
        <v>24</v>
      </c>
      <c r="G20" s="6">
        <f t="shared" si="4"/>
        <v>16</v>
      </c>
      <c r="H20" s="9" t="s">
        <v>68</v>
      </c>
      <c r="I20" s="17">
        <v>7603</v>
      </c>
      <c r="J20" s="17">
        <f t="shared" si="1"/>
        <v>21</v>
      </c>
      <c r="L20" s="6">
        <f t="shared" si="5"/>
        <v>16</v>
      </c>
      <c r="M20" s="9" t="s">
        <v>72</v>
      </c>
      <c r="N20" s="17">
        <v>213</v>
      </c>
      <c r="O20" s="17">
        <f t="shared" si="2"/>
        <v>1</v>
      </c>
    </row>
    <row r="21" spans="2:15" ht="16.5" customHeight="1" x14ac:dyDescent="0.15">
      <c r="B21" s="6">
        <f t="shared" si="3"/>
        <v>17</v>
      </c>
      <c r="C21" s="9" t="s">
        <v>65</v>
      </c>
      <c r="D21" s="17">
        <v>8127</v>
      </c>
      <c r="E21" s="17">
        <f t="shared" si="0"/>
        <v>23</v>
      </c>
      <c r="G21" s="6">
        <f t="shared" si="4"/>
        <v>17</v>
      </c>
      <c r="H21" s="9" t="s">
        <v>62</v>
      </c>
      <c r="I21" s="12">
        <v>7129</v>
      </c>
      <c r="J21" s="17">
        <f t="shared" si="1"/>
        <v>20</v>
      </c>
      <c r="L21" s="6">
        <f t="shared" si="5"/>
        <v>17</v>
      </c>
      <c r="M21" s="9" t="s">
        <v>36</v>
      </c>
      <c r="N21" s="17">
        <v>151</v>
      </c>
      <c r="O21" s="17">
        <f t="shared" si="2"/>
        <v>1</v>
      </c>
    </row>
    <row r="22" spans="2:15" ht="16.5" customHeight="1" x14ac:dyDescent="0.15">
      <c r="B22" s="6">
        <f t="shared" si="3"/>
        <v>18</v>
      </c>
      <c r="C22" s="9" t="s">
        <v>68</v>
      </c>
      <c r="D22" s="12">
        <v>7603</v>
      </c>
      <c r="E22" s="17">
        <f t="shared" si="0"/>
        <v>21</v>
      </c>
      <c r="G22" s="6">
        <f t="shared" si="4"/>
        <v>18</v>
      </c>
      <c r="H22" s="9" t="s">
        <v>11</v>
      </c>
      <c r="I22" s="12">
        <v>6110</v>
      </c>
      <c r="J22" s="17">
        <f t="shared" si="1"/>
        <v>17</v>
      </c>
      <c r="L22" s="6">
        <f t="shared" si="5"/>
        <v>18</v>
      </c>
      <c r="M22" s="9" t="s">
        <v>50</v>
      </c>
      <c r="N22" s="12">
        <v>54</v>
      </c>
      <c r="O22" s="17">
        <f t="shared" si="2"/>
        <v>1</v>
      </c>
    </row>
    <row r="23" spans="2:15" ht="16.5" customHeight="1" x14ac:dyDescent="0.15">
      <c r="B23" s="6">
        <f t="shared" si="3"/>
        <v>19</v>
      </c>
      <c r="C23" s="9" t="s">
        <v>62</v>
      </c>
      <c r="D23" s="12">
        <v>7154</v>
      </c>
      <c r="E23" s="17">
        <f t="shared" si="0"/>
        <v>20</v>
      </c>
      <c r="G23" s="6">
        <f t="shared" si="4"/>
        <v>19</v>
      </c>
      <c r="H23" s="9" t="s">
        <v>69</v>
      </c>
      <c r="I23" s="12">
        <v>5832</v>
      </c>
      <c r="J23" s="17">
        <f t="shared" si="1"/>
        <v>16</v>
      </c>
      <c r="L23" s="6">
        <f t="shared" si="5"/>
        <v>19</v>
      </c>
      <c r="M23" s="9" t="s">
        <v>76</v>
      </c>
      <c r="N23" s="12">
        <v>42</v>
      </c>
      <c r="O23" s="17">
        <f t="shared" si="2"/>
        <v>1</v>
      </c>
    </row>
    <row r="24" spans="2:15" ht="16.5" customHeight="1" x14ac:dyDescent="0.15">
      <c r="B24" s="6">
        <f t="shared" si="3"/>
        <v>20</v>
      </c>
      <c r="C24" s="9" t="s">
        <v>11</v>
      </c>
      <c r="D24" s="12">
        <v>6110</v>
      </c>
      <c r="E24" s="17">
        <f t="shared" si="0"/>
        <v>17</v>
      </c>
      <c r="G24" s="6">
        <f t="shared" si="4"/>
        <v>20</v>
      </c>
      <c r="H24" s="9" t="s">
        <v>80</v>
      </c>
      <c r="I24" s="17">
        <v>5274</v>
      </c>
      <c r="J24" s="17">
        <f t="shared" si="1"/>
        <v>15</v>
      </c>
      <c r="L24" s="6">
        <f t="shared" si="5"/>
        <v>20</v>
      </c>
      <c r="M24" s="9" t="s">
        <v>62</v>
      </c>
      <c r="N24" s="12">
        <v>25</v>
      </c>
      <c r="O24" s="17">
        <f t="shared" si="2"/>
        <v>1</v>
      </c>
    </row>
    <row r="25" spans="2:15" ht="16.5" customHeight="1" x14ac:dyDescent="0.15">
      <c r="B25" s="6">
        <f t="shared" si="3"/>
        <v>21</v>
      </c>
      <c r="C25" s="9" t="s">
        <v>69</v>
      </c>
      <c r="D25" s="12">
        <v>5854</v>
      </c>
      <c r="E25" s="17">
        <f t="shared" si="0"/>
        <v>17</v>
      </c>
      <c r="G25" s="6">
        <f t="shared" si="4"/>
        <v>21</v>
      </c>
      <c r="H25" s="9" t="s">
        <v>59</v>
      </c>
      <c r="I25" s="17">
        <v>5031</v>
      </c>
      <c r="J25" s="17">
        <f t="shared" si="1"/>
        <v>14</v>
      </c>
      <c r="L25" s="6">
        <f t="shared" si="5"/>
        <v>21</v>
      </c>
      <c r="M25" s="9" t="s">
        <v>69</v>
      </c>
      <c r="N25" s="17">
        <v>22</v>
      </c>
      <c r="O25" s="17">
        <f t="shared" si="2"/>
        <v>1</v>
      </c>
    </row>
    <row r="26" spans="2:15" ht="16.5" customHeight="1" x14ac:dyDescent="0.15">
      <c r="B26" s="6">
        <f t="shared" si="3"/>
        <v>22</v>
      </c>
      <c r="C26" s="9" t="s">
        <v>80</v>
      </c>
      <c r="D26" s="17">
        <v>5274</v>
      </c>
      <c r="E26" s="17">
        <f t="shared" si="0"/>
        <v>15</v>
      </c>
      <c r="G26" s="6">
        <f t="shared" si="4"/>
        <v>22</v>
      </c>
      <c r="H26" s="9" t="s">
        <v>72</v>
      </c>
      <c r="I26" s="12">
        <v>4890</v>
      </c>
      <c r="J26" s="17">
        <f t="shared" si="1"/>
        <v>14</v>
      </c>
      <c r="L26" s="6">
        <f t="shared" si="5"/>
        <v>22</v>
      </c>
      <c r="M26" s="9" t="s">
        <v>60</v>
      </c>
      <c r="N26" s="17">
        <v>4</v>
      </c>
      <c r="O26" s="17">
        <f t="shared" si="2"/>
        <v>1</v>
      </c>
    </row>
    <row r="27" spans="2:15" ht="16.5" customHeight="1" x14ac:dyDescent="0.15">
      <c r="B27" s="6">
        <f t="shared" si="3"/>
        <v>23</v>
      </c>
      <c r="C27" s="9" t="s">
        <v>59</v>
      </c>
      <c r="D27" s="17">
        <v>5273</v>
      </c>
      <c r="E27" s="17">
        <f t="shared" si="0"/>
        <v>15</v>
      </c>
      <c r="G27" s="6">
        <f t="shared" si="4"/>
        <v>23</v>
      </c>
      <c r="H27" s="9" t="s">
        <v>16</v>
      </c>
      <c r="I27" s="12">
        <v>4204</v>
      </c>
      <c r="J27" s="17">
        <f t="shared" si="1"/>
        <v>12</v>
      </c>
      <c r="L27" s="6">
        <f t="shared" si="5"/>
        <v>23</v>
      </c>
      <c r="M27" s="9" t="s">
        <v>65</v>
      </c>
      <c r="N27" s="17">
        <v>1</v>
      </c>
      <c r="O27" s="17">
        <f t="shared" si="2"/>
        <v>1</v>
      </c>
    </row>
    <row r="28" spans="2:15" ht="16.5" customHeight="1" x14ac:dyDescent="0.15">
      <c r="B28" s="6">
        <f t="shared" si="3"/>
        <v>24</v>
      </c>
      <c r="C28" s="9" t="s">
        <v>72</v>
      </c>
      <c r="D28" s="12">
        <v>5103</v>
      </c>
      <c r="E28" s="17">
        <f t="shared" si="0"/>
        <v>14</v>
      </c>
      <c r="G28" s="6">
        <f t="shared" si="4"/>
        <v>24</v>
      </c>
      <c r="H28" s="9" t="s">
        <v>42</v>
      </c>
      <c r="I28" s="12">
        <v>3247</v>
      </c>
      <c r="J28" s="17">
        <f t="shared" si="1"/>
        <v>9</v>
      </c>
      <c r="L28" s="27"/>
      <c r="M28" s="31"/>
      <c r="N28" s="29"/>
      <c r="O28" s="29"/>
    </row>
    <row r="29" spans="2:15" ht="16.5" customHeight="1" x14ac:dyDescent="0.15">
      <c r="B29" s="6">
        <f t="shared" si="3"/>
        <v>25</v>
      </c>
      <c r="C29" s="9" t="s">
        <v>42</v>
      </c>
      <c r="D29" s="12">
        <v>3247</v>
      </c>
      <c r="E29" s="17">
        <f t="shared" si="0"/>
        <v>9</v>
      </c>
      <c r="G29" s="6">
        <f t="shared" si="4"/>
        <v>25</v>
      </c>
      <c r="H29" s="9" t="s">
        <v>27</v>
      </c>
      <c r="I29" s="12">
        <v>2673</v>
      </c>
      <c r="J29" s="17">
        <f t="shared" si="1"/>
        <v>8</v>
      </c>
      <c r="L29" s="27"/>
      <c r="M29" s="31"/>
      <c r="N29" s="29"/>
      <c r="O29" s="29"/>
    </row>
    <row r="30" spans="2:15" ht="16.5" customHeight="1" x14ac:dyDescent="0.15">
      <c r="B30" s="6">
        <f t="shared" si="3"/>
        <v>26</v>
      </c>
      <c r="C30" s="9" t="s">
        <v>27</v>
      </c>
      <c r="D30" s="12">
        <v>2673</v>
      </c>
      <c r="E30" s="17">
        <f t="shared" si="0"/>
        <v>8</v>
      </c>
      <c r="G30" s="6">
        <f t="shared" si="4"/>
        <v>26</v>
      </c>
      <c r="H30" s="9" t="s">
        <v>151</v>
      </c>
      <c r="I30" s="12">
        <v>2356</v>
      </c>
      <c r="J30" s="17">
        <f t="shared" si="1"/>
        <v>7</v>
      </c>
      <c r="L30" s="27"/>
      <c r="M30" s="29"/>
      <c r="N30" s="34"/>
      <c r="O30" s="29"/>
    </row>
    <row r="31" spans="2:15" ht="16.5" customHeight="1" x14ac:dyDescent="0.15">
      <c r="B31" s="6">
        <f t="shared" si="3"/>
        <v>27</v>
      </c>
      <c r="C31" s="9" t="s">
        <v>151</v>
      </c>
      <c r="D31" s="12">
        <v>2356</v>
      </c>
      <c r="E31" s="17">
        <f t="shared" si="0"/>
        <v>7</v>
      </c>
      <c r="G31" s="6">
        <f t="shared" si="4"/>
        <v>27</v>
      </c>
      <c r="H31" s="9" t="s">
        <v>99</v>
      </c>
      <c r="I31" s="12">
        <v>2237</v>
      </c>
      <c r="J31" s="17">
        <f t="shared" si="1"/>
        <v>7</v>
      </c>
      <c r="L31" s="29"/>
      <c r="M31" s="31"/>
      <c r="N31" s="29"/>
      <c r="O31" s="29"/>
    </row>
    <row r="32" spans="2:15" ht="16.5" customHeight="1" x14ac:dyDescent="0.15">
      <c r="B32" s="6">
        <f t="shared" si="3"/>
        <v>28</v>
      </c>
      <c r="C32" s="9" t="s">
        <v>99</v>
      </c>
      <c r="D32" s="17">
        <v>2237</v>
      </c>
      <c r="E32" s="17">
        <f t="shared" si="0"/>
        <v>7</v>
      </c>
      <c r="G32" s="6">
        <f t="shared" si="4"/>
        <v>28</v>
      </c>
      <c r="H32" s="9" t="s">
        <v>94</v>
      </c>
      <c r="I32" s="17">
        <v>2235</v>
      </c>
      <c r="J32" s="17">
        <f t="shared" si="1"/>
        <v>7</v>
      </c>
      <c r="L32" s="40"/>
      <c r="M32" s="40"/>
      <c r="N32" s="40"/>
      <c r="O32" s="40"/>
    </row>
    <row r="33" spans="1:17" ht="16.5" customHeight="1" x14ac:dyDescent="0.15">
      <c r="B33" s="6">
        <f t="shared" si="3"/>
        <v>29</v>
      </c>
      <c r="C33" s="9" t="s">
        <v>94</v>
      </c>
      <c r="D33" s="12">
        <v>2235</v>
      </c>
      <c r="E33" s="17">
        <f t="shared" si="0"/>
        <v>7</v>
      </c>
      <c r="G33" s="6">
        <f t="shared" si="4"/>
        <v>29</v>
      </c>
      <c r="H33" s="9" t="s">
        <v>71</v>
      </c>
      <c r="I33" s="17">
        <v>2115</v>
      </c>
      <c r="J33" s="17">
        <f t="shared" si="1"/>
        <v>6</v>
      </c>
      <c r="L33" s="29"/>
      <c r="M33" s="29"/>
      <c r="N33" s="29"/>
      <c r="O33" s="29"/>
    </row>
    <row r="34" spans="1:17" ht="16.5" customHeight="1" x14ac:dyDescent="0.15">
      <c r="B34" s="6">
        <f t="shared" si="3"/>
        <v>30</v>
      </c>
      <c r="C34" s="9" t="s">
        <v>75</v>
      </c>
      <c r="D34" s="17">
        <v>2182</v>
      </c>
      <c r="E34" s="17">
        <f t="shared" si="0"/>
        <v>6</v>
      </c>
      <c r="G34" s="6">
        <f t="shared" si="4"/>
        <v>30</v>
      </c>
      <c r="H34" s="9" t="s">
        <v>60</v>
      </c>
      <c r="I34" s="12">
        <v>1675</v>
      </c>
      <c r="J34" s="17">
        <f t="shared" si="1"/>
        <v>5</v>
      </c>
      <c r="L34" s="34"/>
      <c r="M34" s="34"/>
      <c r="N34" s="70"/>
      <c r="O34" s="70"/>
    </row>
    <row r="35" spans="1:17" ht="30" customHeight="1" x14ac:dyDescent="0.15">
      <c r="A35" s="4" t="s">
        <v>141</v>
      </c>
      <c r="B35" s="4"/>
      <c r="C35" s="10"/>
      <c r="D35" s="30"/>
      <c r="E35" s="4"/>
      <c r="F35" s="4"/>
      <c r="G35" s="13"/>
      <c r="H35" s="8"/>
      <c r="I35" s="4"/>
      <c r="J35" s="4"/>
      <c r="K35" s="4"/>
      <c r="L35" s="30"/>
      <c r="M35" s="7"/>
      <c r="N35" s="30"/>
      <c r="O35" s="30"/>
      <c r="P35" s="4"/>
      <c r="Q35" s="35"/>
    </row>
    <row r="36" spans="1:17" ht="16.5" customHeight="1" x14ac:dyDescent="0.15">
      <c r="B36" s="1" t="s">
        <v>12</v>
      </c>
      <c r="G36" s="1" t="s">
        <v>21</v>
      </c>
      <c r="L36" s="27"/>
      <c r="M36" s="31"/>
      <c r="N36" s="29"/>
      <c r="O36" s="29"/>
    </row>
    <row r="37" spans="1:17" ht="16.5" customHeight="1" x14ac:dyDescent="0.15">
      <c r="B37" s="77" t="s">
        <v>4</v>
      </c>
      <c r="C37" s="73" t="s">
        <v>9</v>
      </c>
      <c r="D37" s="38" t="s">
        <v>3</v>
      </c>
      <c r="E37" s="39"/>
      <c r="F37" s="22"/>
      <c r="G37" s="77" t="s">
        <v>4</v>
      </c>
      <c r="H37" s="73" t="s">
        <v>9</v>
      </c>
      <c r="I37" s="38" t="s">
        <v>3</v>
      </c>
      <c r="J37" s="39"/>
      <c r="L37" s="27"/>
      <c r="M37" s="31"/>
      <c r="N37" s="29"/>
      <c r="O37" s="29"/>
    </row>
    <row r="38" spans="1:17" ht="16.5" customHeight="1" x14ac:dyDescent="0.15">
      <c r="B38" s="78"/>
      <c r="C38" s="74"/>
      <c r="D38" s="6" t="s">
        <v>28</v>
      </c>
      <c r="E38" s="6" t="s">
        <v>29</v>
      </c>
      <c r="F38" s="22"/>
      <c r="G38" s="78"/>
      <c r="H38" s="74"/>
      <c r="I38" s="6" t="s">
        <v>28</v>
      </c>
      <c r="J38" s="6" t="s">
        <v>29</v>
      </c>
      <c r="L38" s="27"/>
      <c r="M38" s="31"/>
      <c r="N38" s="29"/>
      <c r="O38" s="29"/>
    </row>
    <row r="39" spans="1:17" ht="16.5" customHeight="1" x14ac:dyDescent="0.15">
      <c r="B39" s="6">
        <f>B34+1</f>
        <v>31</v>
      </c>
      <c r="C39" s="9" t="s">
        <v>60</v>
      </c>
      <c r="D39" s="17">
        <v>1679</v>
      </c>
      <c r="E39" s="17">
        <f t="shared" ref="E39:E68" si="6">ROUNDUP(D39/365,0)</f>
        <v>5</v>
      </c>
      <c r="G39" s="6">
        <f>G34+1</f>
        <v>31</v>
      </c>
      <c r="H39" s="9" t="s">
        <v>1</v>
      </c>
      <c r="I39" s="17">
        <v>1633</v>
      </c>
      <c r="J39" s="17">
        <f t="shared" ref="J39:J68" si="7">ROUNDUP(I39/365,0)</f>
        <v>5</v>
      </c>
      <c r="L39" s="27"/>
      <c r="M39" s="31"/>
      <c r="N39" s="29"/>
      <c r="O39" s="29"/>
    </row>
    <row r="40" spans="1:17" ht="16.5" customHeight="1" x14ac:dyDescent="0.15">
      <c r="B40" s="6">
        <f t="shared" ref="B40:B68" si="8">B39+1</f>
        <v>32</v>
      </c>
      <c r="C40" s="9" t="s">
        <v>1</v>
      </c>
      <c r="D40" s="17">
        <v>1633</v>
      </c>
      <c r="E40" s="17">
        <f t="shared" si="6"/>
        <v>5</v>
      </c>
      <c r="G40" s="6">
        <f t="shared" ref="G40:G68" si="9">G39+1</f>
        <v>32</v>
      </c>
      <c r="H40" s="9" t="s">
        <v>86</v>
      </c>
      <c r="I40" s="17">
        <v>1608</v>
      </c>
      <c r="J40" s="17">
        <f t="shared" si="7"/>
        <v>5</v>
      </c>
      <c r="L40" s="27"/>
      <c r="M40" s="31"/>
      <c r="N40" s="29"/>
      <c r="O40" s="29"/>
    </row>
    <row r="41" spans="1:17" ht="16.5" customHeight="1" x14ac:dyDescent="0.15">
      <c r="B41" s="6">
        <f t="shared" si="8"/>
        <v>33</v>
      </c>
      <c r="C41" s="9" t="s">
        <v>86</v>
      </c>
      <c r="D41" s="12">
        <v>1608</v>
      </c>
      <c r="E41" s="17">
        <f t="shared" si="6"/>
        <v>5</v>
      </c>
      <c r="G41" s="6">
        <f t="shared" si="9"/>
        <v>33</v>
      </c>
      <c r="H41" s="9" t="s">
        <v>79</v>
      </c>
      <c r="I41" s="12">
        <v>1515</v>
      </c>
      <c r="J41" s="17">
        <f t="shared" si="7"/>
        <v>5</v>
      </c>
      <c r="L41" s="27"/>
      <c r="M41" s="31"/>
      <c r="N41" s="29"/>
      <c r="O41" s="29"/>
    </row>
    <row r="42" spans="1:17" ht="16.5" customHeight="1" x14ac:dyDescent="0.15">
      <c r="B42" s="6">
        <f t="shared" si="8"/>
        <v>34</v>
      </c>
      <c r="C42" s="9" t="s">
        <v>79</v>
      </c>
      <c r="D42" s="17">
        <v>1515</v>
      </c>
      <c r="E42" s="17">
        <f t="shared" si="6"/>
        <v>5</v>
      </c>
      <c r="G42" s="6">
        <f t="shared" si="9"/>
        <v>34</v>
      </c>
      <c r="H42" s="9" t="s">
        <v>8</v>
      </c>
      <c r="I42" s="17">
        <v>1414</v>
      </c>
      <c r="J42" s="17">
        <f t="shared" si="7"/>
        <v>4</v>
      </c>
      <c r="L42" s="27"/>
      <c r="M42" s="31"/>
      <c r="N42" s="29"/>
      <c r="O42" s="29"/>
    </row>
    <row r="43" spans="1:17" ht="16.5" customHeight="1" x14ac:dyDescent="0.15">
      <c r="B43" s="6">
        <f t="shared" si="8"/>
        <v>35</v>
      </c>
      <c r="C43" s="9" t="s">
        <v>8</v>
      </c>
      <c r="D43" s="12">
        <v>1414</v>
      </c>
      <c r="E43" s="17">
        <f t="shared" si="6"/>
        <v>4</v>
      </c>
      <c r="G43" s="6">
        <f t="shared" si="9"/>
        <v>35</v>
      </c>
      <c r="H43" s="9" t="s">
        <v>75</v>
      </c>
      <c r="I43" s="12">
        <v>1404</v>
      </c>
      <c r="J43" s="17">
        <f t="shared" si="7"/>
        <v>4</v>
      </c>
      <c r="L43" s="27"/>
      <c r="M43" s="31"/>
      <c r="N43" s="29"/>
      <c r="O43" s="29"/>
    </row>
    <row r="44" spans="1:17" ht="16.5" customHeight="1" x14ac:dyDescent="0.15">
      <c r="B44" s="6">
        <f t="shared" si="8"/>
        <v>36</v>
      </c>
      <c r="C44" s="9" t="s">
        <v>74</v>
      </c>
      <c r="D44" s="12">
        <v>1134</v>
      </c>
      <c r="E44" s="17">
        <f t="shared" si="6"/>
        <v>4</v>
      </c>
      <c r="G44" s="6">
        <f t="shared" si="9"/>
        <v>36</v>
      </c>
      <c r="H44" s="9" t="s">
        <v>96</v>
      </c>
      <c r="I44" s="12">
        <v>1041</v>
      </c>
      <c r="J44" s="17">
        <f t="shared" si="7"/>
        <v>3</v>
      </c>
      <c r="L44" s="27"/>
      <c r="M44" s="31"/>
      <c r="N44" s="29"/>
      <c r="O44" s="29"/>
    </row>
    <row r="45" spans="1:17" ht="16.5" customHeight="1" x14ac:dyDescent="0.15">
      <c r="B45" s="6">
        <f t="shared" si="8"/>
        <v>37</v>
      </c>
      <c r="C45" s="9" t="s">
        <v>96</v>
      </c>
      <c r="D45" s="12">
        <v>1041</v>
      </c>
      <c r="E45" s="17">
        <f t="shared" si="6"/>
        <v>3</v>
      </c>
      <c r="G45" s="6">
        <f t="shared" si="9"/>
        <v>37</v>
      </c>
      <c r="H45" s="9" t="s">
        <v>14</v>
      </c>
      <c r="I45" s="12">
        <v>980</v>
      </c>
      <c r="J45" s="17">
        <f t="shared" si="7"/>
        <v>3</v>
      </c>
      <c r="L45" s="27"/>
      <c r="M45" s="31"/>
      <c r="N45" s="29"/>
      <c r="O45" s="29"/>
    </row>
    <row r="46" spans="1:17" ht="16.5" customHeight="1" x14ac:dyDescent="0.15">
      <c r="B46" s="6">
        <f t="shared" si="8"/>
        <v>38</v>
      </c>
      <c r="C46" s="9" t="s">
        <v>14</v>
      </c>
      <c r="D46" s="17">
        <v>980</v>
      </c>
      <c r="E46" s="17">
        <f t="shared" si="6"/>
        <v>3</v>
      </c>
      <c r="G46" s="6">
        <f t="shared" si="9"/>
        <v>38</v>
      </c>
      <c r="H46" s="9" t="s">
        <v>121</v>
      </c>
      <c r="I46" s="17">
        <v>868</v>
      </c>
      <c r="J46" s="17">
        <f t="shared" si="7"/>
        <v>3</v>
      </c>
      <c r="L46" s="27"/>
      <c r="M46" s="31"/>
      <c r="N46" s="29"/>
      <c r="O46" s="29"/>
    </row>
    <row r="47" spans="1:17" ht="16.5" customHeight="1" x14ac:dyDescent="0.15">
      <c r="B47" s="6">
        <f t="shared" si="8"/>
        <v>39</v>
      </c>
      <c r="C47" s="9" t="s">
        <v>121</v>
      </c>
      <c r="D47" s="12">
        <v>868</v>
      </c>
      <c r="E47" s="17">
        <f t="shared" si="6"/>
        <v>3</v>
      </c>
      <c r="G47" s="6">
        <f t="shared" si="9"/>
        <v>39</v>
      </c>
      <c r="H47" s="9" t="s">
        <v>76</v>
      </c>
      <c r="I47" s="12">
        <v>801</v>
      </c>
      <c r="J47" s="17">
        <f t="shared" si="7"/>
        <v>3</v>
      </c>
      <c r="L47" s="27"/>
      <c r="M47" s="31"/>
      <c r="N47" s="29"/>
      <c r="O47" s="29"/>
    </row>
    <row r="48" spans="1:17" ht="16.5" customHeight="1" x14ac:dyDescent="0.15">
      <c r="B48" s="6">
        <f t="shared" si="8"/>
        <v>40</v>
      </c>
      <c r="C48" s="9" t="s">
        <v>76</v>
      </c>
      <c r="D48" s="17">
        <v>843</v>
      </c>
      <c r="E48" s="17">
        <f t="shared" si="6"/>
        <v>3</v>
      </c>
      <c r="G48" s="6">
        <f t="shared" si="9"/>
        <v>40</v>
      </c>
      <c r="H48" s="9" t="s">
        <v>85</v>
      </c>
      <c r="I48" s="17">
        <v>636</v>
      </c>
      <c r="J48" s="17">
        <f t="shared" si="7"/>
        <v>2</v>
      </c>
      <c r="L48" s="27"/>
      <c r="M48" s="31"/>
      <c r="N48" s="29"/>
      <c r="O48" s="29"/>
    </row>
    <row r="49" spans="2:15" ht="16.5" customHeight="1" x14ac:dyDescent="0.15">
      <c r="B49" s="6">
        <f t="shared" si="8"/>
        <v>41</v>
      </c>
      <c r="C49" s="9" t="s">
        <v>85</v>
      </c>
      <c r="D49" s="17">
        <v>636</v>
      </c>
      <c r="E49" s="17">
        <f t="shared" si="6"/>
        <v>2</v>
      </c>
      <c r="G49" s="6">
        <f t="shared" si="9"/>
        <v>41</v>
      </c>
      <c r="H49" s="9" t="s">
        <v>0</v>
      </c>
      <c r="I49" s="12">
        <v>544</v>
      </c>
      <c r="J49" s="17">
        <f t="shared" si="7"/>
        <v>2</v>
      </c>
      <c r="L49" s="27"/>
      <c r="M49" s="31"/>
      <c r="N49" s="29"/>
      <c r="O49" s="29"/>
    </row>
    <row r="50" spans="2:15" ht="16.5" customHeight="1" x14ac:dyDescent="0.15">
      <c r="B50" s="6">
        <f t="shared" si="8"/>
        <v>42</v>
      </c>
      <c r="C50" s="9" t="s">
        <v>0</v>
      </c>
      <c r="D50" s="12">
        <v>544</v>
      </c>
      <c r="E50" s="17">
        <f t="shared" si="6"/>
        <v>2</v>
      </c>
      <c r="G50" s="6">
        <f t="shared" si="9"/>
        <v>42</v>
      </c>
      <c r="H50" s="9" t="s">
        <v>108</v>
      </c>
      <c r="I50" s="17">
        <v>507</v>
      </c>
      <c r="J50" s="17">
        <f t="shared" si="7"/>
        <v>2</v>
      </c>
      <c r="L50" s="27"/>
      <c r="M50" s="31"/>
      <c r="N50" s="29"/>
      <c r="O50" s="29"/>
    </row>
    <row r="51" spans="2:15" ht="16.5" customHeight="1" x14ac:dyDescent="0.15">
      <c r="B51" s="6">
        <f t="shared" si="8"/>
        <v>43</v>
      </c>
      <c r="C51" s="9" t="s">
        <v>108</v>
      </c>
      <c r="D51" s="17">
        <v>507</v>
      </c>
      <c r="E51" s="17">
        <f t="shared" si="6"/>
        <v>2</v>
      </c>
      <c r="G51" s="6">
        <f t="shared" si="9"/>
        <v>43</v>
      </c>
      <c r="H51" s="9" t="s">
        <v>74</v>
      </c>
      <c r="I51" s="17">
        <v>453</v>
      </c>
      <c r="J51" s="17">
        <f t="shared" si="7"/>
        <v>2</v>
      </c>
      <c r="L51" s="27"/>
      <c r="M51" s="31"/>
      <c r="N51" s="29"/>
      <c r="O51" s="29"/>
    </row>
    <row r="52" spans="2:15" ht="16.5" customHeight="1" x14ac:dyDescent="0.15">
      <c r="B52" s="6">
        <f t="shared" si="8"/>
        <v>44</v>
      </c>
      <c r="C52" s="9" t="s">
        <v>112</v>
      </c>
      <c r="D52" s="17">
        <v>440</v>
      </c>
      <c r="E52" s="17">
        <f t="shared" si="6"/>
        <v>2</v>
      </c>
      <c r="G52" s="6">
        <f t="shared" si="9"/>
        <v>44</v>
      </c>
      <c r="H52" s="9" t="s">
        <v>112</v>
      </c>
      <c r="I52" s="17">
        <v>440</v>
      </c>
      <c r="J52" s="17">
        <f t="shared" si="7"/>
        <v>2</v>
      </c>
      <c r="L52" s="27"/>
      <c r="M52" s="31"/>
      <c r="N52" s="29"/>
      <c r="O52" s="29"/>
    </row>
    <row r="53" spans="2:15" ht="16.5" customHeight="1" x14ac:dyDescent="0.15">
      <c r="B53" s="6">
        <f t="shared" si="8"/>
        <v>45</v>
      </c>
      <c r="C53" s="9" t="s">
        <v>36</v>
      </c>
      <c r="D53" s="17">
        <v>345</v>
      </c>
      <c r="E53" s="17">
        <f t="shared" si="6"/>
        <v>1</v>
      </c>
      <c r="G53" s="6">
        <f t="shared" si="9"/>
        <v>45</v>
      </c>
      <c r="H53" s="9" t="s">
        <v>78</v>
      </c>
      <c r="I53" s="12">
        <v>308</v>
      </c>
      <c r="J53" s="17">
        <f t="shared" si="7"/>
        <v>1</v>
      </c>
      <c r="L53" s="27"/>
      <c r="M53" s="31"/>
      <c r="N53" s="29"/>
      <c r="O53" s="29"/>
    </row>
    <row r="54" spans="2:15" ht="16.5" customHeight="1" x14ac:dyDescent="0.15">
      <c r="B54" s="6">
        <f t="shared" si="8"/>
        <v>46</v>
      </c>
      <c r="C54" s="9" t="s">
        <v>78</v>
      </c>
      <c r="D54" s="12">
        <v>308</v>
      </c>
      <c r="E54" s="17">
        <f t="shared" si="6"/>
        <v>1</v>
      </c>
      <c r="G54" s="6">
        <f t="shared" si="9"/>
        <v>46</v>
      </c>
      <c r="H54" s="9" t="s">
        <v>113</v>
      </c>
      <c r="I54" s="12">
        <v>296</v>
      </c>
      <c r="J54" s="17">
        <f t="shared" si="7"/>
        <v>1</v>
      </c>
      <c r="L54" s="27"/>
      <c r="M54" s="31"/>
      <c r="N54" s="29"/>
      <c r="O54" s="29"/>
    </row>
    <row r="55" spans="2:15" ht="16.5" customHeight="1" x14ac:dyDescent="0.15">
      <c r="B55" s="6">
        <f t="shared" si="8"/>
        <v>47</v>
      </c>
      <c r="C55" s="9" t="s">
        <v>77</v>
      </c>
      <c r="D55" s="12">
        <v>306</v>
      </c>
      <c r="E55" s="17">
        <f t="shared" si="6"/>
        <v>1</v>
      </c>
      <c r="G55" s="6">
        <f t="shared" si="9"/>
        <v>47</v>
      </c>
      <c r="H55" s="9" t="s">
        <v>89</v>
      </c>
      <c r="I55" s="12">
        <v>291</v>
      </c>
      <c r="J55" s="17">
        <f t="shared" si="7"/>
        <v>1</v>
      </c>
      <c r="L55" s="27"/>
      <c r="M55" s="31"/>
      <c r="N55" s="29"/>
      <c r="O55" s="29"/>
    </row>
    <row r="56" spans="2:15" ht="16.5" customHeight="1" x14ac:dyDescent="0.15">
      <c r="B56" s="6">
        <f t="shared" si="8"/>
        <v>48</v>
      </c>
      <c r="C56" s="9" t="s">
        <v>113</v>
      </c>
      <c r="D56" s="17">
        <v>296</v>
      </c>
      <c r="E56" s="17">
        <f t="shared" si="6"/>
        <v>1</v>
      </c>
      <c r="G56" s="6">
        <f t="shared" si="9"/>
        <v>48</v>
      </c>
      <c r="H56" s="9" t="s">
        <v>114</v>
      </c>
      <c r="I56" s="17">
        <v>248</v>
      </c>
      <c r="J56" s="17">
        <f t="shared" si="7"/>
        <v>1</v>
      </c>
      <c r="L56" s="27"/>
      <c r="M56" s="31"/>
      <c r="N56" s="29"/>
      <c r="O56" s="29"/>
    </row>
    <row r="57" spans="2:15" ht="16.5" customHeight="1" x14ac:dyDescent="0.15">
      <c r="B57" s="6">
        <f t="shared" si="8"/>
        <v>49</v>
      </c>
      <c r="C57" s="9" t="s">
        <v>89</v>
      </c>
      <c r="D57" s="12">
        <v>291</v>
      </c>
      <c r="E57" s="17">
        <f t="shared" si="6"/>
        <v>1</v>
      </c>
      <c r="G57" s="6">
        <f t="shared" si="9"/>
        <v>49</v>
      </c>
      <c r="H57" s="9" t="s">
        <v>115</v>
      </c>
      <c r="I57" s="17">
        <v>237</v>
      </c>
      <c r="J57" s="17">
        <f t="shared" si="7"/>
        <v>1</v>
      </c>
      <c r="L57" s="27"/>
      <c r="M57" s="31"/>
      <c r="N57" s="29"/>
      <c r="O57" s="29"/>
    </row>
    <row r="58" spans="2:15" ht="16.5" customHeight="1" x14ac:dyDescent="0.15">
      <c r="B58" s="6">
        <f t="shared" si="8"/>
        <v>50</v>
      </c>
      <c r="C58" s="9" t="s">
        <v>114</v>
      </c>
      <c r="D58" s="17">
        <v>248</v>
      </c>
      <c r="E58" s="17">
        <f t="shared" si="6"/>
        <v>1</v>
      </c>
      <c r="G58" s="6">
        <f t="shared" si="9"/>
        <v>50</v>
      </c>
      <c r="H58" s="9" t="s">
        <v>83</v>
      </c>
      <c r="I58" s="12">
        <v>204</v>
      </c>
      <c r="J58" s="17">
        <f t="shared" si="7"/>
        <v>1</v>
      </c>
      <c r="L58" s="27"/>
      <c r="M58" s="31"/>
      <c r="N58" s="29"/>
      <c r="O58" s="29"/>
    </row>
    <row r="59" spans="2:15" ht="16.5" customHeight="1" x14ac:dyDescent="0.15">
      <c r="B59" s="6">
        <f t="shared" si="8"/>
        <v>51</v>
      </c>
      <c r="C59" s="9" t="s">
        <v>115</v>
      </c>
      <c r="D59" s="12">
        <v>237</v>
      </c>
      <c r="E59" s="17">
        <f t="shared" si="6"/>
        <v>1</v>
      </c>
      <c r="G59" s="6">
        <f t="shared" si="9"/>
        <v>51</v>
      </c>
      <c r="H59" s="9" t="s">
        <v>36</v>
      </c>
      <c r="I59" s="12">
        <v>194</v>
      </c>
      <c r="J59" s="17">
        <f t="shared" si="7"/>
        <v>1</v>
      </c>
      <c r="L59" s="27"/>
      <c r="M59" s="31"/>
      <c r="N59" s="29"/>
      <c r="O59" s="29"/>
    </row>
    <row r="60" spans="2:15" ht="16.5" customHeight="1" x14ac:dyDescent="0.15">
      <c r="B60" s="6">
        <f t="shared" si="8"/>
        <v>52</v>
      </c>
      <c r="C60" s="9" t="s">
        <v>83</v>
      </c>
      <c r="D60" s="12">
        <v>204</v>
      </c>
      <c r="E60" s="17">
        <f t="shared" si="6"/>
        <v>1</v>
      </c>
      <c r="G60" s="6">
        <f t="shared" si="9"/>
        <v>52</v>
      </c>
      <c r="H60" s="9" t="s">
        <v>31</v>
      </c>
      <c r="I60" s="12">
        <v>192</v>
      </c>
      <c r="J60" s="17">
        <f t="shared" si="7"/>
        <v>1</v>
      </c>
      <c r="L60" s="27"/>
      <c r="M60" s="31"/>
      <c r="N60" s="29"/>
      <c r="O60" s="29"/>
    </row>
    <row r="61" spans="2:15" ht="16.5" customHeight="1" x14ac:dyDescent="0.15">
      <c r="B61" s="6">
        <f t="shared" si="8"/>
        <v>53</v>
      </c>
      <c r="C61" s="9" t="s">
        <v>31</v>
      </c>
      <c r="D61" s="12">
        <v>192</v>
      </c>
      <c r="E61" s="17">
        <f t="shared" si="6"/>
        <v>1</v>
      </c>
      <c r="G61" s="6">
        <f t="shared" si="9"/>
        <v>53</v>
      </c>
      <c r="H61" s="9" t="s">
        <v>5</v>
      </c>
      <c r="I61" s="12">
        <v>164</v>
      </c>
      <c r="J61" s="17">
        <f t="shared" si="7"/>
        <v>1</v>
      </c>
      <c r="L61" s="27"/>
      <c r="M61" s="31"/>
      <c r="N61" s="29"/>
      <c r="O61" s="29"/>
    </row>
    <row r="62" spans="2:15" ht="16.5" customHeight="1" x14ac:dyDescent="0.15">
      <c r="B62" s="6">
        <f t="shared" si="8"/>
        <v>54</v>
      </c>
      <c r="C62" s="9" t="s">
        <v>5</v>
      </c>
      <c r="D62" s="12">
        <v>164</v>
      </c>
      <c r="E62" s="17">
        <f t="shared" si="6"/>
        <v>1</v>
      </c>
      <c r="G62" s="6">
        <f t="shared" si="9"/>
        <v>54</v>
      </c>
      <c r="H62" s="9" t="s">
        <v>118</v>
      </c>
      <c r="I62" s="12">
        <v>148</v>
      </c>
      <c r="J62" s="17">
        <f t="shared" si="7"/>
        <v>1</v>
      </c>
      <c r="L62" s="27"/>
      <c r="M62" s="31"/>
      <c r="N62" s="29"/>
      <c r="O62" s="29"/>
    </row>
    <row r="63" spans="2:15" ht="16.5" customHeight="1" x14ac:dyDescent="0.15">
      <c r="B63" s="6">
        <f t="shared" si="8"/>
        <v>55</v>
      </c>
      <c r="C63" s="9" t="s">
        <v>118</v>
      </c>
      <c r="D63" s="12">
        <v>148</v>
      </c>
      <c r="E63" s="17">
        <f t="shared" si="6"/>
        <v>1</v>
      </c>
      <c r="G63" s="6">
        <f t="shared" si="9"/>
        <v>55</v>
      </c>
      <c r="H63" s="9" t="s">
        <v>82</v>
      </c>
      <c r="I63" s="17">
        <v>145</v>
      </c>
      <c r="J63" s="17">
        <f t="shared" si="7"/>
        <v>1</v>
      </c>
      <c r="L63" s="27"/>
      <c r="M63" s="31"/>
      <c r="N63" s="29"/>
      <c r="O63" s="29"/>
    </row>
    <row r="64" spans="2:15" ht="16.5" customHeight="1" x14ac:dyDescent="0.15">
      <c r="B64" s="6">
        <f t="shared" si="8"/>
        <v>56</v>
      </c>
      <c r="C64" s="9" t="s">
        <v>82</v>
      </c>
      <c r="D64" s="17">
        <v>145</v>
      </c>
      <c r="E64" s="17">
        <f t="shared" si="6"/>
        <v>1</v>
      </c>
      <c r="G64" s="6">
        <f t="shared" si="9"/>
        <v>56</v>
      </c>
      <c r="H64" s="9" t="s">
        <v>120</v>
      </c>
      <c r="I64" s="12">
        <v>115</v>
      </c>
      <c r="J64" s="17">
        <f t="shared" si="7"/>
        <v>1</v>
      </c>
      <c r="L64" s="27"/>
      <c r="M64" s="29"/>
      <c r="N64" s="34"/>
      <c r="O64" s="29"/>
    </row>
    <row r="65" spans="1:17" ht="16.5" customHeight="1" x14ac:dyDescent="0.15">
      <c r="B65" s="6">
        <f t="shared" si="8"/>
        <v>57</v>
      </c>
      <c r="C65" s="9" t="s">
        <v>120</v>
      </c>
      <c r="D65" s="12">
        <v>115</v>
      </c>
      <c r="E65" s="17">
        <f t="shared" si="6"/>
        <v>1</v>
      </c>
      <c r="G65" s="6">
        <f t="shared" si="9"/>
        <v>57</v>
      </c>
      <c r="H65" s="9" t="s">
        <v>46</v>
      </c>
      <c r="I65" s="12">
        <v>108</v>
      </c>
      <c r="J65" s="17">
        <f t="shared" si="7"/>
        <v>1</v>
      </c>
      <c r="L65" s="27"/>
      <c r="M65" s="31"/>
      <c r="N65" s="29"/>
      <c r="O65" s="29"/>
    </row>
    <row r="66" spans="1:17" ht="16.5" customHeight="1" x14ac:dyDescent="0.15">
      <c r="B66" s="6">
        <f t="shared" si="8"/>
        <v>58</v>
      </c>
      <c r="C66" s="9" t="s">
        <v>46</v>
      </c>
      <c r="D66" s="12">
        <v>108</v>
      </c>
      <c r="E66" s="17">
        <f t="shared" si="6"/>
        <v>1</v>
      </c>
      <c r="G66" s="6">
        <f t="shared" si="9"/>
        <v>58</v>
      </c>
      <c r="H66" s="9" t="s">
        <v>84</v>
      </c>
      <c r="I66" s="12">
        <v>105</v>
      </c>
      <c r="J66" s="17">
        <f t="shared" si="7"/>
        <v>1</v>
      </c>
      <c r="L66" s="36"/>
      <c r="M66" s="36"/>
      <c r="N66" s="36"/>
      <c r="O66" s="36"/>
    </row>
    <row r="67" spans="1:17" ht="16.5" customHeight="1" x14ac:dyDescent="0.15">
      <c r="B67" s="6">
        <f t="shared" si="8"/>
        <v>59</v>
      </c>
      <c r="C67" s="9" t="s">
        <v>84</v>
      </c>
      <c r="D67" s="12">
        <v>105</v>
      </c>
      <c r="E67" s="17">
        <f t="shared" si="6"/>
        <v>1</v>
      </c>
      <c r="G67" s="6">
        <f t="shared" si="9"/>
        <v>59</v>
      </c>
      <c r="H67" s="9" t="s">
        <v>133</v>
      </c>
      <c r="I67" s="12">
        <v>85</v>
      </c>
      <c r="J67" s="17">
        <f t="shared" si="7"/>
        <v>1</v>
      </c>
      <c r="L67" s="29"/>
      <c r="M67" s="29"/>
      <c r="N67" s="29"/>
      <c r="O67" s="29"/>
    </row>
    <row r="68" spans="1:17" ht="16.5" customHeight="1" x14ac:dyDescent="0.15">
      <c r="B68" s="6">
        <f t="shared" si="8"/>
        <v>60</v>
      </c>
      <c r="C68" s="9" t="s">
        <v>133</v>
      </c>
      <c r="D68" s="12">
        <v>85</v>
      </c>
      <c r="E68" s="17">
        <f t="shared" si="6"/>
        <v>1</v>
      </c>
      <c r="G68" s="6">
        <f t="shared" si="9"/>
        <v>60</v>
      </c>
      <c r="H68" s="9" t="s">
        <v>103</v>
      </c>
      <c r="I68" s="17">
        <v>82</v>
      </c>
      <c r="J68" s="17">
        <f t="shared" si="7"/>
        <v>1</v>
      </c>
      <c r="L68" s="34"/>
      <c r="M68" s="34"/>
      <c r="N68" s="70"/>
      <c r="O68" s="70"/>
    </row>
    <row r="69" spans="1:17" ht="30" customHeight="1" x14ac:dyDescent="0.15">
      <c r="A69" s="4" t="s">
        <v>61</v>
      </c>
      <c r="B69" s="4"/>
      <c r="C69" s="8"/>
      <c r="D69" s="4"/>
      <c r="E69" s="4"/>
      <c r="F69" s="4"/>
      <c r="G69" s="13"/>
      <c r="H69" s="8"/>
      <c r="I69" s="4"/>
      <c r="J69" s="4"/>
      <c r="K69" s="4"/>
      <c r="L69" s="30"/>
      <c r="M69" s="30"/>
      <c r="N69" s="30"/>
      <c r="O69" s="30"/>
      <c r="P69" s="4"/>
      <c r="Q69" s="35"/>
    </row>
    <row r="70" spans="1:17" ht="16.5" customHeight="1" x14ac:dyDescent="0.15">
      <c r="B70" s="1" t="s">
        <v>12</v>
      </c>
      <c r="G70" s="1" t="s">
        <v>21</v>
      </c>
      <c r="L70" s="27"/>
      <c r="M70" s="29"/>
      <c r="N70" s="34"/>
      <c r="O70" s="29"/>
    </row>
    <row r="71" spans="1:17" ht="16.5" customHeight="1" x14ac:dyDescent="0.15">
      <c r="B71" s="77" t="s">
        <v>4</v>
      </c>
      <c r="C71" s="73" t="s">
        <v>9</v>
      </c>
      <c r="D71" s="38" t="s">
        <v>3</v>
      </c>
      <c r="E71" s="39"/>
      <c r="F71" s="22"/>
      <c r="G71" s="77" t="s">
        <v>4</v>
      </c>
      <c r="H71" s="73" t="s">
        <v>9</v>
      </c>
      <c r="I71" s="38" t="s">
        <v>3</v>
      </c>
      <c r="J71" s="39"/>
      <c r="L71" s="27"/>
      <c r="M71" s="31"/>
      <c r="N71" s="29"/>
      <c r="O71" s="29"/>
    </row>
    <row r="72" spans="1:17" ht="16.5" customHeight="1" x14ac:dyDescent="0.15">
      <c r="B72" s="78"/>
      <c r="C72" s="74"/>
      <c r="D72" s="6" t="s">
        <v>28</v>
      </c>
      <c r="E72" s="6" t="s">
        <v>29</v>
      </c>
      <c r="F72" s="22"/>
      <c r="G72" s="78"/>
      <c r="H72" s="74"/>
      <c r="I72" s="6" t="s">
        <v>28</v>
      </c>
      <c r="J72" s="6" t="s">
        <v>29</v>
      </c>
      <c r="L72" s="27"/>
      <c r="M72" s="31"/>
      <c r="N72" s="29"/>
      <c r="O72" s="29"/>
    </row>
    <row r="73" spans="1:17" ht="16.5" customHeight="1" x14ac:dyDescent="0.15">
      <c r="B73" s="6">
        <f>B68+1</f>
        <v>61</v>
      </c>
      <c r="C73" s="9" t="s">
        <v>103</v>
      </c>
      <c r="D73" s="17">
        <v>82</v>
      </c>
      <c r="E73" s="17">
        <f t="shared" ref="E73:E82" si="10">ROUNDUP(D73/365,0)</f>
        <v>1</v>
      </c>
      <c r="G73" s="6">
        <f>G68+1</f>
        <v>61</v>
      </c>
      <c r="H73" s="9" t="s">
        <v>93</v>
      </c>
      <c r="I73" s="12">
        <v>59</v>
      </c>
      <c r="J73" s="17">
        <f t="shared" ref="J73:J81" si="11">ROUNDUP(I73/365,0)</f>
        <v>1</v>
      </c>
      <c r="L73" s="27"/>
      <c r="M73" s="29"/>
      <c r="N73" s="34"/>
      <c r="O73" s="29"/>
    </row>
    <row r="74" spans="1:17" ht="16.5" customHeight="1" x14ac:dyDescent="0.15">
      <c r="B74" s="6">
        <f t="shared" ref="B74:B82" si="12">B73+1</f>
        <v>62</v>
      </c>
      <c r="C74" s="9" t="s">
        <v>93</v>
      </c>
      <c r="D74" s="12">
        <v>59</v>
      </c>
      <c r="E74" s="17">
        <f t="shared" si="10"/>
        <v>1</v>
      </c>
      <c r="G74" s="6">
        <f t="shared" ref="G74:G81" si="13">G73+1</f>
        <v>62</v>
      </c>
      <c r="H74" s="9" t="s">
        <v>102</v>
      </c>
      <c r="I74" s="17">
        <v>56</v>
      </c>
      <c r="J74" s="17">
        <f t="shared" si="11"/>
        <v>1</v>
      </c>
      <c r="L74" s="27"/>
      <c r="M74" s="29"/>
      <c r="N74" s="34"/>
      <c r="O74" s="29"/>
    </row>
    <row r="75" spans="1:17" ht="16.5" customHeight="1" x14ac:dyDescent="0.15">
      <c r="B75" s="6">
        <f t="shared" si="12"/>
        <v>63</v>
      </c>
      <c r="C75" s="9" t="s">
        <v>102</v>
      </c>
      <c r="D75" s="17">
        <v>56</v>
      </c>
      <c r="E75" s="17">
        <f t="shared" si="10"/>
        <v>1</v>
      </c>
      <c r="G75" s="6">
        <f t="shared" si="13"/>
        <v>63</v>
      </c>
      <c r="H75" s="9" t="s">
        <v>98</v>
      </c>
      <c r="I75" s="17">
        <v>41</v>
      </c>
      <c r="J75" s="17">
        <f t="shared" si="11"/>
        <v>1</v>
      </c>
      <c r="L75" s="27"/>
      <c r="M75" s="29"/>
      <c r="N75" s="34"/>
      <c r="O75" s="29"/>
    </row>
    <row r="76" spans="1:17" ht="16.5" customHeight="1" x14ac:dyDescent="0.15">
      <c r="B76" s="6">
        <f t="shared" si="12"/>
        <v>64</v>
      </c>
      <c r="C76" s="9" t="s">
        <v>98</v>
      </c>
      <c r="D76" s="17">
        <v>41</v>
      </c>
      <c r="E76" s="17">
        <f t="shared" si="10"/>
        <v>1</v>
      </c>
      <c r="G76" s="6">
        <f t="shared" si="13"/>
        <v>64</v>
      </c>
      <c r="H76" s="9" t="s">
        <v>40</v>
      </c>
      <c r="I76" s="17">
        <v>15</v>
      </c>
      <c r="J76" s="17">
        <f t="shared" si="11"/>
        <v>1</v>
      </c>
      <c r="L76" s="27"/>
      <c r="M76" s="29"/>
      <c r="N76" s="34"/>
      <c r="O76" s="29"/>
    </row>
    <row r="77" spans="1:17" ht="16.5" customHeight="1" x14ac:dyDescent="0.15">
      <c r="B77" s="6">
        <f t="shared" si="12"/>
        <v>65</v>
      </c>
      <c r="C77" s="9" t="s">
        <v>40</v>
      </c>
      <c r="D77" s="17">
        <v>15</v>
      </c>
      <c r="E77" s="17">
        <f t="shared" si="10"/>
        <v>1</v>
      </c>
      <c r="G77" s="6">
        <f t="shared" si="13"/>
        <v>65</v>
      </c>
      <c r="H77" s="9" t="s">
        <v>111</v>
      </c>
      <c r="I77" s="17">
        <v>14</v>
      </c>
      <c r="J77" s="17">
        <f t="shared" si="11"/>
        <v>1</v>
      </c>
      <c r="L77" s="27"/>
      <c r="M77" s="29"/>
      <c r="N77" s="34"/>
      <c r="O77" s="29"/>
    </row>
    <row r="78" spans="1:17" ht="16.5" customHeight="1" x14ac:dyDescent="0.15">
      <c r="B78" s="6">
        <f t="shared" si="12"/>
        <v>66</v>
      </c>
      <c r="C78" s="9" t="s">
        <v>111</v>
      </c>
      <c r="D78" s="17">
        <v>14</v>
      </c>
      <c r="E78" s="17">
        <f t="shared" si="10"/>
        <v>1</v>
      </c>
      <c r="G78" s="6">
        <f t="shared" si="13"/>
        <v>66</v>
      </c>
      <c r="H78" s="9" t="s">
        <v>73</v>
      </c>
      <c r="I78" s="12">
        <v>12</v>
      </c>
      <c r="J78" s="17">
        <f t="shared" si="11"/>
        <v>1</v>
      </c>
      <c r="L78" s="27"/>
      <c r="M78" s="29"/>
      <c r="N78" s="34"/>
      <c r="O78" s="29"/>
    </row>
    <row r="79" spans="1:17" ht="16.5" customHeight="1" x14ac:dyDescent="0.15">
      <c r="B79" s="6">
        <f t="shared" si="12"/>
        <v>67</v>
      </c>
      <c r="C79" s="9" t="s">
        <v>73</v>
      </c>
      <c r="D79" s="12">
        <v>12</v>
      </c>
      <c r="E79" s="17">
        <f t="shared" si="10"/>
        <v>1</v>
      </c>
      <c r="G79" s="6">
        <f t="shared" si="13"/>
        <v>67</v>
      </c>
      <c r="H79" s="9" t="s">
        <v>152</v>
      </c>
      <c r="I79" s="12">
        <v>8</v>
      </c>
      <c r="J79" s="17">
        <f t="shared" si="11"/>
        <v>1</v>
      </c>
      <c r="L79" s="27"/>
      <c r="M79" s="29"/>
      <c r="N79" s="34"/>
      <c r="O79" s="29"/>
    </row>
    <row r="80" spans="1:17" ht="16.5" customHeight="1" x14ac:dyDescent="0.15">
      <c r="B80" s="6">
        <f t="shared" si="12"/>
        <v>68</v>
      </c>
      <c r="C80" s="9" t="s">
        <v>152</v>
      </c>
      <c r="D80" s="12">
        <v>8</v>
      </c>
      <c r="E80" s="17">
        <f t="shared" si="10"/>
        <v>1</v>
      </c>
      <c r="G80" s="6">
        <f t="shared" si="13"/>
        <v>68</v>
      </c>
      <c r="H80" s="9" t="s">
        <v>92</v>
      </c>
      <c r="I80" s="17">
        <v>2</v>
      </c>
      <c r="J80" s="17">
        <f t="shared" si="11"/>
        <v>1</v>
      </c>
      <c r="L80" s="27"/>
      <c r="M80" s="29"/>
      <c r="N80" s="34"/>
      <c r="O80" s="29"/>
    </row>
    <row r="81" spans="2:15" ht="16.5" customHeight="1" x14ac:dyDescent="0.15">
      <c r="B81" s="6">
        <f t="shared" si="12"/>
        <v>69</v>
      </c>
      <c r="C81" s="9" t="s">
        <v>92</v>
      </c>
      <c r="D81" s="17">
        <v>2</v>
      </c>
      <c r="E81" s="17">
        <f t="shared" si="10"/>
        <v>1</v>
      </c>
      <c r="G81" s="6">
        <f t="shared" si="13"/>
        <v>69</v>
      </c>
      <c r="H81" s="9" t="s">
        <v>135</v>
      </c>
      <c r="I81" s="17">
        <v>1</v>
      </c>
      <c r="J81" s="17">
        <f t="shared" si="11"/>
        <v>1</v>
      </c>
      <c r="L81" s="27"/>
      <c r="M81" s="29"/>
      <c r="N81" s="34"/>
      <c r="O81" s="29"/>
    </row>
    <row r="82" spans="2:15" ht="16.5" customHeight="1" x14ac:dyDescent="0.15">
      <c r="B82" s="6">
        <f t="shared" si="12"/>
        <v>70</v>
      </c>
      <c r="C82" s="9" t="s">
        <v>135</v>
      </c>
      <c r="D82" s="17">
        <v>1</v>
      </c>
      <c r="E82" s="17">
        <f t="shared" si="10"/>
        <v>1</v>
      </c>
      <c r="H82" s="27"/>
      <c r="I82" s="29"/>
      <c r="J82" s="34"/>
      <c r="K82" s="29"/>
    </row>
    <row r="83" spans="2:15" ht="16.5" customHeight="1" x14ac:dyDescent="0.15">
      <c r="B83" s="29"/>
      <c r="C83" s="31"/>
      <c r="D83" s="34" t="s">
        <v>52</v>
      </c>
      <c r="E83" s="29"/>
      <c r="I83" s="1" t="s">
        <v>26</v>
      </c>
      <c r="N83" s="1" t="s">
        <v>47</v>
      </c>
    </row>
    <row r="84" spans="2:15" ht="16.5" customHeight="1" x14ac:dyDescent="0.15">
      <c r="D84" s="1">
        <f>SUM(D5:D34)+SUM(D39:D68)+SUM(D73:D82)</f>
        <v>5540221</v>
      </c>
      <c r="I84" s="1">
        <f>SUM(I5:I34)+SUM(I39:I68)+SUM(I73:I81)</f>
        <v>1605445</v>
      </c>
      <c r="N84" s="1">
        <f>SUM(N5:N34)+SUM(N39:N68)+SUM(N73:N82)</f>
        <v>3934776</v>
      </c>
    </row>
  </sheetData>
  <mergeCells count="16">
    <mergeCell ref="M3:M4"/>
    <mergeCell ref="B37:B38"/>
    <mergeCell ref="C37:C38"/>
    <mergeCell ref="G37:G38"/>
    <mergeCell ref="H37:H38"/>
    <mergeCell ref="B3:B4"/>
    <mergeCell ref="C3:C4"/>
    <mergeCell ref="G3:G4"/>
    <mergeCell ref="H3:H4"/>
    <mergeCell ref="L3:L4"/>
    <mergeCell ref="B71:B72"/>
    <mergeCell ref="C71:C72"/>
    <mergeCell ref="G71:G72"/>
    <mergeCell ref="H71:H72"/>
    <mergeCell ref="N34:O34"/>
    <mergeCell ref="N68:O68"/>
  </mergeCells>
  <phoneticPr fontId="2"/>
  <pageMargins left="0.23622047244094488" right="0.19685039370078741" top="0.56999999999999995" bottom="0.4" header="0.31496062992125984" footer="0.31496062992125984"/>
  <pageSetup paperSize="9" scale="95" orientation="landscape" r:id="rId1"/>
  <rowBreaks count="2" manualBreakCount="2">
    <brk id="34" max="15" man="1"/>
    <brk id="68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5"/>
  <sheetViews>
    <sheetView showGridLines="0" view="pageBreakPreview" zoomScaleSheetLayoutView="100" workbookViewId="0">
      <selection activeCell="F10" sqref="F10"/>
    </sheetView>
  </sheetViews>
  <sheetFormatPr defaultColWidth="12.75" defaultRowHeight="16.5" customHeight="1" x14ac:dyDescent="0.15"/>
  <cols>
    <col min="1" max="1" width="2.5" style="1" customWidth="1"/>
    <col min="2" max="2" width="6.25" style="1" customWidth="1"/>
    <col min="3" max="3" width="11.625" style="1" customWidth="1"/>
    <col min="4" max="5" width="12.75" style="1"/>
    <col min="6" max="6" width="3.5" style="1" customWidth="1"/>
    <col min="7" max="7" width="6.25" style="1" customWidth="1"/>
    <col min="8" max="8" width="11.625" style="1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142</v>
      </c>
      <c r="B1" s="4"/>
      <c r="C1" s="4"/>
      <c r="D1" s="4"/>
      <c r="E1" s="4"/>
      <c r="F1" s="4"/>
      <c r="G1" s="13"/>
      <c r="H1" s="4"/>
      <c r="I1" s="4"/>
      <c r="J1" s="4"/>
      <c r="K1" s="4"/>
      <c r="L1" s="4"/>
      <c r="M1" s="4"/>
      <c r="N1" s="4"/>
      <c r="O1" s="4"/>
      <c r="P1" s="4"/>
      <c r="Q1" s="35"/>
    </row>
    <row r="2" spans="1:17" ht="16.5" customHeight="1" x14ac:dyDescent="0.15">
      <c r="B2" s="1" t="s">
        <v>34</v>
      </c>
      <c r="G2" s="1" t="s">
        <v>32</v>
      </c>
      <c r="L2" s="1" t="s">
        <v>30</v>
      </c>
    </row>
    <row r="3" spans="1:17" ht="16.5" customHeight="1" x14ac:dyDescent="0.15">
      <c r="B3" s="72" t="s">
        <v>4</v>
      </c>
      <c r="C3" s="77" t="s">
        <v>9</v>
      </c>
      <c r="D3" s="11" t="s">
        <v>35</v>
      </c>
      <c r="E3" s="11"/>
      <c r="F3" s="22"/>
      <c r="G3" s="77" t="s">
        <v>4</v>
      </c>
      <c r="H3" s="77" t="s">
        <v>9</v>
      </c>
      <c r="I3" s="11" t="s">
        <v>35</v>
      </c>
      <c r="J3" s="11"/>
      <c r="L3" s="72" t="s">
        <v>4</v>
      </c>
      <c r="M3" s="77" t="s">
        <v>9</v>
      </c>
      <c r="N3" s="11" t="s">
        <v>35</v>
      </c>
      <c r="O3" s="11"/>
    </row>
    <row r="4" spans="1:17" ht="16.5" customHeight="1" x14ac:dyDescent="0.15">
      <c r="B4" s="72"/>
      <c r="C4" s="78"/>
      <c r="D4" s="6" t="s">
        <v>28</v>
      </c>
      <c r="E4" s="6" t="s">
        <v>29</v>
      </c>
      <c r="F4" s="22"/>
      <c r="G4" s="78"/>
      <c r="H4" s="78"/>
      <c r="I4" s="6" t="s">
        <v>28</v>
      </c>
      <c r="J4" s="6" t="s">
        <v>29</v>
      </c>
      <c r="L4" s="72"/>
      <c r="M4" s="78"/>
      <c r="N4" s="6" t="s">
        <v>28</v>
      </c>
      <c r="O4" s="6" t="s">
        <v>29</v>
      </c>
    </row>
    <row r="5" spans="1:17" ht="16.5" customHeight="1" x14ac:dyDescent="0.15">
      <c r="B5" s="6">
        <v>1</v>
      </c>
      <c r="C5" s="9" t="s">
        <v>149</v>
      </c>
      <c r="D5" s="17">
        <v>92157861</v>
      </c>
      <c r="E5" s="17">
        <f t="shared" ref="E5:E34" si="0">ROUNDUP(D5/365,0)</f>
        <v>252488</v>
      </c>
      <c r="G5" s="6">
        <v>1</v>
      </c>
      <c r="H5" s="9" t="s">
        <v>149</v>
      </c>
      <c r="I5" s="17">
        <v>50215340</v>
      </c>
      <c r="J5" s="17">
        <f t="shared" ref="J5:J34" si="1">ROUNDUP(I5/365,0)</f>
        <v>137577</v>
      </c>
      <c r="L5" s="6">
        <v>1</v>
      </c>
      <c r="M5" s="9" t="s">
        <v>149</v>
      </c>
      <c r="N5" s="17">
        <v>41942521</v>
      </c>
      <c r="O5" s="17">
        <f t="shared" ref="O5:O10" si="2">ROUNDUP(N5/365,0)</f>
        <v>114912</v>
      </c>
    </row>
    <row r="6" spans="1:17" ht="16.5" customHeight="1" x14ac:dyDescent="0.15">
      <c r="B6" s="6">
        <f t="shared" ref="B6:B34" si="3">B5+1</f>
        <v>2</v>
      </c>
      <c r="C6" s="9" t="s">
        <v>146</v>
      </c>
      <c r="D6" s="17">
        <v>39936897</v>
      </c>
      <c r="E6" s="17">
        <f t="shared" si="0"/>
        <v>109417</v>
      </c>
      <c r="G6" s="6">
        <f t="shared" ref="G6:G34" si="4">G5+1</f>
        <v>2</v>
      </c>
      <c r="H6" s="17" t="s">
        <v>150</v>
      </c>
      <c r="I6" s="12">
        <v>12548150</v>
      </c>
      <c r="J6" s="17">
        <f t="shared" si="1"/>
        <v>34379</v>
      </c>
      <c r="L6" s="6">
        <f>L5+1</f>
        <v>2</v>
      </c>
      <c r="M6" s="9" t="s">
        <v>146</v>
      </c>
      <c r="N6" s="17">
        <v>38986655</v>
      </c>
      <c r="O6" s="17">
        <f t="shared" si="2"/>
        <v>106813</v>
      </c>
    </row>
    <row r="7" spans="1:17" ht="16.5" customHeight="1" x14ac:dyDescent="0.15">
      <c r="B7" s="6">
        <f t="shared" si="3"/>
        <v>3</v>
      </c>
      <c r="C7" s="17" t="s">
        <v>147</v>
      </c>
      <c r="D7" s="12">
        <v>26137978</v>
      </c>
      <c r="E7" s="17">
        <f t="shared" si="0"/>
        <v>71611</v>
      </c>
      <c r="G7" s="6">
        <f t="shared" si="4"/>
        <v>3</v>
      </c>
      <c r="H7" s="9" t="s">
        <v>54</v>
      </c>
      <c r="I7" s="17">
        <v>11934694</v>
      </c>
      <c r="J7" s="17">
        <f t="shared" si="1"/>
        <v>32698</v>
      </c>
      <c r="L7" s="6">
        <f>L6+1</f>
        <v>3</v>
      </c>
      <c r="M7" s="17" t="s">
        <v>147</v>
      </c>
      <c r="N7" s="12">
        <v>23058334</v>
      </c>
      <c r="O7" s="17">
        <f t="shared" si="2"/>
        <v>63174</v>
      </c>
    </row>
    <row r="8" spans="1:17" ht="16.5" customHeight="1" x14ac:dyDescent="0.15">
      <c r="B8" s="6">
        <f t="shared" si="3"/>
        <v>4</v>
      </c>
      <c r="C8" s="17" t="s">
        <v>54</v>
      </c>
      <c r="D8" s="12">
        <v>13453227</v>
      </c>
      <c r="E8" s="17">
        <f t="shared" si="0"/>
        <v>36859</v>
      </c>
      <c r="G8" s="6">
        <f t="shared" si="4"/>
        <v>4</v>
      </c>
      <c r="H8" s="17" t="s">
        <v>148</v>
      </c>
      <c r="I8" s="12">
        <v>9184667</v>
      </c>
      <c r="J8" s="17">
        <f t="shared" si="1"/>
        <v>25164</v>
      </c>
      <c r="L8" s="6">
        <f>L7+1</f>
        <v>4</v>
      </c>
      <c r="M8" s="17" t="s">
        <v>6</v>
      </c>
      <c r="N8" s="12">
        <v>5882172</v>
      </c>
      <c r="O8" s="17">
        <f t="shared" si="2"/>
        <v>16116</v>
      </c>
    </row>
    <row r="9" spans="1:17" ht="16.5" customHeight="1" x14ac:dyDescent="0.15">
      <c r="B9" s="6">
        <f t="shared" si="3"/>
        <v>5</v>
      </c>
      <c r="C9" s="17" t="s">
        <v>150</v>
      </c>
      <c r="D9" s="12">
        <v>12548150</v>
      </c>
      <c r="E9" s="17">
        <f t="shared" si="0"/>
        <v>34379</v>
      </c>
      <c r="G9" s="6">
        <f t="shared" si="4"/>
        <v>5</v>
      </c>
      <c r="H9" s="17" t="s">
        <v>56</v>
      </c>
      <c r="I9" s="12">
        <v>8402266</v>
      </c>
      <c r="J9" s="17">
        <f t="shared" si="1"/>
        <v>23020</v>
      </c>
      <c r="L9" s="6">
        <f>L8+1</f>
        <v>5</v>
      </c>
      <c r="M9" s="17" t="s">
        <v>56</v>
      </c>
      <c r="N9" s="12">
        <v>4012488</v>
      </c>
      <c r="O9" s="17">
        <f t="shared" si="2"/>
        <v>10994</v>
      </c>
    </row>
    <row r="10" spans="1:17" ht="16.5" customHeight="1" x14ac:dyDescent="0.15">
      <c r="B10" s="6">
        <f t="shared" si="3"/>
        <v>6</v>
      </c>
      <c r="C10" s="9" t="s">
        <v>56</v>
      </c>
      <c r="D10" s="17">
        <v>12414754</v>
      </c>
      <c r="E10" s="17">
        <f t="shared" si="0"/>
        <v>34014</v>
      </c>
      <c r="G10" s="6">
        <f t="shared" si="4"/>
        <v>6</v>
      </c>
      <c r="H10" s="17" t="s">
        <v>48</v>
      </c>
      <c r="I10" s="12">
        <v>3349455</v>
      </c>
      <c r="J10" s="17">
        <f t="shared" si="1"/>
        <v>9177</v>
      </c>
      <c r="L10" s="6">
        <f>L9+1</f>
        <v>6</v>
      </c>
      <c r="M10" s="17" t="s">
        <v>54</v>
      </c>
      <c r="N10" s="12">
        <v>1518533</v>
      </c>
      <c r="O10" s="17">
        <f t="shared" si="2"/>
        <v>4161</v>
      </c>
    </row>
    <row r="11" spans="1:17" ht="16.5" customHeight="1" x14ac:dyDescent="0.15">
      <c r="B11" s="6">
        <f t="shared" si="3"/>
        <v>7</v>
      </c>
      <c r="C11" s="17" t="s">
        <v>148</v>
      </c>
      <c r="D11" s="12">
        <v>9184667</v>
      </c>
      <c r="E11" s="17">
        <f t="shared" si="0"/>
        <v>25164</v>
      </c>
      <c r="G11" s="6">
        <f t="shared" si="4"/>
        <v>7</v>
      </c>
      <c r="H11" s="17" t="s">
        <v>147</v>
      </c>
      <c r="I11" s="12">
        <v>3079644</v>
      </c>
      <c r="J11" s="17">
        <f t="shared" si="1"/>
        <v>8438</v>
      </c>
      <c r="L11" s="41"/>
      <c r="M11" s="44"/>
      <c r="N11" s="42"/>
      <c r="O11" s="42"/>
    </row>
    <row r="12" spans="1:17" ht="16.5" customHeight="1" x14ac:dyDescent="0.15">
      <c r="B12" s="6">
        <f t="shared" si="3"/>
        <v>8</v>
      </c>
      <c r="C12" s="17" t="s">
        <v>6</v>
      </c>
      <c r="D12" s="12">
        <v>7406053</v>
      </c>
      <c r="E12" s="17">
        <f t="shared" si="0"/>
        <v>20291</v>
      </c>
      <c r="G12" s="6">
        <f t="shared" si="4"/>
        <v>8</v>
      </c>
      <c r="H12" s="9" t="s">
        <v>58</v>
      </c>
      <c r="I12" s="17">
        <v>2213999</v>
      </c>
      <c r="J12" s="17">
        <f t="shared" si="1"/>
        <v>6066</v>
      </c>
      <c r="L12" s="27"/>
      <c r="M12" s="29"/>
      <c r="N12" s="34"/>
      <c r="O12" s="29"/>
    </row>
    <row r="13" spans="1:17" ht="16.5" customHeight="1" x14ac:dyDescent="0.15">
      <c r="B13" s="6">
        <f t="shared" si="3"/>
        <v>9</v>
      </c>
      <c r="C13" s="17" t="s">
        <v>48</v>
      </c>
      <c r="D13" s="12">
        <v>3349455</v>
      </c>
      <c r="E13" s="17">
        <f t="shared" si="0"/>
        <v>9177</v>
      </c>
      <c r="G13" s="6">
        <f t="shared" si="4"/>
        <v>9</v>
      </c>
      <c r="H13" s="17" t="s">
        <v>80</v>
      </c>
      <c r="I13" s="12">
        <v>1573688</v>
      </c>
      <c r="J13" s="17">
        <f t="shared" si="1"/>
        <v>4312</v>
      </c>
      <c r="L13" s="27"/>
      <c r="M13" s="29"/>
      <c r="N13" s="34"/>
      <c r="O13" s="29"/>
    </row>
    <row r="14" spans="1:17" ht="16.5" customHeight="1" x14ac:dyDescent="0.15">
      <c r="B14" s="6">
        <f t="shared" si="3"/>
        <v>10</v>
      </c>
      <c r="C14" s="17" t="s">
        <v>58</v>
      </c>
      <c r="D14" s="12">
        <v>2213999</v>
      </c>
      <c r="E14" s="17">
        <f t="shared" si="0"/>
        <v>6066</v>
      </c>
      <c r="G14" s="6">
        <f t="shared" si="4"/>
        <v>10</v>
      </c>
      <c r="H14" s="17" t="s">
        <v>6</v>
      </c>
      <c r="I14" s="12">
        <v>1523881</v>
      </c>
      <c r="J14" s="17">
        <f t="shared" si="1"/>
        <v>4176</v>
      </c>
      <c r="L14" s="27"/>
      <c r="M14" s="29"/>
      <c r="N14" s="34"/>
      <c r="O14" s="29"/>
    </row>
    <row r="15" spans="1:17" ht="16.5" customHeight="1" x14ac:dyDescent="0.15">
      <c r="B15" s="6">
        <f t="shared" si="3"/>
        <v>11</v>
      </c>
      <c r="C15" s="17" t="s">
        <v>80</v>
      </c>
      <c r="D15" s="12">
        <v>1573688</v>
      </c>
      <c r="E15" s="17">
        <f t="shared" si="0"/>
        <v>4312</v>
      </c>
      <c r="G15" s="6">
        <f t="shared" si="4"/>
        <v>11</v>
      </c>
      <c r="H15" s="17" t="s">
        <v>63</v>
      </c>
      <c r="I15" s="12">
        <v>1401669</v>
      </c>
      <c r="J15" s="17">
        <f t="shared" si="1"/>
        <v>3841</v>
      </c>
      <c r="L15" s="27"/>
      <c r="M15" s="31"/>
      <c r="N15" s="29"/>
      <c r="O15" s="29"/>
    </row>
    <row r="16" spans="1:17" ht="16.5" customHeight="1" x14ac:dyDescent="0.15">
      <c r="B16" s="6">
        <f t="shared" si="3"/>
        <v>12</v>
      </c>
      <c r="C16" s="17" t="s">
        <v>63</v>
      </c>
      <c r="D16" s="12">
        <v>1401669</v>
      </c>
      <c r="E16" s="17">
        <f t="shared" si="0"/>
        <v>3841</v>
      </c>
      <c r="G16" s="6">
        <f t="shared" si="4"/>
        <v>12</v>
      </c>
      <c r="H16" s="17" t="s">
        <v>62</v>
      </c>
      <c r="I16" s="12">
        <v>1274130</v>
      </c>
      <c r="J16" s="17">
        <f t="shared" si="1"/>
        <v>3491</v>
      </c>
      <c r="L16" s="27"/>
      <c r="M16" s="29"/>
      <c r="N16" s="34"/>
      <c r="O16" s="29"/>
    </row>
    <row r="17" spans="2:15" ht="16.5" customHeight="1" x14ac:dyDescent="0.15">
      <c r="B17" s="6">
        <f t="shared" si="3"/>
        <v>13</v>
      </c>
      <c r="C17" s="17" t="s">
        <v>62</v>
      </c>
      <c r="D17" s="12">
        <v>1274130</v>
      </c>
      <c r="E17" s="17">
        <f t="shared" si="0"/>
        <v>3491</v>
      </c>
      <c r="G17" s="6">
        <f t="shared" si="4"/>
        <v>13</v>
      </c>
      <c r="H17" s="17" t="s">
        <v>50</v>
      </c>
      <c r="I17" s="12">
        <v>1251078</v>
      </c>
      <c r="J17" s="17">
        <f t="shared" si="1"/>
        <v>3428</v>
      </c>
      <c r="L17" s="27"/>
      <c r="M17" s="29"/>
      <c r="N17" s="34"/>
      <c r="O17" s="29"/>
    </row>
    <row r="18" spans="2:15" ht="16.5" customHeight="1" x14ac:dyDescent="0.15">
      <c r="B18" s="6">
        <f t="shared" si="3"/>
        <v>14</v>
      </c>
      <c r="C18" s="9" t="s">
        <v>50</v>
      </c>
      <c r="D18" s="17">
        <v>1251078</v>
      </c>
      <c r="E18" s="17">
        <f t="shared" si="0"/>
        <v>3428</v>
      </c>
      <c r="G18" s="6">
        <f t="shared" si="4"/>
        <v>14</v>
      </c>
      <c r="H18" s="9" t="s">
        <v>67</v>
      </c>
      <c r="I18" s="17">
        <v>1237990</v>
      </c>
      <c r="J18" s="17">
        <f t="shared" si="1"/>
        <v>3392</v>
      </c>
      <c r="L18" s="27"/>
      <c r="M18" s="31"/>
      <c r="N18" s="29"/>
      <c r="O18" s="29"/>
    </row>
    <row r="19" spans="2:15" ht="16.5" customHeight="1" x14ac:dyDescent="0.15">
      <c r="B19" s="6">
        <f t="shared" si="3"/>
        <v>15</v>
      </c>
      <c r="C19" s="17" t="s">
        <v>67</v>
      </c>
      <c r="D19" s="12">
        <v>1237990</v>
      </c>
      <c r="E19" s="17">
        <f t="shared" si="0"/>
        <v>3392</v>
      </c>
      <c r="G19" s="6">
        <f t="shared" si="4"/>
        <v>15</v>
      </c>
      <c r="H19" s="17" t="s">
        <v>72</v>
      </c>
      <c r="I19" s="12">
        <v>1139261</v>
      </c>
      <c r="J19" s="17">
        <f t="shared" si="1"/>
        <v>3122</v>
      </c>
      <c r="L19" s="27"/>
      <c r="M19" s="29"/>
      <c r="N19" s="34"/>
      <c r="O19" s="29"/>
    </row>
    <row r="20" spans="2:15" ht="16.5" customHeight="1" x14ac:dyDescent="0.15">
      <c r="B20" s="6">
        <f t="shared" si="3"/>
        <v>16</v>
      </c>
      <c r="C20" s="9" t="s">
        <v>72</v>
      </c>
      <c r="D20" s="17">
        <v>1139261</v>
      </c>
      <c r="E20" s="17">
        <f t="shared" si="0"/>
        <v>3122</v>
      </c>
      <c r="G20" s="6">
        <f t="shared" si="4"/>
        <v>16</v>
      </c>
      <c r="H20" s="9" t="s">
        <v>11</v>
      </c>
      <c r="I20" s="17">
        <v>1078099</v>
      </c>
      <c r="J20" s="17">
        <f t="shared" si="1"/>
        <v>2954</v>
      </c>
      <c r="L20" s="27"/>
      <c r="M20" s="29"/>
      <c r="N20" s="34"/>
      <c r="O20" s="29"/>
    </row>
    <row r="21" spans="2:15" ht="16.5" customHeight="1" x14ac:dyDescent="0.15">
      <c r="B21" s="6">
        <f t="shared" si="3"/>
        <v>17</v>
      </c>
      <c r="C21" s="9" t="s">
        <v>11</v>
      </c>
      <c r="D21" s="17">
        <v>1078099</v>
      </c>
      <c r="E21" s="17">
        <f t="shared" si="0"/>
        <v>2954</v>
      </c>
      <c r="G21" s="6">
        <f t="shared" si="4"/>
        <v>17</v>
      </c>
      <c r="H21" s="9" t="s">
        <v>68</v>
      </c>
      <c r="I21" s="17">
        <v>952125</v>
      </c>
      <c r="J21" s="17">
        <f t="shared" si="1"/>
        <v>2609</v>
      </c>
      <c r="L21" s="27"/>
      <c r="M21" s="29"/>
      <c r="N21" s="34"/>
      <c r="O21" s="29"/>
    </row>
    <row r="22" spans="2:15" ht="16.5" customHeight="1" x14ac:dyDescent="0.15">
      <c r="B22" s="6">
        <f t="shared" si="3"/>
        <v>18</v>
      </c>
      <c r="C22" s="17" t="s">
        <v>68</v>
      </c>
      <c r="D22" s="12">
        <v>952125</v>
      </c>
      <c r="E22" s="17">
        <f t="shared" si="0"/>
        <v>2609</v>
      </c>
      <c r="G22" s="6">
        <f t="shared" si="4"/>
        <v>18</v>
      </c>
      <c r="H22" s="17" t="s">
        <v>146</v>
      </c>
      <c r="I22" s="12">
        <v>950242</v>
      </c>
      <c r="J22" s="17">
        <f t="shared" si="1"/>
        <v>2604</v>
      </c>
      <c r="L22" s="27"/>
      <c r="M22" s="29"/>
      <c r="N22" s="34"/>
      <c r="O22" s="29"/>
    </row>
    <row r="23" spans="2:15" ht="16.5" customHeight="1" x14ac:dyDescent="0.15">
      <c r="B23" s="6">
        <f t="shared" si="3"/>
        <v>19</v>
      </c>
      <c r="C23" s="9" t="s">
        <v>59</v>
      </c>
      <c r="D23" s="17">
        <v>920433</v>
      </c>
      <c r="E23" s="17">
        <f t="shared" si="0"/>
        <v>2522</v>
      </c>
      <c r="G23" s="6">
        <f t="shared" si="4"/>
        <v>19</v>
      </c>
      <c r="H23" s="9" t="s">
        <v>59</v>
      </c>
      <c r="I23" s="17">
        <v>920433</v>
      </c>
      <c r="J23" s="17">
        <f t="shared" si="1"/>
        <v>2522</v>
      </c>
      <c r="L23" s="27"/>
      <c r="M23" s="29"/>
      <c r="N23" s="34"/>
      <c r="O23" s="29"/>
    </row>
    <row r="24" spans="2:15" ht="16.5" customHeight="1" x14ac:dyDescent="0.15">
      <c r="B24" s="6">
        <f t="shared" si="3"/>
        <v>20</v>
      </c>
      <c r="C24" s="17" t="s">
        <v>60</v>
      </c>
      <c r="D24" s="12">
        <v>726837</v>
      </c>
      <c r="E24" s="17">
        <f t="shared" si="0"/>
        <v>1992</v>
      </c>
      <c r="G24" s="6">
        <f t="shared" si="4"/>
        <v>20</v>
      </c>
      <c r="H24" s="17" t="s">
        <v>60</v>
      </c>
      <c r="I24" s="12">
        <v>726837</v>
      </c>
      <c r="J24" s="17">
        <f t="shared" si="1"/>
        <v>1992</v>
      </c>
      <c r="L24" s="27"/>
      <c r="M24" s="31"/>
      <c r="N24" s="29"/>
      <c r="O24" s="29"/>
    </row>
    <row r="25" spans="2:15" ht="16.5" customHeight="1" x14ac:dyDescent="0.15">
      <c r="B25" s="6">
        <f t="shared" si="3"/>
        <v>21</v>
      </c>
      <c r="C25" s="9" t="s">
        <v>71</v>
      </c>
      <c r="D25" s="17">
        <v>725121</v>
      </c>
      <c r="E25" s="17">
        <f t="shared" si="0"/>
        <v>1987</v>
      </c>
      <c r="G25" s="6">
        <f t="shared" si="4"/>
        <v>21</v>
      </c>
      <c r="H25" s="9" t="s">
        <v>71</v>
      </c>
      <c r="I25" s="17">
        <v>725121</v>
      </c>
      <c r="J25" s="17">
        <f t="shared" si="1"/>
        <v>1987</v>
      </c>
      <c r="L25" s="27"/>
      <c r="M25" s="29"/>
      <c r="N25" s="34"/>
      <c r="O25" s="29"/>
    </row>
    <row r="26" spans="2:15" ht="16.5" customHeight="1" x14ac:dyDescent="0.15">
      <c r="B26" s="6">
        <f t="shared" si="3"/>
        <v>22</v>
      </c>
      <c r="C26" s="17" t="s">
        <v>99</v>
      </c>
      <c r="D26" s="12">
        <v>645049</v>
      </c>
      <c r="E26" s="17">
        <f t="shared" si="0"/>
        <v>1768</v>
      </c>
      <c r="G26" s="6">
        <f t="shared" si="4"/>
        <v>22</v>
      </c>
      <c r="H26" s="17" t="s">
        <v>99</v>
      </c>
      <c r="I26" s="12">
        <v>645049</v>
      </c>
      <c r="J26" s="17">
        <f t="shared" si="1"/>
        <v>1768</v>
      </c>
      <c r="L26" s="27"/>
      <c r="M26" s="29"/>
      <c r="N26" s="34"/>
      <c r="O26" s="29"/>
    </row>
    <row r="27" spans="2:15" ht="16.5" customHeight="1" x14ac:dyDescent="0.15">
      <c r="B27" s="6">
        <f t="shared" si="3"/>
        <v>23</v>
      </c>
      <c r="C27" s="9" t="s">
        <v>108</v>
      </c>
      <c r="D27" s="17">
        <v>609201</v>
      </c>
      <c r="E27" s="17">
        <f t="shared" si="0"/>
        <v>1670</v>
      </c>
      <c r="G27" s="6">
        <f t="shared" si="4"/>
        <v>23</v>
      </c>
      <c r="H27" s="9" t="s">
        <v>108</v>
      </c>
      <c r="I27" s="17">
        <v>609201</v>
      </c>
      <c r="J27" s="17">
        <f t="shared" si="1"/>
        <v>1670</v>
      </c>
      <c r="L27" s="27"/>
      <c r="M27" s="29"/>
      <c r="N27" s="34"/>
      <c r="O27" s="29"/>
    </row>
    <row r="28" spans="2:15" ht="16.5" customHeight="1" x14ac:dyDescent="0.15">
      <c r="B28" s="6">
        <f t="shared" si="3"/>
        <v>24</v>
      </c>
      <c r="C28" s="17" t="s">
        <v>65</v>
      </c>
      <c r="D28" s="12">
        <v>474473</v>
      </c>
      <c r="E28" s="17">
        <f t="shared" si="0"/>
        <v>1300</v>
      </c>
      <c r="G28" s="6">
        <f t="shared" si="4"/>
        <v>24</v>
      </c>
      <c r="H28" s="17" t="s">
        <v>65</v>
      </c>
      <c r="I28" s="12">
        <v>474473</v>
      </c>
      <c r="J28" s="17">
        <f t="shared" si="1"/>
        <v>1300</v>
      </c>
      <c r="L28" s="27"/>
      <c r="M28" s="31"/>
      <c r="N28" s="29"/>
      <c r="O28" s="29"/>
    </row>
    <row r="29" spans="2:15" ht="16.5" customHeight="1" x14ac:dyDescent="0.15">
      <c r="B29" s="6">
        <f t="shared" si="3"/>
        <v>25</v>
      </c>
      <c r="C29" s="9" t="s">
        <v>79</v>
      </c>
      <c r="D29" s="17">
        <v>437490</v>
      </c>
      <c r="E29" s="17">
        <f t="shared" si="0"/>
        <v>1199</v>
      </c>
      <c r="G29" s="6">
        <f t="shared" si="4"/>
        <v>25</v>
      </c>
      <c r="H29" s="9" t="s">
        <v>79</v>
      </c>
      <c r="I29" s="17">
        <v>437490</v>
      </c>
      <c r="J29" s="17">
        <f t="shared" si="1"/>
        <v>1199</v>
      </c>
      <c r="L29" s="27"/>
      <c r="M29" s="31"/>
      <c r="N29" s="29"/>
      <c r="O29" s="29"/>
    </row>
    <row r="30" spans="2:15" ht="16.5" customHeight="1" x14ac:dyDescent="0.15">
      <c r="B30" s="6">
        <f t="shared" si="3"/>
        <v>26</v>
      </c>
      <c r="C30" s="17" t="s">
        <v>69</v>
      </c>
      <c r="D30" s="12">
        <v>394680</v>
      </c>
      <c r="E30" s="17">
        <f t="shared" si="0"/>
        <v>1082</v>
      </c>
      <c r="G30" s="6">
        <f t="shared" si="4"/>
        <v>26</v>
      </c>
      <c r="H30" s="17" t="s">
        <v>69</v>
      </c>
      <c r="I30" s="12">
        <v>394680</v>
      </c>
      <c r="J30" s="17">
        <f t="shared" si="1"/>
        <v>1082</v>
      </c>
      <c r="L30" s="27"/>
      <c r="M30" s="31"/>
      <c r="N30" s="29"/>
      <c r="O30" s="29"/>
    </row>
    <row r="31" spans="2:15" ht="16.5" customHeight="1" x14ac:dyDescent="0.15">
      <c r="B31" s="6">
        <f t="shared" si="3"/>
        <v>27</v>
      </c>
      <c r="C31" s="17" t="s">
        <v>115</v>
      </c>
      <c r="D31" s="12">
        <v>385082</v>
      </c>
      <c r="E31" s="17">
        <f t="shared" si="0"/>
        <v>1056</v>
      </c>
      <c r="G31" s="6">
        <f t="shared" si="4"/>
        <v>27</v>
      </c>
      <c r="H31" s="17" t="s">
        <v>115</v>
      </c>
      <c r="I31" s="12">
        <v>385082</v>
      </c>
      <c r="J31" s="17">
        <f t="shared" si="1"/>
        <v>1056</v>
      </c>
      <c r="L31" s="27"/>
      <c r="M31" s="31"/>
      <c r="N31" s="29"/>
      <c r="O31" s="29"/>
    </row>
    <row r="32" spans="2:15" ht="16.5" customHeight="1" x14ac:dyDescent="0.15">
      <c r="B32" s="6">
        <f t="shared" si="3"/>
        <v>28</v>
      </c>
      <c r="C32" s="17" t="s">
        <v>55</v>
      </c>
      <c r="D32" s="12">
        <v>364138</v>
      </c>
      <c r="E32" s="17">
        <f t="shared" si="0"/>
        <v>998</v>
      </c>
      <c r="G32" s="6">
        <f t="shared" si="4"/>
        <v>28</v>
      </c>
      <c r="H32" s="17" t="s">
        <v>55</v>
      </c>
      <c r="I32" s="12">
        <v>364138</v>
      </c>
      <c r="J32" s="17">
        <f t="shared" si="1"/>
        <v>998</v>
      </c>
      <c r="L32" s="27"/>
      <c r="M32" s="29"/>
      <c r="N32" s="34"/>
      <c r="O32" s="29"/>
    </row>
    <row r="33" spans="1:17" ht="16.5" customHeight="1" x14ac:dyDescent="0.15">
      <c r="B33" s="6">
        <f t="shared" si="3"/>
        <v>29</v>
      </c>
      <c r="C33" s="17" t="s">
        <v>112</v>
      </c>
      <c r="D33" s="12">
        <v>351470</v>
      </c>
      <c r="E33" s="17">
        <f t="shared" si="0"/>
        <v>963</v>
      </c>
      <c r="G33" s="6">
        <f t="shared" si="4"/>
        <v>29</v>
      </c>
      <c r="H33" s="17" t="s">
        <v>112</v>
      </c>
      <c r="I33" s="12">
        <v>351470</v>
      </c>
      <c r="J33" s="17">
        <f t="shared" si="1"/>
        <v>963</v>
      </c>
      <c r="L33" s="27"/>
      <c r="M33" s="29"/>
      <c r="N33" s="34"/>
      <c r="O33" s="29"/>
    </row>
    <row r="34" spans="1:17" ht="16.5" customHeight="1" x14ac:dyDescent="0.15">
      <c r="B34" s="6">
        <f t="shared" si="3"/>
        <v>30</v>
      </c>
      <c r="C34" s="17" t="s">
        <v>76</v>
      </c>
      <c r="D34" s="12">
        <v>300848</v>
      </c>
      <c r="E34" s="17">
        <f t="shared" si="0"/>
        <v>825</v>
      </c>
      <c r="G34" s="6">
        <f t="shared" si="4"/>
        <v>30</v>
      </c>
      <c r="H34" s="17" t="s">
        <v>76</v>
      </c>
      <c r="I34" s="12">
        <v>300848</v>
      </c>
      <c r="J34" s="17">
        <f t="shared" si="1"/>
        <v>825</v>
      </c>
      <c r="L34" s="27"/>
      <c r="M34" s="29"/>
      <c r="N34" s="34"/>
      <c r="O34" s="29"/>
    </row>
    <row r="35" spans="1:17" ht="30" customHeight="1" x14ac:dyDescent="0.15">
      <c r="A35" s="4" t="s">
        <v>145</v>
      </c>
      <c r="B35" s="4"/>
      <c r="C35" s="4"/>
      <c r="D35" s="4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35"/>
    </row>
    <row r="36" spans="1:17" ht="16.5" customHeight="1" x14ac:dyDescent="0.15">
      <c r="B36" s="1" t="s">
        <v>34</v>
      </c>
      <c r="G36" s="1" t="s">
        <v>32</v>
      </c>
      <c r="L36" s="29"/>
      <c r="M36" s="29"/>
      <c r="N36" s="29"/>
      <c r="O36" s="29"/>
    </row>
    <row r="37" spans="1:17" ht="16.5" customHeight="1" x14ac:dyDescent="0.15">
      <c r="B37" s="72" t="s">
        <v>4</v>
      </c>
      <c r="C37" s="77" t="s">
        <v>9</v>
      </c>
      <c r="D37" s="11" t="s">
        <v>35</v>
      </c>
      <c r="E37" s="11"/>
      <c r="F37" s="22"/>
      <c r="G37" s="77" t="s">
        <v>4</v>
      </c>
      <c r="H37" s="77" t="s">
        <v>9</v>
      </c>
      <c r="I37" s="11" t="s">
        <v>35</v>
      </c>
      <c r="J37" s="11"/>
      <c r="L37" s="34"/>
      <c r="M37" s="34"/>
      <c r="N37" s="70"/>
      <c r="O37" s="70"/>
    </row>
    <row r="38" spans="1:17" ht="16.5" customHeight="1" x14ac:dyDescent="0.15">
      <c r="B38" s="72"/>
      <c r="C38" s="78"/>
      <c r="D38" s="6" t="s">
        <v>28</v>
      </c>
      <c r="E38" s="6" t="s">
        <v>29</v>
      </c>
      <c r="F38" s="22"/>
      <c r="G38" s="78"/>
      <c r="H38" s="78"/>
      <c r="I38" s="6" t="s">
        <v>28</v>
      </c>
      <c r="J38" s="6" t="s">
        <v>29</v>
      </c>
      <c r="L38" s="34"/>
      <c r="M38" s="34"/>
      <c r="N38" s="27"/>
      <c r="O38" s="27"/>
    </row>
    <row r="39" spans="1:17" ht="16.5" customHeight="1" x14ac:dyDescent="0.15">
      <c r="B39" s="6">
        <f>B34+1</f>
        <v>31</v>
      </c>
      <c r="C39" s="17" t="s">
        <v>94</v>
      </c>
      <c r="D39" s="12">
        <v>269931</v>
      </c>
      <c r="E39" s="17">
        <f t="shared" ref="E39:E63" si="5">ROUNDUP(D39/365,0)</f>
        <v>740</v>
      </c>
      <c r="G39" s="6">
        <f>G34+1</f>
        <v>31</v>
      </c>
      <c r="H39" s="17" t="s">
        <v>94</v>
      </c>
      <c r="I39" s="12">
        <v>269931</v>
      </c>
      <c r="J39" s="17">
        <f t="shared" ref="J39:J63" si="6">ROUNDUP(I39/365,0)</f>
        <v>740</v>
      </c>
      <c r="L39" s="27"/>
      <c r="M39" s="31"/>
      <c r="N39" s="29"/>
      <c r="O39" s="29"/>
    </row>
    <row r="40" spans="1:17" ht="16.5" customHeight="1" x14ac:dyDescent="0.15">
      <c r="B40" s="6">
        <f t="shared" ref="B40:B63" si="7">B39+1</f>
        <v>32</v>
      </c>
      <c r="C40" s="17" t="s">
        <v>42</v>
      </c>
      <c r="D40" s="12">
        <v>264805</v>
      </c>
      <c r="E40" s="17">
        <f t="shared" si="5"/>
        <v>726</v>
      </c>
      <c r="G40" s="6">
        <f t="shared" ref="G40:G63" si="8">G39+1</f>
        <v>32</v>
      </c>
      <c r="H40" s="17" t="s">
        <v>42</v>
      </c>
      <c r="I40" s="12">
        <v>264805</v>
      </c>
      <c r="J40" s="17">
        <f t="shared" si="6"/>
        <v>726</v>
      </c>
      <c r="L40" s="27"/>
      <c r="M40" s="31"/>
      <c r="N40" s="29"/>
      <c r="O40" s="29"/>
    </row>
    <row r="41" spans="1:17" ht="16.5" customHeight="1" x14ac:dyDescent="0.15">
      <c r="B41" s="6">
        <f t="shared" si="7"/>
        <v>33</v>
      </c>
      <c r="C41" s="9" t="s">
        <v>8</v>
      </c>
      <c r="D41" s="17">
        <v>146912</v>
      </c>
      <c r="E41" s="17">
        <f t="shared" si="5"/>
        <v>403</v>
      </c>
      <c r="G41" s="6">
        <f t="shared" si="8"/>
        <v>33</v>
      </c>
      <c r="H41" s="9" t="s">
        <v>8</v>
      </c>
      <c r="I41" s="17">
        <v>146912</v>
      </c>
      <c r="J41" s="17">
        <f t="shared" si="6"/>
        <v>403</v>
      </c>
      <c r="L41" s="27"/>
      <c r="M41" s="31"/>
      <c r="N41" s="29"/>
      <c r="O41" s="29"/>
    </row>
    <row r="42" spans="1:17" ht="16.5" customHeight="1" x14ac:dyDescent="0.15">
      <c r="B42" s="6">
        <f t="shared" si="7"/>
        <v>34</v>
      </c>
      <c r="C42" s="17" t="s">
        <v>36</v>
      </c>
      <c r="D42" s="12">
        <v>145177</v>
      </c>
      <c r="E42" s="17">
        <f t="shared" si="5"/>
        <v>398</v>
      </c>
      <c r="G42" s="6">
        <f t="shared" si="8"/>
        <v>34</v>
      </c>
      <c r="H42" s="17" t="s">
        <v>36</v>
      </c>
      <c r="I42" s="12">
        <v>145177</v>
      </c>
      <c r="J42" s="17">
        <f t="shared" si="6"/>
        <v>398</v>
      </c>
      <c r="L42" s="27"/>
      <c r="M42" s="31"/>
      <c r="N42" s="29"/>
      <c r="O42" s="29"/>
    </row>
    <row r="43" spans="1:17" ht="16.5" customHeight="1" x14ac:dyDescent="0.15">
      <c r="B43" s="6">
        <f t="shared" si="7"/>
        <v>35</v>
      </c>
      <c r="C43" s="9" t="s">
        <v>14</v>
      </c>
      <c r="D43" s="17">
        <v>102051</v>
      </c>
      <c r="E43" s="17">
        <f t="shared" si="5"/>
        <v>280</v>
      </c>
      <c r="G43" s="6">
        <f t="shared" si="8"/>
        <v>35</v>
      </c>
      <c r="H43" s="9" t="s">
        <v>14</v>
      </c>
      <c r="I43" s="17">
        <v>102051</v>
      </c>
      <c r="J43" s="17">
        <f t="shared" si="6"/>
        <v>280</v>
      </c>
      <c r="L43" s="27"/>
      <c r="M43" s="31"/>
      <c r="N43" s="29"/>
      <c r="O43" s="29"/>
    </row>
    <row r="44" spans="1:17" ht="16.5" customHeight="1" x14ac:dyDescent="0.15">
      <c r="B44" s="6">
        <f t="shared" si="7"/>
        <v>36</v>
      </c>
      <c r="C44" s="9" t="s">
        <v>31</v>
      </c>
      <c r="D44" s="17">
        <v>101736</v>
      </c>
      <c r="E44" s="17">
        <f t="shared" si="5"/>
        <v>279</v>
      </c>
      <c r="G44" s="6">
        <f t="shared" si="8"/>
        <v>36</v>
      </c>
      <c r="H44" s="9" t="s">
        <v>31</v>
      </c>
      <c r="I44" s="17">
        <v>101736</v>
      </c>
      <c r="J44" s="17">
        <f t="shared" si="6"/>
        <v>279</v>
      </c>
      <c r="L44" s="27"/>
      <c r="M44" s="31"/>
      <c r="N44" s="29"/>
      <c r="O44" s="29"/>
    </row>
    <row r="45" spans="1:17" ht="16.5" customHeight="1" x14ac:dyDescent="0.15">
      <c r="B45" s="6">
        <f t="shared" si="7"/>
        <v>37</v>
      </c>
      <c r="C45" s="17" t="s">
        <v>93</v>
      </c>
      <c r="D45" s="12">
        <v>86479</v>
      </c>
      <c r="E45" s="17">
        <f t="shared" si="5"/>
        <v>237</v>
      </c>
      <c r="G45" s="6">
        <f t="shared" si="8"/>
        <v>37</v>
      </c>
      <c r="H45" s="17" t="s">
        <v>93</v>
      </c>
      <c r="I45" s="12">
        <v>86479</v>
      </c>
      <c r="J45" s="17">
        <f t="shared" si="6"/>
        <v>237</v>
      </c>
      <c r="L45" s="27"/>
      <c r="M45" s="31"/>
      <c r="N45" s="29"/>
      <c r="O45" s="29"/>
    </row>
    <row r="46" spans="1:17" ht="16.5" customHeight="1" x14ac:dyDescent="0.15">
      <c r="B46" s="6">
        <f t="shared" si="7"/>
        <v>38</v>
      </c>
      <c r="C46" s="17" t="s">
        <v>151</v>
      </c>
      <c r="D46" s="12">
        <v>72894</v>
      </c>
      <c r="E46" s="17">
        <f t="shared" si="5"/>
        <v>200</v>
      </c>
      <c r="G46" s="6">
        <f t="shared" si="8"/>
        <v>38</v>
      </c>
      <c r="H46" s="17" t="s">
        <v>151</v>
      </c>
      <c r="I46" s="12">
        <v>72894</v>
      </c>
      <c r="J46" s="17">
        <f t="shared" si="6"/>
        <v>200</v>
      </c>
      <c r="L46" s="27"/>
      <c r="M46" s="31"/>
      <c r="N46" s="29"/>
      <c r="O46" s="29"/>
    </row>
    <row r="47" spans="1:17" ht="16.5" customHeight="1" x14ac:dyDescent="0.15">
      <c r="B47" s="6">
        <f t="shared" si="7"/>
        <v>39</v>
      </c>
      <c r="C47" s="9" t="s">
        <v>121</v>
      </c>
      <c r="D47" s="17">
        <v>61887</v>
      </c>
      <c r="E47" s="17">
        <f t="shared" si="5"/>
        <v>170</v>
      </c>
      <c r="G47" s="6">
        <f t="shared" si="8"/>
        <v>39</v>
      </c>
      <c r="H47" s="9" t="s">
        <v>121</v>
      </c>
      <c r="I47" s="17">
        <v>61887</v>
      </c>
      <c r="J47" s="17">
        <f t="shared" si="6"/>
        <v>170</v>
      </c>
      <c r="L47" s="27"/>
      <c r="M47" s="31"/>
      <c r="N47" s="29"/>
      <c r="O47" s="29"/>
    </row>
    <row r="48" spans="1:17" ht="16.5" customHeight="1" x14ac:dyDescent="0.15">
      <c r="B48" s="6">
        <f t="shared" si="7"/>
        <v>40</v>
      </c>
      <c r="C48" s="9" t="s">
        <v>86</v>
      </c>
      <c r="D48" s="17">
        <v>56036</v>
      </c>
      <c r="E48" s="17">
        <f t="shared" si="5"/>
        <v>154</v>
      </c>
      <c r="G48" s="6">
        <f t="shared" si="8"/>
        <v>40</v>
      </c>
      <c r="H48" s="9" t="s">
        <v>86</v>
      </c>
      <c r="I48" s="17">
        <v>56036</v>
      </c>
      <c r="J48" s="17">
        <f t="shared" si="6"/>
        <v>154</v>
      </c>
      <c r="L48" s="27"/>
      <c r="M48" s="31"/>
      <c r="N48" s="29"/>
      <c r="O48" s="29"/>
    </row>
    <row r="49" spans="2:15" ht="16.5" customHeight="1" x14ac:dyDescent="0.15">
      <c r="B49" s="6">
        <f t="shared" si="7"/>
        <v>41</v>
      </c>
      <c r="C49" s="17" t="s">
        <v>27</v>
      </c>
      <c r="D49" s="12">
        <v>53924</v>
      </c>
      <c r="E49" s="17">
        <f t="shared" si="5"/>
        <v>148</v>
      </c>
      <c r="G49" s="6">
        <f t="shared" si="8"/>
        <v>41</v>
      </c>
      <c r="H49" s="17" t="s">
        <v>27</v>
      </c>
      <c r="I49" s="12">
        <v>53924</v>
      </c>
      <c r="J49" s="17">
        <f t="shared" si="6"/>
        <v>148</v>
      </c>
      <c r="L49" s="27"/>
      <c r="M49" s="31"/>
      <c r="N49" s="29"/>
      <c r="O49" s="29"/>
    </row>
    <row r="50" spans="2:15" ht="16.5" customHeight="1" x14ac:dyDescent="0.15">
      <c r="B50" s="6">
        <f t="shared" si="7"/>
        <v>42</v>
      </c>
      <c r="C50" s="9" t="s">
        <v>83</v>
      </c>
      <c r="D50" s="17">
        <v>50980</v>
      </c>
      <c r="E50" s="17">
        <f t="shared" si="5"/>
        <v>140</v>
      </c>
      <c r="G50" s="6">
        <f t="shared" si="8"/>
        <v>42</v>
      </c>
      <c r="H50" s="9" t="s">
        <v>83</v>
      </c>
      <c r="I50" s="17">
        <v>50980</v>
      </c>
      <c r="J50" s="17">
        <f t="shared" si="6"/>
        <v>140</v>
      </c>
      <c r="L50" s="27"/>
      <c r="M50" s="31"/>
      <c r="N50" s="29"/>
      <c r="O50" s="29"/>
    </row>
    <row r="51" spans="2:15" ht="16.5" customHeight="1" x14ac:dyDescent="0.15">
      <c r="B51" s="6">
        <f t="shared" si="7"/>
        <v>43</v>
      </c>
      <c r="C51" s="17" t="s">
        <v>1</v>
      </c>
      <c r="D51" s="12">
        <v>45405</v>
      </c>
      <c r="E51" s="17">
        <f t="shared" si="5"/>
        <v>125</v>
      </c>
      <c r="G51" s="6">
        <f t="shared" si="8"/>
        <v>43</v>
      </c>
      <c r="H51" s="17" t="s">
        <v>1</v>
      </c>
      <c r="I51" s="12">
        <v>45405</v>
      </c>
      <c r="J51" s="17">
        <f t="shared" si="6"/>
        <v>125</v>
      </c>
      <c r="L51" s="27"/>
      <c r="M51" s="31"/>
      <c r="N51" s="29"/>
      <c r="O51" s="29"/>
    </row>
    <row r="52" spans="2:15" ht="16.5" customHeight="1" x14ac:dyDescent="0.15">
      <c r="B52" s="6">
        <f t="shared" si="7"/>
        <v>44</v>
      </c>
      <c r="C52" s="9" t="s">
        <v>46</v>
      </c>
      <c r="D52" s="17">
        <v>27845</v>
      </c>
      <c r="E52" s="17">
        <f t="shared" si="5"/>
        <v>77</v>
      </c>
      <c r="G52" s="6">
        <f t="shared" si="8"/>
        <v>44</v>
      </c>
      <c r="H52" s="9" t="s">
        <v>46</v>
      </c>
      <c r="I52" s="17">
        <v>27845</v>
      </c>
      <c r="J52" s="17">
        <f t="shared" si="6"/>
        <v>77</v>
      </c>
      <c r="L52" s="27"/>
      <c r="M52" s="31"/>
      <c r="N52" s="29"/>
      <c r="O52" s="29"/>
    </row>
    <row r="53" spans="2:15" ht="16.5" customHeight="1" x14ac:dyDescent="0.15">
      <c r="B53" s="6">
        <f t="shared" si="7"/>
        <v>45</v>
      </c>
      <c r="C53" s="17" t="s">
        <v>78</v>
      </c>
      <c r="D53" s="12">
        <v>26009</v>
      </c>
      <c r="E53" s="17">
        <f t="shared" si="5"/>
        <v>72</v>
      </c>
      <c r="G53" s="6">
        <f t="shared" si="8"/>
        <v>45</v>
      </c>
      <c r="H53" s="17" t="s">
        <v>78</v>
      </c>
      <c r="I53" s="12">
        <v>26009</v>
      </c>
      <c r="J53" s="17">
        <f t="shared" si="6"/>
        <v>72</v>
      </c>
      <c r="L53" s="27"/>
      <c r="M53" s="31"/>
      <c r="N53" s="29"/>
      <c r="O53" s="29"/>
    </row>
    <row r="54" spans="2:15" ht="16.5" customHeight="1" x14ac:dyDescent="0.15">
      <c r="B54" s="6">
        <f t="shared" si="7"/>
        <v>46</v>
      </c>
      <c r="C54" s="17" t="s">
        <v>84</v>
      </c>
      <c r="D54" s="12">
        <v>22567</v>
      </c>
      <c r="E54" s="17">
        <f t="shared" si="5"/>
        <v>62</v>
      </c>
      <c r="G54" s="6">
        <f t="shared" si="8"/>
        <v>46</v>
      </c>
      <c r="H54" s="17" t="s">
        <v>84</v>
      </c>
      <c r="I54" s="12">
        <v>22567</v>
      </c>
      <c r="J54" s="17">
        <f t="shared" si="6"/>
        <v>62</v>
      </c>
      <c r="L54" s="27"/>
      <c r="M54" s="31"/>
      <c r="N54" s="29"/>
      <c r="O54" s="29"/>
    </row>
    <row r="55" spans="2:15" ht="16.5" customHeight="1" x14ac:dyDescent="0.15">
      <c r="B55" s="6">
        <f t="shared" si="7"/>
        <v>47</v>
      </c>
      <c r="C55" s="17" t="s">
        <v>85</v>
      </c>
      <c r="D55" s="12">
        <v>15762</v>
      </c>
      <c r="E55" s="17">
        <f t="shared" si="5"/>
        <v>44</v>
      </c>
      <c r="G55" s="6">
        <f t="shared" si="8"/>
        <v>47</v>
      </c>
      <c r="H55" s="17" t="s">
        <v>85</v>
      </c>
      <c r="I55" s="12">
        <v>15762</v>
      </c>
      <c r="J55" s="17">
        <f t="shared" si="6"/>
        <v>44</v>
      </c>
      <c r="L55" s="27"/>
      <c r="M55" s="31"/>
      <c r="N55" s="29"/>
      <c r="O55" s="29"/>
    </row>
    <row r="56" spans="2:15" ht="16.5" customHeight="1" x14ac:dyDescent="0.15">
      <c r="B56" s="6">
        <f t="shared" si="7"/>
        <v>48</v>
      </c>
      <c r="C56" s="17" t="s">
        <v>96</v>
      </c>
      <c r="D56" s="12">
        <v>14605</v>
      </c>
      <c r="E56" s="17">
        <f t="shared" si="5"/>
        <v>41</v>
      </c>
      <c r="G56" s="6">
        <f t="shared" si="8"/>
        <v>48</v>
      </c>
      <c r="H56" s="17" t="s">
        <v>96</v>
      </c>
      <c r="I56" s="12">
        <v>14605</v>
      </c>
      <c r="J56" s="17">
        <f t="shared" si="6"/>
        <v>41</v>
      </c>
      <c r="L56" s="27"/>
      <c r="M56" s="31"/>
      <c r="N56" s="29"/>
      <c r="O56" s="29"/>
    </row>
    <row r="57" spans="2:15" ht="16.5" customHeight="1" x14ac:dyDescent="0.15">
      <c r="B57" s="6">
        <f t="shared" si="7"/>
        <v>49</v>
      </c>
      <c r="C57" s="17" t="s">
        <v>133</v>
      </c>
      <c r="D57" s="12">
        <v>13418</v>
      </c>
      <c r="E57" s="17">
        <f t="shared" si="5"/>
        <v>37</v>
      </c>
      <c r="G57" s="6">
        <f t="shared" si="8"/>
        <v>49</v>
      </c>
      <c r="H57" s="17" t="s">
        <v>133</v>
      </c>
      <c r="I57" s="12">
        <v>13418</v>
      </c>
      <c r="J57" s="17">
        <f t="shared" si="6"/>
        <v>37</v>
      </c>
      <c r="L57" s="27"/>
      <c r="M57" s="31"/>
      <c r="N57" s="29"/>
      <c r="O57" s="29"/>
    </row>
    <row r="58" spans="2:15" ht="16.5" customHeight="1" x14ac:dyDescent="0.15">
      <c r="B58" s="6">
        <f t="shared" si="7"/>
        <v>50</v>
      </c>
      <c r="C58" s="17" t="s">
        <v>102</v>
      </c>
      <c r="D58" s="12">
        <v>12406</v>
      </c>
      <c r="E58" s="17">
        <f t="shared" si="5"/>
        <v>34</v>
      </c>
      <c r="G58" s="6">
        <f t="shared" si="8"/>
        <v>50</v>
      </c>
      <c r="H58" s="17" t="s">
        <v>102</v>
      </c>
      <c r="I58" s="12">
        <v>12406</v>
      </c>
      <c r="J58" s="17">
        <f t="shared" si="6"/>
        <v>34</v>
      </c>
      <c r="L58" s="27"/>
      <c r="M58" s="31"/>
      <c r="N58" s="29"/>
      <c r="O58" s="29"/>
    </row>
    <row r="59" spans="2:15" ht="16.5" customHeight="1" x14ac:dyDescent="0.15">
      <c r="B59" s="6">
        <f t="shared" si="7"/>
        <v>51</v>
      </c>
      <c r="C59" s="17" t="s">
        <v>114</v>
      </c>
      <c r="D59" s="12">
        <v>11350</v>
      </c>
      <c r="E59" s="17">
        <f t="shared" si="5"/>
        <v>32</v>
      </c>
      <c r="G59" s="6">
        <f t="shared" si="8"/>
        <v>51</v>
      </c>
      <c r="H59" s="17" t="s">
        <v>114</v>
      </c>
      <c r="I59" s="12">
        <v>11350</v>
      </c>
      <c r="J59" s="17">
        <f t="shared" si="6"/>
        <v>32</v>
      </c>
      <c r="L59" s="27"/>
      <c r="M59" s="31"/>
      <c r="N59" s="29"/>
      <c r="O59" s="29"/>
    </row>
    <row r="60" spans="2:15" ht="16.5" customHeight="1" x14ac:dyDescent="0.15">
      <c r="B60" s="6">
        <f t="shared" si="7"/>
        <v>52</v>
      </c>
      <c r="C60" s="17" t="s">
        <v>120</v>
      </c>
      <c r="D60" s="12">
        <v>11113</v>
      </c>
      <c r="E60" s="17">
        <f t="shared" si="5"/>
        <v>31</v>
      </c>
      <c r="G60" s="6">
        <f t="shared" si="8"/>
        <v>52</v>
      </c>
      <c r="H60" s="17" t="s">
        <v>120</v>
      </c>
      <c r="I60" s="12">
        <v>11113</v>
      </c>
      <c r="J60" s="17">
        <f t="shared" si="6"/>
        <v>31</v>
      </c>
      <c r="L60" s="27"/>
      <c r="M60" s="31"/>
      <c r="N60" s="29"/>
      <c r="O60" s="29"/>
    </row>
    <row r="61" spans="2:15" ht="16.5" customHeight="1" x14ac:dyDescent="0.15">
      <c r="B61" s="6">
        <f t="shared" si="7"/>
        <v>53</v>
      </c>
      <c r="C61" s="17" t="s">
        <v>118</v>
      </c>
      <c r="D61" s="12">
        <v>9730</v>
      </c>
      <c r="E61" s="17">
        <f t="shared" si="5"/>
        <v>27</v>
      </c>
      <c r="G61" s="6">
        <f t="shared" si="8"/>
        <v>53</v>
      </c>
      <c r="H61" s="17" t="s">
        <v>118</v>
      </c>
      <c r="I61" s="12">
        <v>9730</v>
      </c>
      <c r="J61" s="17">
        <f t="shared" si="6"/>
        <v>27</v>
      </c>
      <c r="L61" s="27"/>
      <c r="M61" s="31"/>
      <c r="N61" s="29"/>
      <c r="O61" s="29"/>
    </row>
    <row r="62" spans="2:15" ht="16.5" customHeight="1" x14ac:dyDescent="0.15">
      <c r="B62" s="6">
        <f t="shared" si="7"/>
        <v>54</v>
      </c>
      <c r="C62" s="9" t="s">
        <v>89</v>
      </c>
      <c r="D62" s="17">
        <v>8169</v>
      </c>
      <c r="E62" s="17">
        <f t="shared" si="5"/>
        <v>23</v>
      </c>
      <c r="G62" s="6">
        <f t="shared" si="8"/>
        <v>54</v>
      </c>
      <c r="H62" s="9" t="s">
        <v>89</v>
      </c>
      <c r="I62" s="17">
        <v>8169</v>
      </c>
      <c r="J62" s="17">
        <f t="shared" si="6"/>
        <v>23</v>
      </c>
      <c r="L62" s="27"/>
      <c r="M62" s="31"/>
      <c r="N62" s="29"/>
      <c r="O62" s="29"/>
    </row>
    <row r="63" spans="2:15" ht="16.5" customHeight="1" x14ac:dyDescent="0.15">
      <c r="B63" s="6">
        <f t="shared" si="7"/>
        <v>55</v>
      </c>
      <c r="C63" s="17" t="s">
        <v>81</v>
      </c>
      <c r="D63" s="12">
        <v>2</v>
      </c>
      <c r="E63" s="17">
        <f t="shared" si="5"/>
        <v>1</v>
      </c>
      <c r="G63" s="6">
        <f t="shared" si="8"/>
        <v>55</v>
      </c>
      <c r="H63" s="17" t="s">
        <v>81</v>
      </c>
      <c r="I63" s="12">
        <v>2</v>
      </c>
      <c r="J63" s="17">
        <f t="shared" si="6"/>
        <v>1</v>
      </c>
      <c r="L63" s="27"/>
      <c r="M63" s="31"/>
      <c r="N63" s="29"/>
      <c r="O63" s="29"/>
    </row>
    <row r="64" spans="2:15" ht="16.5" customHeight="1" x14ac:dyDescent="0.15">
      <c r="B64" s="41"/>
      <c r="C64" s="42"/>
      <c r="D64" s="43" t="s">
        <v>52</v>
      </c>
      <c r="E64" s="42"/>
      <c r="G64" s="27"/>
      <c r="H64" s="29"/>
      <c r="I64" s="29" t="s">
        <v>26</v>
      </c>
      <c r="J64" s="29"/>
      <c r="L64" s="27"/>
      <c r="M64" s="31"/>
      <c r="N64" s="29" t="s">
        <v>51</v>
      </c>
      <c r="O64" s="29"/>
    </row>
    <row r="65" spans="2:15" ht="16.5" customHeight="1" x14ac:dyDescent="0.15">
      <c r="B65" s="27"/>
      <c r="C65" s="29"/>
      <c r="D65" s="34">
        <f>SUM(D5:D34)+SUM(D39:D63)</f>
        <v>236677096</v>
      </c>
      <c r="E65" s="29"/>
      <c r="G65" s="27"/>
      <c r="H65" s="29"/>
      <c r="I65" s="34">
        <f>SUM(I5:I34)+SUM(I39:I63)</f>
        <v>121276393</v>
      </c>
      <c r="J65" s="29"/>
      <c r="L65" s="27"/>
      <c r="M65" s="31"/>
      <c r="N65" s="34">
        <f>SUM(N5:N34)+SUM(N39:N63)</f>
        <v>115400703</v>
      </c>
      <c r="O65" s="29"/>
    </row>
  </sheetData>
  <sortState ref="I6:J11">
    <sortCondition descending="1" ref="J6:J11"/>
  </sortState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ageMargins left="0.23622047244094488" right="0.19685039370078741" top="0.56999999999999995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○着陸</vt:lpstr>
      <vt:lpstr>○旅客</vt:lpstr>
      <vt:lpstr>○燃料 </vt:lpstr>
      <vt:lpstr>○貨物</vt:lpstr>
      <vt:lpstr>○郵便</vt:lpstr>
      <vt:lpstr>○貨物!Print_Area</vt:lpstr>
      <vt:lpstr>○着陸!Print_Area</vt:lpstr>
      <vt:lpstr>'○燃料 '!Print_Area</vt:lpstr>
      <vt:lpstr>○郵便!Print_Area</vt:lpstr>
      <vt:lpstr>○旅客!Print_Area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CAB</cp:lastModifiedBy>
  <cp:lastPrinted>2018-05-17T05:04:57Z</cp:lastPrinted>
  <dcterms:created xsi:type="dcterms:W3CDTF">2012-09-04T05:53:44Z</dcterms:created>
  <dcterms:modified xsi:type="dcterms:W3CDTF">2022-07-06T05:29:28Z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2022-03-09T08:18:35Z</vt:filetime>
  </property>
</Properties>
</file>