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７年度\R７.１２\"/>
    </mc:Choice>
  </mc:AlternateContent>
  <xr:revisionPtr revIDLastSave="0" documentId="13_ncr:1_{6427EB31-A016-4C4A-8889-981A62FCBBDC}" xr6:coauthVersionLast="47" xr6:coauthVersionMax="47" xr10:uidLastSave="{00000000-0000-0000-0000-000000000000}"/>
  <workbookProtection workbookPassword="CC71" lockStructure="1"/>
  <bookViews>
    <workbookView xWindow="-110" yWindow="-110" windowWidth="19420" windowHeight="1030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'公共工事調達（競争入札）'!$A$1:$K$86</definedName>
    <definedName name="_xlnm.Print_Area" localSheetId="3">'公共工事調達（随意契約）'!$A$1:$L$36</definedName>
    <definedName name="_xlnm.Print_Area" localSheetId="1">'物品役務調達（随意契約）'!$A$1:$L$123</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1" i="4" l="1"/>
  <c r="J112" i="4" l="1"/>
  <c r="J113" i="4"/>
  <c r="J114" i="4"/>
  <c r="J76" i="5" l="1"/>
  <c r="J349" i="1"/>
  <c r="J107" i="4"/>
  <c r="J346" i="1"/>
  <c r="J105" i="4"/>
  <c r="J106" i="4"/>
  <c r="J360" i="1" l="1"/>
  <c r="J358" i="1"/>
  <c r="J351" i="1"/>
  <c r="J348" i="1" l="1"/>
  <c r="J109" i="4"/>
  <c r="J77" i="5"/>
  <c r="J352" i="1" l="1"/>
  <c r="J353" i="1"/>
  <c r="J347" i="1"/>
  <c r="J345" i="1"/>
  <c r="J350" i="1"/>
  <c r="J354" i="1"/>
  <c r="J110" i="4"/>
  <c r="J108" i="4"/>
  <c r="J359" i="1" l="1"/>
  <c r="J355" i="1"/>
  <c r="J356" i="1" l="1"/>
  <c r="J357" i="1"/>
  <c r="J69" i="4"/>
  <c r="J289" i="1"/>
  <c r="J339" i="1" l="1"/>
  <c r="J340" i="1"/>
  <c r="J338" i="1" l="1"/>
  <c r="J71" i="5" l="1"/>
  <c r="J72" i="5"/>
  <c r="J336" i="1" l="1"/>
  <c r="J337" i="1"/>
  <c r="J341" i="1"/>
  <c r="J342" i="1"/>
  <c r="J101" i="4" l="1"/>
  <c r="J98" i="4"/>
  <c r="J99" i="4" l="1"/>
  <c r="J100" i="4"/>
  <c r="J102" i="4"/>
  <c r="J65" i="5"/>
  <c r="J60" i="5"/>
  <c r="J87" i="4"/>
  <c r="J59" i="5" l="1"/>
  <c r="J332" i="1"/>
  <c r="J330" i="1"/>
  <c r="J331" i="1"/>
  <c r="J316" i="1"/>
  <c r="J314" i="1"/>
  <c r="J62" i="5"/>
  <c r="J92" i="4" l="1"/>
  <c r="J93" i="4"/>
  <c r="J94" i="4"/>
  <c r="J327" i="1"/>
  <c r="J326" i="1" l="1"/>
  <c r="J321" i="1"/>
  <c r="J322" i="1"/>
  <c r="J319" i="1"/>
  <c r="J320" i="1"/>
  <c r="J315" i="1"/>
  <c r="J313" i="1"/>
  <c r="J89" i="4"/>
  <c r="J90" i="4"/>
  <c r="J86" i="4"/>
  <c r="J83" i="4"/>
  <c r="J84" i="4"/>
  <c r="J85" i="4"/>
  <c r="J82" i="4"/>
  <c r="J88" i="4"/>
  <c r="J91" i="4"/>
  <c r="J81" i="4"/>
  <c r="J67" i="5" l="1"/>
  <c r="J66" i="5"/>
  <c r="J63" i="5"/>
  <c r="J64" i="5"/>
  <c r="J61" i="5"/>
  <c r="J324" i="1" l="1"/>
  <c r="J317" i="1" l="1"/>
  <c r="J318" i="1"/>
  <c r="J325" i="1" l="1"/>
  <c r="J328" i="1"/>
  <c r="J329" i="1"/>
  <c r="J323" i="1"/>
  <c r="J55" i="5" l="1"/>
  <c r="J52" i="5"/>
  <c r="J53" i="5"/>
  <c r="J308" i="1"/>
  <c r="J306" i="1"/>
  <c r="J303" i="1"/>
  <c r="J304" i="1"/>
  <c r="J305" i="1"/>
  <c r="J299"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7" i="1"/>
  <c r="J309" i="1"/>
  <c r="J298" i="1"/>
  <c r="J300" i="1"/>
  <c r="J301" i="1"/>
  <c r="J302" i="1"/>
  <c r="J296" i="1"/>
  <c r="J77" i="4"/>
  <c r="J75" i="4"/>
  <c r="J76" i="4"/>
  <c r="J54" i="5"/>
  <c r="J78" i="4"/>
  <c r="J70" i="4"/>
  <c r="J71" i="4"/>
  <c r="J293" i="1" l="1"/>
  <c r="J294" i="1"/>
  <c r="J280" i="1"/>
  <c r="J281" i="1"/>
  <c r="J282" i="1"/>
  <c r="J283" i="1"/>
  <c r="J284" i="1"/>
  <c r="J285" i="1"/>
  <c r="J286" i="1"/>
  <c r="J287" i="1"/>
  <c r="J288" i="1"/>
  <c r="J290" i="1"/>
  <c r="J295" i="1"/>
  <c r="J56" i="5"/>
  <c r="J297"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86" i="5" l="1"/>
  <c r="J83" i="5"/>
  <c r="J80" i="5"/>
  <c r="J75" i="5"/>
  <c r="J70" i="5"/>
  <c r="J51" i="5"/>
  <c r="J369" i="1"/>
  <c r="J366" i="1"/>
  <c r="J363" i="1"/>
  <c r="J335" i="1"/>
  <c r="J274" i="1"/>
  <c r="J68" i="4"/>
  <c r="J74" i="4"/>
  <c r="J120" i="4"/>
  <c r="J97" i="4"/>
  <c r="J117" i="4" l="1"/>
  <c r="J123" i="4" l="1"/>
  <c r="J36" i="6" l="1"/>
  <c r="J33" i="6"/>
  <c r="J30" i="6"/>
  <c r="J27" i="6"/>
  <c r="J24" i="6"/>
  <c r="J21" i="6"/>
  <c r="J18" i="6"/>
  <c r="J15" i="6"/>
  <c r="J12" i="6"/>
  <c r="J9" i="6"/>
  <c r="J3" i="6" l="1"/>
  <c r="J312" i="1" l="1"/>
</calcChain>
</file>

<file path=xl/sharedStrings.xml><?xml version="1.0" encoding="utf-8"?>
<sst xmlns="http://schemas.openxmlformats.org/spreadsheetml/2006/main" count="2149" uniqueCount="937">
  <si>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</si>
  <si>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</si>
  <si>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</si>
  <si>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</si>
  <si>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</si>
  <si>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</si>
  <si>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</si>
  <si>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</si>
  <si>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</si>
  <si>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</si>
  <si>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</si>
  <si>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</si>
  <si>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</si>
  <si>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</si>
  <si>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</si>
  <si>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</si>
  <si>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</si>
  <si>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</si>
  <si>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</si>
  <si>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</si>
  <si>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</si>
  <si>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</si>
  <si>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</si>
  <si>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</si>
  <si>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</si>
  <si>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</si>
  <si>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</si>
  <si>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</si>
  <si>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</si>
  <si>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</si>
  <si>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</si>
  <si>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</si>
  <si>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</si>
  <si>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</si>
  <si>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</si>
  <si>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</si>
  <si>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</si>
  <si>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</si>
  <si>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</si>
  <si>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</si>
  <si>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</si>
  <si>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</si>
  <si>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</si>
  <si>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</si>
  <si>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</si>
  <si>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</si>
  <si>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</si>
  <si>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</si>
  <si>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</si>
  <si>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</si>
  <si>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</si>
  <si>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</si>
  <si>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</si>
  <si>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</si>
  <si>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</si>
  <si>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</si>
  <si>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</si>
  <si>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</si>
  <si>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</si>
  <si>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</si>
  <si>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</si>
  <si>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</si>
  <si>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</si>
  <si>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</si>
  <si>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</si>
  <si>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</si>
  <si>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</si>
  <si>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</si>
  <si>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</si>
  <si>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</si>
  <si>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</si>
  <si>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</si>
  <si>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</si>
  <si>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</si>
  <si>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</si>
  <si>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</si>
  <si>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</si>
  <si>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</si>
  <si>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</si>
  <si>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</si>
  <si>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</si>
  <si>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</si>
  <si>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</si>
  <si>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</si>
  <si>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</si>
  <si>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</si>
  <si>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</si>
  <si>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</si>
  <si>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</si>
  <si>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</si>
  <si>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</si>
  <si>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</si>
  <si>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</si>
  <si>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</si>
  <si>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</si>
  <si>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</si>
  <si>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</si>
  <si>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</si>
  <si>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</si>
  <si>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</si>
  <si>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</si>
  <si>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</si>
  <si>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</si>
  <si>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</si>
  <si>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</si>
  <si>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</si>
  <si>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</si>
  <si>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</si>
  <si>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</si>
  <si>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</si>
  <si>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</si>
  <si>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</si>
  <si>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</si>
  <si>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</si>
  <si>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</si>
  <si>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</si>
  <si>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</si>
  <si>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</si>
  <si>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</si>
  <si>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</si>
  <si>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</si>
  <si>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</si>
  <si>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</si>
  <si>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</si>
  <si>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</si>
  <si>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</si>
  <si>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</si>
  <si>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</si>
  <si>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</si>
  <si>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</si>
  <si>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</si>
  <si>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</si>
  <si>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</si>
  <si>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</si>
  <si>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</si>
  <si>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</si>
  <si>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</si>
  <si>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</si>
  <si>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</si>
  <si>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</si>
  <si>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</si>
  <si>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</si>
  <si>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</si>
  <si>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</si>
  <si>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</si>
  <si>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</si>
  <si>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</si>
  <si>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</si>
  <si>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</si>
  <si>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</si>
  <si>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</si>
  <si>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</si>
  <si>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</si>
  <si>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</si>
  <si>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</si>
  <si>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</si>
  <si>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</si>
  <si>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</si>
  <si>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</si>
  <si>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</si>
  <si>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</si>
  <si>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</si>
  <si>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</si>
  <si>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</si>
  <si>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</si>
  <si>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</si>
  <si>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</si>
  <si>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</si>
  <si>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</si>
  <si>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</si>
  <si>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</si>
  <si>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</si>
  <si>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</si>
  <si>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</si>
  <si>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</si>
  <si>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</si>
  <si>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</si>
  <si>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</si>
  <si>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</si>
  <si>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</si>
  <si>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</si>
  <si>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</si>
  <si>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</si>
  <si>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</si>
  <si>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</si>
  <si>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</si>
  <si>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</si>
  <si>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</si>
  <si>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</si>
  <si>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</si>
  <si>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</si>
  <si>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</si>
  <si>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</si>
  <si>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</si>
  <si>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</si>
  <si>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</si>
  <si>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</si>
  <si>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</si>
  <si>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</si>
  <si>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</si>
  <si>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</si>
  <si>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</si>
  <si>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</si>
  <si>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</si>
  <si>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</si>
  <si>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</si>
  <si>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</si>
  <si>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</si>
  <si>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</si>
  <si>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</si>
  <si>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</si>
  <si>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</si>
  <si>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</si>
  <si>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</si>
  <si>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</si>
  <si>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</si>
  <si>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</si>
  <si>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</si>
  <si>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</si>
  <si>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</si>
  <si>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</si>
  <si>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</si>
  <si>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</si>
  <si>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</si>
  <si>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</si>
  <si>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</si>
  <si>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</si>
  <si>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</si>
  <si>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</si>
  <si>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</si>
  <si>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</si>
  <si>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</si>
  <si>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</si>
  <si>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</si>
  <si>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</si>
  <si>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</si>
  <si>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</si>
  <si>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</si>
  <si>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</si>
  <si>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</si>
  <si>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</si>
  <si>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</si>
  <si>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</si>
  <si>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</si>
  <si>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</si>
  <si>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</si>
  <si>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</si>
  <si>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</si>
  <si>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</si>
  <si>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</si>
  <si>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</si>
  <si>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</si>
  <si>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</si>
  <si>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</si>
  <si>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</si>
  <si>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</si>
  <si>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</si>
  <si>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</si>
  <si>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</si>
  <si>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</si>
  <si>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</si>
  <si>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</si>
  <si>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</si>
  <si>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</si>
  <si>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</si>
  <si>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</si>
  <si>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</si>
  <si>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</si>
  <si>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</si>
  <si>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</si>
  <si>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</si>
  <si>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</si>
  <si>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</si>
  <si>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</si>
  <si>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</si>
  <si>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</si>
  <si>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</si>
  <si>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</si>
  <si>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</si>
  <si>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</si>
  <si>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</si>
  <si>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</si>
  <si>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</si>
  <si>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</si>
  <si>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</si>
  <si>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</si>
  <si>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</si>
  <si>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</si>
  <si>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</si>
  <si>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</si>
  <si>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</si>
  <si>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</si>
  <si>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</si>
  <si>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</si>
  <si>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</si>
  <si>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</si>
  <si>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</si>
  <si>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</si>
  <si>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</si>
  <si>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</si>
  <si>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</si>
  <si>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</si>
  <si>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</si>
  <si>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</si>
  <si>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</si>
  <si>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</si>
  <si>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</si>
  <si>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</si>
  <si>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</si>
  <si>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</si>
  <si>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</si>
  <si>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</si>
  <si>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</si>
  <si>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</si>
  <si>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</si>
  <si>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</si>
  <si>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</si>
  <si>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</si>
  <si>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</si>
  <si>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</si>
  <si>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</si>
  <si>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</si>
  <si>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</si>
  <si>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</si>
  <si>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</si>
  <si>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</si>
  <si>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</si>
  <si>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</si>
  <si>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</si>
  <si>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</si>
  <si>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</si>
  <si>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</si>
  <si>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</si>
  <si>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</si>
  <si>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</si>
  <si>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</si>
  <si>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</si>
  <si>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</si>
  <si>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</si>
  <si>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</si>
  <si>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</si>
  <si>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</si>
  <si>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</si>
  <si>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</si>
  <si>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</si>
  <si>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</si>
  <si>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</si>
  <si>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</si>
  <si>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</si>
  <si>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</si>
  <si>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</si>
  <si>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</si>
  <si>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</si>
  <si>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</si>
  <si>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</si>
  <si>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</si>
  <si>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</si>
  <si>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</si>
  <si>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</si>
  <si>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</si>
  <si>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</si>
  <si>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</si>
  <si>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</si>
  <si>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</si>
  <si>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</si>
  <si>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</si>
  <si>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</si>
  <si>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</si>
  <si>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</si>
  <si>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</si>
  <si>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</si>
  <si>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</si>
  <si>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</si>
  <si>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</si>
  <si>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</si>
  <si>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</si>
  <si>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</si>
  <si>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</si>
  <si>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</si>
  <si>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</si>
  <si>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</si>
  <si>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</si>
  <si>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</si>
  <si>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</si>
  <si>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</si>
  <si>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</si>
  <si>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</si>
  <si>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</si>
  <si>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</si>
  <si>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</si>
  <si>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</si>
  <si>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</si>
  <si>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</si>
  <si>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</si>
  <si>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</si>
  <si>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</si>
  <si>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</si>
  <si>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</si>
  <si>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</si>
  <si>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</si>
  <si>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</si>
  <si>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</si>
  <si>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</si>
  <si>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</si>
  <si>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</si>
  <si>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</si>
  <si>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</si>
  <si>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</si>
  <si>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</si>
  <si>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</si>
  <si>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</si>
  <si>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</si>
  <si>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</si>
  <si>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</si>
  <si>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</si>
  <si>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</si>
  <si>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</si>
  <si>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</si>
  <si>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</si>
  <si>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</si>
  <si>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</si>
  <si>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</si>
  <si>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</si>
  <si>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</si>
  <si>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</si>
  <si>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</si>
  <si>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</si>
  <si>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</si>
  <si>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</si>
  <si>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</si>
  <si>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</si>
  <si>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</si>
  <si>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</si>
  <si>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</si>
  <si>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</si>
  <si>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</si>
  <si>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</si>
  <si>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</si>
  <si>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</si>
  <si>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</si>
  <si>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</si>
  <si>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</si>
  <si>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</si>
  <si>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</si>
  <si>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</si>
  <si>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</si>
  <si>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</si>
  <si>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</si>
  <si>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</si>
  <si>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</si>
  <si>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</si>
  <si>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</si>
  <si>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</si>
  <si>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</si>
  <si>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</si>
  <si>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</si>
  <si>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</si>
  <si>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</si>
  <si>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</si>
  <si>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</si>
  <si>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</si>
  <si>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</si>
  <si>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</si>
  <si>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</si>
  <si>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</si>
  <si>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</si>
  <si>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</si>
  <si>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</si>
  <si>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</si>
  <si>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</si>
  <si>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</si>
  <si>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</si>
  <si>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</si>
  <si>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</si>
  <si>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</si>
  <si>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</si>
  <si>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</si>
  <si>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</si>
  <si>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</si>
  <si>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</si>
  <si>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</si>
  <si>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</si>
  <si>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</si>
  <si>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</si>
  <si>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</si>
  <si>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</si>
  <si>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</si>
  <si>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</si>
  <si>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</si>
  <si>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</si>
  <si>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</si>
  <si>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</si>
  <si>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</si>
  <si>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</si>
  <si>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</si>
  <si>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</si>
  <si>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</si>
  <si>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</si>
  <si>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</si>
  <si>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</si>
  <si>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</si>
  <si>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</si>
  <si>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</si>
  <si>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</si>
  <si>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</si>
  <si>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</si>
  <si>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</si>
  <si>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</si>
  <si>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</si>
  <si>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</si>
  <si>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</si>
  <si>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</si>
  <si>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</si>
  <si>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</si>
  <si>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</si>
  <si>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</si>
  <si>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</si>
  <si>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</si>
  <si>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</si>
  <si>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</si>
  <si>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</si>
  <si>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</si>
  <si>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</si>
  <si>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</si>
  <si>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</si>
  <si>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</si>
  <si>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</si>
  <si>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</si>
  <si>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</si>
  <si>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</si>
  <si>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</si>
  <si>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</si>
  <si>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</si>
  <si>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</si>
  <si>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</si>
  <si>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</si>
  <si>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</si>
  <si>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</si>
  <si>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</si>
  <si>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</si>
  <si>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</si>
  <si>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</si>
  <si>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</si>
  <si>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</si>
  <si>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</si>
  <si>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</si>
  <si>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</si>
  <si>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</si>
  <si>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</si>
  <si>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</si>
  <si>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</si>
  <si>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</si>
  <si>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</si>
  <si>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</si>
  <si>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</si>
  <si>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</si>
  <si>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</si>
  <si>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</si>
  <si>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</si>
  <si>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</si>
  <si>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</si>
  <si>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</si>
  <si>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</si>
  <si>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</si>
  <si>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</si>
  <si>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</si>
  <si>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</si>
  <si>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</si>
  <si>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</si>
  <si>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</si>
  <si>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</si>
  <si>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</si>
  <si>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</si>
  <si>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</si>
  <si>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</si>
  <si>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</si>
  <si>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</si>
  <si>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</si>
  <si>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</si>
  <si>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</si>
  <si>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</si>
  <si>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</si>
  <si>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</si>
  <si>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</si>
  <si>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</si>
  <si>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</si>
  <si>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</si>
  <si>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</si>
  <si>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</si>
  <si>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</si>
  <si>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</si>
  <si>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</si>
  <si>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</si>
  <si>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</si>
  <si>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</si>
  <si>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</si>
  <si>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</si>
  <si>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</si>
  <si>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</si>
  <si>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</si>
  <si>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</si>
  <si>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</si>
  <si>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</si>
  <si>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</si>
  <si>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</si>
  <si>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</si>
  <si>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</si>
  <si>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</si>
  <si>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</si>
  <si>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</si>
  <si>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</si>
  <si>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</si>
  <si>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</si>
  <si>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</si>
  <si>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</si>
  <si>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</si>
  <si>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</si>
  <si>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</si>
  <si>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</si>
  <si>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</si>
  <si>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</si>
  <si>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</si>
  <si>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</si>
  <si>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</si>
  <si>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</si>
  <si>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</si>
  <si>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</si>
  <si>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</si>
  <si>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</si>
  <si>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</si>
  <si>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</si>
  <si>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</si>
  <si>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</si>
  <si>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</si>
  <si>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</si>
  <si>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</si>
  <si>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</si>
  <si>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</si>
  <si>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</si>
  <si>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</si>
  <si>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</si>
  <si>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</si>
  <si>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</si>
  <si>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</si>
  <si>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</si>
  <si>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</si>
  <si>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</si>
  <si>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</si>
  <si>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</si>
  <si>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</si>
  <si>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</si>
  <si>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</si>
  <si>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</si>
  <si>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</si>
  <si>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</si>
  <si>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</si>
  <si>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</si>
  <si>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</si>
  <si>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</si>
  <si>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</si>
  <si>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</si>
  <si>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</si>
  <si>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</si>
  <si>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</si>
  <si>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</si>
  <si>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</si>
  <si>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</si>
  <si>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</si>
  <si>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</si>
  <si>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</si>
  <si>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</si>
  <si>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</si>
  <si>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</si>
  <si>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</si>
  <si>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</si>
  <si>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</si>
  <si>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</si>
  <si>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</si>
  <si>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</si>
  <si>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</si>
  <si>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</si>
  <si>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</si>
  <si>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</si>
  <si>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</si>
  <si>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</si>
  <si>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</si>
  <si>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</si>
  <si>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</si>
  <si>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</si>
  <si>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</si>
  <si>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</si>
  <si>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</si>
  <si>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</si>
  <si>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</si>
  <si>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</si>
  <si>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</si>
  <si>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</si>
  <si>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</si>
  <si>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</si>
  <si>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</si>
  <si>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</si>
  <si>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</si>
  <si>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</si>
  <si>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</si>
  <si>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</si>
  <si>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</si>
  <si>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</si>
  <si>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</si>
  <si>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</si>
  <si>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</si>
  <si>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</si>
  <si>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</si>
  <si>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</si>
  <si>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</si>
  <si>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</si>
  <si>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</si>
  <si>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</si>
  <si>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</si>
  <si>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</si>
  <si>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</si>
  <si>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</si>
  <si>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</si>
  <si>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</si>
  <si>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</si>
  <si>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</si>
  <si>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</si>
  <si>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</si>
  <si>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</si>
  <si>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</si>
  <si>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</si>
  <si>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</si>
  <si>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</si>
  <si>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</si>
  <si>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</si>
  <si>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</si>
  <si>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</si>
  <si>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</si>
  <si>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</si>
  <si>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</si>
  <si>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</si>
  <si>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</si>
  <si>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</si>
  <si>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</si>
  <si>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</si>
  <si>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</si>
  <si>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</si>
  <si>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</si>
  <si>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</si>
  <si>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</si>
  <si>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</si>
  <si>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</si>
  <si>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</si>
  <si>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</si>
  <si>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</si>
  <si>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</si>
  <si>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</si>
  <si>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</si>
  <si>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</si>
  <si>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</si>
  <si>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</si>
  <si>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</si>
  <si>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</si>
  <si>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</si>
  <si>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</si>
  <si>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</si>
  <si>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</si>
  <si>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</si>
  <si>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</si>
  <si>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</si>
  <si>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</si>
  <si>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</si>
  <si>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</si>
  <si>
    <t>令和7年度　飛行検査機操縦士型式限定取得訓練（C700型機）</t>
    <phoneticPr fontId="4"/>
  </si>
  <si>
    <t>無人航空機検知システムの製造（製造・設置・調整）</t>
  </si>
  <si>
    <t>ＩＷＡＭ－２５型統合型広域マルチラテレーション装置１式の製造（成田空港事務所用）（製造・設置・調整）</t>
    <phoneticPr fontId="4"/>
  </si>
  <si>
    <t>ＩＷＡＭ－２５型統合型広域マルチラテレーション装置１式の製造（関西空港事務所用）（製造・設置・調整）</t>
    <phoneticPr fontId="4"/>
  </si>
  <si>
    <t>標準信号発生器Ⅱ型３式他３件の購入</t>
    <phoneticPr fontId="4"/>
  </si>
  <si>
    <t>スペクトラムアナライザⅠ型３式の購入</t>
    <phoneticPr fontId="4"/>
  </si>
  <si>
    <t>空港管制処理システム（TAPS）ハードウェア更新機器一式の製造及び調整</t>
    <phoneticPr fontId="4"/>
  </si>
  <si>
    <t>性能評価センター機械設備中央監視装置用UPS交換作業</t>
    <phoneticPr fontId="4"/>
  </si>
  <si>
    <t xml:space="preserve">特定航空貨物利用運送事業者等（RA）、特定荷主（KS）の認定審査・監査の外部委任にかかる要件等調査
R7.10.10～R8.3.13
測量及び建設コンサルタント等（その他の業種）
</t>
    <phoneticPr fontId="4"/>
  </si>
  <si>
    <t>ＥＹストラテジー・アンド・コンサルティング
株式会社
東京都千代田区有楽町１丁目１番２号</t>
    <rPh sb="27" eb="30">
      <t>トウキョウト</t>
    </rPh>
    <rPh sb="30" eb="34">
      <t>チヨダク</t>
    </rPh>
    <phoneticPr fontId="4"/>
  </si>
  <si>
    <t xml:space="preserve">	6010001107003</t>
    <phoneticPr fontId="4"/>
  </si>
  <si>
    <t>令和７年度　盛土空港の地震災害時地盤変状対策等検討業務
R7.10.15～R8.2.27
測量及び建設コンサルタント等（建設コンサルタント）</t>
    <phoneticPr fontId="4"/>
  </si>
  <si>
    <t>本邦企業が有する空港関連技術の海外空港への展開に向けた調査
R7.10.16～R8.3.19
測量及び建設コンサルタント等（建設コンサルタント）</t>
    <phoneticPr fontId="4"/>
  </si>
  <si>
    <t>令和７年度無線電話受信装置等通信機器部品の修理作業</t>
    <phoneticPr fontId="15"/>
  </si>
  <si>
    <t>令和７年度Ｄ－ＶＯＲ 装置等通信機器部品の修理作業</t>
    <phoneticPr fontId="15"/>
  </si>
  <si>
    <t>東芝電波テクノロジー株式会社
神奈川県川崎市幸区小向東芝町１番地</t>
    <rPh sb="15" eb="19">
      <t>カナガワケン</t>
    </rPh>
    <rPh sb="19" eb="22">
      <t>カワサキシ</t>
    </rPh>
    <phoneticPr fontId="15"/>
  </si>
  <si>
    <t>令和７年度ＣＣＳ－１４型通信制御装置等通信機器部品の修理作業</t>
    <phoneticPr fontId="15"/>
  </si>
  <si>
    <t>令和７年度空港監視レーダー装置等通信機器部品の修理作業</t>
    <phoneticPr fontId="15"/>
  </si>
  <si>
    <t>共用空港における空港運営の民間委託手法等検討調査</t>
    <phoneticPr fontId="15"/>
  </si>
  <si>
    <t>有限責任あずさ監査法人
東京都新宿区津久戸町１番２号</t>
    <rPh sb="12" eb="15">
      <t>トウキョウト</t>
    </rPh>
    <rPh sb="15" eb="18">
      <t>シンジュクク</t>
    </rPh>
    <phoneticPr fontId="15"/>
  </si>
  <si>
    <t xml:space="preserve">	3011105000996</t>
    <phoneticPr fontId="15"/>
  </si>
  <si>
    <t>令和７年度空港面探知レーダー装置等通信機器部品の修理作業</t>
    <phoneticPr fontId="15"/>
  </si>
  <si>
    <t>音声認識技術を活用した滑走路誤進入防止のための支援機能構築に係る調査</t>
    <phoneticPr fontId="15"/>
  </si>
  <si>
    <t>地域航空の協業による安定的運航の確保等に関する調査</t>
    <phoneticPr fontId="15"/>
  </si>
  <si>
    <t>A-SMGCSの導入効果分析調査</t>
    <phoneticPr fontId="15"/>
  </si>
  <si>
    <t>A-SMGCSの研究開発</t>
    <phoneticPr fontId="15"/>
  </si>
  <si>
    <t>Dynabook製パソコンの修繕（単価契約）</t>
    <phoneticPr fontId="4"/>
  </si>
  <si>
    <t>Dynabook株式会社
東京都江東区豊洲5-6-15</t>
    <rPh sb="13" eb="16">
      <t>トウキョウト</t>
    </rPh>
    <rPh sb="16" eb="19">
      <t>コウトウク</t>
    </rPh>
    <phoneticPr fontId="4"/>
  </si>
  <si>
    <t>令和７年度国有財産取得書類スキャニング作業</t>
    <phoneticPr fontId="4"/>
  </si>
  <si>
    <t>株式会社金聖堂情報システム
埼玉県日高市大字梅原99-2</t>
    <rPh sb="14" eb="17">
      <t>サイタマケン</t>
    </rPh>
    <rPh sb="17" eb="20">
      <t>ヒダカシ</t>
    </rPh>
    <phoneticPr fontId="4"/>
  </si>
  <si>
    <t xml:space="preserve">	8030001089691</t>
    <phoneticPr fontId="4"/>
  </si>
  <si>
    <t>管制官等電子ライセンス発行システム機能構築作業</t>
    <phoneticPr fontId="4"/>
  </si>
  <si>
    <t>令和７年度ドローン情報基盤システム性能向上</t>
    <phoneticPr fontId="4"/>
  </si>
  <si>
    <t>令和７年度航空保安教育訓練用教材作成作業</t>
    <phoneticPr fontId="4"/>
  </si>
  <si>
    <t>株式会社広報企画社
茨城県石岡市東大橋3157-8</t>
    <phoneticPr fontId="4"/>
  </si>
  <si>
    <t>令和７年度空飛ぶクルマ等の社会実装に向けた環境整備に関する検討調査</t>
    <phoneticPr fontId="4"/>
  </si>
  <si>
    <t>令和7年度国際航空交通情報通信システム(AMHS)調整作業</t>
    <phoneticPr fontId="4"/>
  </si>
  <si>
    <t>ジョンソンコントロールズ株式会社
東京都渋谷区笹塚１丁目５０番１号</t>
    <rPh sb="17" eb="20">
      <t>トウキョウト</t>
    </rPh>
    <rPh sb="20" eb="23">
      <t>シブヤク</t>
    </rPh>
    <phoneticPr fontId="4"/>
  </si>
  <si>
    <t>飛行検査機用電動けん引車両１台の購入</t>
    <phoneticPr fontId="4"/>
  </si>
  <si>
    <t>トヨタエルアンドエフ東京株式会社
東京都品川区東品川三丁目７番６号</t>
    <rPh sb="17" eb="20">
      <t>トウキョウト</t>
    </rPh>
    <rPh sb="20" eb="23">
      <t>シナガワク</t>
    </rPh>
    <phoneticPr fontId="4"/>
  </si>
  <si>
    <t>福岡空港の機能向上に係る管制要件調査</t>
    <phoneticPr fontId="4"/>
  </si>
  <si>
    <t>地域航空を活用した離島部等における観光振興に関する調査</t>
    <phoneticPr fontId="15"/>
  </si>
  <si>
    <t xml:space="preserve">株式会社日本空港コンサルタンツ
東京都中央区勝どき1-13-1
</t>
    <rPh sb="16" eb="19">
      <t>トウキョウト</t>
    </rPh>
    <rPh sb="19" eb="22">
      <t>チュウオウク</t>
    </rPh>
    <phoneticPr fontId="15"/>
  </si>
  <si>
    <t>令和７年度 公租公課等の航空関連財源の各国比較調査</t>
    <phoneticPr fontId="15"/>
  </si>
  <si>
    <t>ＰｗＣコンサルティング合同会社
東京都千代田区大手町１丁目２番１号</t>
    <rPh sb="16" eb="19">
      <t>トウキョウト</t>
    </rPh>
    <rPh sb="19" eb="23">
      <t>チヨダク</t>
    </rPh>
    <phoneticPr fontId="15"/>
  </si>
  <si>
    <t xml:space="preserve">	1010401023102</t>
    <phoneticPr fontId="15"/>
  </si>
  <si>
    <t>性能準拠型航法（PBN）方式への移行に伴う課題に関する調査</t>
    <phoneticPr fontId="15"/>
  </si>
  <si>
    <t xml:space="preserve">株式会社レイメイ
東京都千代田区神田神保町3-10-10
</t>
    <rPh sb="9" eb="12">
      <t>トウキョウト</t>
    </rPh>
    <rPh sb="12" eb="16">
      <t>チヨダク</t>
    </rPh>
    <phoneticPr fontId="15"/>
  </si>
  <si>
    <t>荒木電機工業株式会社
東京都渋谷区恵比寿２丁目１１番６号</t>
    <rPh sb="11" eb="14">
      <t>トウキョウト</t>
    </rPh>
    <rPh sb="14" eb="17">
      <t>シブヤク</t>
    </rPh>
    <phoneticPr fontId="4"/>
  </si>
  <si>
    <t xml:space="preserve">	3011001001660</t>
    <phoneticPr fontId="4"/>
  </si>
  <si>
    <t>福岡航空交通管制部電力監視制御装置点検作業</t>
    <phoneticPr fontId="4"/>
  </si>
  <si>
    <t>サイバーセキュリティ管理処理システム（ＣＲＭＳ－２３型）性能向上機器設置工事外1件実施設計</t>
    <phoneticPr fontId="4"/>
  </si>
  <si>
    <t>株式会社ネットアルファ
東京都千代田区飯田橋2-13-7</t>
    <rPh sb="0" eb="4">
      <t>カブシキガイシャ</t>
    </rPh>
    <rPh sb="12" eb="15">
      <t>トウキョウト</t>
    </rPh>
    <rPh sb="15" eb="19">
      <t>チヨダク</t>
    </rPh>
    <rPh sb="19" eb="22">
      <t>イイダバシ</t>
    </rPh>
    <phoneticPr fontId="2"/>
  </si>
  <si>
    <t>管制業務等交信音声録音再生機能のクラウドサービス利用に関する調査</t>
    <phoneticPr fontId="4"/>
  </si>
  <si>
    <t>一般財団法人航空保安無線システム協会
東京都千代田区麹町4丁目5番地</t>
    <rPh sb="0" eb="2">
      <t>イッパン</t>
    </rPh>
    <rPh sb="2" eb="4">
      <t>ザイダン</t>
    </rPh>
    <rPh sb="4" eb="6">
      <t>ホウジン</t>
    </rPh>
    <rPh sb="6" eb="8">
      <t>コウクウ</t>
    </rPh>
    <rPh sb="8" eb="10">
      <t>ホアン</t>
    </rPh>
    <rPh sb="10" eb="12">
      <t>ムセン</t>
    </rPh>
    <rPh sb="16" eb="18">
      <t>キョウカイ</t>
    </rPh>
    <rPh sb="19" eb="22">
      <t>トウキョウト</t>
    </rPh>
    <rPh sb="22" eb="26">
      <t>チヨダク</t>
    </rPh>
    <rPh sb="26" eb="28">
      <t>コウジマチ</t>
    </rPh>
    <rPh sb="29" eb="31">
      <t>チョウメ</t>
    </rPh>
    <rPh sb="32" eb="34">
      <t>バンチ</t>
    </rPh>
    <phoneticPr fontId="2"/>
  </si>
  <si>
    <t>福岡航空交通管制部空気調和設備自動制御機器点検整備</t>
    <phoneticPr fontId="4"/>
  </si>
  <si>
    <t>ジョンソンコントロールズ株式会社九州支店
福岡県福岡市博多区冷泉町4-20島津博多ビル5F</t>
    <rPh sb="12" eb="20">
      <t>カブシキガイシャキュウシュウシテン</t>
    </rPh>
    <rPh sb="21" eb="24">
      <t>フクオカケン</t>
    </rPh>
    <rPh sb="24" eb="27">
      <t>フクオカシ</t>
    </rPh>
    <rPh sb="27" eb="30">
      <t>ハカタク</t>
    </rPh>
    <rPh sb="30" eb="32">
      <t>レイゼイ</t>
    </rPh>
    <rPh sb="32" eb="33">
      <t>マチ</t>
    </rPh>
    <rPh sb="37" eb="39">
      <t>シマヅ</t>
    </rPh>
    <rPh sb="39" eb="41">
      <t>ハカタ</t>
    </rPh>
    <phoneticPr fontId="2"/>
  </si>
  <si>
    <t>ＤＲＥＣ－２００４Ｅ型デジタル録音再生装置設置その他工事
R7.10.6～R8.3.18
電気通信工事業</t>
    <phoneticPr fontId="4"/>
  </si>
  <si>
    <t>株式会社伸和総合設計
東京都中央区日本橋横山町4-5　福田ビル</t>
    <rPh sb="0" eb="4">
      <t>カブシキガイシャ</t>
    </rPh>
    <rPh sb="4" eb="10">
      <t>シンワソウゴウセッケイ</t>
    </rPh>
    <phoneticPr fontId="4"/>
  </si>
  <si>
    <t>訓練用ＡＳＲ／ＳＳＲ実習装置保守業務</t>
  </si>
  <si>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4"/>
  </si>
  <si>
    <t>分任支出負担行為担当官
髙橋　健一
航空保安大学校
大阪府泉佐野市りんくう往来南３－１１</t>
    <phoneticPr fontId="4"/>
  </si>
  <si>
    <t>株式会社サンセイテクノ
大阪府大阪市城東区新喜多1-7-10</t>
    <phoneticPr fontId="4"/>
  </si>
  <si>
    <t>訓練用通信システム実習装置更新工事実施設計
R7.10.17～R8.3.19
測量及び建設コンサルタント等（その他の業種）</t>
    <phoneticPr fontId="4"/>
  </si>
  <si>
    <t>訓練用運航情報実習装置設置工事
R7.10.2～R8.3.19
電気通信工事業</t>
    <phoneticPr fontId="4"/>
  </si>
  <si>
    <t>株式会社日本空港コンサルタンツ
東京都中央区勝どき1－13－1</t>
    <rPh sb="16" eb="19">
      <t>トウキョウト</t>
    </rPh>
    <rPh sb="19" eb="22">
      <t>チュウオウク</t>
    </rPh>
    <phoneticPr fontId="4"/>
  </si>
  <si>
    <t>空港保安防災教育訓練センターの施設更新に関する基本調査
R7.10.23～R8.3.24
測量及び建設コンサルタント等（建設コンサルタント）</t>
    <phoneticPr fontId="4"/>
  </si>
  <si>
    <t>基礎地盤コンサルタンツ株式会社
東京都江東区亀戸一丁目５番７号</t>
    <rPh sb="16" eb="19">
      <t>トウキョウト</t>
    </rPh>
    <rPh sb="19" eb="22">
      <t>コウトウク</t>
    </rPh>
    <phoneticPr fontId="4"/>
  </si>
  <si>
    <t>令和7年度能登空港土質調査業務
R7.10.29～R8.3.23
測量及び建設コンサルタント等（建設コンサルタント）</t>
    <phoneticPr fontId="4"/>
  </si>
  <si>
    <t>航空交通管制情報処理システムの調達に係る積算実態調査
R7.10.14～R8.3.20
測量及び建設コンサルタント等（その他の業種）</t>
    <rPh sb="61" eb="62">
      <t>タ</t>
    </rPh>
    <rPh sb="63" eb="65">
      <t>ギョウシュ</t>
    </rPh>
    <phoneticPr fontId="4"/>
  </si>
  <si>
    <t>一般財団法人経済調査会
東京都港区芝５丁目３４番２号</t>
    <rPh sb="12" eb="15">
      <t>トウキョウト</t>
    </rPh>
    <rPh sb="15" eb="17">
      <t>ミナトク</t>
    </rPh>
    <phoneticPr fontId="4"/>
  </si>
  <si>
    <t>令和7年度福岡航空交通管制部HARP調整作業</t>
  </si>
  <si>
    <t>効率的な民間訓練試験空域等の設定に関する調査</t>
    <phoneticPr fontId="4"/>
  </si>
  <si>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</si>
  <si>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MSG-20型MSAS信号生成・運用装置調整作業(福岡監視局移設対応)</t>
    <phoneticPr fontId="15"/>
  </si>
  <si>
    <t>日本電気株式会社
東京都港区芝5-7-1</t>
    <rPh sb="9" eb="12">
      <t>トウキョウト</t>
    </rPh>
    <rPh sb="12" eb="14">
      <t>ミナトク</t>
    </rPh>
    <phoneticPr fontId="15"/>
  </si>
  <si>
    <t>日本電気株式会社
東京都港区芝5-7-1</t>
    <rPh sb="0" eb="2">
      <t>ニホン</t>
    </rPh>
    <rPh sb="2" eb="4">
      <t>デンキ</t>
    </rPh>
    <rPh sb="9" eb="12">
      <t>トウキョウト</t>
    </rPh>
    <rPh sb="12" eb="13">
      <t>ミナト</t>
    </rPh>
    <rPh sb="13" eb="14">
      <t>ク</t>
    </rPh>
    <phoneticPr fontId="2"/>
  </si>
  <si>
    <t>令和7年度 地産地消によるSAF導入支援実証事業</t>
    <phoneticPr fontId="15"/>
  </si>
  <si>
    <t>ＥＮＥＯＳ株式会社
東京都千代田区大手町１－１－２</t>
    <phoneticPr fontId="15"/>
  </si>
  <si>
    <t>航空交通管制情報処理システムにおけるサイバーセキュリティ対策強化に係る要件調査</t>
    <phoneticPr fontId="15"/>
  </si>
  <si>
    <t>アクセンチュア株式会社
東京都港区赤坂1-8-1</t>
    <rPh sb="12" eb="15">
      <t>トウキョウト</t>
    </rPh>
    <rPh sb="15" eb="17">
      <t>ミナトク</t>
    </rPh>
    <phoneticPr fontId="15"/>
  </si>
  <si>
    <t>統合Active Directory更新業務（本省／東北／東京／中部／関西・中国／福岡／九州ブロック）</t>
    <phoneticPr fontId="4"/>
  </si>
  <si>
    <t>リコージャパン株式会社
東京都大田区中馬込1-3-6</t>
    <rPh sb="12" eb="15">
      <t>トウキョウト</t>
    </rPh>
    <rPh sb="15" eb="18">
      <t>オオタク</t>
    </rPh>
    <phoneticPr fontId="4"/>
  </si>
  <si>
    <t>安全情報分析作業及び安全報告に係る分析委員会事務補助</t>
    <phoneticPr fontId="4"/>
  </si>
  <si>
    <t>一般財団法人航空交通管制協会
東京都大田区羽田空港1-6-6</t>
    <rPh sb="15" eb="18">
      <t>トウキョウト</t>
    </rPh>
    <rPh sb="18" eb="21">
      <t>オオタク</t>
    </rPh>
    <phoneticPr fontId="4"/>
  </si>
  <si>
    <t>航空機乗組員の医薬品の取扱いに関する調査</t>
    <phoneticPr fontId="4"/>
  </si>
  <si>
    <t>一般財団法人航空医学研究センター
東京都大田区羽田空港3-5-10</t>
    <rPh sb="17" eb="20">
      <t>トウキョウト</t>
    </rPh>
    <rPh sb="20" eb="23">
      <t>オオタク</t>
    </rPh>
    <phoneticPr fontId="4"/>
  </si>
  <si>
    <t>令和７年度航空管制官等のストレスケア体制の拡充に係る研修実施業務請負</t>
    <phoneticPr fontId="4"/>
  </si>
  <si>
    <t>株式会社レイメイ
東京都千代田区神田神保町3-10-10</t>
    <rPh sb="9" eb="12">
      <t>トウキョウト</t>
    </rPh>
    <rPh sb="12" eb="16">
      <t>チヨダク</t>
    </rPh>
    <phoneticPr fontId="4"/>
  </si>
  <si>
    <t>DLCS-17型データリンク中央処理装置ソフトウェアリリース作業</t>
    <phoneticPr fontId="15"/>
  </si>
  <si>
    <t>岩沼研修センター教育用TAPS更新その他工事外１件実施設計
R7.11.6～R8.3.19
測量及び建設コンサルタント等（その他の業種）</t>
    <phoneticPr fontId="4"/>
  </si>
  <si>
    <t>株式会社ネットアルファ
東京都千代田区飯田橋２－１３－７</t>
    <rPh sb="12" eb="15">
      <t>トウキョウト</t>
    </rPh>
    <rPh sb="15" eb="19">
      <t>チヨダク</t>
    </rPh>
    <phoneticPr fontId="4"/>
  </si>
  <si>
    <t>性能評価センター神戸分室分電盤新設その他工事外１件工事
R7.11.6～R8.3.19
電気通信工事業</t>
    <rPh sb="44" eb="46">
      <t>デンキ</t>
    </rPh>
    <rPh sb="46" eb="48">
      <t>ツウシン</t>
    </rPh>
    <rPh sb="48" eb="50">
      <t>コウジ</t>
    </rPh>
    <rPh sb="50" eb="51">
      <t>ギョウ</t>
    </rPh>
    <phoneticPr fontId="4"/>
  </si>
  <si>
    <t>株式会社リバフィー通研
神奈川県川崎市高津区子母</t>
    <rPh sb="12" eb="16">
      <t>カナガワケン</t>
    </rPh>
    <rPh sb="16" eb="19">
      <t>カワサキシ</t>
    </rPh>
    <phoneticPr fontId="4"/>
  </si>
  <si>
    <t>令和7年度 飛行検査機整備用機材（ジャッキ11台他3点）の点検作業</t>
    <phoneticPr fontId="4"/>
  </si>
  <si>
    <t>スカイレーベル株式会社
東京都大田区羽田１丁目８番８号</t>
    <rPh sb="12" eb="15">
      <t>トウキョウト</t>
    </rPh>
    <rPh sb="15" eb="18">
      <t>オオタク</t>
    </rPh>
    <phoneticPr fontId="4"/>
  </si>
  <si>
    <t>低濃度ＰＣＢ廃棄物収集運搬処分業務</t>
    <phoneticPr fontId="4"/>
  </si>
  <si>
    <t>オオノ開發株式会社
愛媛県松山市北梅本町甲１８４番地</t>
    <rPh sb="10" eb="13">
      <t>エヒメケン</t>
    </rPh>
    <rPh sb="13" eb="16">
      <t>マツヤマシ</t>
    </rPh>
    <phoneticPr fontId="4"/>
  </si>
  <si>
    <t>国際対空通信業務と洋上管制業務の業務機器の最適化に関する調査
R7.11.7～R8.3.19
測量及び建設コンサルタント等（その他の業種）</t>
    <phoneticPr fontId="4"/>
  </si>
  <si>
    <t>株式会社航空システムサービス
東京都港区三田１－４－２８</t>
    <rPh sb="15" eb="18">
      <t>トウキョウト</t>
    </rPh>
    <rPh sb="18" eb="20">
      <t>ミナトク</t>
    </rPh>
    <rPh sb="20" eb="22">
      <t>ミタ</t>
    </rPh>
    <phoneticPr fontId="4"/>
  </si>
  <si>
    <t>飛行情報管理処理システム（FACE）更新機器一式の製造・性能向上及び調整</t>
    <phoneticPr fontId="4"/>
  </si>
  <si>
    <t>機器製造事務管理システム用サーバー1式の購入</t>
    <phoneticPr fontId="4"/>
  </si>
  <si>
    <t xml:space="preserve">株式会社インフォファーム
岐阜県岐阜市柳津町流通センター１丁目８番地４
</t>
    <rPh sb="13" eb="16">
      <t>ギフケン</t>
    </rPh>
    <rPh sb="16" eb="19">
      <t>ギフシ</t>
    </rPh>
    <phoneticPr fontId="4"/>
  </si>
  <si>
    <t>令和７年度 神戸航空交通管制部消防設備点検</t>
    <phoneticPr fontId="4"/>
  </si>
  <si>
    <t>分任支出負担行為担当官
涌元　一
神戸航空交通管制部
神戸市西区井吹台東町７－６－２</t>
    <rPh sb="12" eb="13">
      <t>ユウ</t>
    </rPh>
    <rPh sb="13" eb="14">
      <t>モト</t>
    </rPh>
    <rPh sb="15" eb="16">
      <t>ハジメ</t>
    </rPh>
    <phoneticPr fontId="5"/>
  </si>
  <si>
    <t>（株）ReR
和歌山県和歌山市八番丁9番地パーク県信ビル701号</t>
    <phoneticPr fontId="6"/>
  </si>
  <si>
    <t>令和７年度 神戸航空交通管制部無停電電源設備精密保守</t>
  </si>
  <si>
    <t>分任支出負担行為担当官
涌元　一
神戸航空交通管制部
神戸市西区井吹台東町７－６－２</t>
    <rPh sb="12" eb="14">
      <t>ワクモト</t>
    </rPh>
    <rPh sb="15" eb="16">
      <t>ハジメ</t>
    </rPh>
    <phoneticPr fontId="21"/>
  </si>
  <si>
    <t>富士電機（株）関西支社</t>
    <rPh sb="0" eb="4">
      <t>フジデンキ</t>
    </rPh>
    <rPh sb="4" eb="7">
      <t>カブ</t>
    </rPh>
    <rPh sb="7" eb="11">
      <t>カンサイシシャ</t>
    </rPh>
    <phoneticPr fontId="5"/>
  </si>
  <si>
    <t>ＣＣＳ−１４−２Ｃ型通信制御装置等の部品の購入</t>
    <phoneticPr fontId="4"/>
  </si>
  <si>
    <t>明星電気株式会社
群馬県伊勢崎市長沼町２２２３番地</t>
    <phoneticPr fontId="4"/>
  </si>
  <si>
    <t>作業服（夏）（上着）229着他3点の購入</t>
    <phoneticPr fontId="4"/>
  </si>
  <si>
    <t>株式会社サクライ
東京都墨田区亀沢1-6-3</t>
    <phoneticPr fontId="4"/>
  </si>
  <si>
    <t xml:space="preserve">	2010601011203</t>
    <phoneticPr fontId="4"/>
  </si>
  <si>
    <t>ＲＣＭ－２２型無線電話制御監視装置等の部品の購入</t>
    <phoneticPr fontId="4"/>
  </si>
  <si>
    <t>ＭＬＡＴ－２４型マルチラテレーション装置の部品の購入</t>
    <phoneticPr fontId="4"/>
  </si>
  <si>
    <t>ＤＲＥＣ－２００４Ｅ型デジタル録音再生装置等の部品の購入</t>
    <phoneticPr fontId="4"/>
  </si>
  <si>
    <t>ＴＶ－１４Ｂ型無線電話送信装置等の部品の購入</t>
    <phoneticPr fontId="4"/>
  </si>
  <si>
    <t>飛行検査用ドローン装置の購入</t>
    <phoneticPr fontId="4"/>
  </si>
  <si>
    <t>池上通信機株式会社
東京都大田区池上５－６－１６</t>
    <rPh sb="10" eb="13">
      <t>トウキョウト</t>
    </rPh>
    <rPh sb="13" eb="16">
      <t>オオタク</t>
    </rPh>
    <phoneticPr fontId="4"/>
  </si>
  <si>
    <t xml:space="preserve">誘導路及びエプロンの路面状態評価の試行調査等
R7.12.10～R8.3.25
測量及び建設コンサルタント等（その他の業種）
</t>
    <phoneticPr fontId="4"/>
  </si>
  <si>
    <t>航空情報共有基盤を活用したサービス拡大に関する制度設計検討業務に関する調査</t>
    <phoneticPr fontId="15"/>
  </si>
  <si>
    <t>株式会社三菱総合研究所
東京都千代田区永田町2-10-3</t>
    <rPh sb="12" eb="15">
      <t>トウキョウト</t>
    </rPh>
    <rPh sb="15" eb="19">
      <t>チヨダク</t>
    </rPh>
    <phoneticPr fontId="15"/>
  </si>
  <si>
    <t>画像認識等デジタル技術を活用した異物検知精度向上に関する調査</t>
    <phoneticPr fontId="15"/>
  </si>
  <si>
    <t>国立研究開発法人海上・港湾・航空技術研究所
東京都三鷹市新川６丁目３８番１号</t>
    <rPh sb="22" eb="25">
      <t>トウキョウト</t>
    </rPh>
    <rPh sb="25" eb="28">
      <t>ミタカシ</t>
    </rPh>
    <phoneticPr fontId="15"/>
  </si>
  <si>
    <t>支出負担行為担当官
宮澤   康一
航空局
東京都千代田区霞が関２－１－２</t>
  </si>
  <si>
    <t>令和７年度安全対策高度化システムの構築に係る整備業務</t>
    <phoneticPr fontId="4"/>
  </si>
  <si>
    <t>空港消防等業務請負積算要領検討業務</t>
    <phoneticPr fontId="4"/>
  </si>
  <si>
    <t>一般財団法人経済調査会
東京都港区芝5-34-2</t>
    <rPh sb="12" eb="15">
      <t>トウキョウト</t>
    </rPh>
    <rPh sb="15" eb="17">
      <t>ミナトク</t>
    </rPh>
    <phoneticPr fontId="4"/>
  </si>
  <si>
    <t>航空整備士の女性活躍推進に向けた作業を補助する整備ツールに関する調査</t>
    <phoneticPr fontId="4"/>
  </si>
  <si>
    <t>株式会社日本能率協会総合研究所
東京都港区芝公園3-1-22</t>
    <rPh sb="16" eb="19">
      <t>トウキョウト</t>
    </rPh>
    <rPh sb="19" eb="21">
      <t>ミナトク</t>
    </rPh>
    <phoneticPr fontId="4"/>
  </si>
  <si>
    <t xml:space="preserve">	5010401023057</t>
    <phoneticPr fontId="4"/>
  </si>
  <si>
    <t>令和７年度　冬季期間における保安検査場の混雑緩和に係るＳＮＳ広告配信業務</t>
    <phoneticPr fontId="4"/>
  </si>
  <si>
    <t>株式会社MSS
東京都渋谷区幡ヶ谷2-1-1</t>
    <rPh sb="8" eb="11">
      <t>トウキョウト</t>
    </rPh>
    <rPh sb="11" eb="14">
      <t>シブヤク</t>
    </rPh>
    <phoneticPr fontId="4"/>
  </si>
  <si>
    <t>技術管理センターTDU装置その他工事実施設計
R7.12.25～R8.3.24
測量及び建設コンサルタント等（その他の業種）</t>
    <phoneticPr fontId="4"/>
  </si>
  <si>
    <t>株式会社伸和総合設計
東京都中央区日本橋横山町4-5</t>
    <rPh sb="11" eb="14">
      <t>トウキョウト</t>
    </rPh>
    <rPh sb="14" eb="17">
      <t>チュウオウク</t>
    </rPh>
    <phoneticPr fontId="4"/>
  </si>
  <si>
    <t xml:space="preserve">	5010401014584</t>
    <phoneticPr fontId="4"/>
  </si>
  <si>
    <t>令和７年度 技術管理センターＨＡＲＰソフトウェア改修その他作業</t>
    <phoneticPr fontId="15"/>
  </si>
  <si>
    <t>令和7年度　技術管理センターMISE監視画面作成ツール性能向上</t>
    <phoneticPr fontId="15"/>
  </si>
  <si>
    <t>令和７年度　高圧ガス製造設備定期検査その他作業</t>
    <phoneticPr fontId="4"/>
  </si>
  <si>
    <t>株式会社九州エルピー
佐賀県三養基郡みやき町大字白壁４３０５番地２</t>
    <phoneticPr fontId="4"/>
  </si>
  <si>
    <t xml:space="preserve">	1300001006337</t>
    <phoneticPr fontId="4"/>
  </si>
  <si>
    <t>令和7年度　高圧ガス製造設備(航空機火災消火訓練設備)定期検査及び点検整備</t>
    <phoneticPr fontId="4"/>
  </si>
  <si>
    <t>MISE ネットワーク装置L3SW1 式他3 点の購入</t>
    <phoneticPr fontId="4"/>
  </si>
  <si>
    <t xml:space="preserve">三菱重工パワーインダストリー株式会社
神奈川県横浜市中区錦町12番地
</t>
    <rPh sb="19" eb="23">
      <t>カナガワケン</t>
    </rPh>
    <rPh sb="23" eb="26">
      <t>ヨコハマシ</t>
    </rPh>
    <phoneticPr fontId="4"/>
  </si>
  <si>
    <t>株式会社信光
神奈川県横浜市中区不老町１丁目１番地５</t>
    <rPh sb="7" eb="11">
      <t>カナガワケン</t>
    </rPh>
    <rPh sb="11" eb="14">
      <t>ヨコハマシ</t>
    </rPh>
    <phoneticPr fontId="4"/>
  </si>
  <si>
    <t>鉛筆２箱外１３６点の購入</t>
    <phoneticPr fontId="4"/>
  </si>
  <si>
    <t>松本事務機株式会社
宮城県仙台市宮城野区幸町２丁目１１−２３</t>
    <rPh sb="10" eb="13">
      <t>ミヤギケン</t>
    </rPh>
    <rPh sb="13" eb="16">
      <t>センダイシ</t>
    </rPh>
    <phoneticPr fontId="4"/>
  </si>
  <si>
    <t>令和７年度 飛行検査センター操縦士の夜間飛行訓練</t>
    <phoneticPr fontId="4"/>
  </si>
  <si>
    <t xml:space="preserve">スカイネットアカデミー株式会社
東京都三鷹市大沢５丁目２１番１２号
</t>
    <rPh sb="16" eb="19">
      <t>トウキョウト</t>
    </rPh>
    <rPh sb="19" eb="22">
      <t>ミタカシ</t>
    </rPh>
    <phoneticPr fontId="4"/>
  </si>
  <si>
    <t xml:space="preserve">	9012401013620</t>
    <phoneticPr fontId="4"/>
  </si>
  <si>
    <t>令和７年度 神戸航空交通管制部CCS装置調整作業</t>
    <rPh sb="18" eb="20">
      <t>ソウチ</t>
    </rPh>
    <rPh sb="20" eb="24">
      <t>チョウセイサギョウ</t>
    </rPh>
    <phoneticPr fontId="14"/>
  </si>
  <si>
    <t xml:space="preserve">沖電気工業（株）
東京都港区虎ノ門１丁目７番１２号 </t>
    <rPh sb="0" eb="3">
      <t>オキデンキ</t>
    </rPh>
    <rPh sb="3" eb="5">
      <t>コウギョウ</t>
    </rPh>
    <rPh sb="9" eb="12">
      <t>トウキョウト</t>
    </rPh>
    <rPh sb="12" eb="13">
      <t>ミナト</t>
    </rPh>
    <rPh sb="13" eb="14">
      <t>ク</t>
    </rPh>
    <rPh sb="14" eb="15">
      <t>トラ</t>
    </rPh>
    <rPh sb="16" eb="17">
      <t>モン</t>
    </rPh>
    <rPh sb="18" eb="20">
      <t>チョウメ</t>
    </rPh>
    <rPh sb="21" eb="22">
      <t>バン</t>
    </rPh>
    <rPh sb="24" eb="25">
      <t>ゴウ</t>
    </rPh>
    <phoneticPr fontId="18"/>
  </si>
  <si>
    <t>福岡航空交通管制部機械棟１系直流電源盤蓄電池交換作業</t>
    <phoneticPr fontId="4"/>
  </si>
  <si>
    <t>旭防災設備株式会社　九州支店
福岡県福岡市博多区東比恵3-16-14</t>
    <rPh sb="0" eb="5">
      <t>アサヒボウサイセツビ</t>
    </rPh>
    <rPh sb="5" eb="9">
      <t>カブシキガイシャ</t>
    </rPh>
    <rPh sb="10" eb="12">
      <t>キュウシュウ</t>
    </rPh>
    <rPh sb="12" eb="14">
      <t>シテン</t>
    </rPh>
    <rPh sb="15" eb="18">
      <t>フクオカケン</t>
    </rPh>
    <rPh sb="18" eb="21">
      <t>フクオカシ</t>
    </rPh>
    <rPh sb="21" eb="24">
      <t>ハカタク</t>
    </rPh>
    <rPh sb="24" eb="27">
      <t>ヒガシヒエ</t>
    </rPh>
    <phoneticPr fontId="1"/>
  </si>
  <si>
    <t>岩国基地向け管制電話回線IP化にかかる調整作業</t>
    <phoneticPr fontId="15"/>
  </si>
  <si>
    <t>沖電気工業株式会社
東京都港区芝浦四丁目10番16号</t>
    <rPh sb="0" eb="9">
      <t>オキデンキコウギョウカブシキガイシャ</t>
    </rPh>
    <rPh sb="10" eb="13">
      <t>トウキョウト</t>
    </rPh>
    <rPh sb="13" eb="15">
      <t>ミナトク</t>
    </rPh>
    <rPh sb="15" eb="17">
      <t>シバウラ</t>
    </rPh>
    <rPh sb="17" eb="20">
      <t>ヨンチョウメ</t>
    </rPh>
    <rPh sb="22" eb="23">
      <t>バン</t>
    </rPh>
    <rPh sb="25" eb="26">
      <t>ゴウ</t>
    </rPh>
    <phoneticPr fontId="2"/>
  </si>
  <si>
    <t>Arcserve UDP Advanced Edition- Server16本他3点購入</t>
    <phoneticPr fontId="4"/>
  </si>
  <si>
    <t>株式会社映像システム
東京都港区芝4-2-3　NMF芝ビル5階</t>
    <rPh sb="0" eb="2">
      <t>カブシキ</t>
    </rPh>
    <rPh sb="2" eb="4">
      <t>カイシャ</t>
    </rPh>
    <rPh sb="4" eb="6">
      <t>エイゾウ</t>
    </rPh>
    <phoneticPr fontId="4"/>
  </si>
  <si>
    <t>南海ビルサービス株式会社
大阪府大阪市中央区難波五丁目1－60</t>
    <rPh sb="0" eb="2">
      <t>ナンカイ</t>
    </rPh>
    <rPh sb="8" eb="12">
      <t>カブシキガイシャ</t>
    </rPh>
    <phoneticPr fontId="4"/>
  </si>
  <si>
    <t>航空保安大学校学生寮計量メーター交換工事
R7.12.17～R8.3.19
管工事業</t>
    <rPh sb="38" eb="39">
      <t>カン</t>
    </rPh>
    <rPh sb="39" eb="40">
      <t>コウ</t>
    </rPh>
    <rPh sb="40" eb="42">
      <t>ジギョウ</t>
    </rPh>
    <phoneticPr fontId="14"/>
  </si>
  <si>
    <t>令和７年度東京航空交通管制部HARP調整作業</t>
  </si>
  <si>
    <t>日本電気（株）
東京都港区芝5丁目7番1号</t>
    <rPh sb="8" eb="13">
      <t>トウキョウトミナトク</t>
    </rPh>
    <phoneticPr fontId="33"/>
  </si>
  <si>
    <t>東京航空交通管制部電力監視制御装置保守点検</t>
    <rPh sb="0" eb="9">
      <t>トウキョウコウクウコウツウカンセイブ</t>
    </rPh>
    <rPh sb="9" eb="11">
      <t>デンリョク</t>
    </rPh>
    <rPh sb="11" eb="13">
      <t>カンシ</t>
    </rPh>
    <rPh sb="13" eb="15">
      <t>セイギョ</t>
    </rPh>
    <rPh sb="15" eb="17">
      <t>ソウチ</t>
    </rPh>
    <rPh sb="17" eb="19">
      <t>ホシュ</t>
    </rPh>
    <rPh sb="19" eb="21">
      <t>テンケン</t>
    </rPh>
    <phoneticPr fontId="33"/>
  </si>
  <si>
    <t>東芝インフラテクノサービス（株）東京都新宿区西新宿６－２４－１</t>
    <rPh sb="0" eb="2">
      <t>トウシバ</t>
    </rPh>
    <rPh sb="13" eb="16">
      <t>カブ</t>
    </rPh>
    <rPh sb="16" eb="19">
      <t>トウキョウト</t>
    </rPh>
    <rPh sb="19" eb="22">
      <t>シンジュクク</t>
    </rPh>
    <rPh sb="22" eb="25">
      <t>ニシシンジュク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</si>
</sst>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6"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60">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xf numFmtId="0" fontId="6" fillId="0" borderId="2" xfId="0" applyFont="1" applyBorder="1" applyAlignment="1">
      <alignment vertical="center" wrapText="1"/>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9"/>
  <sheetViews>
    <sheetView showGridLines="0" tabSelected="1" view="pageBreakPreview" zoomScale="85" zoomScaleNormal="85" zoomScaleSheetLayoutView="85" workbookViewId="0">
      <pane ySplit="1" topLeftCell="A359" activePane="bottomLeft" state="frozen"/>
      <selection pane="bottomLeft" activeCell="B352" sqref="B352"/>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90"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875</v>
      </c>
      <c r="C289" s="225" t="s">
        <v>876</v>
      </c>
      <c r="D289" s="236">
        <v>45898</v>
      </c>
      <c r="E289" s="249" t="s">
        <v>877</v>
      </c>
      <c r="F289" s="217">
        <v>2170001013866</v>
      </c>
      <c r="G289" s="146" t="s">
        <v>3</v>
      </c>
      <c r="H289" s="252">
        <v>3910542</v>
      </c>
      <c r="I289" s="252">
        <v>1331000</v>
      </c>
      <c r="J289" s="90">
        <f t="shared" ref="J289" si="21">IF(D289="","",I289/H289)</f>
        <v>0.34036202654261227</v>
      </c>
      <c r="K289" s="234"/>
    </row>
    <row r="290" spans="1:11" s="92" customFormat="1" ht="86" customHeight="1" x14ac:dyDescent="0.45">
      <c r="A290" s="84"/>
      <c r="B290" s="248" t="s">
        <v>638</v>
      </c>
      <c r="C290" s="225" t="s">
        <v>525</v>
      </c>
      <c r="D290" s="236">
        <v>45898</v>
      </c>
      <c r="E290" s="249" t="s">
        <v>639</v>
      </c>
      <c r="F290" s="217">
        <v>3040001035071</v>
      </c>
      <c r="G290" s="146" t="s">
        <v>3</v>
      </c>
      <c r="H290" s="252">
        <v>9355500</v>
      </c>
      <c r="I290" s="252">
        <v>5720000</v>
      </c>
      <c r="J290" s="90">
        <f t="shared" si="20"/>
        <v>0.61140505584950033</v>
      </c>
      <c r="K290" s="234"/>
    </row>
    <row r="291" spans="1:11" s="100" customFormat="1" ht="15" customHeight="1" x14ac:dyDescent="0.45">
      <c r="A291" s="93"/>
      <c r="B291" s="94"/>
      <c r="C291" s="109"/>
      <c r="D291" s="110"/>
      <c r="E291" s="111"/>
      <c r="F291" s="112"/>
      <c r="G291" s="94"/>
      <c r="H291" s="113"/>
      <c r="I291" s="113"/>
      <c r="J291" s="114"/>
      <c r="K291" s="115"/>
    </row>
    <row r="292" spans="1:11" s="92" customFormat="1" ht="19.5" customHeight="1" x14ac:dyDescent="0.45">
      <c r="A292" s="101"/>
      <c r="B292" s="116" t="s">
        <v>4</v>
      </c>
      <c r="C292" s="103"/>
      <c r="D292" s="104"/>
      <c r="E292" s="105"/>
      <c r="F292" s="106"/>
      <c r="G292" s="103"/>
      <c r="H292" s="107"/>
      <c r="I292" s="107"/>
      <c r="J292" s="107"/>
      <c r="K292" s="108"/>
    </row>
    <row r="293" spans="1:11" s="92" customFormat="1" ht="80.150000000000006" customHeight="1" x14ac:dyDescent="0.45">
      <c r="A293" s="84"/>
      <c r="B293" s="85" t="s">
        <v>744</v>
      </c>
      <c r="C293" s="183" t="s">
        <v>600</v>
      </c>
      <c r="D293" s="86">
        <v>45904</v>
      </c>
      <c r="E293" s="87" t="s">
        <v>530</v>
      </c>
      <c r="F293" s="88">
        <v>3012401012867</v>
      </c>
      <c r="G293" s="87" t="s">
        <v>3</v>
      </c>
      <c r="H293" s="89">
        <v>265231472</v>
      </c>
      <c r="I293" s="89">
        <v>265100000</v>
      </c>
      <c r="J293" s="90">
        <f t="shared" ref="J293:J309" si="22">IF(D293="","",I293/H293)</f>
        <v>0.99950431221827252</v>
      </c>
      <c r="K293" s="91"/>
    </row>
    <row r="294" spans="1:11" s="92" customFormat="1" ht="80.150000000000006" customHeight="1" x14ac:dyDescent="0.45">
      <c r="A294" s="84"/>
      <c r="B294" s="160" t="s">
        <v>695</v>
      </c>
      <c r="C294" s="183" t="s">
        <v>600</v>
      </c>
      <c r="D294" s="161">
        <v>45909</v>
      </c>
      <c r="E294" s="162" t="s">
        <v>696</v>
      </c>
      <c r="F294" s="163" t="s">
        <v>697</v>
      </c>
      <c r="G294" s="162" t="s">
        <v>3</v>
      </c>
      <c r="H294" s="181">
        <v>36647527</v>
      </c>
      <c r="I294" s="181">
        <v>30690000</v>
      </c>
      <c r="J294" s="90">
        <f t="shared" si="22"/>
        <v>0.8374371345711813</v>
      </c>
      <c r="K294" s="91"/>
    </row>
    <row r="295" spans="1:11" s="92" customFormat="1" ht="80.150000000000006" customHeight="1" x14ac:dyDescent="0.45">
      <c r="A295" s="84"/>
      <c r="B295" s="160" t="s">
        <v>676</v>
      </c>
      <c r="C295" s="183" t="s">
        <v>600</v>
      </c>
      <c r="D295" s="161">
        <v>45909</v>
      </c>
      <c r="E295" s="162" t="s">
        <v>677</v>
      </c>
      <c r="F295" s="163" t="s">
        <v>678</v>
      </c>
      <c r="G295" s="162" t="s">
        <v>3</v>
      </c>
      <c r="H295" s="181">
        <v>5442757</v>
      </c>
      <c r="I295" s="181">
        <v>3190000</v>
      </c>
      <c r="J295" s="90">
        <f t="shared" si="22"/>
        <v>0.58610002247022974</v>
      </c>
      <c r="K295" s="91"/>
    </row>
    <row r="296" spans="1:11" s="92" customFormat="1" ht="80.150000000000006" customHeight="1" x14ac:dyDescent="0.45">
      <c r="A296" s="84"/>
      <c r="B296" s="160" t="s">
        <v>698</v>
      </c>
      <c r="C296" s="183" t="s">
        <v>600</v>
      </c>
      <c r="D296" s="161">
        <v>45910</v>
      </c>
      <c r="E296" s="162" t="s">
        <v>699</v>
      </c>
      <c r="F296" s="163" t="s">
        <v>700</v>
      </c>
      <c r="G296" s="162" t="s">
        <v>3</v>
      </c>
      <c r="H296" s="181">
        <v>23470663</v>
      </c>
      <c r="I296" s="181">
        <v>20350000</v>
      </c>
      <c r="J296" s="90">
        <f t="shared" si="22"/>
        <v>0.86703984459237471</v>
      </c>
      <c r="K296" s="91"/>
    </row>
    <row r="297" spans="1:11" s="92" customFormat="1" ht="80.150000000000006" customHeight="1" x14ac:dyDescent="0.45">
      <c r="A297" s="84"/>
      <c r="B297" s="85" t="s">
        <v>679</v>
      </c>
      <c r="C297" s="183" t="s">
        <v>600</v>
      </c>
      <c r="D297" s="86">
        <v>45912</v>
      </c>
      <c r="E297" s="87" t="s">
        <v>680</v>
      </c>
      <c r="F297" s="88">
        <v>7011401002073</v>
      </c>
      <c r="G297" s="87" t="s">
        <v>3</v>
      </c>
      <c r="H297" s="89">
        <v>9526000</v>
      </c>
      <c r="I297" s="89">
        <v>4277020</v>
      </c>
      <c r="J297" s="90">
        <f t="shared" si="22"/>
        <v>0.4489838337182448</v>
      </c>
      <c r="K297" s="91"/>
    </row>
    <row r="298" spans="1:11" s="92" customFormat="1" ht="80.150000000000006" customHeight="1" x14ac:dyDescent="0.45">
      <c r="A298" s="84"/>
      <c r="B298" s="160" t="s">
        <v>701</v>
      </c>
      <c r="C298" s="183" t="s">
        <v>600</v>
      </c>
      <c r="D298" s="161">
        <v>45912</v>
      </c>
      <c r="E298" s="162" t="s">
        <v>702</v>
      </c>
      <c r="F298" s="163" t="s">
        <v>703</v>
      </c>
      <c r="G298" s="162" t="s">
        <v>3</v>
      </c>
      <c r="H298" s="181">
        <v>17993063</v>
      </c>
      <c r="I298" s="181">
        <v>10450000</v>
      </c>
      <c r="J298" s="90">
        <f t="shared" si="22"/>
        <v>0.58077938147607222</v>
      </c>
      <c r="K298" s="91"/>
    </row>
    <row r="299" spans="1:11" s="92" customFormat="1" ht="80.150000000000006" customHeight="1" x14ac:dyDescent="0.45">
      <c r="A299" s="84"/>
      <c r="B299" s="160" t="s">
        <v>745</v>
      </c>
      <c r="C299" s="183" t="s">
        <v>600</v>
      </c>
      <c r="D299" s="161">
        <v>45918</v>
      </c>
      <c r="E299" s="162" t="s">
        <v>746</v>
      </c>
      <c r="F299" s="163" t="s">
        <v>747</v>
      </c>
      <c r="G299" s="162" t="s">
        <v>3</v>
      </c>
      <c r="H299" s="181">
        <v>4085400</v>
      </c>
      <c r="I299" s="181">
        <v>3838010</v>
      </c>
      <c r="J299" s="90">
        <f t="shared" si="22"/>
        <v>0.93944534194938067</v>
      </c>
      <c r="K299" s="91"/>
    </row>
    <row r="300" spans="1:11" s="92" customFormat="1" ht="80.150000000000006" customHeight="1" x14ac:dyDescent="0.45">
      <c r="A300" s="84"/>
      <c r="B300" s="160" t="s">
        <v>704</v>
      </c>
      <c r="C300" s="183" t="s">
        <v>600</v>
      </c>
      <c r="D300" s="161">
        <v>45918</v>
      </c>
      <c r="E300" s="162" t="s">
        <v>705</v>
      </c>
      <c r="F300" s="163" t="s">
        <v>706</v>
      </c>
      <c r="G300" s="162" t="s">
        <v>3</v>
      </c>
      <c r="H300" s="181">
        <v>71909971</v>
      </c>
      <c r="I300" s="181">
        <v>65065984</v>
      </c>
      <c r="J300" s="90">
        <f t="shared" si="22"/>
        <v>0.90482561868923572</v>
      </c>
      <c r="K300" s="91"/>
    </row>
    <row r="301" spans="1:11" s="92" customFormat="1" ht="80.150000000000006" customHeight="1" x14ac:dyDescent="0.45">
      <c r="A301" s="84"/>
      <c r="B301" s="160" t="s">
        <v>707</v>
      </c>
      <c r="C301" s="183" t="s">
        <v>600</v>
      </c>
      <c r="D301" s="161">
        <v>45922</v>
      </c>
      <c r="E301" s="162" t="s">
        <v>708</v>
      </c>
      <c r="F301" s="163" t="s">
        <v>709</v>
      </c>
      <c r="G301" s="162" t="s">
        <v>3</v>
      </c>
      <c r="H301" s="181">
        <v>29302435</v>
      </c>
      <c r="I301" s="181">
        <v>28160000</v>
      </c>
      <c r="J301" s="90">
        <f t="shared" si="22"/>
        <v>0.96101228447396947</v>
      </c>
      <c r="K301" s="91"/>
    </row>
    <row r="302" spans="1:11" s="92" customFormat="1" ht="80.150000000000006" customHeight="1" x14ac:dyDescent="0.45">
      <c r="A302" s="84"/>
      <c r="B302" s="160" t="s">
        <v>710</v>
      </c>
      <c r="C302" s="183" t="s">
        <v>600</v>
      </c>
      <c r="D302" s="161">
        <v>45922</v>
      </c>
      <c r="E302" s="162" t="s">
        <v>711</v>
      </c>
      <c r="F302" s="163">
        <v>7010001088960</v>
      </c>
      <c r="G302" s="162" t="s">
        <v>3</v>
      </c>
      <c r="H302" s="181">
        <v>15549105</v>
      </c>
      <c r="I302" s="181">
        <v>12100000</v>
      </c>
      <c r="J302" s="90">
        <f t="shared" si="22"/>
        <v>0.77817983736041396</v>
      </c>
      <c r="K302" s="91"/>
    </row>
    <row r="303" spans="1:11" s="92" customFormat="1" ht="80.150000000000006" customHeight="1" x14ac:dyDescent="0.45">
      <c r="A303" s="84"/>
      <c r="B303" s="160" t="s">
        <v>748</v>
      </c>
      <c r="C303" s="183" t="s">
        <v>600</v>
      </c>
      <c r="D303" s="161">
        <v>45922</v>
      </c>
      <c r="E303" s="162" t="s">
        <v>749</v>
      </c>
      <c r="F303" s="163" t="s">
        <v>750</v>
      </c>
      <c r="G303" s="162" t="s">
        <v>3</v>
      </c>
      <c r="H303" s="181">
        <v>43168644</v>
      </c>
      <c r="I303" s="181">
        <v>42900000</v>
      </c>
      <c r="J303" s="90">
        <f t="shared" si="22"/>
        <v>0.99377687193510178</v>
      </c>
      <c r="K303" s="91"/>
    </row>
    <row r="304" spans="1:11" s="92" customFormat="1" ht="80.150000000000006" customHeight="1" x14ac:dyDescent="0.45">
      <c r="A304" s="84"/>
      <c r="B304" s="160" t="s">
        <v>751</v>
      </c>
      <c r="C304" s="183" t="s">
        <v>600</v>
      </c>
      <c r="D304" s="161">
        <v>45922</v>
      </c>
      <c r="E304" s="162" t="s">
        <v>752</v>
      </c>
      <c r="F304" s="163">
        <v>7010401022916</v>
      </c>
      <c r="G304" s="162" t="s">
        <v>3</v>
      </c>
      <c r="H304" s="181">
        <v>36329238</v>
      </c>
      <c r="I304" s="181">
        <v>36300000</v>
      </c>
      <c r="J304" s="90">
        <f t="shared" si="22"/>
        <v>0.99919519368944654</v>
      </c>
      <c r="K304" s="91"/>
    </row>
    <row r="305" spans="1:11" s="92" customFormat="1" ht="80.150000000000006" customHeight="1" x14ac:dyDescent="0.45">
      <c r="A305" s="84"/>
      <c r="B305" s="160" t="s">
        <v>753</v>
      </c>
      <c r="C305" s="183" t="s">
        <v>600</v>
      </c>
      <c r="D305" s="161">
        <v>45922</v>
      </c>
      <c r="E305" s="162" t="s">
        <v>754</v>
      </c>
      <c r="F305" s="163">
        <v>7010401006126</v>
      </c>
      <c r="G305" s="162" t="s">
        <v>3</v>
      </c>
      <c r="H305" s="181">
        <v>215783502</v>
      </c>
      <c r="I305" s="181">
        <v>214500000</v>
      </c>
      <c r="J305" s="90">
        <f t="shared" si="22"/>
        <v>0.99405189929673121</v>
      </c>
      <c r="K305" s="91"/>
    </row>
    <row r="306" spans="1:11" s="92" customFormat="1" ht="80.150000000000006" customHeight="1" x14ac:dyDescent="0.45">
      <c r="A306" s="84"/>
      <c r="B306" s="160" t="s">
        <v>755</v>
      </c>
      <c r="C306" s="183" t="s">
        <v>600</v>
      </c>
      <c r="D306" s="161">
        <v>45922</v>
      </c>
      <c r="E306" s="87" t="s">
        <v>530</v>
      </c>
      <c r="F306" s="88">
        <v>3012401012867</v>
      </c>
      <c r="G306" s="162" t="s">
        <v>3</v>
      </c>
      <c r="H306" s="181">
        <v>33988127</v>
      </c>
      <c r="I306" s="181">
        <v>31900000</v>
      </c>
      <c r="J306" s="90">
        <f t="shared" si="22"/>
        <v>0.93856304585421846</v>
      </c>
      <c r="K306" s="91"/>
    </row>
    <row r="307" spans="1:11" s="92" customFormat="1" ht="80.150000000000006" customHeight="1" x14ac:dyDescent="0.45">
      <c r="A307" s="84"/>
      <c r="B307" s="160" t="s">
        <v>712</v>
      </c>
      <c r="C307" s="183" t="s">
        <v>600</v>
      </c>
      <c r="D307" s="161">
        <v>45924</v>
      </c>
      <c r="E307" s="162" t="s">
        <v>713</v>
      </c>
      <c r="F307" s="163" t="s">
        <v>714</v>
      </c>
      <c r="G307" s="162" t="s">
        <v>3</v>
      </c>
      <c r="H307" s="181">
        <v>17994027</v>
      </c>
      <c r="I307" s="181">
        <v>17989857</v>
      </c>
      <c r="J307" s="90">
        <f t="shared" si="22"/>
        <v>0.99976825643309308</v>
      </c>
      <c r="K307" s="91"/>
    </row>
    <row r="308" spans="1:11" s="92" customFormat="1" ht="80.150000000000006" customHeight="1" x14ac:dyDescent="0.45">
      <c r="A308" s="84"/>
      <c r="B308" s="160" t="s">
        <v>756</v>
      </c>
      <c r="C308" s="183" t="s">
        <v>600</v>
      </c>
      <c r="D308" s="161">
        <v>45924</v>
      </c>
      <c r="E308" s="162" t="s">
        <v>757</v>
      </c>
      <c r="F308" s="163" t="s">
        <v>758</v>
      </c>
      <c r="G308" s="162" t="s">
        <v>8</v>
      </c>
      <c r="H308" s="181">
        <v>1349539864</v>
      </c>
      <c r="I308" s="181">
        <v>1331000000</v>
      </c>
      <c r="J308" s="90">
        <f t="shared" si="22"/>
        <v>0.98626208495609136</v>
      </c>
      <c r="K308" s="91"/>
    </row>
    <row r="309" spans="1:11" s="92" customFormat="1" ht="80.150000000000006" customHeight="1" x14ac:dyDescent="0.45">
      <c r="A309" s="84"/>
      <c r="B309" s="160" t="s">
        <v>715</v>
      </c>
      <c r="C309" s="183" t="s">
        <v>600</v>
      </c>
      <c r="D309" s="161">
        <v>45930</v>
      </c>
      <c r="E309" s="162" t="s">
        <v>716</v>
      </c>
      <c r="F309" s="163" t="s">
        <v>717</v>
      </c>
      <c r="G309" s="162" t="s">
        <v>3</v>
      </c>
      <c r="H309" s="181">
        <v>12012000</v>
      </c>
      <c r="I309" s="181">
        <v>8289600</v>
      </c>
      <c r="J309" s="90">
        <f t="shared" si="22"/>
        <v>0.6901098901098901</v>
      </c>
      <c r="K309" s="91"/>
    </row>
    <row r="310" spans="1:11" s="100" customFormat="1" ht="15" customHeight="1" x14ac:dyDescent="0.45">
      <c r="A310" s="93"/>
      <c r="B310" s="94"/>
      <c r="C310" s="109"/>
      <c r="D310" s="110"/>
      <c r="E310" s="111"/>
      <c r="F310" s="112"/>
      <c r="G310" s="94"/>
      <c r="H310" s="113"/>
      <c r="I310" s="113"/>
      <c r="J310" s="114"/>
      <c r="K310" s="115"/>
    </row>
    <row r="311" spans="1:11" s="92" customFormat="1" ht="19.5" customHeight="1" x14ac:dyDescent="0.45">
      <c r="A311" s="101"/>
      <c r="B311" s="116" t="s">
        <v>29</v>
      </c>
      <c r="C311" s="103"/>
      <c r="D311" s="104"/>
      <c r="E311" s="105"/>
      <c r="F311" s="106"/>
      <c r="G311" s="103"/>
      <c r="H311" s="107"/>
      <c r="I311" s="107"/>
      <c r="J311" s="107"/>
      <c r="K311" s="108"/>
    </row>
    <row r="312" spans="1:11" s="92" customFormat="1" ht="80.150000000000006" customHeight="1" x14ac:dyDescent="0.45">
      <c r="A312" s="84"/>
      <c r="B312" s="85" t="s">
        <v>798</v>
      </c>
      <c r="C312" s="183" t="s">
        <v>600</v>
      </c>
      <c r="D312" s="86">
        <v>45931</v>
      </c>
      <c r="E312" s="162" t="s">
        <v>799</v>
      </c>
      <c r="F312" s="163">
        <v>8010601034867</v>
      </c>
      <c r="G312" s="87" t="s">
        <v>3</v>
      </c>
      <c r="H312" s="89">
        <v>2578972</v>
      </c>
      <c r="I312" s="89">
        <v>2516459</v>
      </c>
      <c r="J312" s="90">
        <f t="shared" ref="J312:J332" si="23">IF(D312="","",I312/H312)</f>
        <v>0.97576049681811206</v>
      </c>
      <c r="K312" s="91"/>
    </row>
    <row r="313" spans="1:11" s="92" customFormat="1" ht="80.150000000000006" customHeight="1" x14ac:dyDescent="0.45">
      <c r="A313" s="84"/>
      <c r="B313" s="85" t="s">
        <v>773</v>
      </c>
      <c r="C313" s="183" t="s">
        <v>600</v>
      </c>
      <c r="D313" s="86">
        <v>45933</v>
      </c>
      <c r="E313" s="162" t="s">
        <v>752</v>
      </c>
      <c r="F313" s="163">
        <v>7010401022916</v>
      </c>
      <c r="G313" s="87" t="s">
        <v>3</v>
      </c>
      <c r="H313" s="89">
        <v>183150000</v>
      </c>
      <c r="I313" s="89">
        <v>99880000</v>
      </c>
      <c r="J313" s="90">
        <f t="shared" ref="J313:J316" si="24">IF(D313="","",I313/H313)</f>
        <v>0.5453453453453454</v>
      </c>
      <c r="K313" s="91"/>
    </row>
    <row r="314" spans="1:11" s="92" customFormat="1" ht="80.150000000000006" customHeight="1" x14ac:dyDescent="0.45">
      <c r="A314" s="84"/>
      <c r="B314" s="160" t="s">
        <v>822</v>
      </c>
      <c r="C314" s="160" t="s">
        <v>635</v>
      </c>
      <c r="D314" s="161">
        <v>45936</v>
      </c>
      <c r="E314" s="162" t="s">
        <v>692</v>
      </c>
      <c r="F314" s="163">
        <v>9020001071492</v>
      </c>
      <c r="G314" s="162" t="s">
        <v>3</v>
      </c>
      <c r="H314" s="181">
        <v>5093269</v>
      </c>
      <c r="I314" s="181">
        <v>4730000</v>
      </c>
      <c r="J314" s="90">
        <f t="shared" si="24"/>
        <v>0.92867665147864764</v>
      </c>
      <c r="K314" s="91"/>
    </row>
    <row r="315" spans="1:11" s="92" customFormat="1" ht="80.150000000000006" customHeight="1" x14ac:dyDescent="0.45">
      <c r="A315" s="84"/>
      <c r="B315" s="160" t="s">
        <v>800</v>
      </c>
      <c r="C315" s="183" t="s">
        <v>600</v>
      </c>
      <c r="D315" s="161">
        <v>45936</v>
      </c>
      <c r="E315" s="162" t="s">
        <v>801</v>
      </c>
      <c r="F315" s="163" t="s">
        <v>802</v>
      </c>
      <c r="G315" s="162" t="s">
        <v>3</v>
      </c>
      <c r="H315" s="181">
        <v>3124000</v>
      </c>
      <c r="I315" s="181">
        <v>1096920</v>
      </c>
      <c r="J315" s="90">
        <f t="shared" si="24"/>
        <v>0.35112676056338027</v>
      </c>
      <c r="K315" s="91"/>
    </row>
    <row r="316" spans="1:11" s="92" customFormat="1" ht="80.150000000000006" customHeight="1" x14ac:dyDescent="0.45">
      <c r="A316" s="84"/>
      <c r="B316" s="160" t="s">
        <v>823</v>
      </c>
      <c r="C316" s="160" t="s">
        <v>635</v>
      </c>
      <c r="D316" s="161">
        <v>45939</v>
      </c>
      <c r="E316" s="162" t="s">
        <v>824</v>
      </c>
      <c r="F316" s="163">
        <v>1010001072631</v>
      </c>
      <c r="G316" s="162" t="s">
        <v>3</v>
      </c>
      <c r="H316" s="181">
        <v>6764360</v>
      </c>
      <c r="I316" s="181">
        <v>6600000</v>
      </c>
      <c r="J316" s="90">
        <f t="shared" si="24"/>
        <v>0.97570206198369103</v>
      </c>
      <c r="K316" s="91"/>
    </row>
    <row r="317" spans="1:11" s="92" customFormat="1" ht="80.150000000000006" customHeight="1" x14ac:dyDescent="0.45">
      <c r="A317" s="84"/>
      <c r="B317" s="160" t="s">
        <v>774</v>
      </c>
      <c r="C317" s="183" t="s">
        <v>600</v>
      </c>
      <c r="D317" s="161">
        <v>45940</v>
      </c>
      <c r="E317" s="162" t="s">
        <v>757</v>
      </c>
      <c r="F317" s="163" t="s">
        <v>758</v>
      </c>
      <c r="G317" s="162" t="s">
        <v>3</v>
      </c>
      <c r="H317" s="181">
        <v>3653043049</v>
      </c>
      <c r="I317" s="181">
        <v>3630000000</v>
      </c>
      <c r="J317" s="90">
        <f t="shared" si="23"/>
        <v>0.99369209486696086</v>
      </c>
      <c r="K317" s="91"/>
    </row>
    <row r="318" spans="1:11" s="92" customFormat="1" ht="80.150000000000006" customHeight="1" x14ac:dyDescent="0.45">
      <c r="A318" s="84"/>
      <c r="B318" s="160" t="s">
        <v>775</v>
      </c>
      <c r="C318" s="183" t="s">
        <v>600</v>
      </c>
      <c r="D318" s="161">
        <v>45940</v>
      </c>
      <c r="E318" s="162" t="s">
        <v>757</v>
      </c>
      <c r="F318" s="163" t="s">
        <v>758</v>
      </c>
      <c r="G318" s="162" t="s">
        <v>3</v>
      </c>
      <c r="H318" s="181">
        <v>1881883049</v>
      </c>
      <c r="I318" s="181">
        <v>1870000000</v>
      </c>
      <c r="J318" s="90">
        <f t="shared" si="23"/>
        <v>0.99368555394219926</v>
      </c>
      <c r="K318" s="91"/>
    </row>
    <row r="319" spans="1:11" s="92" customFormat="1" ht="80.150000000000006" customHeight="1" x14ac:dyDescent="0.45">
      <c r="A319" s="84"/>
      <c r="B319" s="160" t="s">
        <v>803</v>
      </c>
      <c r="C319" s="183" t="s">
        <v>600</v>
      </c>
      <c r="D319" s="161">
        <v>45940</v>
      </c>
      <c r="E319" s="162" t="s">
        <v>711</v>
      </c>
      <c r="F319" s="163">
        <v>7010001088960</v>
      </c>
      <c r="G319" s="162" t="s">
        <v>8</v>
      </c>
      <c r="H319" s="181">
        <v>157845600</v>
      </c>
      <c r="I319" s="181">
        <v>118800000</v>
      </c>
      <c r="J319" s="90">
        <f t="shared" si="23"/>
        <v>0.7526342197691922</v>
      </c>
      <c r="K319" s="91"/>
    </row>
    <row r="320" spans="1:11" s="92" customFormat="1" ht="80.150000000000006" customHeight="1" x14ac:dyDescent="0.45">
      <c r="A320" s="84"/>
      <c r="B320" s="160" t="s">
        <v>804</v>
      </c>
      <c r="C320" s="183" t="s">
        <v>600</v>
      </c>
      <c r="D320" s="161">
        <v>45940</v>
      </c>
      <c r="E320" s="118" t="s">
        <v>131</v>
      </c>
      <c r="F320" s="119">
        <v>6010601062093</v>
      </c>
      <c r="G320" s="162" t="s">
        <v>8</v>
      </c>
      <c r="H320" s="181">
        <v>598550040</v>
      </c>
      <c r="I320" s="181">
        <v>592622800</v>
      </c>
      <c r="J320" s="90">
        <f t="shared" si="23"/>
        <v>0.99009733588857496</v>
      </c>
      <c r="K320" s="91"/>
    </row>
    <row r="321" spans="1:11" s="92" customFormat="1" ht="80.150000000000006" customHeight="1" x14ac:dyDescent="0.45">
      <c r="A321" s="84"/>
      <c r="B321" s="160" t="s">
        <v>805</v>
      </c>
      <c r="C321" s="183" t="s">
        <v>600</v>
      </c>
      <c r="D321" s="161">
        <v>45946</v>
      </c>
      <c r="E321" s="167" t="s">
        <v>806</v>
      </c>
      <c r="F321" s="165">
        <v>1050001011494</v>
      </c>
      <c r="G321" s="162" t="s">
        <v>3</v>
      </c>
      <c r="H321" s="181">
        <v>4188313</v>
      </c>
      <c r="I321" s="181">
        <v>1140700</v>
      </c>
      <c r="J321" s="90">
        <f t="shared" si="23"/>
        <v>0.27235309299949645</v>
      </c>
      <c r="K321" s="91"/>
    </row>
    <row r="322" spans="1:11" s="92" customFormat="1" ht="80.150000000000006" customHeight="1" x14ac:dyDescent="0.45">
      <c r="A322" s="84"/>
      <c r="B322" s="160" t="s">
        <v>807</v>
      </c>
      <c r="C322" s="183" t="s">
        <v>600</v>
      </c>
      <c r="D322" s="161">
        <v>45946</v>
      </c>
      <c r="E322" s="87" t="s">
        <v>471</v>
      </c>
      <c r="F322" s="163">
        <v>6010001030403</v>
      </c>
      <c r="G322" s="162" t="s">
        <v>3</v>
      </c>
      <c r="H322" s="181">
        <v>25091779</v>
      </c>
      <c r="I322" s="181">
        <v>15345000</v>
      </c>
      <c r="J322" s="90">
        <f t="shared" si="23"/>
        <v>0.61155488417142523</v>
      </c>
      <c r="K322" s="91"/>
    </row>
    <row r="323" spans="1:11" s="92" customFormat="1" ht="80.150000000000006" customHeight="1" x14ac:dyDescent="0.45">
      <c r="A323" s="84"/>
      <c r="B323" s="160" t="s">
        <v>772</v>
      </c>
      <c r="C323" s="183" t="s">
        <v>600</v>
      </c>
      <c r="D323" s="161">
        <v>45947</v>
      </c>
      <c r="E323" s="162" t="s">
        <v>543</v>
      </c>
      <c r="F323" s="163">
        <v>9010401021742</v>
      </c>
      <c r="G323" s="162" t="s">
        <v>3</v>
      </c>
      <c r="H323" s="181">
        <v>41167601</v>
      </c>
      <c r="I323" s="181">
        <v>41011036</v>
      </c>
      <c r="J323" s="90">
        <f t="shared" si="23"/>
        <v>0.99619688793621952</v>
      </c>
      <c r="K323" s="91"/>
    </row>
    <row r="324" spans="1:11" s="92" customFormat="1" ht="80.150000000000006" customHeight="1" x14ac:dyDescent="0.45">
      <c r="A324" s="84"/>
      <c r="B324" s="160" t="s">
        <v>808</v>
      </c>
      <c r="C324" s="183" t="s">
        <v>600</v>
      </c>
      <c r="D324" s="161">
        <v>45951</v>
      </c>
      <c r="E324" s="118" t="s">
        <v>174</v>
      </c>
      <c r="F324" s="119">
        <v>7010401022916</v>
      </c>
      <c r="G324" s="162" t="s">
        <v>3</v>
      </c>
      <c r="H324" s="181">
        <v>41210757</v>
      </c>
      <c r="I324" s="181">
        <v>38500000</v>
      </c>
      <c r="J324" s="90">
        <f t="shared" si="23"/>
        <v>0.93422210128292471</v>
      </c>
      <c r="K324" s="91"/>
    </row>
    <row r="325" spans="1:11" s="92" customFormat="1" ht="80.150000000000006" customHeight="1" x14ac:dyDescent="0.45">
      <c r="A325" s="84"/>
      <c r="B325" s="166" t="s">
        <v>779</v>
      </c>
      <c r="C325" s="183" t="s">
        <v>600</v>
      </c>
      <c r="D325" s="161">
        <v>45953</v>
      </c>
      <c r="E325" s="162" t="s">
        <v>809</v>
      </c>
      <c r="F325" s="163">
        <v>8011001046081</v>
      </c>
      <c r="G325" s="162" t="s">
        <v>3</v>
      </c>
      <c r="H325" s="181">
        <v>14630000</v>
      </c>
      <c r="I325" s="181">
        <v>14300000</v>
      </c>
      <c r="J325" s="90">
        <f t="shared" si="23"/>
        <v>0.97744360902255634</v>
      </c>
      <c r="K325" s="91"/>
    </row>
    <row r="326" spans="1:11" s="92" customFormat="1" ht="80.150000000000006" customHeight="1" x14ac:dyDescent="0.45">
      <c r="A326" s="84"/>
      <c r="B326" s="166" t="s">
        <v>810</v>
      </c>
      <c r="C326" s="183" t="s">
        <v>600</v>
      </c>
      <c r="D326" s="161">
        <v>45953</v>
      </c>
      <c r="E326" s="162" t="s">
        <v>811</v>
      </c>
      <c r="F326" s="163">
        <v>7010701006569</v>
      </c>
      <c r="G326" s="162" t="s">
        <v>3</v>
      </c>
      <c r="H326" s="181">
        <v>8800000</v>
      </c>
      <c r="I326" s="181">
        <v>8800000</v>
      </c>
      <c r="J326" s="90">
        <f t="shared" si="23"/>
        <v>1</v>
      </c>
      <c r="K326" s="91"/>
    </row>
    <row r="327" spans="1:11" s="92" customFormat="1" ht="80.150000000000006" customHeight="1" x14ac:dyDescent="0.45">
      <c r="A327" s="84"/>
      <c r="B327" s="166" t="s">
        <v>812</v>
      </c>
      <c r="C327" s="183" t="s">
        <v>600</v>
      </c>
      <c r="D327" s="161">
        <v>45957</v>
      </c>
      <c r="E327" s="162" t="s">
        <v>565</v>
      </c>
      <c r="F327" s="163" t="s">
        <v>765</v>
      </c>
      <c r="G327" s="162" t="s">
        <v>3</v>
      </c>
      <c r="H327" s="181">
        <v>18741814</v>
      </c>
      <c r="I327" s="181">
        <v>17930000</v>
      </c>
      <c r="J327" s="90">
        <f t="shared" si="23"/>
        <v>0.95668434229472132</v>
      </c>
      <c r="K327" s="91"/>
    </row>
    <row r="328" spans="1:11" s="92" customFormat="1" ht="80.150000000000006" customHeight="1" x14ac:dyDescent="0.45">
      <c r="A328" s="84"/>
      <c r="B328" s="166" t="s">
        <v>776</v>
      </c>
      <c r="C328" s="183" t="s">
        <v>600</v>
      </c>
      <c r="D328" s="161">
        <v>45957</v>
      </c>
      <c r="E328" s="162" t="s">
        <v>746</v>
      </c>
      <c r="F328" s="163" t="s">
        <v>747</v>
      </c>
      <c r="G328" s="162" t="s">
        <v>3</v>
      </c>
      <c r="H328" s="181">
        <v>23422300</v>
      </c>
      <c r="I328" s="181">
        <v>18096100</v>
      </c>
      <c r="J328" s="90">
        <f t="shared" si="23"/>
        <v>0.77260132437890383</v>
      </c>
      <c r="K328" s="91"/>
    </row>
    <row r="329" spans="1:11" s="92" customFormat="1" ht="80.150000000000006" customHeight="1" x14ac:dyDescent="0.45">
      <c r="A329" s="84"/>
      <c r="B329" s="166" t="s">
        <v>777</v>
      </c>
      <c r="C329" s="183" t="s">
        <v>600</v>
      </c>
      <c r="D329" s="161">
        <v>45957</v>
      </c>
      <c r="E329" s="162" t="s">
        <v>820</v>
      </c>
      <c r="F329" s="163" t="s">
        <v>821</v>
      </c>
      <c r="G329" s="162" t="s">
        <v>3</v>
      </c>
      <c r="H329" s="181">
        <v>21496200</v>
      </c>
      <c r="I329" s="181">
        <v>15762912</v>
      </c>
      <c r="J329" s="90">
        <f t="shared" si="23"/>
        <v>0.73328830211851392</v>
      </c>
      <c r="K329" s="91"/>
    </row>
    <row r="330" spans="1:11" s="92" customFormat="1" ht="80.150000000000006" customHeight="1" x14ac:dyDescent="0.45">
      <c r="A330" s="84"/>
      <c r="B330" s="140" t="s">
        <v>778</v>
      </c>
      <c r="C330" s="183" t="s">
        <v>600</v>
      </c>
      <c r="D330" s="86">
        <v>45960</v>
      </c>
      <c r="E330" s="87" t="s">
        <v>757</v>
      </c>
      <c r="F330" s="119">
        <v>4010001008772</v>
      </c>
      <c r="G330" s="87" t="s">
        <v>8</v>
      </c>
      <c r="H330" s="89">
        <v>1425517190</v>
      </c>
      <c r="I330" s="89">
        <v>1408000000</v>
      </c>
      <c r="J330" s="90">
        <f t="shared" si="23"/>
        <v>0.98771169500944422</v>
      </c>
      <c r="K330" s="91"/>
    </row>
    <row r="331" spans="1:11" s="92" customFormat="1" ht="80.150000000000006" customHeight="1" x14ac:dyDescent="0.45">
      <c r="A331" s="84"/>
      <c r="B331" s="160" t="s">
        <v>825</v>
      </c>
      <c r="C331" s="160" t="s">
        <v>635</v>
      </c>
      <c r="D331" s="161">
        <v>45960</v>
      </c>
      <c r="E331" s="162" t="s">
        <v>826</v>
      </c>
      <c r="F331" s="163">
        <v>6010005012249</v>
      </c>
      <c r="G331" s="162" t="s">
        <v>3</v>
      </c>
      <c r="H331" s="181">
        <v>8147786</v>
      </c>
      <c r="I331" s="181">
        <v>6578000</v>
      </c>
      <c r="J331" s="90">
        <f t="shared" si="23"/>
        <v>0.80733588241026455</v>
      </c>
      <c r="K331" s="91"/>
    </row>
    <row r="332" spans="1:11" s="92" customFormat="1" ht="80.150000000000006" customHeight="1" x14ac:dyDescent="0.45">
      <c r="A332" s="84"/>
      <c r="B332" s="160" t="s">
        <v>827</v>
      </c>
      <c r="C332" s="160" t="s">
        <v>635</v>
      </c>
      <c r="D332" s="161">
        <v>45961</v>
      </c>
      <c r="E332" s="162" t="s">
        <v>828</v>
      </c>
      <c r="F332" s="163">
        <v>8011001046081</v>
      </c>
      <c r="G332" s="162" t="s">
        <v>3</v>
      </c>
      <c r="H332" s="181">
        <v>5505482</v>
      </c>
      <c r="I332" s="181">
        <v>5500000</v>
      </c>
      <c r="J332" s="90">
        <f t="shared" si="23"/>
        <v>0.99900426520330099</v>
      </c>
      <c r="K332" s="91"/>
    </row>
    <row r="333" spans="1:11" s="100" customFormat="1" ht="15" customHeight="1" x14ac:dyDescent="0.45">
      <c r="A333" s="93"/>
      <c r="B333" s="94"/>
      <c r="C333" s="109"/>
      <c r="D333" s="110"/>
      <c r="E333" s="111"/>
      <c r="F333" s="112"/>
      <c r="G333" s="94"/>
      <c r="H333" s="113"/>
      <c r="I333" s="113"/>
      <c r="J333" s="114"/>
      <c r="K333" s="115"/>
    </row>
    <row r="334" spans="1:11" s="92" customFormat="1" ht="19.5" customHeight="1" x14ac:dyDescent="0.45">
      <c r="A334" s="101"/>
      <c r="B334" s="116" t="s">
        <v>34</v>
      </c>
      <c r="C334" s="103"/>
      <c r="D334" s="104"/>
      <c r="E334" s="105"/>
      <c r="F334" s="106"/>
      <c r="G334" s="103"/>
      <c r="H334" s="107"/>
      <c r="I334" s="107"/>
      <c r="J334" s="107"/>
      <c r="K334" s="108"/>
    </row>
    <row r="335" spans="1:11" s="92" customFormat="1" ht="80.150000000000006" customHeight="1" x14ac:dyDescent="0.45">
      <c r="A335" s="84"/>
      <c r="B335" s="85" t="s">
        <v>866</v>
      </c>
      <c r="C335" s="183" t="s">
        <v>600</v>
      </c>
      <c r="D335" s="86">
        <v>45968</v>
      </c>
      <c r="E335" s="87" t="s">
        <v>867</v>
      </c>
      <c r="F335" s="88">
        <v>9010801019840</v>
      </c>
      <c r="G335" s="87" t="s">
        <v>3</v>
      </c>
      <c r="H335" s="89">
        <v>9680000</v>
      </c>
      <c r="I335" s="89">
        <v>8965000</v>
      </c>
      <c r="J335" s="90">
        <f>IF(D335="","",I335/H335)</f>
        <v>0.92613636363636365</v>
      </c>
      <c r="K335" s="91"/>
    </row>
    <row r="336" spans="1:11" s="92" customFormat="1" ht="80.150000000000006" customHeight="1" x14ac:dyDescent="0.45">
      <c r="A336" s="84"/>
      <c r="B336" s="160" t="s">
        <v>853</v>
      </c>
      <c r="C336" s="183" t="s">
        <v>600</v>
      </c>
      <c r="D336" s="161">
        <v>45971</v>
      </c>
      <c r="E336" s="162" t="s">
        <v>854</v>
      </c>
      <c r="F336" s="163">
        <v>1010001110829</v>
      </c>
      <c r="G336" s="162" t="s">
        <v>8</v>
      </c>
      <c r="H336" s="181">
        <v>229647000</v>
      </c>
      <c r="I336" s="181">
        <v>219978000</v>
      </c>
      <c r="J336" s="90">
        <f t="shared" ref="J336:J342" si="25">IF(D336="","",I336/H336)</f>
        <v>0.9578962494611295</v>
      </c>
      <c r="K336" s="91"/>
    </row>
    <row r="337" spans="1:11" s="92" customFormat="1" ht="80.150000000000006" customHeight="1" x14ac:dyDescent="0.45">
      <c r="A337" s="84"/>
      <c r="B337" s="160" t="s">
        <v>855</v>
      </c>
      <c r="C337" s="183" t="s">
        <v>600</v>
      </c>
      <c r="D337" s="161">
        <v>45975</v>
      </c>
      <c r="E337" s="162" t="s">
        <v>856</v>
      </c>
      <c r="F337" s="163">
        <v>4010805001956</v>
      </c>
      <c r="G337" s="162" t="s">
        <v>3</v>
      </c>
      <c r="H337" s="181">
        <v>4984680</v>
      </c>
      <c r="I337" s="181">
        <v>4895000</v>
      </c>
      <c r="J337" s="90">
        <f t="shared" si="25"/>
        <v>0.98200887519359314</v>
      </c>
      <c r="K337" s="91"/>
    </row>
    <row r="338" spans="1:11" s="92" customFormat="1" ht="80.150000000000006" customHeight="1" x14ac:dyDescent="0.45">
      <c r="A338" s="84"/>
      <c r="B338" s="160" t="s">
        <v>868</v>
      </c>
      <c r="C338" s="183" t="s">
        <v>600</v>
      </c>
      <c r="D338" s="161">
        <v>45986</v>
      </c>
      <c r="E338" s="162" t="s">
        <v>869</v>
      </c>
      <c r="F338" s="163">
        <v>7500001001080</v>
      </c>
      <c r="G338" s="162" t="s">
        <v>3</v>
      </c>
      <c r="H338" s="181">
        <v>11220000</v>
      </c>
      <c r="I338" s="181">
        <v>10348800</v>
      </c>
      <c r="J338" s="90">
        <f t="shared" si="25"/>
        <v>0.9223529411764706</v>
      </c>
      <c r="K338" s="91"/>
    </row>
    <row r="339" spans="1:11" s="92" customFormat="1" ht="80.150000000000006" customHeight="1" x14ac:dyDescent="0.45">
      <c r="A339" s="84"/>
      <c r="B339" s="160" t="s">
        <v>872</v>
      </c>
      <c r="C339" s="183" t="s">
        <v>600</v>
      </c>
      <c r="D339" s="161">
        <v>45987</v>
      </c>
      <c r="E339" s="118" t="s">
        <v>132</v>
      </c>
      <c r="F339" s="119">
        <v>7010401022916</v>
      </c>
      <c r="G339" s="162" t="s">
        <v>8</v>
      </c>
      <c r="H339" s="181">
        <v>9653667625</v>
      </c>
      <c r="I339" s="181">
        <v>9570000000</v>
      </c>
      <c r="J339" s="90">
        <f t="shared" si="25"/>
        <v>0.99133307378603686</v>
      </c>
      <c r="K339" s="91"/>
    </row>
    <row r="340" spans="1:11" s="92" customFormat="1" ht="80.150000000000006" customHeight="1" x14ac:dyDescent="0.45">
      <c r="A340" s="84"/>
      <c r="B340" s="160" t="s">
        <v>873</v>
      </c>
      <c r="C340" s="183" t="s">
        <v>600</v>
      </c>
      <c r="D340" s="161">
        <v>45988</v>
      </c>
      <c r="E340" s="162" t="s">
        <v>874</v>
      </c>
      <c r="F340" s="163">
        <v>6200001003298</v>
      </c>
      <c r="G340" s="162" t="s">
        <v>3</v>
      </c>
      <c r="H340" s="181">
        <v>4796000</v>
      </c>
      <c r="I340" s="181">
        <v>4576000</v>
      </c>
      <c r="J340" s="90">
        <f t="shared" si="25"/>
        <v>0.95412844036697253</v>
      </c>
      <c r="K340" s="91"/>
    </row>
    <row r="341" spans="1:11" s="92" customFormat="1" ht="80.150000000000006" customHeight="1" x14ac:dyDescent="0.45">
      <c r="A341" s="84"/>
      <c r="B341" s="160" t="s">
        <v>857</v>
      </c>
      <c r="C341" s="183" t="s">
        <v>600</v>
      </c>
      <c r="D341" s="161">
        <v>45989</v>
      </c>
      <c r="E341" s="162" t="s">
        <v>858</v>
      </c>
      <c r="F341" s="163">
        <v>5010805000049</v>
      </c>
      <c r="G341" s="162" t="s">
        <v>3</v>
      </c>
      <c r="H341" s="181">
        <v>4898982</v>
      </c>
      <c r="I341" s="181">
        <v>4840000</v>
      </c>
      <c r="J341" s="90">
        <f t="shared" si="25"/>
        <v>0.98796035584535724</v>
      </c>
      <c r="K341" s="91"/>
    </row>
    <row r="342" spans="1:11" s="92" customFormat="1" ht="80.150000000000006" customHeight="1" x14ac:dyDescent="0.45">
      <c r="A342" s="84"/>
      <c r="B342" s="160" t="s">
        <v>859</v>
      </c>
      <c r="C342" s="183" t="s">
        <v>600</v>
      </c>
      <c r="D342" s="161">
        <v>45989</v>
      </c>
      <c r="E342" s="162" t="s">
        <v>860</v>
      </c>
      <c r="F342" s="163">
        <v>7010001136182</v>
      </c>
      <c r="G342" s="162" t="s">
        <v>3</v>
      </c>
      <c r="H342" s="181">
        <v>4454619</v>
      </c>
      <c r="I342" s="181">
        <v>3850000</v>
      </c>
      <c r="J342" s="90">
        <f t="shared" si="25"/>
        <v>0.86427144498777564</v>
      </c>
      <c r="K342" s="91"/>
    </row>
    <row r="343" spans="1:11" s="100" customFormat="1" ht="15" customHeight="1" x14ac:dyDescent="0.45">
      <c r="A343" s="93"/>
      <c r="B343" s="94"/>
      <c r="C343" s="109"/>
      <c r="D343" s="110"/>
      <c r="E343" s="111"/>
      <c r="F343" s="112"/>
      <c r="G343" s="94"/>
      <c r="H343" s="113"/>
      <c r="I343" s="113"/>
      <c r="J343" s="114"/>
      <c r="K343" s="115"/>
    </row>
    <row r="344" spans="1:11" s="92" customFormat="1" ht="19.5" customHeight="1" x14ac:dyDescent="0.45">
      <c r="A344" s="101"/>
      <c r="B344" s="116" t="s">
        <v>22</v>
      </c>
      <c r="C344" s="103"/>
      <c r="D344" s="104"/>
      <c r="E344" s="105"/>
      <c r="F344" s="106"/>
      <c r="G344" s="103"/>
      <c r="H344" s="107"/>
      <c r="I344" s="107"/>
      <c r="J344" s="107"/>
      <c r="K344" s="108"/>
    </row>
    <row r="345" spans="1:11" s="92" customFormat="1" ht="80" customHeight="1" x14ac:dyDescent="0.45">
      <c r="A345" s="101"/>
      <c r="B345" s="85" t="s">
        <v>898</v>
      </c>
      <c r="C345" s="183" t="s">
        <v>897</v>
      </c>
      <c r="D345" s="86">
        <v>45992</v>
      </c>
      <c r="E345" s="183" t="s">
        <v>848</v>
      </c>
      <c r="F345" s="165">
        <v>7010401022916</v>
      </c>
      <c r="G345" s="87" t="s">
        <v>8</v>
      </c>
      <c r="H345" s="89">
        <v>476082933</v>
      </c>
      <c r="I345" s="89">
        <v>423500000</v>
      </c>
      <c r="J345" s="90">
        <f t="shared" ref="J345:J355" si="26">IF(D345="","",I345/H345)</f>
        <v>0.88955089679721833</v>
      </c>
      <c r="K345" s="91"/>
    </row>
    <row r="346" spans="1:11" s="92" customFormat="1" ht="80" customHeight="1" x14ac:dyDescent="0.45">
      <c r="A346" s="101"/>
      <c r="B346" s="160" t="s">
        <v>925</v>
      </c>
      <c r="C346" s="160" t="s">
        <v>370</v>
      </c>
      <c r="D346" s="86">
        <v>45993</v>
      </c>
      <c r="E346" s="162" t="s">
        <v>926</v>
      </c>
      <c r="F346" s="163">
        <v>8290001007537</v>
      </c>
      <c r="G346" s="162" t="s">
        <v>3</v>
      </c>
      <c r="H346" s="181">
        <v>2482573</v>
      </c>
      <c r="I346" s="181">
        <v>1720400</v>
      </c>
      <c r="J346" s="90">
        <f t="shared" si="26"/>
        <v>0.69299069956855242</v>
      </c>
      <c r="K346" s="91"/>
    </row>
    <row r="347" spans="1:11" s="92" customFormat="1" ht="80" customHeight="1" x14ac:dyDescent="0.45">
      <c r="A347" s="101"/>
      <c r="B347" s="160" t="s">
        <v>899</v>
      </c>
      <c r="C347" s="183" t="s">
        <v>600</v>
      </c>
      <c r="D347" s="86">
        <v>45995</v>
      </c>
      <c r="E347" s="183" t="s">
        <v>900</v>
      </c>
      <c r="F347" s="165">
        <v>1010005002667</v>
      </c>
      <c r="G347" s="162" t="s">
        <v>3</v>
      </c>
      <c r="H347" s="181">
        <v>12617000</v>
      </c>
      <c r="I347" s="181">
        <v>12617000</v>
      </c>
      <c r="J347" s="90">
        <f t="shared" si="26"/>
        <v>1</v>
      </c>
      <c r="K347" s="91"/>
    </row>
    <row r="348" spans="1:11" s="92" customFormat="1" ht="80" customHeight="1" x14ac:dyDescent="0.45">
      <c r="A348" s="101"/>
      <c r="B348" s="160" t="s">
        <v>911</v>
      </c>
      <c r="C348" s="183" t="s">
        <v>600</v>
      </c>
      <c r="D348" s="86">
        <v>45996</v>
      </c>
      <c r="E348" s="183" t="s">
        <v>912</v>
      </c>
      <c r="F348" s="165" t="s">
        <v>913</v>
      </c>
      <c r="G348" s="162" t="s">
        <v>3</v>
      </c>
      <c r="H348" s="181">
        <v>6180236</v>
      </c>
      <c r="I348" s="181">
        <v>4760000</v>
      </c>
      <c r="J348" s="90">
        <f t="shared" si="26"/>
        <v>0.77019712515832728</v>
      </c>
      <c r="K348" s="91"/>
    </row>
    <row r="349" spans="1:11" s="92" customFormat="1" ht="80" customHeight="1" x14ac:dyDescent="0.45">
      <c r="A349" s="101"/>
      <c r="B349" s="259" t="s">
        <v>929</v>
      </c>
      <c r="C349" s="183" t="s">
        <v>833</v>
      </c>
      <c r="D349" s="161">
        <v>46003</v>
      </c>
      <c r="E349" s="183" t="s">
        <v>930</v>
      </c>
      <c r="F349" s="165">
        <v>9010401097072</v>
      </c>
      <c r="G349" s="162" t="s">
        <v>3</v>
      </c>
      <c r="H349" s="181">
        <v>3859075</v>
      </c>
      <c r="I349" s="181">
        <v>3859075</v>
      </c>
      <c r="J349" s="90">
        <f t="shared" si="26"/>
        <v>1</v>
      </c>
      <c r="K349" s="91"/>
    </row>
    <row r="350" spans="1:11" s="92" customFormat="1" ht="80.150000000000006" customHeight="1" x14ac:dyDescent="0.45">
      <c r="A350" s="84"/>
      <c r="B350" s="85" t="s">
        <v>883</v>
      </c>
      <c r="C350" s="183" t="s">
        <v>600</v>
      </c>
      <c r="D350" s="86">
        <v>46007</v>
      </c>
      <c r="E350" s="87" t="s">
        <v>884</v>
      </c>
      <c r="F350" s="88" t="s">
        <v>885</v>
      </c>
      <c r="G350" s="87" t="s">
        <v>3</v>
      </c>
      <c r="H350" s="89">
        <v>3972463</v>
      </c>
      <c r="I350" s="89">
        <v>2959825</v>
      </c>
      <c r="J350" s="90">
        <f t="shared" si="26"/>
        <v>0.74508560558021564</v>
      </c>
      <c r="K350" s="91"/>
    </row>
    <row r="351" spans="1:11" s="92" customFormat="1" ht="80.150000000000006" customHeight="1" x14ac:dyDescent="0.45">
      <c r="A351" s="84"/>
      <c r="B351" s="160" t="s">
        <v>915</v>
      </c>
      <c r="C351" s="183" t="s">
        <v>600</v>
      </c>
      <c r="D351" s="86">
        <v>46007</v>
      </c>
      <c r="E351" s="162" t="s">
        <v>917</v>
      </c>
      <c r="F351" s="163">
        <v>7020001095287</v>
      </c>
      <c r="G351" s="87" t="s">
        <v>3</v>
      </c>
      <c r="H351" s="181">
        <v>6668200</v>
      </c>
      <c r="I351" s="181">
        <v>6668200</v>
      </c>
      <c r="J351" s="90">
        <f t="shared" si="26"/>
        <v>1</v>
      </c>
      <c r="K351" s="91"/>
    </row>
    <row r="352" spans="1:11" s="92" customFormat="1" ht="80.150000000000006" customHeight="1" x14ac:dyDescent="0.45">
      <c r="A352" s="84"/>
      <c r="B352" s="160" t="s">
        <v>901</v>
      </c>
      <c r="C352" s="183" t="s">
        <v>600</v>
      </c>
      <c r="D352" s="86">
        <v>46008</v>
      </c>
      <c r="E352" s="162" t="s">
        <v>902</v>
      </c>
      <c r="F352" s="163" t="s">
        <v>903</v>
      </c>
      <c r="G352" s="87" t="s">
        <v>3</v>
      </c>
      <c r="H352" s="181">
        <v>4970696</v>
      </c>
      <c r="I352" s="181">
        <v>4180000</v>
      </c>
      <c r="J352" s="90">
        <f t="shared" si="26"/>
        <v>0.84092851383387757</v>
      </c>
      <c r="K352" s="91"/>
    </row>
    <row r="353" spans="1:11" s="92" customFormat="1" ht="80.150000000000006" customHeight="1" x14ac:dyDescent="0.45">
      <c r="A353" s="84"/>
      <c r="B353" s="160" t="s">
        <v>904</v>
      </c>
      <c r="C353" s="183" t="s">
        <v>600</v>
      </c>
      <c r="D353" s="86">
        <v>46009</v>
      </c>
      <c r="E353" s="162" t="s">
        <v>905</v>
      </c>
      <c r="F353" s="163">
        <v>6011001098455</v>
      </c>
      <c r="G353" s="87" t="s">
        <v>3</v>
      </c>
      <c r="H353" s="181">
        <v>4450380</v>
      </c>
      <c r="I353" s="181">
        <v>1969000</v>
      </c>
      <c r="J353" s="90">
        <f t="shared" si="26"/>
        <v>0.44243412922042613</v>
      </c>
      <c r="K353" s="91"/>
    </row>
    <row r="354" spans="1:11" s="92" customFormat="1" ht="80.150000000000006" customHeight="1" x14ac:dyDescent="0.45">
      <c r="A354" s="84"/>
      <c r="B354" s="160" t="s">
        <v>886</v>
      </c>
      <c r="C354" s="183" t="s">
        <v>600</v>
      </c>
      <c r="D354" s="161">
        <v>46010</v>
      </c>
      <c r="E354" s="162" t="s">
        <v>754</v>
      </c>
      <c r="F354" s="88">
        <v>7010401006126</v>
      </c>
      <c r="G354" s="87" t="s">
        <v>3</v>
      </c>
      <c r="H354" s="181">
        <v>212699718</v>
      </c>
      <c r="I354" s="181">
        <v>204600000</v>
      </c>
      <c r="J354" s="90">
        <f t="shared" si="26"/>
        <v>0.96191946996375421</v>
      </c>
      <c r="K354" s="91"/>
    </row>
    <row r="355" spans="1:11" s="92" customFormat="1" ht="80.150000000000006" customHeight="1" x14ac:dyDescent="0.45">
      <c r="A355" s="84"/>
      <c r="B355" s="160" t="s">
        <v>887</v>
      </c>
      <c r="C355" s="183" t="s">
        <v>600</v>
      </c>
      <c r="D355" s="161">
        <v>46010</v>
      </c>
      <c r="E355" s="162" t="s">
        <v>757</v>
      </c>
      <c r="F355" s="119">
        <v>4010001008772</v>
      </c>
      <c r="G355" s="87" t="s">
        <v>3</v>
      </c>
      <c r="H355" s="181">
        <v>155015234</v>
      </c>
      <c r="I355" s="181">
        <v>137500000</v>
      </c>
      <c r="J355" s="90">
        <f t="shared" si="26"/>
        <v>0.88700959545692137</v>
      </c>
      <c r="K355" s="91"/>
    </row>
    <row r="356" spans="1:11" s="92" customFormat="1" ht="80.150000000000006" customHeight="1" x14ac:dyDescent="0.45">
      <c r="A356" s="84"/>
      <c r="B356" s="85" t="s">
        <v>888</v>
      </c>
      <c r="C356" s="183" t="s">
        <v>600</v>
      </c>
      <c r="D356" s="161">
        <v>46010</v>
      </c>
      <c r="E356" s="87" t="s">
        <v>891</v>
      </c>
      <c r="F356" s="88">
        <v>6010801000811</v>
      </c>
      <c r="G356" s="87" t="s">
        <v>3</v>
      </c>
      <c r="H356" s="89">
        <v>78795997</v>
      </c>
      <c r="I356" s="89">
        <v>74800000</v>
      </c>
      <c r="J356" s="90">
        <f t="shared" ref="J356:J360" si="27">IF(D356="","",I356/H356)</f>
        <v>0.94928680196787152</v>
      </c>
      <c r="K356" s="91"/>
    </row>
    <row r="357" spans="1:11" s="92" customFormat="1" ht="80.150000000000006" customHeight="1" x14ac:dyDescent="0.45">
      <c r="A357" s="84"/>
      <c r="B357" s="85" t="s">
        <v>889</v>
      </c>
      <c r="C357" s="183" t="s">
        <v>600</v>
      </c>
      <c r="D357" s="161">
        <v>46010</v>
      </c>
      <c r="E357" s="87" t="s">
        <v>530</v>
      </c>
      <c r="F357" s="88">
        <v>3012401012867</v>
      </c>
      <c r="G357" s="87" t="s">
        <v>3</v>
      </c>
      <c r="H357" s="89">
        <v>73409069</v>
      </c>
      <c r="I357" s="89">
        <v>67100000</v>
      </c>
      <c r="J357" s="90">
        <f t="shared" si="27"/>
        <v>0.91405600035603229</v>
      </c>
      <c r="K357" s="91"/>
    </row>
    <row r="358" spans="1:11" s="92" customFormat="1" ht="80.150000000000006" customHeight="1" x14ac:dyDescent="0.45">
      <c r="A358" s="84"/>
      <c r="B358" s="160" t="s">
        <v>918</v>
      </c>
      <c r="C358" s="183" t="s">
        <v>600</v>
      </c>
      <c r="D358" s="161">
        <v>46014</v>
      </c>
      <c r="E358" s="162" t="s">
        <v>919</v>
      </c>
      <c r="F358" s="163">
        <v>2370001006107</v>
      </c>
      <c r="G358" s="87" t="s">
        <v>3</v>
      </c>
      <c r="H358" s="181">
        <v>4959114</v>
      </c>
      <c r="I358" s="181">
        <v>4510000</v>
      </c>
      <c r="J358" s="90">
        <f t="shared" si="27"/>
        <v>0.90943664533624358</v>
      </c>
      <c r="K358" s="91"/>
    </row>
    <row r="359" spans="1:11" s="92" customFormat="1" ht="80.150000000000006" customHeight="1" x14ac:dyDescent="0.45">
      <c r="A359" s="84"/>
      <c r="B359" s="160" t="s">
        <v>890</v>
      </c>
      <c r="C359" s="183" t="s">
        <v>600</v>
      </c>
      <c r="D359" s="161">
        <v>46016</v>
      </c>
      <c r="E359" s="162" t="s">
        <v>752</v>
      </c>
      <c r="F359" s="119">
        <v>7010401022916</v>
      </c>
      <c r="G359" s="87" t="s">
        <v>3</v>
      </c>
      <c r="H359" s="181">
        <v>122596710</v>
      </c>
      <c r="I359" s="181">
        <v>103950000</v>
      </c>
      <c r="J359" s="90">
        <f t="shared" si="27"/>
        <v>0.84790203587029378</v>
      </c>
      <c r="K359" s="91"/>
    </row>
    <row r="360" spans="1:11" s="92" customFormat="1" ht="80.150000000000006" customHeight="1" x14ac:dyDescent="0.45">
      <c r="A360" s="84"/>
      <c r="B360" s="160" t="s">
        <v>920</v>
      </c>
      <c r="C360" s="183" t="s">
        <v>600</v>
      </c>
      <c r="D360" s="161">
        <v>46016</v>
      </c>
      <c r="E360" s="162" t="s">
        <v>921</v>
      </c>
      <c r="F360" s="163" t="s">
        <v>922</v>
      </c>
      <c r="G360" s="87" t="s">
        <v>3</v>
      </c>
      <c r="H360" s="181">
        <v>4285600</v>
      </c>
      <c r="I360" s="181">
        <v>4285600</v>
      </c>
      <c r="J360" s="90">
        <f t="shared" si="27"/>
        <v>1</v>
      </c>
      <c r="K360" s="91"/>
    </row>
    <row r="361" spans="1:11" s="100" customFormat="1" ht="15" customHeight="1" x14ac:dyDescent="0.45">
      <c r="A361" s="93"/>
      <c r="B361" s="94"/>
      <c r="C361" s="109"/>
      <c r="D361" s="110"/>
      <c r="E361" s="111"/>
      <c r="F361" s="112"/>
      <c r="G361" s="94"/>
      <c r="H361" s="113"/>
      <c r="I361" s="113"/>
      <c r="J361" s="114"/>
      <c r="K361" s="115"/>
    </row>
    <row r="362" spans="1:11" s="92" customFormat="1" ht="19.5" customHeight="1" x14ac:dyDescent="0.45">
      <c r="A362" s="101"/>
      <c r="B362" s="116" t="s">
        <v>26</v>
      </c>
      <c r="C362" s="103"/>
      <c r="D362" s="104"/>
      <c r="E362" s="105"/>
      <c r="F362" s="106"/>
      <c r="G362" s="103"/>
      <c r="H362" s="107"/>
      <c r="I362" s="107"/>
      <c r="J362" s="107"/>
      <c r="K362" s="108"/>
    </row>
    <row r="363" spans="1:11" s="92" customFormat="1" ht="80.150000000000006" customHeight="1" x14ac:dyDescent="0.45">
      <c r="A363" s="84"/>
      <c r="B363" s="85"/>
      <c r="C363" s="85"/>
      <c r="D363" s="86"/>
      <c r="E363" s="87"/>
      <c r="F363" s="88"/>
      <c r="G363" s="87"/>
      <c r="H363" s="89"/>
      <c r="I363" s="89"/>
      <c r="J363" s="90" t="str">
        <f>IF(D363="","",I363/H363)</f>
        <v/>
      </c>
      <c r="K363" s="91"/>
    </row>
    <row r="364" spans="1:11" s="100" customFormat="1" ht="15" customHeight="1" x14ac:dyDescent="0.45">
      <c r="A364" s="93"/>
      <c r="B364" s="94"/>
      <c r="C364" s="109"/>
      <c r="D364" s="110"/>
      <c r="E364" s="111"/>
      <c r="F364" s="112"/>
      <c r="G364" s="94"/>
      <c r="H364" s="113"/>
      <c r="I364" s="113"/>
      <c r="J364" s="114"/>
      <c r="K364" s="115"/>
    </row>
    <row r="365" spans="1:11" s="92" customFormat="1" ht="19.5" customHeight="1" x14ac:dyDescent="0.45">
      <c r="A365" s="101"/>
      <c r="B365" s="116" t="s">
        <v>27</v>
      </c>
      <c r="C365" s="103"/>
      <c r="D365" s="104"/>
      <c r="E365" s="105"/>
      <c r="F365" s="106"/>
      <c r="G365" s="103"/>
      <c r="H365" s="107"/>
      <c r="I365" s="107"/>
      <c r="J365" s="107"/>
      <c r="K365" s="108"/>
    </row>
    <row r="366" spans="1:11" s="92" customFormat="1" ht="80.150000000000006" customHeight="1" x14ac:dyDescent="0.45">
      <c r="A366" s="84"/>
      <c r="B366" s="85"/>
      <c r="C366" s="85"/>
      <c r="D366" s="86"/>
      <c r="E366" s="87"/>
      <c r="F366" s="88"/>
      <c r="G366" s="87"/>
      <c r="H366" s="89"/>
      <c r="I366" s="89"/>
      <c r="J366" s="90" t="str">
        <f>IF(D366="","",I366/H366)</f>
        <v/>
      </c>
      <c r="K366" s="91"/>
    </row>
    <row r="367" spans="1:11" s="100" customFormat="1" ht="15" customHeight="1" x14ac:dyDescent="0.45">
      <c r="A367" s="93"/>
      <c r="B367" s="94"/>
      <c r="C367" s="109"/>
      <c r="D367" s="110"/>
      <c r="E367" s="111"/>
      <c r="F367" s="112"/>
      <c r="G367" s="94"/>
      <c r="H367" s="113"/>
      <c r="I367" s="113"/>
      <c r="J367" s="114"/>
      <c r="K367" s="115"/>
    </row>
    <row r="368" spans="1:11" s="92" customFormat="1" ht="19.5" customHeight="1" x14ac:dyDescent="0.45">
      <c r="A368" s="101"/>
      <c r="B368" s="116" t="s">
        <v>28</v>
      </c>
      <c r="C368" s="103"/>
      <c r="D368" s="104"/>
      <c r="E368" s="105"/>
      <c r="F368" s="106"/>
      <c r="G368" s="103"/>
      <c r="H368" s="107"/>
      <c r="I368" s="107"/>
      <c r="J368" s="107"/>
      <c r="K368" s="108"/>
    </row>
    <row r="369" spans="1:11" s="92" customFormat="1" ht="80.150000000000006" customHeight="1" x14ac:dyDescent="0.45">
      <c r="A369" s="84"/>
      <c r="B369" s="85"/>
      <c r="C369" s="85"/>
      <c r="D369" s="86"/>
      <c r="E369" s="87"/>
      <c r="F369" s="88"/>
      <c r="G369" s="87"/>
      <c r="H369" s="89"/>
      <c r="I369" s="89"/>
      <c r="J369" s="90" t="str">
        <f>IF(D369="","",I369/H369)</f>
        <v/>
      </c>
      <c r="K369"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93" xr:uid="{00000000-0002-0000-0000-000000000000}">
      <formula1>38718</formula1>
    </dataValidation>
    <dataValidation imeMode="off" allowBlank="1" showInputMessage="1" showErrorMessage="1" sqref="H369 H366 H312:H332 H198:H224 H3:H195 H293:H309 H335:H342 H363 J231:J249 H270:H271 H250 J253:J255 H257:H267 J268:J270 H274:H279 H345:H360" xr:uid="{00000000-0002-0000-0000-000001000000}"/>
    <dataValidation operator="equal" allowBlank="1" showInputMessage="1" showErrorMessage="1" sqref="E364:F364 E310:F310 E272:F272 E369:F369 E367:F367 E225:F225 E343:F343 E361:F361 E251:F251 E291:F291 E333:F333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65:F365 F111:F115 E368:F368 F359 E311:F311 E370:F64593 E362:F362 E250:F250 E292:F292 E334:F334 E273:F273 E32:F32 E221 E7:F12 F24:F25 F43:F48 E39:F41 F51:F59 F61 F64 F107:F109 E197:F197 E210:F210 E207:F208 E219:F219 E226:F226 E234:F238 E244:F244 E252:F252 E270:F270 E280:F285 E339:F339 E324:F324 E320:F321 F330 E287:F290 F355 E344:F345 E347:F349"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65 B311 B273 B370:B64593 B226:B241 B252 B368 B362 B334 B292 B246:B249 B344 B349" xr:uid="{00000000-0002-0000-0000-000005000000}">
      <formula1>256</formula1>
    </dataValidation>
    <dataValidation type="whole" operator="lessThanOrEqual" allowBlank="1" showInputMessage="1" showErrorMessage="1" errorTitle="予定価格" error="正しい数値を入力してください。" sqref="H368:I368 I363:I364 H370:H64593 I312:I333 H311:I311 I366:I367 H273:I273 H365:I365 H344:I344 I335:I343 H280:I290 H362:I362 H292:I292 I293:I310 H334:I334 H197:J197 I198:I251 I270:I272 I3:I196 H226:H249 H252:I256 I257:I267 H268:I269 I274:I279 I291 I345:I361" xr:uid="{00000000-0002-0000-0000-000006000000}">
      <formula1>999999999999</formula1>
    </dataValidation>
    <dataValidation imeMode="disabled" allowBlank="1" showInputMessage="1" showErrorMessage="1" sqref="H225 H364 H310 H272 H343 H367 H361 H251 H291 H333 H196" xr:uid="{00000000-0002-0000-0000-000009000000}"/>
    <dataValidation type="whole" operator="lessThanOrEqual" allowBlank="1" showInputMessage="1" showErrorMessage="1" errorTitle="契約金額" error="正しい数値を入力してください。" sqref="I369:I64593"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1:C292 C310:C311 C316 C314 C331:C334 C343:C344 C361:C64593 C346"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1:G64593"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93"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2" manualBreakCount="2">
    <brk id="225" max="16383" man="1"/>
    <brk id="3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showGridLines="0" view="pageBreakPreview" zoomScale="85" zoomScaleNormal="85" zoomScaleSheetLayoutView="85" workbookViewId="0">
      <pane ySplit="1" topLeftCell="A112" activePane="bottomLeft" state="frozen"/>
      <selection activeCell="E5" sqref="E5"/>
      <selection pane="bottomLeft" activeCell="C108" sqref="C108"/>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1652656</v>
      </c>
      <c r="I5" s="121">
        <v>1515382</v>
      </c>
      <c r="J5" s="156">
        <f t="shared" si="0"/>
        <v>0.91693734207239741</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878</v>
      </c>
      <c r="C69" s="183" t="s">
        <v>879</v>
      </c>
      <c r="D69" s="161">
        <v>45875</v>
      </c>
      <c r="E69" s="167" t="s">
        <v>880</v>
      </c>
      <c r="F69" s="165">
        <v>9020001071492</v>
      </c>
      <c r="G69" s="209" t="s">
        <v>335</v>
      </c>
      <c r="H69" s="164">
        <v>9713047</v>
      </c>
      <c r="I69" s="164">
        <v>9460000</v>
      </c>
      <c r="J69" s="90">
        <f t="shared" ref="J69" si="4">IF(D69="","",I69/H69)</f>
        <v>0.97394772206908908</v>
      </c>
      <c r="K69" s="136"/>
      <c r="L69" s="123"/>
    </row>
    <row r="70" spans="1:12" s="117" customFormat="1" ht="80.150000000000006" customHeight="1" x14ac:dyDescent="0.2">
      <c r="B70" s="160" t="s">
        <v>666</v>
      </c>
      <c r="C70" s="183" t="s">
        <v>600</v>
      </c>
      <c r="D70" s="161">
        <v>45889</v>
      </c>
      <c r="E70" s="167" t="s">
        <v>667</v>
      </c>
      <c r="F70" s="165">
        <v>7010401053829</v>
      </c>
      <c r="G70" s="201" t="s">
        <v>497</v>
      </c>
      <c r="H70" s="164">
        <v>12939193</v>
      </c>
      <c r="I70" s="164">
        <v>12920000</v>
      </c>
      <c r="J70" s="90">
        <f t="shared" ref="J70:J71" si="5">IF(D70="","",I70/H70)</f>
        <v>0.99851667719926585</v>
      </c>
      <c r="K70" s="136"/>
      <c r="L70" s="123"/>
    </row>
    <row r="71" spans="1:12" s="117" customFormat="1" ht="80.150000000000006" customHeight="1" x14ac:dyDescent="0.2">
      <c r="B71" s="253" t="s">
        <v>651</v>
      </c>
      <c r="C71" s="183" t="s">
        <v>600</v>
      </c>
      <c r="D71" s="236">
        <v>45896</v>
      </c>
      <c r="E71" s="146" t="s">
        <v>633</v>
      </c>
      <c r="F71" s="205">
        <v>7010401022916</v>
      </c>
      <c r="G71" s="209" t="s">
        <v>335</v>
      </c>
      <c r="H71" s="240">
        <v>43381390</v>
      </c>
      <c r="I71" s="240">
        <v>42350000</v>
      </c>
      <c r="J71" s="90">
        <f t="shared" si="5"/>
        <v>0.97622505871757448</v>
      </c>
      <c r="K71" s="239"/>
      <c r="L71" s="218"/>
    </row>
    <row r="72" spans="1:12" s="100" customFormat="1" ht="15" customHeight="1" x14ac:dyDescent="0.45">
      <c r="A72" s="93"/>
      <c r="B72" s="97"/>
      <c r="C72" s="95"/>
      <c r="D72" s="124"/>
      <c r="E72" s="96"/>
      <c r="F72" s="125"/>
      <c r="G72" s="126"/>
      <c r="H72" s="98"/>
      <c r="I72" s="98"/>
      <c r="J72" s="127"/>
      <c r="K72" s="99"/>
    </row>
    <row r="73" spans="1:12" s="117" customFormat="1" ht="20.149999999999999" customHeight="1" x14ac:dyDescent="0.2">
      <c r="B73" s="116" t="s">
        <v>4</v>
      </c>
      <c r="C73" s="128"/>
      <c r="D73" s="128"/>
      <c r="E73" s="128"/>
      <c r="F73" s="129"/>
      <c r="G73" s="130"/>
      <c r="H73" s="131"/>
      <c r="I73" s="131"/>
      <c r="J73" s="107"/>
      <c r="K73" s="103"/>
      <c r="L73" s="132"/>
    </row>
    <row r="74" spans="1:12" s="117" customFormat="1" ht="80.150000000000006" customHeight="1" x14ac:dyDescent="0.2">
      <c r="B74" s="85" t="s">
        <v>686</v>
      </c>
      <c r="C74" s="183" t="s">
        <v>600</v>
      </c>
      <c r="D74" s="86">
        <v>45902</v>
      </c>
      <c r="E74" s="87" t="s">
        <v>687</v>
      </c>
      <c r="F74" s="165" t="s">
        <v>688</v>
      </c>
      <c r="G74" s="201" t="s">
        <v>497</v>
      </c>
      <c r="H74" s="164">
        <v>29161000</v>
      </c>
      <c r="I74" s="164">
        <v>28996000</v>
      </c>
      <c r="J74" s="90">
        <f>IF(D74="","",I74/H74)</f>
        <v>0.994341757827235</v>
      </c>
      <c r="K74" s="122"/>
      <c r="L74" s="123"/>
    </row>
    <row r="75" spans="1:12" s="117" customFormat="1" ht="80.150000000000006" customHeight="1" x14ac:dyDescent="0.2">
      <c r="B75" s="160" t="s">
        <v>689</v>
      </c>
      <c r="C75" s="183" t="s">
        <v>600</v>
      </c>
      <c r="D75" s="161">
        <v>45910</v>
      </c>
      <c r="E75" s="183" t="s">
        <v>690</v>
      </c>
      <c r="F75" s="165">
        <v>5012405001732</v>
      </c>
      <c r="G75" s="201" t="s">
        <v>497</v>
      </c>
      <c r="H75" s="164">
        <v>79869641</v>
      </c>
      <c r="I75" s="164">
        <v>79862783</v>
      </c>
      <c r="J75" s="90">
        <f>IF(D75="","",I75/H75)</f>
        <v>0.99991413508419302</v>
      </c>
      <c r="K75" s="136"/>
      <c r="L75" s="123"/>
    </row>
    <row r="76" spans="1:12" s="117" customFormat="1" ht="80.150000000000006" customHeight="1" x14ac:dyDescent="0.2">
      <c r="B76" s="160" t="s">
        <v>685</v>
      </c>
      <c r="C76" s="183" t="s">
        <v>370</v>
      </c>
      <c r="D76" s="161">
        <v>45911</v>
      </c>
      <c r="E76" s="183" t="s">
        <v>692</v>
      </c>
      <c r="F76" s="165">
        <v>9020001071492</v>
      </c>
      <c r="G76" s="223" t="s">
        <v>335</v>
      </c>
      <c r="H76" s="164">
        <v>31571843</v>
      </c>
      <c r="I76" s="164">
        <v>29150000</v>
      </c>
      <c r="J76" s="90">
        <f>IF(D76="","",I76/H76)</f>
        <v>0.9232910476591436</v>
      </c>
      <c r="K76" s="122"/>
      <c r="L76" s="123"/>
    </row>
    <row r="77" spans="1:12" s="117" customFormat="1" ht="80.150000000000006" customHeight="1" x14ac:dyDescent="0.2">
      <c r="B77" s="160" t="s">
        <v>691</v>
      </c>
      <c r="C77" s="183" t="s">
        <v>600</v>
      </c>
      <c r="D77" s="161">
        <v>45918</v>
      </c>
      <c r="E77" s="183" t="s">
        <v>693</v>
      </c>
      <c r="F77" s="165" t="s">
        <v>694</v>
      </c>
      <c r="G77" s="201" t="s">
        <v>497</v>
      </c>
      <c r="H77" s="164">
        <v>57943475</v>
      </c>
      <c r="I77" s="164">
        <v>57900000</v>
      </c>
      <c r="J77" s="90">
        <f>IF(D77="","",I77/H77)</f>
        <v>0.99924969981520784</v>
      </c>
      <c r="K77" s="136"/>
      <c r="L77" s="123"/>
    </row>
    <row r="78" spans="1:12" s="117" customFormat="1" ht="80.150000000000006" customHeight="1" x14ac:dyDescent="0.2">
      <c r="B78" s="85" t="s">
        <v>681</v>
      </c>
      <c r="C78" s="118" t="s">
        <v>682</v>
      </c>
      <c r="D78" s="86">
        <v>45930</v>
      </c>
      <c r="E78" s="118" t="s">
        <v>683</v>
      </c>
      <c r="F78" s="119" t="s">
        <v>684</v>
      </c>
      <c r="G78" s="201" t="s">
        <v>435</v>
      </c>
      <c r="H78" s="121">
        <v>3797412</v>
      </c>
      <c r="I78" s="121">
        <v>3740000</v>
      </c>
      <c r="J78" s="90">
        <f>IF(D78="","",I78/H78)</f>
        <v>0.98488128230489602</v>
      </c>
      <c r="K78" s="122"/>
      <c r="L78" s="123"/>
    </row>
    <row r="79" spans="1:12" s="100" customFormat="1" ht="15" customHeight="1" x14ac:dyDescent="0.45">
      <c r="A79" s="93"/>
      <c r="B79" s="97"/>
      <c r="C79" s="95"/>
      <c r="D79" s="124"/>
      <c r="E79" s="96"/>
      <c r="F79" s="125"/>
      <c r="G79" s="126"/>
      <c r="H79" s="98"/>
      <c r="I79" s="98"/>
      <c r="J79" s="127"/>
      <c r="K79" s="99"/>
    </row>
    <row r="80" spans="1:12" s="117" customFormat="1" ht="20.149999999999999" customHeight="1" x14ac:dyDescent="0.2">
      <c r="B80" s="116" t="s">
        <v>29</v>
      </c>
      <c r="C80" s="128"/>
      <c r="D80" s="128"/>
      <c r="E80" s="128"/>
      <c r="F80" s="129"/>
      <c r="G80" s="130"/>
      <c r="H80" s="131"/>
      <c r="I80" s="131"/>
      <c r="J80" s="107"/>
      <c r="K80" s="103"/>
      <c r="L80" s="132"/>
    </row>
    <row r="81" spans="1:12" s="117" customFormat="1" ht="80.150000000000006" customHeight="1" x14ac:dyDescent="0.2">
      <c r="B81" s="85" t="s">
        <v>785</v>
      </c>
      <c r="C81" s="118" t="s">
        <v>682</v>
      </c>
      <c r="D81" s="86">
        <v>45932</v>
      </c>
      <c r="E81" s="146" t="s">
        <v>167</v>
      </c>
      <c r="F81" s="150">
        <v>3012401012867</v>
      </c>
      <c r="G81" s="223" t="s">
        <v>335</v>
      </c>
      <c r="H81" s="121">
        <v>2736135</v>
      </c>
      <c r="I81" s="121">
        <v>2420000</v>
      </c>
      <c r="J81" s="90">
        <f>IF(D81="","",I81/H81)</f>
        <v>0.88445928289357068</v>
      </c>
      <c r="K81" s="122"/>
      <c r="L81" s="123"/>
    </row>
    <row r="82" spans="1:12" s="117" customFormat="1" ht="80.150000000000006" customHeight="1" x14ac:dyDescent="0.2">
      <c r="B82" s="160" t="s">
        <v>786</v>
      </c>
      <c r="C82" s="118" t="s">
        <v>682</v>
      </c>
      <c r="D82" s="161">
        <v>45932</v>
      </c>
      <c r="E82" s="167" t="s">
        <v>787</v>
      </c>
      <c r="F82" s="165">
        <v>5020001075910</v>
      </c>
      <c r="G82" s="223" t="s">
        <v>335</v>
      </c>
      <c r="H82" s="164">
        <v>42245701</v>
      </c>
      <c r="I82" s="164">
        <v>38500000</v>
      </c>
      <c r="J82" s="90">
        <f t="shared" ref="J82:J94" si="6">IF(D82="","",I82/H82)</f>
        <v>0.91133533326858518</v>
      </c>
      <c r="K82" s="136"/>
      <c r="L82" s="123"/>
    </row>
    <row r="83" spans="1:12" s="117" customFormat="1" ht="80.150000000000006" customHeight="1" x14ac:dyDescent="0.2">
      <c r="B83" s="160" t="s">
        <v>788</v>
      </c>
      <c r="C83" s="118" t="s">
        <v>682</v>
      </c>
      <c r="D83" s="161">
        <v>45932</v>
      </c>
      <c r="E83" s="167" t="s">
        <v>177</v>
      </c>
      <c r="F83" s="165">
        <v>7010401006126</v>
      </c>
      <c r="G83" s="223" t="s">
        <v>335</v>
      </c>
      <c r="H83" s="164">
        <v>11996944</v>
      </c>
      <c r="I83" s="164">
        <v>10780000</v>
      </c>
      <c r="J83" s="90">
        <f t="shared" si="6"/>
        <v>0.89856216716523807</v>
      </c>
      <c r="K83" s="136"/>
      <c r="L83" s="123"/>
    </row>
    <row r="84" spans="1:12" s="117" customFormat="1" ht="80.150000000000006" customHeight="1" x14ac:dyDescent="0.2">
      <c r="B84" s="160" t="s">
        <v>789</v>
      </c>
      <c r="C84" s="118" t="s">
        <v>682</v>
      </c>
      <c r="D84" s="161">
        <v>45937</v>
      </c>
      <c r="E84" s="118" t="s">
        <v>174</v>
      </c>
      <c r="F84" s="119">
        <v>7010401022916</v>
      </c>
      <c r="G84" s="223" t="s">
        <v>335</v>
      </c>
      <c r="H84" s="164">
        <v>5220820</v>
      </c>
      <c r="I84" s="164">
        <v>4950000</v>
      </c>
      <c r="J84" s="90">
        <f t="shared" si="6"/>
        <v>0.94812692259070419</v>
      </c>
      <c r="K84" s="136"/>
      <c r="L84" s="123"/>
    </row>
    <row r="85" spans="1:12" s="117" customFormat="1" ht="80.150000000000006" customHeight="1" x14ac:dyDescent="0.2">
      <c r="B85" s="160" t="s">
        <v>790</v>
      </c>
      <c r="C85" s="118" t="s">
        <v>682</v>
      </c>
      <c r="D85" s="161">
        <v>45937</v>
      </c>
      <c r="E85" s="167" t="s">
        <v>791</v>
      </c>
      <c r="F85" s="165" t="s">
        <v>792</v>
      </c>
      <c r="G85" s="201" t="s">
        <v>497</v>
      </c>
      <c r="H85" s="164">
        <v>35907592</v>
      </c>
      <c r="I85" s="164">
        <v>35750000</v>
      </c>
      <c r="J85" s="90">
        <f t="shared" si="6"/>
        <v>0.9956111788281431</v>
      </c>
      <c r="K85" s="136"/>
      <c r="L85" s="123"/>
    </row>
    <row r="86" spans="1:12" s="117" customFormat="1" ht="80.150000000000006" customHeight="1" x14ac:dyDescent="0.2">
      <c r="B86" s="160" t="s">
        <v>793</v>
      </c>
      <c r="C86" s="118" t="s">
        <v>682</v>
      </c>
      <c r="D86" s="161">
        <v>45937</v>
      </c>
      <c r="E86" s="167" t="s">
        <v>178</v>
      </c>
      <c r="F86" s="165">
        <v>4010001008772</v>
      </c>
      <c r="G86" s="223" t="s">
        <v>335</v>
      </c>
      <c r="H86" s="164">
        <v>22924140</v>
      </c>
      <c r="I86" s="164">
        <v>21340000</v>
      </c>
      <c r="J86" s="90">
        <f t="shared" si="6"/>
        <v>0.93089642621271729</v>
      </c>
      <c r="K86" s="136"/>
      <c r="L86" s="123"/>
    </row>
    <row r="87" spans="1:12" s="117" customFormat="1" ht="99.5" customHeight="1" x14ac:dyDescent="0.2">
      <c r="B87" s="160" t="s">
        <v>831</v>
      </c>
      <c r="C87" s="167" t="s">
        <v>388</v>
      </c>
      <c r="D87" s="161">
        <v>45938</v>
      </c>
      <c r="E87" s="167" t="s">
        <v>633</v>
      </c>
      <c r="F87" s="165">
        <v>7010401022916</v>
      </c>
      <c r="G87" s="223" t="s">
        <v>832</v>
      </c>
      <c r="H87" s="164">
        <v>3655055</v>
      </c>
      <c r="I87" s="164">
        <v>3575000</v>
      </c>
      <c r="J87" s="90">
        <f>IF(D87="","",I87/H87)</f>
        <v>0.97809745680981541</v>
      </c>
      <c r="K87" s="136"/>
      <c r="L87" s="123"/>
    </row>
    <row r="88" spans="1:12" s="117" customFormat="1" ht="80.150000000000006" customHeight="1" x14ac:dyDescent="0.2">
      <c r="B88" s="85" t="s">
        <v>794</v>
      </c>
      <c r="C88" s="118" t="s">
        <v>682</v>
      </c>
      <c r="D88" s="86">
        <v>45940</v>
      </c>
      <c r="E88" s="87" t="s">
        <v>471</v>
      </c>
      <c r="F88" s="163">
        <v>6010001030403</v>
      </c>
      <c r="G88" s="201" t="s">
        <v>497</v>
      </c>
      <c r="H88" s="121">
        <v>119992346</v>
      </c>
      <c r="I88" s="121">
        <v>119500000</v>
      </c>
      <c r="J88" s="90">
        <f t="shared" si="6"/>
        <v>0.9958968549543985</v>
      </c>
      <c r="K88" s="122"/>
      <c r="L88" s="123"/>
    </row>
    <row r="89" spans="1:12" s="117" customFormat="1" ht="80.150000000000006" customHeight="1" x14ac:dyDescent="0.2">
      <c r="B89" s="160" t="s">
        <v>795</v>
      </c>
      <c r="C89" s="118" t="s">
        <v>682</v>
      </c>
      <c r="D89" s="161">
        <v>45946</v>
      </c>
      <c r="E89" s="162" t="s">
        <v>781</v>
      </c>
      <c r="F89" s="165" t="s">
        <v>782</v>
      </c>
      <c r="G89" s="201" t="s">
        <v>497</v>
      </c>
      <c r="H89" s="164">
        <v>15837405</v>
      </c>
      <c r="I89" s="164">
        <v>15730000</v>
      </c>
      <c r="J89" s="90">
        <f t="shared" si="6"/>
        <v>0.99321827029112408</v>
      </c>
      <c r="K89" s="136"/>
      <c r="L89" s="123"/>
    </row>
    <row r="90" spans="1:12" s="117" customFormat="1" ht="80.150000000000006" customHeight="1" x14ac:dyDescent="0.2">
      <c r="B90" s="160" t="s">
        <v>796</v>
      </c>
      <c r="C90" s="118" t="s">
        <v>682</v>
      </c>
      <c r="D90" s="161">
        <v>45950</v>
      </c>
      <c r="E90" s="87" t="s">
        <v>471</v>
      </c>
      <c r="F90" s="163">
        <v>6010001030403</v>
      </c>
      <c r="G90" s="201" t="s">
        <v>497</v>
      </c>
      <c r="H90" s="164">
        <v>28995248</v>
      </c>
      <c r="I90" s="164">
        <v>28875000</v>
      </c>
      <c r="J90" s="90">
        <f t="shared" si="6"/>
        <v>0.99585283767878097</v>
      </c>
      <c r="K90" s="136"/>
      <c r="L90" s="123"/>
    </row>
    <row r="91" spans="1:12" s="117" customFormat="1" ht="80.150000000000006" customHeight="1" x14ac:dyDescent="0.2">
      <c r="B91" s="85" t="s">
        <v>797</v>
      </c>
      <c r="C91" s="118" t="s">
        <v>682</v>
      </c>
      <c r="D91" s="86">
        <v>45951</v>
      </c>
      <c r="E91" s="118" t="s">
        <v>690</v>
      </c>
      <c r="F91" s="119" t="s">
        <v>555</v>
      </c>
      <c r="G91" s="201" t="s">
        <v>497</v>
      </c>
      <c r="H91" s="121">
        <v>11462886</v>
      </c>
      <c r="I91" s="121">
        <v>11462886</v>
      </c>
      <c r="J91" s="90">
        <f t="shared" si="6"/>
        <v>1</v>
      </c>
      <c r="K91" s="122"/>
      <c r="L91" s="123"/>
    </row>
    <row r="92" spans="1:12" s="117" customFormat="1" ht="80.150000000000006" customHeight="1" x14ac:dyDescent="0.2">
      <c r="B92" s="85" t="s">
        <v>813</v>
      </c>
      <c r="C92" s="118" t="s">
        <v>682</v>
      </c>
      <c r="D92" s="86">
        <v>45954</v>
      </c>
      <c r="E92" s="118" t="s">
        <v>814</v>
      </c>
      <c r="F92" s="119" t="s">
        <v>688</v>
      </c>
      <c r="G92" s="201" t="s">
        <v>497</v>
      </c>
      <c r="H92" s="121">
        <v>19987446</v>
      </c>
      <c r="I92" s="121">
        <v>19900000</v>
      </c>
      <c r="J92" s="90">
        <f t="shared" si="6"/>
        <v>0.99562495378348992</v>
      </c>
      <c r="K92" s="122"/>
      <c r="L92" s="123"/>
    </row>
    <row r="93" spans="1:12" s="117" customFormat="1" ht="80.150000000000006" customHeight="1" x14ac:dyDescent="0.2">
      <c r="B93" s="160" t="s">
        <v>815</v>
      </c>
      <c r="C93" s="118" t="s">
        <v>682</v>
      </c>
      <c r="D93" s="161">
        <v>45954</v>
      </c>
      <c r="E93" s="167" t="s">
        <v>816</v>
      </c>
      <c r="F93" s="165" t="s">
        <v>817</v>
      </c>
      <c r="G93" s="201" t="s">
        <v>497</v>
      </c>
      <c r="H93" s="164">
        <v>16994241</v>
      </c>
      <c r="I93" s="164">
        <v>16994241</v>
      </c>
      <c r="J93" s="90">
        <f t="shared" si="6"/>
        <v>1</v>
      </c>
      <c r="K93" s="136"/>
      <c r="L93" s="123"/>
    </row>
    <row r="94" spans="1:12" s="117" customFormat="1" ht="80.150000000000006" customHeight="1" x14ac:dyDescent="0.2">
      <c r="B94" s="85" t="s">
        <v>818</v>
      </c>
      <c r="C94" s="118" t="s">
        <v>682</v>
      </c>
      <c r="D94" s="86">
        <v>45960</v>
      </c>
      <c r="E94" s="118" t="s">
        <v>819</v>
      </c>
      <c r="F94" s="229">
        <v>7010001136182</v>
      </c>
      <c r="G94" s="201" t="s">
        <v>845</v>
      </c>
      <c r="H94" s="121">
        <v>19923545</v>
      </c>
      <c r="I94" s="121">
        <v>19899110</v>
      </c>
      <c r="J94" s="90">
        <f t="shared" si="6"/>
        <v>0.99877356163273157</v>
      </c>
      <c r="K94" s="122"/>
      <c r="L94" s="123"/>
    </row>
    <row r="95" spans="1:12" s="100" customFormat="1" ht="15" customHeight="1" x14ac:dyDescent="0.45">
      <c r="A95" s="93"/>
      <c r="B95" s="97"/>
      <c r="C95" s="95"/>
      <c r="D95" s="124"/>
      <c r="E95" s="96"/>
      <c r="F95" s="125"/>
      <c r="G95" s="126"/>
      <c r="H95" s="98"/>
      <c r="I95" s="98"/>
      <c r="J95" s="127"/>
      <c r="K95" s="99"/>
    </row>
    <row r="96" spans="1:12" s="117" customFormat="1" ht="20.149999999999999" customHeight="1" x14ac:dyDescent="0.2">
      <c r="B96" s="116" t="s">
        <v>34</v>
      </c>
      <c r="C96" s="128"/>
      <c r="D96" s="128"/>
      <c r="E96" s="128"/>
      <c r="F96" s="129"/>
      <c r="G96" s="130"/>
      <c r="H96" s="131"/>
      <c r="I96" s="131"/>
      <c r="J96" s="107"/>
      <c r="K96" s="103"/>
      <c r="L96" s="132"/>
    </row>
    <row r="97" spans="1:12" s="117" customFormat="1" ht="80.150000000000006" customHeight="1" x14ac:dyDescent="0.2">
      <c r="B97" s="160" t="s">
        <v>844</v>
      </c>
      <c r="C97" s="183" t="s">
        <v>600</v>
      </c>
      <c r="D97" s="161">
        <v>45968</v>
      </c>
      <c r="E97" s="162" t="s">
        <v>565</v>
      </c>
      <c r="F97" s="163" t="s">
        <v>765</v>
      </c>
      <c r="G97" s="120" t="s">
        <v>845</v>
      </c>
      <c r="H97" s="121">
        <v>19841483</v>
      </c>
      <c r="I97" s="121">
        <v>19566000</v>
      </c>
      <c r="J97" s="90">
        <f t="shared" ref="J97:J99" si="7">IF(D97="","",I97/H97)</f>
        <v>0.98611580596067339</v>
      </c>
      <c r="K97" s="122"/>
      <c r="L97" s="123"/>
    </row>
    <row r="98" spans="1:12" s="117" customFormat="1" ht="80.150000000000006" customHeight="1" x14ac:dyDescent="0.2">
      <c r="B98" s="160" t="s">
        <v>846</v>
      </c>
      <c r="C98" s="183" t="s">
        <v>600</v>
      </c>
      <c r="D98" s="161">
        <v>45974</v>
      </c>
      <c r="E98" s="162" t="s">
        <v>847</v>
      </c>
      <c r="F98" s="163">
        <v>7010401022916</v>
      </c>
      <c r="G98" s="223" t="s">
        <v>335</v>
      </c>
      <c r="H98" s="164">
        <v>24011794</v>
      </c>
      <c r="I98" s="164">
        <v>23460800</v>
      </c>
      <c r="J98" s="90">
        <f t="shared" si="7"/>
        <v>0.97705319311001915</v>
      </c>
      <c r="K98" s="136"/>
      <c r="L98" s="123"/>
    </row>
    <row r="99" spans="1:12" s="117" customFormat="1" ht="80.150000000000006" customHeight="1" x14ac:dyDescent="0.2">
      <c r="B99" s="160" t="s">
        <v>843</v>
      </c>
      <c r="C99" s="183" t="s">
        <v>370</v>
      </c>
      <c r="D99" s="161">
        <v>45981</v>
      </c>
      <c r="E99" s="183" t="s">
        <v>848</v>
      </c>
      <c r="F99" s="165">
        <v>7010401022916</v>
      </c>
      <c r="G99" s="223" t="s">
        <v>335</v>
      </c>
      <c r="H99" s="164">
        <v>4744909</v>
      </c>
      <c r="I99" s="164">
        <v>3685000</v>
      </c>
      <c r="J99" s="90">
        <f t="shared" si="7"/>
        <v>0.77662184880679486</v>
      </c>
      <c r="K99" s="136"/>
      <c r="L99" s="123"/>
    </row>
    <row r="100" spans="1:12" s="117" customFormat="1" ht="80.150000000000006" customHeight="1" x14ac:dyDescent="0.2">
      <c r="B100" s="85" t="s">
        <v>849</v>
      </c>
      <c r="C100" s="183" t="s">
        <v>600</v>
      </c>
      <c r="D100" s="86">
        <v>45986</v>
      </c>
      <c r="E100" s="118" t="s">
        <v>850</v>
      </c>
      <c r="F100" s="119">
        <v>4010001133876</v>
      </c>
      <c r="G100" s="120" t="s">
        <v>845</v>
      </c>
      <c r="H100" s="121">
        <v>20010350</v>
      </c>
      <c r="I100" s="121">
        <v>19987759</v>
      </c>
      <c r="J100" s="90">
        <f t="shared" ref="J100:J102" si="8">IF(D100="","",I100/H100)</f>
        <v>0.99887103423978096</v>
      </c>
      <c r="K100" s="122"/>
      <c r="L100" s="123"/>
    </row>
    <row r="101" spans="1:12" s="117" customFormat="1" ht="80.150000000000006" customHeight="1" x14ac:dyDescent="0.2">
      <c r="B101" s="160" t="s">
        <v>851</v>
      </c>
      <c r="C101" s="183" t="s">
        <v>600</v>
      </c>
      <c r="D101" s="86">
        <v>45986</v>
      </c>
      <c r="E101" s="167" t="s">
        <v>852</v>
      </c>
      <c r="F101" s="165">
        <v>7010401001556</v>
      </c>
      <c r="G101" s="120" t="s">
        <v>845</v>
      </c>
      <c r="H101" s="164">
        <v>48034151</v>
      </c>
      <c r="I101" s="164">
        <v>46189000</v>
      </c>
      <c r="J101" s="90">
        <f t="shared" si="8"/>
        <v>0.96158668444040996</v>
      </c>
      <c r="K101" s="136"/>
      <c r="L101" s="123"/>
    </row>
    <row r="102" spans="1:12" s="117" customFormat="1" ht="80.150000000000006" customHeight="1" x14ac:dyDescent="0.2">
      <c r="B102" s="85" t="s">
        <v>861</v>
      </c>
      <c r="C102" s="183" t="s">
        <v>600</v>
      </c>
      <c r="D102" s="86">
        <v>45986</v>
      </c>
      <c r="E102" s="183" t="s">
        <v>848</v>
      </c>
      <c r="F102" s="165">
        <v>7010401022916</v>
      </c>
      <c r="G102" s="223" t="s">
        <v>335</v>
      </c>
      <c r="H102" s="121">
        <v>6566468</v>
      </c>
      <c r="I102" s="121">
        <v>6490000</v>
      </c>
      <c r="J102" s="90">
        <f t="shared" si="8"/>
        <v>0.98835477459115006</v>
      </c>
      <c r="K102" s="122"/>
      <c r="L102" s="123"/>
    </row>
    <row r="103" spans="1:12" s="100" customFormat="1" ht="15" customHeight="1" x14ac:dyDescent="0.45">
      <c r="A103" s="93"/>
      <c r="B103" s="97"/>
      <c r="C103" s="95"/>
      <c r="D103" s="124"/>
      <c r="E103" s="96"/>
      <c r="F103" s="125"/>
      <c r="G103" s="126"/>
      <c r="H103" s="98"/>
      <c r="I103" s="98"/>
      <c r="J103" s="127"/>
      <c r="K103" s="99"/>
    </row>
    <row r="104" spans="1:12" s="117" customFormat="1" ht="20.149999999999999" customHeight="1" x14ac:dyDescent="0.2">
      <c r="B104" s="116" t="s">
        <v>22</v>
      </c>
      <c r="C104" s="128"/>
      <c r="D104" s="128"/>
      <c r="E104" s="128"/>
      <c r="F104" s="129"/>
      <c r="G104" s="130"/>
      <c r="H104" s="131"/>
      <c r="I104" s="131"/>
      <c r="J104" s="107"/>
      <c r="K104" s="103"/>
      <c r="L104" s="132"/>
    </row>
    <row r="105" spans="1:12" s="117" customFormat="1" ht="80.150000000000006" customHeight="1" x14ac:dyDescent="0.2">
      <c r="B105" s="85" t="s">
        <v>923</v>
      </c>
      <c r="C105" s="183" t="s">
        <v>879</v>
      </c>
      <c r="D105" s="86">
        <v>45992</v>
      </c>
      <c r="E105" s="87" t="s">
        <v>924</v>
      </c>
      <c r="F105" s="119">
        <v>7010401006126</v>
      </c>
      <c r="G105" s="120" t="s">
        <v>335</v>
      </c>
      <c r="H105" s="121">
        <v>6981878</v>
      </c>
      <c r="I105" s="121">
        <v>6820000</v>
      </c>
      <c r="J105" s="90">
        <f t="shared" ref="J105:J107" si="9">IF(D105="","",I105/H105)</f>
        <v>0.97681454760452702</v>
      </c>
      <c r="K105" s="122"/>
      <c r="L105" s="123"/>
    </row>
    <row r="106" spans="1:12" s="117" customFormat="1" ht="80.150000000000006" customHeight="1" x14ac:dyDescent="0.2">
      <c r="B106" s="85" t="s">
        <v>893</v>
      </c>
      <c r="C106" s="183" t="s">
        <v>600</v>
      </c>
      <c r="D106" s="86">
        <v>45993</v>
      </c>
      <c r="E106" s="87" t="s">
        <v>894</v>
      </c>
      <c r="F106" s="119">
        <v>6010001030403</v>
      </c>
      <c r="G106" s="120" t="s">
        <v>845</v>
      </c>
      <c r="H106" s="121">
        <v>12954221</v>
      </c>
      <c r="I106" s="121">
        <v>12925000</v>
      </c>
      <c r="J106" s="90">
        <f t="shared" si="9"/>
        <v>0.99774428736394105</v>
      </c>
      <c r="K106" s="122"/>
      <c r="L106" s="123"/>
    </row>
    <row r="107" spans="1:12" s="117" customFormat="1" ht="80.150000000000006" customHeight="1" x14ac:dyDescent="0.2">
      <c r="B107" s="160" t="s">
        <v>927</v>
      </c>
      <c r="C107" s="183" t="s">
        <v>370</v>
      </c>
      <c r="D107" s="86">
        <v>45994</v>
      </c>
      <c r="E107" s="183" t="s">
        <v>928</v>
      </c>
      <c r="F107" s="165">
        <v>7010401006126</v>
      </c>
      <c r="G107" s="223" t="s">
        <v>335</v>
      </c>
      <c r="H107" s="164">
        <v>4567094</v>
      </c>
      <c r="I107" s="164">
        <v>4400000</v>
      </c>
      <c r="J107" s="90">
        <f t="shared" si="9"/>
        <v>0.96341349663484044</v>
      </c>
      <c r="K107" s="136"/>
      <c r="L107" s="123"/>
    </row>
    <row r="108" spans="1:12" s="117" customFormat="1" ht="80.150000000000006" customHeight="1" x14ac:dyDescent="0.2">
      <c r="B108" s="85" t="s">
        <v>881</v>
      </c>
      <c r="C108" s="183" t="s">
        <v>600</v>
      </c>
      <c r="D108" s="86">
        <v>45995</v>
      </c>
      <c r="E108" s="87" t="s">
        <v>882</v>
      </c>
      <c r="F108" s="119">
        <v>2010001007784</v>
      </c>
      <c r="G108" s="201" t="s">
        <v>435</v>
      </c>
      <c r="H108" s="121">
        <v>8291188</v>
      </c>
      <c r="I108" s="121">
        <v>8250000</v>
      </c>
      <c r="J108" s="90">
        <f t="shared" ref="J108:J114" si="10">IF(D108="","",I108/H108)</f>
        <v>0.99503231623743182</v>
      </c>
      <c r="K108" s="122"/>
      <c r="L108" s="123"/>
    </row>
    <row r="109" spans="1:12" s="117" customFormat="1" ht="80.150000000000006" customHeight="1" x14ac:dyDescent="0.2">
      <c r="B109" s="160" t="s">
        <v>909</v>
      </c>
      <c r="C109" s="183" t="s">
        <v>600</v>
      </c>
      <c r="D109" s="86">
        <v>45995</v>
      </c>
      <c r="E109" s="183" t="s">
        <v>848</v>
      </c>
      <c r="F109" s="165">
        <v>7010401022916</v>
      </c>
      <c r="G109" s="223" t="s">
        <v>335</v>
      </c>
      <c r="H109" s="164">
        <v>35653286</v>
      </c>
      <c r="I109" s="164">
        <v>34364000</v>
      </c>
      <c r="J109" s="90">
        <f t="shared" si="10"/>
        <v>0.96383822798268859</v>
      </c>
      <c r="K109" s="136"/>
      <c r="L109" s="123"/>
    </row>
    <row r="110" spans="1:12" s="117" customFormat="1" ht="80.150000000000006" customHeight="1" x14ac:dyDescent="0.2">
      <c r="B110" s="160" t="s">
        <v>895</v>
      </c>
      <c r="C110" s="183" t="s">
        <v>600</v>
      </c>
      <c r="D110" s="86">
        <v>45996</v>
      </c>
      <c r="E110" s="162" t="s">
        <v>896</v>
      </c>
      <c r="F110" s="165">
        <v>5012405001732</v>
      </c>
      <c r="G110" s="120" t="s">
        <v>845</v>
      </c>
      <c r="H110" s="164">
        <v>5119019</v>
      </c>
      <c r="I110" s="164">
        <v>4995439</v>
      </c>
      <c r="J110" s="90">
        <f t="shared" si="10"/>
        <v>0.97585865573071717</v>
      </c>
      <c r="K110" s="136"/>
      <c r="L110" s="123"/>
    </row>
    <row r="111" spans="1:12" s="117" customFormat="1" ht="80.150000000000006" customHeight="1" x14ac:dyDescent="0.2">
      <c r="B111" s="160" t="s">
        <v>914</v>
      </c>
      <c r="C111" s="183" t="s">
        <v>600</v>
      </c>
      <c r="D111" s="86">
        <v>46007</v>
      </c>
      <c r="E111" s="162" t="s">
        <v>916</v>
      </c>
      <c r="F111" s="163">
        <v>5020001029726</v>
      </c>
      <c r="G111" s="201" t="s">
        <v>435</v>
      </c>
      <c r="H111" s="181">
        <v>122626808</v>
      </c>
      <c r="I111" s="181">
        <v>122100000</v>
      </c>
      <c r="J111" s="90">
        <f t="shared" si="10"/>
        <v>0.99570397363682495</v>
      </c>
      <c r="K111" s="122"/>
      <c r="L111" s="123"/>
    </row>
    <row r="112" spans="1:12" s="117" customFormat="1" ht="80.150000000000006" customHeight="1" x14ac:dyDescent="0.2">
      <c r="B112" s="85" t="s">
        <v>933</v>
      </c>
      <c r="C112" s="183" t="s">
        <v>501</v>
      </c>
      <c r="D112" s="86">
        <v>46009</v>
      </c>
      <c r="E112" s="162" t="s">
        <v>934</v>
      </c>
      <c r="F112" s="88">
        <v>7010401022916</v>
      </c>
      <c r="G112" s="201" t="s">
        <v>435</v>
      </c>
      <c r="H112" s="121">
        <v>4768186</v>
      </c>
      <c r="I112" s="121">
        <v>3608000</v>
      </c>
      <c r="J112" s="90">
        <f t="shared" si="10"/>
        <v>0.75668189118461404</v>
      </c>
      <c r="K112" s="122"/>
      <c r="L112" s="123"/>
    </row>
    <row r="113" spans="1:12" s="117" customFormat="1" ht="80.150000000000006" customHeight="1" x14ac:dyDescent="0.2">
      <c r="B113" s="85" t="s">
        <v>935</v>
      </c>
      <c r="C113" s="183" t="s">
        <v>501</v>
      </c>
      <c r="D113" s="86">
        <v>46016</v>
      </c>
      <c r="E113" s="162" t="s">
        <v>936</v>
      </c>
      <c r="F113" s="88">
        <v>3012401001151</v>
      </c>
      <c r="G113" s="201" t="s">
        <v>435</v>
      </c>
      <c r="H113" s="121">
        <v>6092043</v>
      </c>
      <c r="I113" s="121">
        <v>5500000</v>
      </c>
      <c r="J113" s="90">
        <f t="shared" si="10"/>
        <v>0.90281700244072471</v>
      </c>
      <c r="K113" s="122"/>
      <c r="L113" s="123"/>
    </row>
    <row r="114" spans="1:12" s="117" customFormat="1" ht="80.150000000000006" customHeight="1" x14ac:dyDescent="0.2">
      <c r="B114" s="85" t="s">
        <v>910</v>
      </c>
      <c r="C114" s="183" t="s">
        <v>600</v>
      </c>
      <c r="D114" s="86">
        <v>46016</v>
      </c>
      <c r="E114" s="162" t="s">
        <v>754</v>
      </c>
      <c r="F114" s="88">
        <v>7010401006126</v>
      </c>
      <c r="G114" s="120" t="s">
        <v>845</v>
      </c>
      <c r="H114" s="121">
        <v>15485790</v>
      </c>
      <c r="I114" s="121">
        <v>15378000</v>
      </c>
      <c r="J114" s="90">
        <f t="shared" si="10"/>
        <v>0.99303942517624222</v>
      </c>
      <c r="K114" s="122"/>
      <c r="L114" s="123"/>
    </row>
    <row r="115" spans="1:12" s="100" customFormat="1" ht="15" customHeight="1" x14ac:dyDescent="0.45">
      <c r="A115" s="93"/>
      <c r="B115" s="97"/>
      <c r="C115" s="95"/>
      <c r="D115" s="124"/>
      <c r="E115" s="96"/>
      <c r="F115" s="125"/>
      <c r="G115" s="126"/>
      <c r="H115" s="98"/>
      <c r="I115" s="98"/>
      <c r="J115" s="127"/>
      <c r="K115" s="99"/>
    </row>
    <row r="116" spans="1:12" s="117" customFormat="1" ht="20.149999999999999" customHeight="1" x14ac:dyDescent="0.2">
      <c r="B116" s="116" t="s">
        <v>26</v>
      </c>
      <c r="C116" s="128"/>
      <c r="D116" s="128"/>
      <c r="E116" s="128"/>
      <c r="F116" s="129"/>
      <c r="G116" s="130"/>
      <c r="H116" s="131"/>
      <c r="I116" s="131"/>
      <c r="J116" s="107"/>
      <c r="K116" s="103"/>
      <c r="L116" s="132"/>
    </row>
    <row r="117" spans="1:12" s="117" customFormat="1" ht="80.150000000000006" customHeight="1" x14ac:dyDescent="0.2">
      <c r="B117" s="85"/>
      <c r="C117" s="118"/>
      <c r="D117" s="86"/>
      <c r="E117" s="118"/>
      <c r="F117" s="119"/>
      <c r="G117" s="120"/>
      <c r="H117" s="121"/>
      <c r="I117" s="121"/>
      <c r="J117" s="90" t="str">
        <f t="shared" ref="J117" si="11">IF(D117="","",I117/H117)</f>
        <v/>
      </c>
      <c r="K117" s="122"/>
      <c r="L117" s="123"/>
    </row>
    <row r="118" spans="1:12" s="100" customFormat="1" ht="15" customHeight="1" x14ac:dyDescent="0.45">
      <c r="A118" s="93"/>
      <c r="B118" s="97"/>
      <c r="C118" s="95"/>
      <c r="D118" s="124"/>
      <c r="E118" s="96"/>
      <c r="F118" s="125"/>
      <c r="G118" s="126"/>
      <c r="H118" s="98"/>
      <c r="I118" s="98"/>
      <c r="J118" s="127"/>
      <c r="K118" s="99"/>
    </row>
    <row r="119" spans="1:12" s="117" customFormat="1" ht="20.149999999999999" customHeight="1" x14ac:dyDescent="0.2">
      <c r="B119" s="116" t="s">
        <v>27</v>
      </c>
      <c r="C119" s="128"/>
      <c r="D119" s="128"/>
      <c r="E119" s="128"/>
      <c r="F119" s="129"/>
      <c r="G119" s="130"/>
      <c r="H119" s="131"/>
      <c r="I119" s="131"/>
      <c r="J119" s="107"/>
      <c r="K119" s="103"/>
      <c r="L119" s="132"/>
    </row>
    <row r="120" spans="1:12" s="117" customFormat="1" ht="80.150000000000006" customHeight="1" x14ac:dyDescent="0.2">
      <c r="B120" s="85"/>
      <c r="C120" s="118"/>
      <c r="D120" s="86"/>
      <c r="E120" s="118"/>
      <c r="F120" s="119"/>
      <c r="G120" s="120"/>
      <c r="H120" s="121"/>
      <c r="I120" s="121"/>
      <c r="J120" s="90" t="str">
        <f>IF(D120="","",I120/H120)</f>
        <v/>
      </c>
      <c r="K120" s="122"/>
      <c r="L120" s="123"/>
    </row>
    <row r="121" spans="1:12" s="100" customFormat="1" ht="15" customHeight="1" x14ac:dyDescent="0.45">
      <c r="A121" s="93"/>
      <c r="B121" s="97"/>
      <c r="C121" s="95"/>
      <c r="D121" s="124"/>
      <c r="E121" s="96"/>
      <c r="F121" s="125"/>
      <c r="G121" s="126"/>
      <c r="H121" s="98"/>
      <c r="I121" s="98"/>
      <c r="J121" s="127"/>
      <c r="K121" s="99"/>
    </row>
    <row r="122" spans="1:12" s="117" customFormat="1" ht="20.149999999999999" customHeight="1" x14ac:dyDescent="0.2">
      <c r="B122" s="116" t="s">
        <v>28</v>
      </c>
      <c r="C122" s="128"/>
      <c r="D122" s="128"/>
      <c r="E122" s="128"/>
      <c r="F122" s="129"/>
      <c r="G122" s="130"/>
      <c r="H122" s="131"/>
      <c r="I122" s="131"/>
      <c r="J122" s="107"/>
      <c r="K122" s="103"/>
      <c r="L122" s="132"/>
    </row>
    <row r="123" spans="1:12" s="117" customFormat="1" ht="80.150000000000006" customHeight="1" x14ac:dyDescent="0.2">
      <c r="B123" s="85"/>
      <c r="C123" s="118"/>
      <c r="D123" s="86"/>
      <c r="E123" s="118"/>
      <c r="F123" s="119"/>
      <c r="G123" s="120"/>
      <c r="H123" s="121"/>
      <c r="I123" s="121"/>
      <c r="J123" s="90" t="str">
        <f>IF(D123="","",I123/H123)</f>
        <v/>
      </c>
      <c r="K123" s="122"/>
      <c r="L123" s="123"/>
    </row>
  </sheetData>
  <autoFilter ref="A1:L1" xr:uid="{00000000-0001-0000-0100-000000000000}"/>
  <phoneticPr fontId="15"/>
  <conditionalFormatting sqref="B3:B38 B41:B47 B64:B65 B68:B70 B105:B114">
    <cfRule type="expression" dxfId="15" priority="15">
      <formula>IF(FK3&gt;0,FK3=DS3,"")</formula>
    </cfRule>
  </conditionalFormatting>
  <conditionalFormatting sqref="B74:B78">
    <cfRule type="expression" dxfId="14" priority="2">
      <formula>IF(FK74&gt;0,FK74=DS74,"")</formula>
    </cfRule>
  </conditionalFormatting>
  <conditionalFormatting sqref="B81:B94 B117 B120 B123">
    <cfRule type="expression" dxfId="13" priority="13">
      <formula>IF(FK81&gt;0,FK81=DS81,"")</formula>
    </cfRule>
  </conditionalFormatting>
  <conditionalFormatting sqref="B97:B102">
    <cfRule type="expression" dxfId="12" priority="1">
      <formula>IF(FK97&gt;0,FK97=DS97,"")</formula>
    </cfRule>
  </conditionalFormatting>
  <conditionalFormatting sqref="F4">
    <cfRule type="containsText" dxfId="11" priority="7" operator="containsText" text="㈱">
      <formula>NOT(ISERROR(SEARCH("㈱",F4)))</formula>
    </cfRule>
    <cfRule type="expression" dxfId="10" priority="8">
      <formula>(LENB(DBCS(#REF!))-LENB(#REF!))</formula>
    </cfRule>
  </conditionalFormatting>
  <dataValidations count="11">
    <dataValidation type="date" operator="greaterThanOrEqual" allowBlank="1" showInputMessage="1" showErrorMessage="1" errorTitle="契約を締結した日" error="正しい日付を入力してください。" sqref="D123 D125:D65335 D1 D69:D70 D117:D118 D97:D103 D81:D95 D74:D79 D120:D121 D64:D66 D59 D3:D39 D41:D48 D72 D105:D115"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25:F65335 E123:F123 F91:F93 E64:F65 F35 E99:F102 E117:F117 E68:F70 E120:F120 E75:E78 F43 E50:F57 F12:F26 E3 E5:E6 F5:F7 E9:F9 F10 E11:E26 E47:F47 E27:F31 F46 E42:F42 E44:F45 F74:F78 E81:F87 E91:E94 E109:F109 F108 E107:F107 F105:F106 F110"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25:C65335 C123 C103 C81:C95 C72 C66 C120:C121 C78:C79 C117:C118 C48 C11:C39 C41:C45 C59:C60 C76 C99 C107 C115" xr:uid="{00000000-0002-0000-0100-000002000000}">
      <formula1>256</formula1>
    </dataValidation>
    <dataValidation imeMode="off" allowBlank="1" showInputMessage="1" showErrorMessage="1" sqref="H81:H94 H123 H64:H65 H97:H102 H117 H68:H71 H120 H74:H78 H41:H47 I12:I31 H3:I6 I8:I10 H8:H38 D61:D63 H105:H114" xr:uid="{00000000-0002-0000-0100-000003000000}"/>
    <dataValidation operator="equal" allowBlank="1" showInputMessage="1" showErrorMessage="1" sqref="E121:F121 E39:F39 E48:F48 F4 E66:F66 E79:F79 E95:F95 E103:F103 E115:F115 E118:F118 E59:F60 E71:F72 E89:F89 F94" xr:uid="{00000000-0002-0000-0100-000004000000}"/>
    <dataValidation type="whole" operator="lessThanOrEqual" allowBlank="1" showInputMessage="1" showErrorMessage="1" errorTitle="契約金額" error="正しい数値を入力してください。" sqref="I125:I65335 I123 I81:I94 I60 I97:I102 I11 I117 I68:I70 I120 I74:I78 I42:I47 I50:I58 H7:I7 I105:I110 I112:I114" xr:uid="{00000000-0002-0000-0100-000005000000}">
      <formula1>999999999999</formula1>
    </dataValidation>
    <dataValidation type="whole" operator="lessThanOrEqual" allowBlank="1" showInputMessage="1" showErrorMessage="1" errorTitle="予定価格" error="正しい数値を入力してください。" sqref="H125:H65335 I121 I48 I59 I64:I66 I79 I95 I103 I115 I118 H60 I32:I39 I41 H50:H58 I71:I72 I111" xr:uid="{00000000-0002-0000-0100-000006000000}">
      <formula1>999999999999</formula1>
    </dataValidation>
    <dataValidation type="textLength" operator="lessThanOrEqual" allowBlank="1" showInputMessage="1" showErrorMessage="1" errorTitle="備考" error="256文字以内で入力してください。" sqref="K125:K65335 K123 K97:K103 K117:K118 K68:K70 K81:K95 K74:K79 K120:K121 K64:K66 K3:K39 K41:K48 K50:K60 K72 K105:K115" xr:uid="{00000000-0002-0000-0100-000007000000}">
      <formula1>256</formula1>
    </dataValidation>
    <dataValidation operator="lessThanOrEqual" showInputMessage="1" showErrorMessage="1" errorTitle="一般競争入札・指名競争入札の別" error="リストから選択してください。" sqref="G125:G1048576 G1:G2" xr:uid="{00000000-0002-0000-0100-000008000000}"/>
    <dataValidation type="textLength" operator="lessThanOrEqual" allowBlank="1" showInputMessage="1" showErrorMessage="1" errorTitle="物品役務等の名称及び数量" error="256文字以内で入力してください。" sqref="B125:B65335 B49:B58 B119 B80 B96 B104 B67 B122 B116 B40 B73 B60:B63" xr:uid="{00000000-0002-0000-0100-000009000000}">
      <formula1>256</formula1>
    </dataValidation>
    <dataValidation imeMode="disabled" allowBlank="1" showInputMessage="1" showErrorMessage="1" sqref="H39 H48 H59 H72 H66 H79 H95 H103 H115 H118 H121"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3" manualBreakCount="3">
    <brk id="26" max="11" man="1"/>
    <brk id="38" max="11" man="1"/>
    <brk id="10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6"/>
  <sheetViews>
    <sheetView showGridLines="0" view="pageBreakPreview" zoomScale="85" zoomScaleNormal="85" zoomScaleSheetLayoutView="85" workbookViewId="0">
      <pane ySplit="1" topLeftCell="A75" activePane="bottomLeft" state="frozen"/>
      <selection activeCell="C4" sqref="C4"/>
      <selection pane="bottomLeft" activeCell="B77" sqref="B77"/>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t="s">
        <v>541</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166" t="s">
        <v>836</v>
      </c>
      <c r="C59" s="160" t="s">
        <v>833</v>
      </c>
      <c r="D59" s="161">
        <v>45931</v>
      </c>
      <c r="E59" s="162" t="s">
        <v>834</v>
      </c>
      <c r="F59" s="163">
        <v>3120001096361</v>
      </c>
      <c r="G59" s="162" t="s">
        <v>8</v>
      </c>
      <c r="H59" s="207">
        <v>12744035</v>
      </c>
      <c r="I59" s="138">
        <v>8800000</v>
      </c>
      <c r="J59" s="90">
        <f>IF(D59="","",I59/H59)</f>
        <v>0.6905191330689221</v>
      </c>
      <c r="K59" s="136"/>
    </row>
    <row r="60" spans="1:11" s="133" customFormat="1" ht="80.150000000000006" customHeight="1" x14ac:dyDescent="0.2">
      <c r="B60" s="160" t="s">
        <v>829</v>
      </c>
      <c r="C60" s="160" t="s">
        <v>370</v>
      </c>
      <c r="D60" s="161">
        <v>45933</v>
      </c>
      <c r="E60" s="162" t="s">
        <v>760</v>
      </c>
      <c r="F60" s="163">
        <v>1290001017641</v>
      </c>
      <c r="G60" s="162" t="s">
        <v>3</v>
      </c>
      <c r="H60" s="207">
        <v>9448722</v>
      </c>
      <c r="I60" s="138">
        <v>9130000</v>
      </c>
      <c r="J60" s="90">
        <f>IF(D60="","",I60/H60)</f>
        <v>0.96626824241415932</v>
      </c>
      <c r="K60" s="136"/>
    </row>
    <row r="61" spans="1:11" s="133" customFormat="1" ht="98" customHeight="1" x14ac:dyDescent="0.2">
      <c r="B61" s="162" t="s">
        <v>780</v>
      </c>
      <c r="C61" s="183" t="s">
        <v>600</v>
      </c>
      <c r="D61" s="206">
        <v>45939</v>
      </c>
      <c r="E61" s="162" t="s">
        <v>781</v>
      </c>
      <c r="F61" s="165" t="s">
        <v>782</v>
      </c>
      <c r="G61" s="136" t="s">
        <v>3</v>
      </c>
      <c r="H61" s="207">
        <v>20132736</v>
      </c>
      <c r="I61" s="138">
        <v>14850000</v>
      </c>
      <c r="J61" s="90">
        <f t="shared" ref="J61:J67" si="9">IF(D61="","",I61/H61)</f>
        <v>0.7376046653569589</v>
      </c>
      <c r="K61" s="136"/>
    </row>
    <row r="62" spans="1:11" s="133" customFormat="1" ht="98" customHeight="1" x14ac:dyDescent="0.2">
      <c r="B62" s="212" t="s">
        <v>841</v>
      </c>
      <c r="C62" s="183" t="s">
        <v>600</v>
      </c>
      <c r="D62" s="206">
        <v>45940</v>
      </c>
      <c r="E62" s="162" t="s">
        <v>842</v>
      </c>
      <c r="F62" s="165" t="s">
        <v>662</v>
      </c>
      <c r="G62" s="136" t="s">
        <v>3</v>
      </c>
      <c r="H62" s="207">
        <v>9807931</v>
      </c>
      <c r="I62" s="138">
        <v>8800000</v>
      </c>
      <c r="J62" s="90">
        <f t="shared" si="9"/>
        <v>0.89723306577095618</v>
      </c>
      <c r="K62" s="136"/>
    </row>
    <row r="63" spans="1:11" s="133" customFormat="1" ht="80.150000000000006" customHeight="1" x14ac:dyDescent="0.2">
      <c r="B63" s="162" t="s">
        <v>783</v>
      </c>
      <c r="C63" s="183" t="s">
        <v>600</v>
      </c>
      <c r="D63" s="206">
        <v>45944</v>
      </c>
      <c r="E63" s="162" t="s">
        <v>528</v>
      </c>
      <c r="F63" s="163">
        <v>2010001016851</v>
      </c>
      <c r="G63" s="136" t="s">
        <v>8</v>
      </c>
      <c r="H63" s="207">
        <v>34793000</v>
      </c>
      <c r="I63" s="138">
        <v>33000000</v>
      </c>
      <c r="J63" s="90">
        <f t="shared" si="9"/>
        <v>0.94846664558963012</v>
      </c>
      <c r="K63" s="136"/>
    </row>
    <row r="64" spans="1:11" s="133" customFormat="1" ht="80.150000000000006" customHeight="1" x14ac:dyDescent="0.2">
      <c r="B64" s="162" t="s">
        <v>784</v>
      </c>
      <c r="C64" s="183" t="s">
        <v>600</v>
      </c>
      <c r="D64" s="206">
        <v>45945</v>
      </c>
      <c r="E64" s="162" t="s">
        <v>528</v>
      </c>
      <c r="F64" s="163">
        <v>2010001016851</v>
      </c>
      <c r="G64" s="136" t="s">
        <v>8</v>
      </c>
      <c r="H64" s="207">
        <v>24552000</v>
      </c>
      <c r="I64" s="138">
        <v>20900000</v>
      </c>
      <c r="J64" s="90">
        <f t="shared" si="9"/>
        <v>0.85125448028673834</v>
      </c>
      <c r="K64" s="136"/>
    </row>
    <row r="65" spans="1:11" s="133" customFormat="1" ht="80.150000000000006" customHeight="1" x14ac:dyDescent="0.2">
      <c r="B65" s="162" t="s">
        <v>835</v>
      </c>
      <c r="C65" s="247" t="s">
        <v>629</v>
      </c>
      <c r="D65" s="206">
        <v>45946</v>
      </c>
      <c r="E65" s="225" t="s">
        <v>830</v>
      </c>
      <c r="F65" s="163">
        <v>5010401014584</v>
      </c>
      <c r="G65" s="136" t="s">
        <v>3</v>
      </c>
      <c r="H65" s="237">
        <v>4510860</v>
      </c>
      <c r="I65" s="237">
        <v>4400000</v>
      </c>
      <c r="J65" s="90">
        <f t="shared" si="9"/>
        <v>0.97542375511543256</v>
      </c>
      <c r="K65" s="136"/>
    </row>
    <row r="66" spans="1:11" s="133" customFormat="1" ht="80.150000000000006" customHeight="1" x14ac:dyDescent="0.2">
      <c r="B66" s="212" t="s">
        <v>838</v>
      </c>
      <c r="C66" s="183" t="s">
        <v>600</v>
      </c>
      <c r="D66" s="206">
        <v>45952</v>
      </c>
      <c r="E66" s="162" t="s">
        <v>837</v>
      </c>
      <c r="F66" s="165">
        <v>5010001075465</v>
      </c>
      <c r="G66" s="136" t="s">
        <v>8</v>
      </c>
      <c r="H66" s="207">
        <v>19360000</v>
      </c>
      <c r="I66" s="138">
        <v>18590000</v>
      </c>
      <c r="J66" s="90">
        <f t="shared" si="9"/>
        <v>0.96022727272727271</v>
      </c>
      <c r="K66" s="136"/>
    </row>
    <row r="67" spans="1:11" s="133" customFormat="1" ht="80.150000000000006" customHeight="1" x14ac:dyDescent="0.2">
      <c r="B67" s="153" t="s">
        <v>840</v>
      </c>
      <c r="C67" s="183" t="s">
        <v>600</v>
      </c>
      <c r="D67" s="135">
        <v>45958</v>
      </c>
      <c r="E67" s="87" t="s">
        <v>839</v>
      </c>
      <c r="F67" s="119">
        <v>2010601036670</v>
      </c>
      <c r="G67" s="136" t="s">
        <v>3</v>
      </c>
      <c r="H67" s="137">
        <v>59749092</v>
      </c>
      <c r="I67" s="138">
        <v>55000000</v>
      </c>
      <c r="J67" s="90">
        <f t="shared" si="9"/>
        <v>0.92051608081341219</v>
      </c>
      <c r="K67" s="122"/>
    </row>
    <row r="68" spans="1:11" s="24" customFormat="1" ht="15" customHeight="1" x14ac:dyDescent="0.45">
      <c r="A68" s="18"/>
      <c r="B68" s="19"/>
      <c r="C68" s="20"/>
      <c r="D68" s="21"/>
      <c r="E68" s="22"/>
      <c r="F68" s="36"/>
      <c r="G68" s="19"/>
      <c r="H68" s="23"/>
      <c r="I68" s="23"/>
      <c r="J68" s="82"/>
      <c r="K68" s="83"/>
    </row>
    <row r="69" spans="1:11" ht="20.149999999999999" customHeight="1" x14ac:dyDescent="0.2">
      <c r="B69" s="62" t="s">
        <v>34</v>
      </c>
      <c r="C69" s="63"/>
      <c r="D69" s="64"/>
      <c r="E69" s="65"/>
      <c r="F69" s="66"/>
      <c r="G69" s="63"/>
      <c r="H69" s="67"/>
      <c r="I69" s="67"/>
      <c r="J69" s="67"/>
      <c r="K69" s="68"/>
    </row>
    <row r="70" spans="1:11" s="133" customFormat="1" ht="80.150000000000006" customHeight="1" x14ac:dyDescent="0.2">
      <c r="B70" s="87" t="s">
        <v>862</v>
      </c>
      <c r="C70" s="183" t="s">
        <v>600</v>
      </c>
      <c r="D70" s="135">
        <v>45966</v>
      </c>
      <c r="E70" s="87" t="s">
        <v>863</v>
      </c>
      <c r="F70" s="163">
        <v>1010001072631</v>
      </c>
      <c r="G70" s="136" t="s">
        <v>3</v>
      </c>
      <c r="H70" s="137">
        <v>7940599</v>
      </c>
      <c r="I70" s="138">
        <v>7260000</v>
      </c>
      <c r="J70" s="90">
        <f>IF(D70="","",I70/H70)</f>
        <v>0.91428870794256201</v>
      </c>
      <c r="K70" s="122"/>
    </row>
    <row r="71" spans="1:11" s="133" customFormat="1" ht="80.150000000000006" customHeight="1" x14ac:dyDescent="0.2">
      <c r="B71" s="87" t="s">
        <v>864</v>
      </c>
      <c r="C71" s="183" t="s">
        <v>600</v>
      </c>
      <c r="D71" s="135">
        <v>45966</v>
      </c>
      <c r="E71" s="87" t="s">
        <v>865</v>
      </c>
      <c r="F71" s="163">
        <v>8020001067244</v>
      </c>
      <c r="G71" s="136" t="s">
        <v>3</v>
      </c>
      <c r="H71" s="137">
        <v>5591416</v>
      </c>
      <c r="I71" s="138">
        <v>5500000</v>
      </c>
      <c r="J71" s="90">
        <f t="shared" ref="J71:J72" si="10">IF(D71="","",I71/H71)</f>
        <v>0.98365065307249544</v>
      </c>
      <c r="K71" s="122"/>
    </row>
    <row r="72" spans="1:11" s="133" customFormat="1" ht="80.150000000000006" customHeight="1" x14ac:dyDescent="0.2">
      <c r="B72" s="87" t="s">
        <v>870</v>
      </c>
      <c r="C72" s="183" t="s">
        <v>600</v>
      </c>
      <c r="D72" s="135">
        <v>45967</v>
      </c>
      <c r="E72" s="87" t="s">
        <v>871</v>
      </c>
      <c r="F72" s="119">
        <v>4010401009577</v>
      </c>
      <c r="G72" s="136" t="s">
        <v>3</v>
      </c>
      <c r="H72" s="137">
        <v>9001524</v>
      </c>
      <c r="I72" s="138">
        <v>6028000</v>
      </c>
      <c r="J72" s="90">
        <f t="shared" si="10"/>
        <v>0.66966438127588168</v>
      </c>
      <c r="K72" s="122"/>
    </row>
    <row r="73" spans="1:11" s="24" customFormat="1" ht="15" customHeight="1" x14ac:dyDescent="0.45">
      <c r="A73" s="18"/>
      <c r="B73" s="19"/>
      <c r="C73" s="20"/>
      <c r="D73" s="21"/>
      <c r="E73" s="22"/>
      <c r="F73" s="36"/>
      <c r="G73" s="19"/>
      <c r="H73" s="23"/>
      <c r="I73" s="23"/>
      <c r="J73" s="82"/>
      <c r="K73" s="83"/>
    </row>
    <row r="74" spans="1:11" ht="20.149999999999999" customHeight="1" x14ac:dyDescent="0.2">
      <c r="B74" s="62" t="s">
        <v>22</v>
      </c>
      <c r="C74" s="63"/>
      <c r="D74" s="64"/>
      <c r="E74" s="65"/>
      <c r="F74" s="66"/>
      <c r="G74" s="63"/>
      <c r="H74" s="67"/>
      <c r="I74" s="67"/>
      <c r="J74" s="67"/>
      <c r="K74" s="68"/>
    </row>
    <row r="75" spans="1:11" s="133" customFormat="1" ht="80.150000000000006" customHeight="1" x14ac:dyDescent="0.2">
      <c r="B75" s="87" t="s">
        <v>892</v>
      </c>
      <c r="C75" s="183" t="s">
        <v>600</v>
      </c>
      <c r="D75" s="135">
        <v>46000</v>
      </c>
      <c r="E75" s="87" t="s">
        <v>565</v>
      </c>
      <c r="F75" s="119">
        <v>2010405010707</v>
      </c>
      <c r="G75" s="136" t="s">
        <v>3</v>
      </c>
      <c r="H75" s="137">
        <v>16247000</v>
      </c>
      <c r="I75" s="138">
        <v>15180000</v>
      </c>
      <c r="J75" s="90">
        <f>IF(D75="","",I75/H75)</f>
        <v>0.93432633716993907</v>
      </c>
      <c r="K75" s="122"/>
    </row>
    <row r="76" spans="1:11" s="133" customFormat="1" ht="80.150000000000006" customHeight="1" x14ac:dyDescent="0.2">
      <c r="B76" s="162" t="s">
        <v>932</v>
      </c>
      <c r="C76" s="183" t="s">
        <v>388</v>
      </c>
      <c r="D76" s="206">
        <v>46007</v>
      </c>
      <c r="E76" s="162" t="s">
        <v>931</v>
      </c>
      <c r="F76" s="165">
        <v>5120001086344</v>
      </c>
      <c r="G76" s="136" t="s">
        <v>8</v>
      </c>
      <c r="H76" s="207">
        <v>16784680</v>
      </c>
      <c r="I76" s="138">
        <v>14919080</v>
      </c>
      <c r="J76" s="90">
        <f>IF(D76="","",I76/H76)</f>
        <v>0.88885102367158619</v>
      </c>
      <c r="K76" s="136"/>
    </row>
    <row r="77" spans="1:11" s="133" customFormat="1" ht="80.150000000000006" customHeight="1" x14ac:dyDescent="0.2">
      <c r="B77" s="162" t="s">
        <v>906</v>
      </c>
      <c r="C77" s="183" t="s">
        <v>600</v>
      </c>
      <c r="D77" s="206">
        <v>46015</v>
      </c>
      <c r="E77" s="162" t="s">
        <v>907</v>
      </c>
      <c r="F77" s="165" t="s">
        <v>908</v>
      </c>
      <c r="G77" s="136" t="s">
        <v>3</v>
      </c>
      <c r="H77" s="207">
        <v>4164446</v>
      </c>
      <c r="I77" s="138">
        <v>3850000</v>
      </c>
      <c r="J77" s="90">
        <f t="shared" ref="J77" si="11">IF(D77="","",I77/H77)</f>
        <v>0.92449271763879282</v>
      </c>
      <c r="K77" s="136"/>
    </row>
    <row r="78" spans="1:11" s="24" customFormat="1" ht="15" customHeight="1" x14ac:dyDescent="0.45">
      <c r="A78" s="18"/>
      <c r="B78" s="19"/>
      <c r="C78" s="20"/>
      <c r="D78" s="21"/>
      <c r="E78" s="22"/>
      <c r="F78" s="36"/>
      <c r="G78" s="19"/>
      <c r="H78" s="23"/>
      <c r="I78" s="23"/>
      <c r="J78" s="82"/>
      <c r="K78" s="83"/>
    </row>
    <row r="79" spans="1:11" ht="20.149999999999999" customHeight="1" x14ac:dyDescent="0.2">
      <c r="B79" s="62" t="s">
        <v>26</v>
      </c>
      <c r="C79" s="63"/>
      <c r="D79" s="64"/>
      <c r="E79" s="65"/>
      <c r="F79" s="66"/>
      <c r="G79" s="63"/>
      <c r="H79" s="67"/>
      <c r="I79" s="67"/>
      <c r="J79" s="67"/>
      <c r="K79" s="68"/>
    </row>
    <row r="80" spans="1:11" s="133" customFormat="1" ht="80.150000000000006" customHeight="1" x14ac:dyDescent="0.2">
      <c r="B80" s="87"/>
      <c r="C80" s="134"/>
      <c r="D80" s="135"/>
      <c r="E80" s="87"/>
      <c r="F80" s="119"/>
      <c r="G80" s="136"/>
      <c r="H80" s="137"/>
      <c r="I80" s="138"/>
      <c r="J80" s="90" t="str">
        <f>IF(D80="","",I80/H80)</f>
        <v/>
      </c>
      <c r="K80" s="122"/>
    </row>
    <row r="81" spans="1:11" s="24" customFormat="1" ht="15" customHeight="1" x14ac:dyDescent="0.45">
      <c r="A81" s="18"/>
      <c r="B81" s="19"/>
      <c r="C81" s="20"/>
      <c r="D81" s="21"/>
      <c r="E81" s="22"/>
      <c r="F81" s="36"/>
      <c r="G81" s="19"/>
      <c r="H81" s="23"/>
      <c r="I81" s="23"/>
      <c r="J81" s="82"/>
      <c r="K81" s="83"/>
    </row>
    <row r="82" spans="1:11" ht="20.149999999999999" customHeight="1" x14ac:dyDescent="0.2">
      <c r="B82" s="62" t="s">
        <v>27</v>
      </c>
      <c r="C82" s="63"/>
      <c r="D82" s="64"/>
      <c r="E82" s="65"/>
      <c r="F82" s="66"/>
      <c r="G82" s="63"/>
      <c r="H82" s="67"/>
      <c r="I82" s="67"/>
      <c r="J82" s="67"/>
      <c r="K82" s="68"/>
    </row>
    <row r="83" spans="1:11" s="133" customFormat="1" ht="80.150000000000006" customHeight="1" x14ac:dyDescent="0.2">
      <c r="B83" s="87"/>
      <c r="C83" s="134"/>
      <c r="D83" s="135"/>
      <c r="E83" s="87"/>
      <c r="F83" s="119"/>
      <c r="G83" s="136"/>
      <c r="H83" s="137"/>
      <c r="I83" s="138"/>
      <c r="J83" s="90" t="str">
        <f>IF(D83="","",I83/H83)</f>
        <v/>
      </c>
      <c r="K83" s="122"/>
    </row>
    <row r="84" spans="1:11" s="24" customFormat="1" ht="15" customHeight="1" x14ac:dyDescent="0.45">
      <c r="A84" s="18"/>
      <c r="B84" s="19"/>
      <c r="C84" s="20"/>
      <c r="D84" s="21"/>
      <c r="E84" s="22"/>
      <c r="F84" s="36"/>
      <c r="G84" s="19"/>
      <c r="H84" s="23"/>
      <c r="I84" s="23"/>
      <c r="J84" s="82"/>
      <c r="K84" s="83"/>
    </row>
    <row r="85" spans="1:11" ht="20.149999999999999" customHeight="1" x14ac:dyDescent="0.2">
      <c r="B85" s="62" t="s">
        <v>28</v>
      </c>
      <c r="C85" s="63"/>
      <c r="D85" s="64"/>
      <c r="E85" s="65"/>
      <c r="F85" s="66"/>
      <c r="G85" s="63"/>
      <c r="H85" s="67"/>
      <c r="I85" s="67"/>
      <c r="J85" s="67"/>
      <c r="K85" s="68"/>
    </row>
    <row r="86" spans="1:11" s="133" customFormat="1" ht="80.150000000000006" customHeight="1" x14ac:dyDescent="0.2">
      <c r="B86" s="87"/>
      <c r="C86" s="134"/>
      <c r="D86" s="135"/>
      <c r="E86" s="87"/>
      <c r="F86" s="119"/>
      <c r="G86" s="136"/>
      <c r="H86" s="137"/>
      <c r="I86" s="138"/>
      <c r="J86" s="90" t="str">
        <f>IF(D86="","",I86/H86)</f>
        <v/>
      </c>
      <c r="K86" s="122"/>
    </row>
  </sheetData>
  <autoFilter ref="A1:K1" xr:uid="{00000000-0001-0000-0200-000000000000}"/>
  <phoneticPr fontId="4"/>
  <conditionalFormatting sqref="B3:B6 B9:B13 B59:B67 B70:B72 B75:B77">
    <cfRule type="expression" dxfId="9" priority="153">
      <formula>IF(FK3&gt;0,FK3=DS3,"")</formula>
    </cfRule>
  </conditionalFormatting>
  <conditionalFormatting sqref="B16:B23">
    <cfRule type="expression" dxfId="8" priority="5">
      <formula>IF(FK16&gt;0,FK16=DS16,"")</formula>
    </cfRule>
  </conditionalFormatting>
  <conditionalFormatting sqref="B26:B37">
    <cfRule type="expression" dxfId="7" priority="4">
      <formula>IF(FK26&gt;0,FK26=DS26,"")</formula>
    </cfRule>
  </conditionalFormatting>
  <conditionalFormatting sqref="B40:B48">
    <cfRule type="expression" dxfId="6" priority="3">
      <formula>IF(FK40&gt;0,FK40=DS40,"")</formula>
    </cfRule>
  </conditionalFormatting>
  <conditionalFormatting sqref="B51:B56">
    <cfRule type="expression" dxfId="5" priority="2">
      <formula>IF(FK51&gt;0,FK51=DS51,"")</formula>
    </cfRule>
  </conditionalFormatting>
  <conditionalFormatting sqref="B80 B83 B86">
    <cfRule type="expression" dxfId="4" priority="12">
      <formula>IF(FK80&gt;0,FK80=DS80,"")</formula>
    </cfRule>
  </conditionalFormatting>
  <dataValidations count="11">
    <dataValidation type="date" operator="greaterThanOrEqual" allowBlank="1" showInputMessage="1" showErrorMessage="1" errorTitle="契約を締結した日" error="正しい日付を入力してください。" sqref="D1 D38 D7 D84 D81 D68 D78 D14 D49 D57 D73 D87:D1048492 D22:D24 D54:D55 D18:D19 D59:D60" xr:uid="{00000000-0002-0000-0200-000000000000}">
      <formula1>38718</formula1>
    </dataValidation>
    <dataValidation imeMode="off" allowBlank="1" showInputMessage="1" showErrorMessage="1" sqref="H83 H80 H3:H6 H86 H70:H72 H66:H67 H51:H56 H16:H23 H26:H37 H9:H13 H40:H48 J44 H59:H64 H75:H77" xr:uid="{00000000-0002-0000-0200-000001000000}"/>
    <dataValidation operator="equal" allowBlank="1" showInputMessage="1" showErrorMessage="1" sqref="E83:F84 E33:F33 E51:F53 F72:F73 E80:F81 E7:F7 E66:F68 E86:F86 E24:F24 E19:F19 E13:F14 E10:F10 E56:F57 E54:E55 E34 E40:F43 E16:F17 E35:F38 E26:F26 E31:F31 E45:F49 E61:F62 E70:E73 E75:F78" xr:uid="{00000000-0002-0000-0200-000002000000}"/>
    <dataValidation type="textLength" operator="lessThanOrEqual" allowBlank="1" showInputMessage="1" showErrorMessage="1" errorTitle="備考" error="256文字以内で入力してください。" sqref="K83:K84 K80:K81 K51:K57 K86:K65131 K70:K73 K3:K7 K26:K38 K16:K24 K59:K68 K9:K14 K40:K49 K75:K78"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87:F65131 E44:F44 E6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87:C65131 C14 C78 C73 C68 C81 C57 C38 C84 C24 C54 C59:C60" xr:uid="{00000000-0002-0000-0200-000005000000}">
      <formula1>256</formula1>
    </dataValidation>
    <dataValidation type="textLength" operator="lessThanOrEqual" allowBlank="1" showInputMessage="1" showErrorMessage="1" errorTitle="物品役務等の名称及び数量" error="256文字以内で入力してください。" sqref="B87:B65131" xr:uid="{00000000-0002-0000-0200-000006000000}">
      <formula1>256</formula1>
    </dataValidation>
    <dataValidation type="list" operator="lessThanOrEqual" showInputMessage="1" showErrorMessage="1" errorTitle="一般競争入札・指名競争入札の別" error="リストから選択してください。" sqref="G86:G65131 G80:G81 G83:G84 G26:G34 G16:G24 G70:G73 G51:G57 G3:G7 G59:G68 G9:G14 G36:G38 G40:G49 G75:G78"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87:I65131 I44" xr:uid="{00000000-0002-0000-0200-000008000000}">
      <formula1>999999999999</formula1>
    </dataValidation>
    <dataValidation type="whole" operator="lessThanOrEqual" allowBlank="1" showInputMessage="1" showErrorMessage="1" errorTitle="予定価格" error="正しい数値を入力してください。" sqref="H87:H65131 I7 I14 I38 I49 I68 I73 I78 I81 I84 I57 I24 H65:I65" xr:uid="{00000000-0002-0000-0200-000009000000}">
      <formula1>999999999999</formula1>
    </dataValidation>
    <dataValidation imeMode="disabled" allowBlank="1" showInputMessage="1" showErrorMessage="1" sqref="H7 H14 H24 H38 H49 H57 H68 H73 H78 H81 H84"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24" activePane="bottomLeft" state="frozen"/>
      <selection activeCell="C4" sqref="C4"/>
      <selection pane="bottomLeft" activeCell="C30" sqref="C30"/>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242" t="s">
        <v>45</v>
      </c>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242" t="s">
        <v>45</v>
      </c>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242" t="s">
        <v>45</v>
      </c>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4 B27 B30 B33 B36">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