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Z:\契約共有\☆調査・作業\● 公表関係\【毎月】 契約に係る情報の公表\令和７年度\Ｒ８．３\"/>
    </mc:Choice>
  </mc:AlternateContent>
  <xr:revisionPtr revIDLastSave="0" documentId="13_ncr:1_{B23D8D81-A5A4-401A-BD1C-58ECE5548B1B}" xr6:coauthVersionLast="47" xr6:coauthVersionMax="47" xr10:uidLastSave="{00000000-0000-0000-0000-000000000000}"/>
  <workbookProtection workbookPassword="CC71" lockStructure="1"/>
  <bookViews>
    <workbookView xWindow="-110" yWindow="-110" windowWidth="19420" windowHeight="10300" tabRatio="669"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externalReferences>
    <externalReference r:id="rId6"/>
  </externalReferences>
  <definedNames>
    <definedName name="_xlnm._FilterDatabase" localSheetId="2" hidden="1">'公共工事調達（競争入札）'!$A$1:$K$1</definedName>
    <definedName name="_xlnm._FilterDatabase" localSheetId="3" hidden="1">'公共工事調達（随意契約）'!$B$1:$L$24</definedName>
    <definedName name="_xlnm._FilterDatabase" localSheetId="0" hidden="1">'物品役務調達（競争入札）'!$A$1:$K$1</definedName>
    <definedName name="_xlnm._FilterDatabase" localSheetId="1" hidden="1">'物品役務調達（随意契約）'!$A$1:$L$1</definedName>
    <definedName name="aaaa">'[1]選択リスト（削除不可）'!$A$2:$A$5</definedName>
    <definedName name="_xlnm.Print_Area" localSheetId="2">'公共工事調達（競争入札）'!$A$1:$K$88</definedName>
    <definedName name="_xlnm.Print_Area" localSheetId="3">'公共工事調達（随意契約）'!$A$1:$L$36</definedName>
    <definedName name="_xlnm.Print_Area" localSheetId="0">'物品役務調達（競争入札）'!$A$1:$K$406</definedName>
    <definedName name="_xlnm.Print_Area" localSheetId="1">'物品役務調達（随意契約）'!$A$1:$L$132</definedName>
    <definedName name="_xlnm.Print_Titles" localSheetId="2">'公共工事調達（競争入札）'!$1:$1</definedName>
    <definedName name="_xlnm.Print_Titles" localSheetId="0">'物品役務調達（競争入札）'!$1:$1</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5" i="1" l="1"/>
  <c r="J403" i="1"/>
  <c r="J404" i="1"/>
  <c r="J402" i="1"/>
  <c r="J401" i="1"/>
  <c r="J397" i="1" l="1"/>
  <c r="J398" i="1"/>
  <c r="J132" i="4"/>
  <c r="J400" i="1" l="1"/>
  <c r="J399" i="1"/>
  <c r="J389" i="1"/>
  <c r="J386" i="1"/>
  <c r="J385" i="1"/>
  <c r="J387" i="1" l="1"/>
  <c r="J125" i="4" l="1"/>
  <c r="J126" i="4"/>
  <c r="J127" i="4"/>
  <c r="J128" i="4" l="1"/>
  <c r="J391" i="1"/>
  <c r="J392" i="1"/>
  <c r="J393" i="1"/>
  <c r="J82" i="5"/>
  <c r="J364" i="1"/>
  <c r="J122" i="4" l="1"/>
  <c r="J374" i="1"/>
  <c r="J120" i="4" l="1"/>
  <c r="J117" i="4"/>
  <c r="J377" i="1"/>
  <c r="J370" i="1"/>
  <c r="J367" i="1"/>
  <c r="J119" i="4"/>
  <c r="J80" i="5" l="1"/>
  <c r="J375" i="1"/>
  <c r="J376" i="1"/>
  <c r="J373" i="1" l="1"/>
  <c r="J372" i="1"/>
  <c r="J366" i="1"/>
  <c r="J368" i="1" l="1"/>
  <c r="J365" i="1"/>
  <c r="J363" i="1"/>
  <c r="J121" i="4"/>
  <c r="J118" i="4"/>
  <c r="J381" i="1" l="1"/>
  <c r="J380" i="1"/>
  <c r="J379" i="1"/>
  <c r="J378" i="1"/>
  <c r="J371" i="1"/>
  <c r="J369" i="1"/>
  <c r="J81" i="5" l="1"/>
  <c r="J111" i="4"/>
  <c r="J112" i="4" l="1"/>
  <c r="J113" i="4"/>
  <c r="J114" i="4"/>
  <c r="J76" i="5" l="1"/>
  <c r="J349" i="1"/>
  <c r="J107" i="4"/>
  <c r="J346" i="1"/>
  <c r="J105" i="4"/>
  <c r="J106" i="4"/>
  <c r="J360" i="1" l="1"/>
  <c r="J358" i="1"/>
  <c r="J351" i="1"/>
  <c r="J348" i="1" l="1"/>
  <c r="J109" i="4"/>
  <c r="J77" i="5"/>
  <c r="J352" i="1" l="1"/>
  <c r="J353" i="1"/>
  <c r="J347" i="1"/>
  <c r="J345" i="1"/>
  <c r="J350" i="1"/>
  <c r="J354" i="1"/>
  <c r="J110" i="4"/>
  <c r="J108" i="4"/>
  <c r="J359" i="1" l="1"/>
  <c r="J355" i="1"/>
  <c r="J356" i="1" l="1"/>
  <c r="J357" i="1"/>
  <c r="J69" i="4"/>
  <c r="J289" i="1"/>
  <c r="J339" i="1" l="1"/>
  <c r="J340" i="1"/>
  <c r="J338" i="1" l="1"/>
  <c r="J71" i="5" l="1"/>
  <c r="J72" i="5"/>
  <c r="J336" i="1" l="1"/>
  <c r="J337" i="1"/>
  <c r="J341" i="1"/>
  <c r="J342" i="1"/>
  <c r="J101" i="4" l="1"/>
  <c r="J98" i="4"/>
  <c r="J99" i="4" l="1"/>
  <c r="J100" i="4"/>
  <c r="J102" i="4"/>
  <c r="J65" i="5"/>
  <c r="J60" i="5"/>
  <c r="J87" i="4"/>
  <c r="J59" i="5" l="1"/>
  <c r="J332" i="1"/>
  <c r="J330" i="1"/>
  <c r="J331" i="1"/>
  <c r="J316" i="1"/>
  <c r="J314" i="1"/>
  <c r="J62" i="5"/>
  <c r="J92" i="4" l="1"/>
  <c r="J93" i="4"/>
  <c r="J94" i="4"/>
  <c r="J327" i="1"/>
  <c r="J326" i="1" l="1"/>
  <c r="J321" i="1"/>
  <c r="J322" i="1"/>
  <c r="J319" i="1"/>
  <c r="J320" i="1"/>
  <c r="J315" i="1"/>
  <c r="J313" i="1"/>
  <c r="J89" i="4"/>
  <c r="J90" i="4"/>
  <c r="J86" i="4"/>
  <c r="J83" i="4"/>
  <c r="J84" i="4"/>
  <c r="J85" i="4"/>
  <c r="J82" i="4"/>
  <c r="J88" i="4"/>
  <c r="J91" i="4"/>
  <c r="J81" i="4"/>
  <c r="J67" i="5" l="1"/>
  <c r="J66" i="5"/>
  <c r="J63" i="5"/>
  <c r="J64" i="5"/>
  <c r="J61" i="5"/>
  <c r="J324" i="1" l="1"/>
  <c r="J317" i="1" l="1"/>
  <c r="J318" i="1"/>
  <c r="J325" i="1" l="1"/>
  <c r="J328" i="1"/>
  <c r="J329" i="1"/>
  <c r="J323" i="1"/>
  <c r="J55" i="5" l="1"/>
  <c r="J52" i="5"/>
  <c r="J53" i="5"/>
  <c r="J308" i="1"/>
  <c r="J306" i="1"/>
  <c r="J303" i="1"/>
  <c r="J304" i="1"/>
  <c r="J305" i="1"/>
  <c r="J299" i="1"/>
  <c r="J48" i="5" l="1"/>
  <c r="J47" i="5"/>
  <c r="J46" i="5"/>
  <c r="J45" i="5"/>
  <c r="J44" i="5"/>
  <c r="J43" i="5"/>
  <c r="J42" i="5"/>
  <c r="J41" i="5"/>
  <c r="J40" i="5"/>
  <c r="J37" i="5"/>
  <c r="J36" i="5"/>
  <c r="J35" i="5"/>
  <c r="J34" i="5"/>
  <c r="J33" i="5"/>
  <c r="J32" i="5"/>
  <c r="J31" i="5"/>
  <c r="J30" i="5"/>
  <c r="J29" i="5"/>
  <c r="J28" i="5"/>
  <c r="J27" i="5"/>
  <c r="J26" i="5"/>
  <c r="J23" i="5"/>
  <c r="J22" i="5"/>
  <c r="J21" i="5"/>
  <c r="J20" i="5"/>
  <c r="J19" i="5"/>
  <c r="J18" i="5"/>
  <c r="J17" i="5"/>
  <c r="J16" i="5"/>
  <c r="J307" i="1"/>
  <c r="J309" i="1"/>
  <c r="J298" i="1"/>
  <c r="J300" i="1"/>
  <c r="J301" i="1"/>
  <c r="J302" i="1"/>
  <c r="J296" i="1"/>
  <c r="J77" i="4"/>
  <c r="J75" i="4"/>
  <c r="J76" i="4"/>
  <c r="J54" i="5"/>
  <c r="J78" i="4"/>
  <c r="J70" i="4"/>
  <c r="J71" i="4"/>
  <c r="J293" i="1" l="1"/>
  <c r="J294" i="1"/>
  <c r="J280" i="1"/>
  <c r="J281" i="1"/>
  <c r="J282" i="1"/>
  <c r="J283" i="1"/>
  <c r="J284" i="1"/>
  <c r="J285" i="1"/>
  <c r="J286" i="1"/>
  <c r="J287" i="1"/>
  <c r="J288" i="1"/>
  <c r="J290" i="1"/>
  <c r="J295" i="1"/>
  <c r="J56" i="5"/>
  <c r="J297" i="1"/>
  <c r="J275" i="1"/>
  <c r="J276" i="1"/>
  <c r="J277" i="1" l="1"/>
  <c r="J278" i="1"/>
  <c r="J279" i="1" l="1"/>
  <c r="J65" i="4" l="1"/>
  <c r="J270" i="1" l="1"/>
  <c r="J271" i="1"/>
  <c r="J269" i="1"/>
  <c r="J267" i="1" l="1"/>
  <c r="J264" i="1"/>
  <c r="J261" i="1"/>
  <c r="J258" i="1"/>
  <c r="J266" i="1" l="1"/>
  <c r="J265" i="1"/>
  <c r="J63" i="4"/>
  <c r="J263" i="1"/>
  <c r="J62" i="4"/>
  <c r="J259" i="1"/>
  <c r="J255" i="1"/>
  <c r="J262" i="1"/>
  <c r="J254" i="1"/>
  <c r="J61" i="4" l="1"/>
  <c r="J268" i="1"/>
  <c r="J260" i="1" l="1"/>
  <c r="J257" i="1"/>
  <c r="J256" i="1"/>
  <c r="J253" i="1"/>
  <c r="J64" i="4" l="1"/>
  <c r="J249" i="1"/>
  <c r="J248" i="1"/>
  <c r="J247" i="1"/>
  <c r="J244" i="1"/>
  <c r="J58" i="4"/>
  <c r="J245" i="1"/>
  <c r="J243" i="1"/>
  <c r="J241" i="1"/>
  <c r="J237" i="1"/>
  <c r="J238" i="1"/>
  <c r="J236" i="1"/>
  <c r="J235" i="1"/>
  <c r="J234" i="1"/>
  <c r="J233" i="1"/>
  <c r="J232" i="1"/>
  <c r="J55" i="4"/>
  <c r="J227" i="1"/>
  <c r="J228" i="1"/>
  <c r="J242" i="1"/>
  <c r="J246" i="1" l="1"/>
  <c r="J57" i="4"/>
  <c r="J240" i="1"/>
  <c r="J239" i="1"/>
  <c r="J51" i="4"/>
  <c r="J52" i="4"/>
  <c r="J54" i="4"/>
  <c r="J53" i="4"/>
  <c r="J50" i="4"/>
  <c r="J56" i="4"/>
  <c r="J231" i="1" l="1"/>
  <c r="J43" i="4" l="1"/>
  <c r="J250" i="1" l="1"/>
  <c r="J6" i="6" l="1"/>
  <c r="J5" i="1"/>
  <c r="J8" i="1"/>
  <c r="J76" i="1"/>
  <c r="J82" i="1"/>
  <c r="J95" i="1"/>
  <c r="J96" i="1"/>
  <c r="J118" i="1"/>
  <c r="J126" i="1"/>
  <c r="J127" i="1"/>
  <c r="J144" i="1"/>
  <c r="J162" i="1"/>
  <c r="J167" i="1"/>
  <c r="J182" i="1"/>
  <c r="J183" i="1"/>
  <c r="J221" i="1"/>
  <c r="J220" i="1" l="1"/>
  <c r="J41" i="4" l="1"/>
  <c r="J47" i="4"/>
  <c r="J217" i="1"/>
  <c r="J218" i="1"/>
  <c r="J198" i="1"/>
  <c r="J199" i="1"/>
  <c r="J219" i="1"/>
  <c r="J46" i="4" l="1"/>
  <c r="J42" i="4"/>
  <c r="J45" i="4"/>
  <c r="J44" i="4" l="1"/>
  <c r="J11" i="5" l="1"/>
  <c r="J12" i="5"/>
  <c r="J13" i="5"/>
  <c r="J10" i="5"/>
  <c r="J9" i="5"/>
  <c r="J5" i="5"/>
  <c r="J212" i="1"/>
  <c r="J214" i="1"/>
  <c r="J215" i="1"/>
  <c r="J222" i="1"/>
  <c r="J223" i="1"/>
  <c r="J224" i="1"/>
  <c r="J201" i="1" l="1"/>
  <c r="J202" i="1"/>
  <c r="J203" i="1"/>
  <c r="J204" i="1"/>
  <c r="J205" i="1"/>
  <c r="J206" i="1"/>
  <c r="J207" i="1"/>
  <c r="J208" i="1"/>
  <c r="J209" i="1"/>
  <c r="J210" i="1"/>
  <c r="J211" i="1"/>
  <c r="J200" i="1" l="1"/>
  <c r="J216" i="1"/>
  <c r="J213" i="1"/>
  <c r="J184" i="1"/>
  <c r="J185" i="1"/>
  <c r="J186" i="1"/>
  <c r="J187" i="1"/>
  <c r="J188" i="1"/>
  <c r="J189" i="1"/>
  <c r="J163" i="1"/>
  <c r="J164" i="1"/>
  <c r="J165" i="1"/>
  <c r="J166" i="1"/>
  <c r="J168" i="1"/>
  <c r="J169" i="1"/>
  <c r="J170" i="1"/>
  <c r="J171" i="1"/>
  <c r="J172" i="1"/>
  <c r="J173" i="1"/>
  <c r="J174" i="1"/>
  <c r="J175" i="1"/>
  <c r="J176" i="1"/>
  <c r="J177" i="1"/>
  <c r="J178" i="1"/>
  <c r="J179" i="1"/>
  <c r="J180" i="1"/>
  <c r="J181" i="1"/>
  <c r="J194" i="1" l="1"/>
  <c r="J190" i="1"/>
  <c r="J191" i="1"/>
  <c r="J147" i="1"/>
  <c r="J148" i="1"/>
  <c r="J149" i="1"/>
  <c r="J150" i="1"/>
  <c r="J151" i="1"/>
  <c r="J152" i="1"/>
  <c r="J153" i="1"/>
  <c r="J154" i="1"/>
  <c r="J155" i="1"/>
  <c r="J156" i="1"/>
  <c r="J157" i="1"/>
  <c r="J158" i="1"/>
  <c r="J159" i="1"/>
  <c r="J160" i="1"/>
  <c r="J161" i="1"/>
  <c r="J29" i="4"/>
  <c r="J192" i="1"/>
  <c r="J193" i="1"/>
  <c r="J3" i="5"/>
  <c r="J6" i="5" l="1"/>
  <c r="J195" i="1" l="1"/>
  <c r="J146" i="1"/>
  <c r="J145" i="1"/>
  <c r="J143" i="1"/>
  <c r="J142" i="1"/>
  <c r="J141" i="1"/>
  <c r="J140" i="1"/>
  <c r="J139" i="1"/>
  <c r="J138" i="1"/>
  <c r="J137" i="1"/>
  <c r="J136" i="1"/>
  <c r="J135" i="1"/>
  <c r="J134" i="1"/>
  <c r="J133" i="1"/>
  <c r="J132" i="1"/>
  <c r="J131" i="1"/>
  <c r="J130" i="1"/>
  <c r="J129" i="1"/>
  <c r="J128" i="1"/>
  <c r="J125" i="1"/>
  <c r="J124" i="1"/>
  <c r="J123" i="1"/>
  <c r="J122" i="1"/>
  <c r="J121" i="1"/>
  <c r="J120" i="1"/>
  <c r="J119" i="1"/>
  <c r="J117" i="1"/>
  <c r="J116" i="1"/>
  <c r="J115" i="1"/>
  <c r="J114" i="1"/>
  <c r="J113" i="1"/>
  <c r="J112" i="1"/>
  <c r="J111" i="1"/>
  <c r="J110" i="1"/>
  <c r="J109" i="1"/>
  <c r="J108" i="1"/>
  <c r="J107" i="1"/>
  <c r="J106" i="1"/>
  <c r="J105" i="1"/>
  <c r="J104" i="1"/>
  <c r="J103" i="1"/>
  <c r="J102" i="1"/>
  <c r="J101" i="1"/>
  <c r="J27" i="4" l="1"/>
  <c r="J28" i="4"/>
  <c r="J68" i="1"/>
  <c r="J69" i="1"/>
  <c r="J70" i="1"/>
  <c r="J71" i="1"/>
  <c r="J72" i="1"/>
  <c r="J73" i="1"/>
  <c r="J74" i="1"/>
  <c r="J75" i="1"/>
  <c r="J77" i="1"/>
  <c r="J78" i="1"/>
  <c r="J79" i="1"/>
  <c r="J80" i="1"/>
  <c r="J81" i="1"/>
  <c r="J83" i="1"/>
  <c r="J84" i="1"/>
  <c r="J85" i="1"/>
  <c r="J86" i="1"/>
  <c r="J87" i="1"/>
  <c r="J88" i="1"/>
  <c r="J89" i="1"/>
  <c r="J90" i="1"/>
  <c r="J91" i="1"/>
  <c r="J92" i="1"/>
  <c r="J93" i="1"/>
  <c r="J94" i="1"/>
  <c r="J97" i="1"/>
  <c r="J98" i="1"/>
  <c r="J99" i="1"/>
  <c r="J100" i="1"/>
  <c r="J26" i="4" l="1"/>
  <c r="J3" i="4" l="1"/>
  <c r="J4" i="4"/>
  <c r="J5" i="4"/>
  <c r="J6" i="4"/>
  <c r="J7" i="4"/>
  <c r="J8" i="4"/>
  <c r="J9" i="4"/>
  <c r="J10" i="4"/>
  <c r="J11" i="4"/>
  <c r="J12" i="4"/>
  <c r="J13" i="4"/>
  <c r="J14" i="4"/>
  <c r="J15" i="4"/>
  <c r="J16" i="4"/>
  <c r="J17" i="4"/>
  <c r="J18" i="4"/>
  <c r="J19" i="4"/>
  <c r="J20" i="4"/>
  <c r="J21" i="4"/>
  <c r="J22" i="4"/>
  <c r="J23" i="4"/>
  <c r="J24" i="4"/>
  <c r="J25" i="4"/>
  <c r="J3" i="1" l="1"/>
  <c r="J4" i="1"/>
  <c r="J6" i="1"/>
  <c r="J7"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4" i="5" l="1"/>
  <c r="J88" i="5" l="1"/>
  <c r="J85" i="5"/>
  <c r="J75" i="5"/>
  <c r="J70" i="5"/>
  <c r="J51" i="5"/>
  <c r="J384" i="1"/>
  <c r="J335" i="1"/>
  <c r="J274" i="1"/>
  <c r="J68" i="4"/>
  <c r="J74" i="4"/>
  <c r="J97" i="4"/>
  <c r="J131" i="4" l="1"/>
  <c r="J36" i="6" l="1"/>
  <c r="J33" i="6"/>
  <c r="J30" i="6"/>
  <c r="J27" i="6"/>
  <c r="J24" i="6"/>
  <c r="J21" i="6"/>
  <c r="J18" i="6"/>
  <c r="J15" i="6"/>
  <c r="J12" i="6"/>
  <c r="J9" i="6"/>
  <c r="J3" i="6" l="1"/>
  <c r="J312" i="1" l="1"/>
</calcChain>
</file>

<file path=xl/sharedStrings.xml><?xml version="1.0" encoding="utf-8"?>
<sst xmlns="http://schemas.openxmlformats.org/spreadsheetml/2006/main" count="2386" uniqueCount="1039">
  <si>
    <t>物品役務等の名称及び数量</t>
    <rPh sb="4" eb="5">
      <t>ナド</t>
    </rPh>
    <rPh sb="6" eb="8">
      <t>メイショウ</t>
    </rPh>
    <rPh sb="8" eb="9">
      <t>オヨ</t>
    </rPh>
    <rPh sb="10" eb="12">
      <t>スウリョウ</t>
    </rPh>
    <phoneticPr fontId="7"/>
  </si>
  <si>
    <t>02：指名競争入札</t>
  </si>
  <si>
    <t>選択項目（一般競争入札・指名競争入札の別（総合評価の実施））</t>
    <rPh sb="0" eb="2">
      <t>センタク</t>
    </rPh>
    <rPh sb="2" eb="4">
      <t>コウモク</t>
    </rPh>
    <phoneticPr fontId="7"/>
  </si>
  <si>
    <t>01：一般競争入札</t>
  </si>
  <si>
    <t>９月</t>
    <rPh sb="1" eb="2">
      <t>ガツ</t>
    </rPh>
    <phoneticPr fontId="7"/>
  </si>
  <si>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7"/>
  </si>
  <si>
    <t>備考</t>
    <rPh sb="0" eb="2">
      <t>ビコウ</t>
    </rPh>
    <phoneticPr fontId="7"/>
  </si>
  <si>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7"/>
  </si>
  <si>
    <t>03：一般競争入札(総合評価を実施)</t>
  </si>
  <si>
    <t>契約を締結した日</t>
  </si>
  <si>
    <t>再就職の役員の数</t>
  </si>
  <si>
    <t>04：指名競争入札(総合評価を実施)</t>
  </si>
  <si>
    <t>物品役務等の名称及び数量</t>
  </si>
  <si>
    <t>契約担当官等の氏名並びにその所属する部局の名称及び所在地</t>
  </si>
  <si>
    <t>契約の相手方の称号又は名称及び住所</t>
  </si>
  <si>
    <t>随意契約によることとした会計法令の根拠条文及び理由（企画競争又は公募）</t>
  </si>
  <si>
    <t>８月</t>
    <rPh sb="1" eb="2">
      <t>ガツ</t>
    </rPh>
    <phoneticPr fontId="7"/>
  </si>
  <si>
    <t>予定価格</t>
  </si>
  <si>
    <t>契約金額</t>
  </si>
  <si>
    <t>備考</t>
  </si>
  <si>
    <t>公共工事の名称、場所、期間及び種別</t>
  </si>
  <si>
    <t>４月</t>
    <rPh sb="1" eb="2">
      <t>ガツ</t>
    </rPh>
    <phoneticPr fontId="7"/>
  </si>
  <si>
    <t>12月</t>
    <rPh sb="2" eb="3">
      <t>ガツ</t>
    </rPh>
    <phoneticPr fontId="7"/>
  </si>
  <si>
    <t>７月</t>
    <rPh sb="1" eb="2">
      <t>ガツ</t>
    </rPh>
    <phoneticPr fontId="7"/>
  </si>
  <si>
    <t>５月</t>
    <rPh sb="1" eb="2">
      <t>ガツ</t>
    </rPh>
    <phoneticPr fontId="7"/>
  </si>
  <si>
    <t>６月</t>
    <rPh sb="1" eb="2">
      <t>ガツ</t>
    </rPh>
    <phoneticPr fontId="7"/>
  </si>
  <si>
    <t>１月</t>
    <rPh sb="1" eb="2">
      <t>ガツ</t>
    </rPh>
    <phoneticPr fontId="7"/>
  </si>
  <si>
    <t>２月</t>
    <rPh sb="1" eb="2">
      <t>ガツ</t>
    </rPh>
    <phoneticPr fontId="7"/>
  </si>
  <si>
    <t>３月</t>
    <rPh sb="1" eb="2">
      <t>ガツ</t>
    </rPh>
    <phoneticPr fontId="7"/>
  </si>
  <si>
    <t>10月</t>
    <rPh sb="2" eb="3">
      <t>ガツ</t>
    </rPh>
    <phoneticPr fontId="7"/>
  </si>
  <si>
    <t>法人番号</t>
    <rPh sb="0" eb="2">
      <t>ホウジン</t>
    </rPh>
    <rPh sb="2" eb="4">
      <t>バンゴウ</t>
    </rPh>
    <phoneticPr fontId="8"/>
  </si>
  <si>
    <t>一般競争入札・指名競争入札の別
（総合評価の実施）</t>
    <phoneticPr fontId="6"/>
  </si>
  <si>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7"/>
  </si>
  <si>
    <t>落札率（小数点第3位を四捨五入）
※自動計算</t>
    <phoneticPr fontId="6"/>
  </si>
  <si>
    <t>11月</t>
    <rPh sb="2" eb="3">
      <t>ガツ</t>
    </rPh>
    <phoneticPr fontId="7"/>
  </si>
  <si>
    <r>
      <rPr>
        <sz val="11"/>
        <rFont val="Yu Gothic UI"/>
        <family val="3"/>
        <charset val="128"/>
      </rPr>
      <t>契約を締結した日</t>
    </r>
    <rPh sb="0" eb="2">
      <t>ケイヤク</t>
    </rPh>
    <rPh sb="3" eb="5">
      <t>テイケツ</t>
    </rPh>
    <rPh sb="7" eb="8">
      <t>ヒ</t>
    </rPh>
    <phoneticPr fontId="7"/>
  </si>
  <si>
    <r>
      <rPr>
        <sz val="11"/>
        <rFont val="Yu Gothic UI"/>
        <family val="3"/>
        <charset val="128"/>
      </rPr>
      <t>法人番号</t>
    </r>
    <rPh sb="0" eb="2">
      <t>ホウジン</t>
    </rPh>
    <rPh sb="2" eb="4">
      <t>バンゴウ</t>
    </rPh>
    <phoneticPr fontId="9"/>
  </si>
  <si>
    <r>
      <rPr>
        <sz val="11"/>
        <rFont val="Yu Gothic UI"/>
        <family val="3"/>
        <charset val="128"/>
      </rPr>
      <t>予定価格</t>
    </r>
    <rPh sb="0" eb="2">
      <t>ヨテイ</t>
    </rPh>
    <rPh sb="2" eb="4">
      <t>カカク</t>
    </rPh>
    <phoneticPr fontId="7"/>
  </si>
  <si>
    <r>
      <rPr>
        <sz val="11"/>
        <rFont val="Yu Gothic UI"/>
        <family val="3"/>
        <charset val="128"/>
      </rPr>
      <t>契約金額</t>
    </r>
    <rPh sb="0" eb="2">
      <t>ケイヤク</t>
    </rPh>
    <rPh sb="2" eb="4">
      <t>キンガク</t>
    </rPh>
    <phoneticPr fontId="7"/>
  </si>
  <si>
    <r>
      <rPr>
        <sz val="11"/>
        <rFont val="Yu Gothic UI"/>
        <family val="3"/>
        <charset val="128"/>
      </rPr>
      <t>契約を締結した日</t>
    </r>
  </si>
  <si>
    <r>
      <rPr>
        <sz val="11"/>
        <rFont val="Yu Gothic UI"/>
        <family val="3"/>
        <charset val="128"/>
      </rPr>
      <t>法人番号</t>
    </r>
    <rPh sb="0" eb="2">
      <t>ホウジン</t>
    </rPh>
    <rPh sb="2" eb="4">
      <t>バンゴウ</t>
    </rPh>
    <phoneticPr fontId="7"/>
  </si>
  <si>
    <r>
      <rPr>
        <sz val="11"/>
        <rFont val="Yu Gothic UI"/>
        <family val="3"/>
        <charset val="128"/>
      </rPr>
      <t>予定価格</t>
    </r>
  </si>
  <si>
    <r>
      <rPr>
        <sz val="11"/>
        <rFont val="Yu Gothic UI"/>
        <family val="3"/>
        <charset val="128"/>
      </rPr>
      <t>契約金額</t>
    </r>
  </si>
  <si>
    <t>国有財産の処理手続きに関する法律相談</t>
  </si>
  <si>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左記事業者は、平28年度から法律相談業務を受注しており、当局が求める特定情報について提供が可能な唯一の相手方であることから、会計法第29条の3第4項、予算決算及び会計令第102条の4第3号の規定を適用し、左記相手方と随意契約を締結したものである。</t>
    <phoneticPr fontId="7"/>
  </si>
  <si>
    <t>該当なし</t>
    <rPh sb="0" eb="2">
      <t>ガイトウ</t>
    </rPh>
    <phoneticPr fontId="7"/>
  </si>
  <si>
    <t>支出負担行為担当官
平岡　成哲
航空局
東京都千代田区霞が関２－１－３</t>
    <rPh sb="10" eb="12">
      <t>ヒラオカ</t>
    </rPh>
    <rPh sb="13" eb="14">
      <t>ナ</t>
    </rPh>
    <rPh sb="14" eb="15">
      <t>テツ</t>
    </rPh>
    <phoneticPr fontId="6"/>
  </si>
  <si>
    <t>令和７年度空港使用料算定業務等への労働者派遣</t>
  </si>
  <si>
    <t>令和７年度教育用学習管理装置クラウドサービス等の提供業務</t>
    <rPh sb="0" eb="2">
      <t>レイワ</t>
    </rPh>
    <rPh sb="3" eb="5">
      <t>ネンド</t>
    </rPh>
    <rPh sb="5" eb="8">
      <t>キョウイクヨウ</t>
    </rPh>
    <rPh sb="8" eb="10">
      <t>ガクシュウ</t>
    </rPh>
    <rPh sb="10" eb="14">
      <t>カンリソウチ</t>
    </rPh>
    <rPh sb="22" eb="23">
      <t>トウ</t>
    </rPh>
    <rPh sb="24" eb="26">
      <t>テイキョウ</t>
    </rPh>
    <rPh sb="26" eb="28">
      <t>ギョウム</t>
    </rPh>
    <phoneticPr fontId="21"/>
  </si>
  <si>
    <t>令和７年度航空従事者技能証明等事務に係る労働者派遣</t>
    <rPh sb="0" eb="2">
      <t>レイワ</t>
    </rPh>
    <rPh sb="3" eb="4">
      <t>ネン</t>
    </rPh>
    <rPh sb="4" eb="5">
      <t>ド</t>
    </rPh>
    <rPh sb="5" eb="7">
      <t>コウクウ</t>
    </rPh>
    <rPh sb="7" eb="10">
      <t>ジュウジシャ</t>
    </rPh>
    <rPh sb="10" eb="12">
      <t>ギノウ</t>
    </rPh>
    <rPh sb="12" eb="15">
      <t>ショウメイナド</t>
    </rPh>
    <rPh sb="15" eb="17">
      <t>ジム</t>
    </rPh>
    <rPh sb="18" eb="19">
      <t>カカワ</t>
    </rPh>
    <rPh sb="20" eb="23">
      <t>ロウドウシャ</t>
    </rPh>
    <rPh sb="23" eb="25">
      <t>ハケン</t>
    </rPh>
    <phoneticPr fontId="19"/>
  </si>
  <si>
    <t>令和７年度空港管制処理システム等通信機器部品の診断作業</t>
  </si>
  <si>
    <t>令和７年度TEAM端末保守請負</t>
  </si>
  <si>
    <t>令和７年度管制データ交換処理システム（ADEX）運用支援</t>
  </si>
  <si>
    <t>令和７年度洋上管制処理システム（TOPS）運用支援</t>
  </si>
  <si>
    <t>令和７年度歳入証拠書編綴等作業</t>
  </si>
  <si>
    <t>令和７年度通信制御装置通信機器部品の診断作業</t>
  </si>
  <si>
    <t>令和７年度鳥衝突情報の管理及び鳥衝突防止対策検討委員会の運営に関する業務</t>
    <rPh sb="0" eb="2">
      <t>レイワ</t>
    </rPh>
    <rPh sb="3" eb="5">
      <t>ネンド</t>
    </rPh>
    <rPh sb="24" eb="26">
      <t>イイン</t>
    </rPh>
    <phoneticPr fontId="21"/>
  </si>
  <si>
    <t>令和７年度無線電話受信装置等通信機器部品の診断作業</t>
  </si>
  <si>
    <t>令和７年度国土交通省航空局職員宅機械警備</t>
  </si>
  <si>
    <t>令和７年度航空管制等英語能力証明試験システム環境構築作業</t>
  </si>
  <si>
    <t>令和７年度航空法関係手数料に関するダイレクト方式納付の取扱業務</t>
  </si>
  <si>
    <t>令和７年度官報公告等掲載</t>
  </si>
  <si>
    <t>令和７年度無人航空機の技能証明制度に係る申請受付、審査及び発行業務</t>
  </si>
  <si>
    <t>令和７年度航空局所管債権の管理に関する法律相談</t>
    <rPh sb="0" eb="2">
      <t>レイワ</t>
    </rPh>
    <rPh sb="3" eb="4">
      <t>ネン</t>
    </rPh>
    <rPh sb="4" eb="5">
      <t>ド</t>
    </rPh>
    <rPh sb="5" eb="8">
      <t>コウクウキョク</t>
    </rPh>
    <rPh sb="8" eb="10">
      <t>ショカン</t>
    </rPh>
    <rPh sb="10" eb="12">
      <t>サイケン</t>
    </rPh>
    <rPh sb="13" eb="15">
      <t>カンリ</t>
    </rPh>
    <rPh sb="16" eb="17">
      <t>カン</t>
    </rPh>
    <rPh sb="19" eb="21">
      <t>ホウリツ</t>
    </rPh>
    <rPh sb="21" eb="23">
      <t>ソウダン</t>
    </rPh>
    <phoneticPr fontId="21"/>
  </si>
  <si>
    <t>令和７年度国際民間航空機関（ICAO）関係文書翻訳業務等に係る労働者派遣</t>
  </si>
  <si>
    <t>令和７年度制限区域内車両運転講習及び試験システム構築等作業</t>
  </si>
  <si>
    <t>令和７年度無人航空機の登録講習機関等に係る審査事務補助業務への労働者派遣</t>
  </si>
  <si>
    <t>令和７年度航空従事者基盤システムに係る運用支援</t>
  </si>
  <si>
    <t>令和７年度航空従事者基盤システムに係るクラウドサービスの調達</t>
  </si>
  <si>
    <t>令和７年度航空安全プログラムの適用に伴う安全情報（自発報告）分析業務</t>
    <rPh sb="0" eb="2">
      <t>レイワ</t>
    </rPh>
    <rPh sb="3" eb="5">
      <t>ネンド</t>
    </rPh>
    <phoneticPr fontId="21"/>
  </si>
  <si>
    <t>令和７年度管制支援処理システム（ICAP）運用支援</t>
  </si>
  <si>
    <t>令和７年度サイバーセキュリティ管理処理システム（CRMS）運用支援</t>
  </si>
  <si>
    <t>令和７年度航空交通管制機器部品の運送</t>
  </si>
  <si>
    <t>令和７年度空港使用料算定システム開発業務等への労働者派遣</t>
    <rPh sb="16" eb="18">
      <t>カイハツ</t>
    </rPh>
    <rPh sb="18" eb="20">
      <t>ギョウム</t>
    </rPh>
    <rPh sb="20" eb="21">
      <t>ナド</t>
    </rPh>
    <phoneticPr fontId="19"/>
  </si>
  <si>
    <t>令和７年度空港使用料算定システムソフトウェア保守</t>
    <rPh sb="22" eb="24">
      <t>ホシュ</t>
    </rPh>
    <phoneticPr fontId="19"/>
  </si>
  <si>
    <t>令和７年度空港使用料算定システムに係るクラウドサービスの調達</t>
    <rPh sb="17" eb="18">
      <t>カカ</t>
    </rPh>
    <rPh sb="28" eb="30">
      <t>チョウタツ</t>
    </rPh>
    <phoneticPr fontId="19"/>
  </si>
  <si>
    <t>令和７年度航空安全推進ネットワーク運用管理及び保守業務</t>
    <rPh sb="0" eb="2">
      <t>レイワ</t>
    </rPh>
    <rPh sb="3" eb="5">
      <t>ネンド</t>
    </rPh>
    <rPh sb="5" eb="7">
      <t>コウクウ</t>
    </rPh>
    <rPh sb="7" eb="9">
      <t>アンゼン</t>
    </rPh>
    <rPh sb="9" eb="11">
      <t>スイシン</t>
    </rPh>
    <rPh sb="17" eb="19">
      <t>ウンヨウ</t>
    </rPh>
    <rPh sb="19" eb="21">
      <t>カンリ</t>
    </rPh>
    <rPh sb="21" eb="22">
      <t>オヨ</t>
    </rPh>
    <rPh sb="23" eb="25">
      <t>ホシュ</t>
    </rPh>
    <rPh sb="25" eb="27">
      <t>ギョウム</t>
    </rPh>
    <phoneticPr fontId="24"/>
  </si>
  <si>
    <t>令和７年度疲労管理システムソフトウェア保守作業</t>
  </si>
  <si>
    <t>令和７年度緊急通報管理装置保守管理請負</t>
  </si>
  <si>
    <t>令和７年度航空情報センター運用卓等運用支援業務等請負</t>
    <rPh sb="0" eb="2">
      <t>レイワ</t>
    </rPh>
    <rPh sb="3" eb="5">
      <t>ネンド</t>
    </rPh>
    <rPh sb="5" eb="9">
      <t>コウクウジョウホウ</t>
    </rPh>
    <rPh sb="13" eb="16">
      <t>ウンヨウタク</t>
    </rPh>
    <rPh sb="16" eb="17">
      <t>ナド</t>
    </rPh>
    <rPh sb="17" eb="21">
      <t>ウンヨウシエン</t>
    </rPh>
    <rPh sb="21" eb="23">
      <t>ギョウム</t>
    </rPh>
    <rPh sb="23" eb="24">
      <t>ナド</t>
    </rPh>
    <rPh sb="24" eb="26">
      <t>ウケオイ</t>
    </rPh>
    <phoneticPr fontId="23"/>
  </si>
  <si>
    <t>令和７年度信頼性管理情報共有装置保守請負（航空局管内）</t>
  </si>
  <si>
    <t>令和７年度飛行方式設計装置運用支援業務請負</t>
    <rPh sb="11" eb="13">
      <t>ソウチ</t>
    </rPh>
    <phoneticPr fontId="24"/>
  </si>
  <si>
    <t>令和７年度D-VOR装置等通信機器部品の診断作業</t>
  </si>
  <si>
    <t>令和７年度無線電話制御監視装置等通信機器部品の診断作業</t>
  </si>
  <si>
    <t>令和７年度空港面探知レーダー装置等通信機器部品の診断作業</t>
  </si>
  <si>
    <t>令和７年度空域安全性評価業務支援作業</t>
    <rPh sb="0" eb="2">
      <t>レイワ</t>
    </rPh>
    <rPh sb="3" eb="5">
      <t>ネンド</t>
    </rPh>
    <rPh sb="14" eb="16">
      <t>シエン</t>
    </rPh>
    <phoneticPr fontId="17"/>
  </si>
  <si>
    <t>令和７年度ＣＮＳ性能評価業務に係る支援作業</t>
  </si>
  <si>
    <t>令和７年度航空管制官の研修及び試験管理システム運用及び保守作業</t>
    <rPh sb="0" eb="2">
      <t>レイワ</t>
    </rPh>
    <rPh sb="3" eb="5">
      <t>ネンド</t>
    </rPh>
    <phoneticPr fontId="18"/>
  </si>
  <si>
    <t>令和７年度空港監視レーダー装置等通信機器部品の診断作業</t>
  </si>
  <si>
    <t>令和７年度航空路誌等の図面データ作成</t>
  </si>
  <si>
    <t>令和７年度無人航空機登録制度の申請受付業務</t>
  </si>
  <si>
    <t>令和７年度無人航空機の登録講習機関等に係る申請受付及び審査業務</t>
  </si>
  <si>
    <t>令和７年度無人航空機の飛行に関する各種制度への問合せに係るヘルプデスク運用業務</t>
  </si>
  <si>
    <t>令和７年度ドローン情報基盤システムアプリケーション保守業務</t>
  </si>
  <si>
    <t>令和７年度ドローン情報基盤システムクラウドサービス等の提供業務</t>
  </si>
  <si>
    <t>令和７年度FACE端末等保守請負</t>
  </si>
  <si>
    <t>令和７年度監視制御情報共有装置保守請負（航空局管内）</t>
  </si>
  <si>
    <t>令和７年度空港脱炭素化官民連携プラットフォーム保守業務</t>
    <rPh sb="0" eb="2">
      <t>レイワ</t>
    </rPh>
    <rPh sb="3" eb="5">
      <t>ネンド</t>
    </rPh>
    <rPh sb="5" eb="7">
      <t>クウコウ</t>
    </rPh>
    <rPh sb="7" eb="8">
      <t>ダツ</t>
    </rPh>
    <rPh sb="8" eb="10">
      <t>タンソ</t>
    </rPh>
    <rPh sb="10" eb="11">
      <t>カ</t>
    </rPh>
    <rPh sb="11" eb="13">
      <t>カンミン</t>
    </rPh>
    <rPh sb="13" eb="15">
      <t>レンケイ</t>
    </rPh>
    <rPh sb="23" eb="25">
      <t>ホシュ</t>
    </rPh>
    <rPh sb="25" eb="27">
      <t>ギョウム</t>
    </rPh>
    <phoneticPr fontId="14"/>
  </si>
  <si>
    <t>令和７年度航空機運航情報処理システム運用支援及び保守</t>
    <rPh sb="0" eb="2">
      <t>レイワ</t>
    </rPh>
    <rPh sb="3" eb="5">
      <t>ネンド</t>
    </rPh>
    <rPh sb="5" eb="8">
      <t>コウクウキ</t>
    </rPh>
    <rPh sb="8" eb="10">
      <t>ウンコウ</t>
    </rPh>
    <rPh sb="10" eb="12">
      <t>ジョウホウ</t>
    </rPh>
    <rPh sb="12" eb="14">
      <t>ショリ</t>
    </rPh>
    <rPh sb="18" eb="20">
      <t>ウンヨウ</t>
    </rPh>
    <rPh sb="20" eb="22">
      <t>シエン</t>
    </rPh>
    <rPh sb="22" eb="23">
      <t>オヨ</t>
    </rPh>
    <rPh sb="24" eb="26">
      <t>ホシュ</t>
    </rPh>
    <phoneticPr fontId="22"/>
  </si>
  <si>
    <t>令和７年度航空交通管理処理システム（TEAM）運用支援</t>
  </si>
  <si>
    <t>令和７年度空港管制処理システム（TAPS）運用支援</t>
  </si>
  <si>
    <t>令和７年度航空交通情報交換処理システム（MASS）運用支援</t>
    <rPh sb="5" eb="7">
      <t>コウクウ</t>
    </rPh>
    <rPh sb="7" eb="9">
      <t>コウツウ</t>
    </rPh>
    <rPh sb="9" eb="11">
      <t>ジョウホウ</t>
    </rPh>
    <rPh sb="11" eb="13">
      <t>コウカン</t>
    </rPh>
    <rPh sb="13" eb="15">
      <t>ショリ</t>
    </rPh>
    <rPh sb="25" eb="27">
      <t>ウンヨウ</t>
    </rPh>
    <rPh sb="27" eb="29">
      <t>シエン</t>
    </rPh>
    <phoneticPr fontId="21"/>
  </si>
  <si>
    <t>令和７年度航空路管制処理システム（TEPS）運用支援</t>
  </si>
  <si>
    <t>令和７年度飛行情報管理処理システム（FACE）運用支援</t>
  </si>
  <si>
    <t>令和７年度航空管制官訓練教官業務作業員の派遣（東京航空交通管制部他1官署）</t>
  </si>
  <si>
    <t>令和７年度航空管制官訓練教官業務作業員の派遣（航空保安大学校）</t>
  </si>
  <si>
    <t>令和７年度航空管制官訓練教官業務作業員の派遣（福岡航空交通管制部他1官署）</t>
    <rPh sb="0" eb="2">
      <t>レイワ</t>
    </rPh>
    <rPh sb="3" eb="5">
      <t>ネンド</t>
    </rPh>
    <rPh sb="5" eb="7">
      <t>コウクウ</t>
    </rPh>
    <rPh sb="7" eb="9">
      <t>カンセイ</t>
    </rPh>
    <rPh sb="9" eb="10">
      <t>カン</t>
    </rPh>
    <rPh sb="10" eb="12">
      <t>クンレン</t>
    </rPh>
    <rPh sb="12" eb="14">
      <t>キョウカン</t>
    </rPh>
    <rPh sb="14" eb="16">
      <t>ギョウム</t>
    </rPh>
    <rPh sb="16" eb="19">
      <t>サギョウイン</t>
    </rPh>
    <rPh sb="20" eb="22">
      <t>ハケン</t>
    </rPh>
    <rPh sb="23" eb="25">
      <t>フクオカ</t>
    </rPh>
    <rPh sb="25" eb="27">
      <t>コウクウ</t>
    </rPh>
    <rPh sb="27" eb="29">
      <t>コウツウ</t>
    </rPh>
    <rPh sb="29" eb="31">
      <t>カンセイ</t>
    </rPh>
    <rPh sb="31" eb="32">
      <t>ブ</t>
    </rPh>
    <rPh sb="32" eb="33">
      <t>ホカ</t>
    </rPh>
    <rPh sb="34" eb="36">
      <t>カンショ</t>
    </rPh>
    <phoneticPr fontId="24"/>
  </si>
  <si>
    <t>令和７年度航空管制官訓練教官業務作業員（英語）の派遣（東京航空交通管制部他4官署）</t>
  </si>
  <si>
    <t>令和７年度管制支援処理システム（ICAP）アプリケーション保守</t>
  </si>
  <si>
    <t>令和７年度航空交通管理処理システム（TEAM）アプリケーション保守</t>
  </si>
  <si>
    <t>令和７年度航空路管制処理システム（TEPS）アプリケーション保守</t>
  </si>
  <si>
    <t>令和７年度航空交通情報交換処理システム（MASS）アプリケーション保守</t>
  </si>
  <si>
    <t>令和７年度サイバーセキュリティ管理処理システム（CRMS）セキュリティ監視及びアプリケーション保守</t>
  </si>
  <si>
    <t>令和７年度管制データ交換処理システム（ADEX）アプリケーション保守</t>
  </si>
  <si>
    <t>令和７年度洋上管制処理システム（TOPS）アプリケーション保守</t>
  </si>
  <si>
    <t>令和７年度飛行情報管理処理システム（FACE）アプリケーション保守</t>
  </si>
  <si>
    <t>令和７年度空港管制処理システム（TAPS）アプリケーション保守</t>
  </si>
  <si>
    <t>令和７年度飛行場管制模擬装置ソフトウェア保守作業</t>
  </si>
  <si>
    <t>令和７年度航空保安情報ネットワークサービスの調達</t>
    <rPh sb="0" eb="2">
      <t>レイワ</t>
    </rPh>
    <rPh sb="3" eb="4">
      <t>ネン</t>
    </rPh>
    <rPh sb="4" eb="5">
      <t>ド</t>
    </rPh>
    <rPh sb="5" eb="7">
      <t>コウクウ</t>
    </rPh>
    <rPh sb="7" eb="9">
      <t>ホアン</t>
    </rPh>
    <rPh sb="9" eb="11">
      <t>ジョウホウ</t>
    </rPh>
    <rPh sb="22" eb="24">
      <t>チョウタツ</t>
    </rPh>
    <phoneticPr fontId="23"/>
  </si>
  <si>
    <t>令和７年度東京国際空港情報共有システム保守請負</t>
  </si>
  <si>
    <t>令和７年度航空行政端末管理システム運用保守業務</t>
  </si>
  <si>
    <t>令和７年度Salesforce Platformの借上げ及び技術支援業務</t>
  </si>
  <si>
    <t>令和７年度航空安全情報管理・提供システム運用支援</t>
  </si>
  <si>
    <t>令和７年度データリンク中央処理装置ソフトウェア保守請負</t>
    <rPh sb="0" eb="2">
      <t>レイワ</t>
    </rPh>
    <rPh sb="3" eb="5">
      <t>ネンド</t>
    </rPh>
    <rPh sb="11" eb="13">
      <t>チュウオウ</t>
    </rPh>
    <rPh sb="13" eb="15">
      <t>ショリ</t>
    </rPh>
    <rPh sb="15" eb="17">
      <t>ソウチ</t>
    </rPh>
    <rPh sb="23" eb="25">
      <t>ホシュ</t>
    </rPh>
    <rPh sb="25" eb="27">
      <t>ウケオイ</t>
    </rPh>
    <phoneticPr fontId="14"/>
  </si>
  <si>
    <t>令和７年度ＭＳＡＳ信号生成・運用装置ソフトウェア保守請負</t>
    <rPh sb="0" eb="2">
      <t>レイワ</t>
    </rPh>
    <rPh sb="3" eb="5">
      <t>ネンド</t>
    </rPh>
    <rPh sb="9" eb="11">
      <t>シンゴウ</t>
    </rPh>
    <rPh sb="11" eb="13">
      <t>セイセイ</t>
    </rPh>
    <rPh sb="14" eb="16">
      <t>ウンヨウ</t>
    </rPh>
    <rPh sb="16" eb="18">
      <t>ソウチ</t>
    </rPh>
    <rPh sb="24" eb="26">
      <t>ホシュ</t>
    </rPh>
    <rPh sb="26" eb="28">
      <t>ウケオイ</t>
    </rPh>
    <phoneticPr fontId="14"/>
  </si>
  <si>
    <t>令和７年度衛星航法予測・監視装置ソフトウェア保守請負</t>
    <rPh sb="0" eb="2">
      <t>レイワ</t>
    </rPh>
    <rPh sb="3" eb="5">
      <t>ネンド</t>
    </rPh>
    <rPh sb="5" eb="7">
      <t>エイセイ</t>
    </rPh>
    <rPh sb="7" eb="9">
      <t>コウホウ</t>
    </rPh>
    <rPh sb="9" eb="11">
      <t>ヨソク</t>
    </rPh>
    <rPh sb="12" eb="14">
      <t>カンシ</t>
    </rPh>
    <rPh sb="14" eb="16">
      <t>ソウチ</t>
    </rPh>
    <rPh sb="22" eb="24">
      <t>ホシュ</t>
    </rPh>
    <rPh sb="24" eb="26">
      <t>ウケオイ</t>
    </rPh>
    <phoneticPr fontId="14"/>
  </si>
  <si>
    <t>令和７年度航空管制等業務に係る語学能力評価試験実施請負</t>
    <rPh sb="0" eb="2">
      <t>レイワ</t>
    </rPh>
    <rPh sb="3" eb="5">
      <t>ネンド</t>
    </rPh>
    <rPh sb="5" eb="7">
      <t>コウクウ</t>
    </rPh>
    <rPh sb="7" eb="9">
      <t>カンセイ</t>
    </rPh>
    <rPh sb="9" eb="10">
      <t>トウ</t>
    </rPh>
    <rPh sb="10" eb="12">
      <t>ギョウム</t>
    </rPh>
    <rPh sb="13" eb="14">
      <t>カカワ</t>
    </rPh>
    <rPh sb="15" eb="17">
      <t>ゴガク</t>
    </rPh>
    <rPh sb="17" eb="19">
      <t>ノウリョク</t>
    </rPh>
    <rPh sb="19" eb="21">
      <t>ヒョウカ</t>
    </rPh>
    <rPh sb="21" eb="23">
      <t>シケン</t>
    </rPh>
    <rPh sb="23" eb="25">
      <t>ジッシ</t>
    </rPh>
    <rPh sb="25" eb="27">
      <t>ウケオイ</t>
    </rPh>
    <phoneticPr fontId="13"/>
  </si>
  <si>
    <t>株式会社ティム・プラニング
東京都豊島区東池袋4-14-1</t>
    <rPh sb="0" eb="4">
      <t>カブシキガイシャ</t>
    </rPh>
    <phoneticPr fontId="27"/>
  </si>
  <si>
    <t>エヌ・ティ・ティ・コミュニケーションズ株式会社
東京都千代田区大手町2-3-1</t>
    <phoneticPr fontId="4"/>
  </si>
  <si>
    <t xml:space="preserve">株式会社JPキャリアコンサルティング
東京都新宿区市谷田町3-8
</t>
    <rPh sb="0" eb="4">
      <t>カブシキガイシャ</t>
    </rPh>
    <phoneticPr fontId="27"/>
  </si>
  <si>
    <t>三菱電機株式会社
東京都千代田区丸の内2-7-3</t>
    <phoneticPr fontId="4"/>
  </si>
  <si>
    <t>株式会社ＮＴＴデータ
東京都江東区豊洲3-3-3</t>
    <phoneticPr fontId="4"/>
  </si>
  <si>
    <t>日本電気株式会社
東京都港区芝5-7-1</t>
    <rPh sb="0" eb="4">
      <t>ニホンデンキ</t>
    </rPh>
    <rPh sb="4" eb="8">
      <t>カブシキガイシャ</t>
    </rPh>
    <phoneticPr fontId="29"/>
  </si>
  <si>
    <t>株式会社ジェイ・アイ・エム
東京都千代田区一番町10-6</t>
    <phoneticPr fontId="4"/>
  </si>
  <si>
    <t>株式会社応用生物
東京都港区南青山4-12-3</t>
    <rPh sb="0" eb="4">
      <t>カブシキガイシャ</t>
    </rPh>
    <rPh sb="4" eb="6">
      <t>オウヨウ</t>
    </rPh>
    <rPh sb="6" eb="8">
      <t>セイブツ</t>
    </rPh>
    <phoneticPr fontId="27"/>
  </si>
  <si>
    <t>綜合警備保障株式会社
東京都港区赤坂1-6-6</t>
    <phoneticPr fontId="4"/>
  </si>
  <si>
    <t>シティユーワ法律事務所（小木曽良忠）
東京都千代田区丸の内2-2-2</t>
    <phoneticPr fontId="4"/>
  </si>
  <si>
    <t>株式会社JPキャリアコンサルティング
東京都新宿区市谷田町3-8</t>
    <rPh sb="0" eb="4">
      <t>カブシキガイシャ</t>
    </rPh>
    <phoneticPr fontId="27"/>
  </si>
  <si>
    <t>株式会社イー・コミュニケーションズ
東京都港区六本木7-15-7</t>
    <rPh sb="0" eb="4">
      <t>カブシキガイシャ</t>
    </rPh>
    <phoneticPr fontId="27"/>
  </si>
  <si>
    <t>株式会社サイエンスインパクト
東京都江東区青梅2-7-4</t>
    <rPh sb="0" eb="4">
      <t>カブシキガイシャ</t>
    </rPh>
    <phoneticPr fontId="28"/>
  </si>
  <si>
    <t>ネットチャート株式会社
神奈川県横浜市港北区新横浜2-15-10</t>
    <rPh sb="7" eb="11">
      <t>カブシキガイシャ</t>
    </rPh>
    <phoneticPr fontId="28"/>
  </si>
  <si>
    <t>公益財団法人航空輸送技術研究センター
東京都港区三田1-3-39</t>
    <phoneticPr fontId="4"/>
  </si>
  <si>
    <t>日本通運株式会社
東京都千代田区神田和泉町2</t>
    <rPh sb="0" eb="2">
      <t>ニホン</t>
    </rPh>
    <rPh sb="2" eb="4">
      <t>ツウウン</t>
    </rPh>
    <rPh sb="4" eb="8">
      <t>カブシキガイシャ</t>
    </rPh>
    <phoneticPr fontId="27"/>
  </si>
  <si>
    <t>Trustia株式会社 
北海道札幌市中央区北一条西3-2</t>
    <phoneticPr fontId="4"/>
  </si>
  <si>
    <t>ネットチャート株式会社
神奈川県横浜市港北区新横浜2-15-10</t>
    <rPh sb="7" eb="11">
      <t>カブシキガイシャ</t>
    </rPh>
    <phoneticPr fontId="27"/>
  </si>
  <si>
    <t>株式会社石川コンピュータ・センター
石川県金沢市無量寺町ハ6-1</t>
    <phoneticPr fontId="4"/>
  </si>
  <si>
    <t>兼松エレクトロニクス株式会社
東京都中央区京橋2-13-10</t>
    <phoneticPr fontId="4"/>
  </si>
  <si>
    <t>富士ソフト株式会社
神奈川県横浜市中区桜木町1-1</t>
    <phoneticPr fontId="4"/>
  </si>
  <si>
    <t>株式会社電通総研
東京都港区港南2-17-1</t>
    <rPh sb="0" eb="4">
      <t>カブシキガイシャ</t>
    </rPh>
    <rPh sb="4" eb="8">
      <t>デンツウソウケン</t>
    </rPh>
    <phoneticPr fontId="27"/>
  </si>
  <si>
    <t>一般財団法人航空交通管制協会
東京都大田区羽田空港1-6-6</t>
    <phoneticPr fontId="4"/>
  </si>
  <si>
    <t>一般財団法人航空保安無線システム協会
東京都千代田区麹町4-5</t>
    <phoneticPr fontId="4"/>
  </si>
  <si>
    <t>ナカシャクリエイテブ株式会社
愛知県名古屋市天白区野並2-213</t>
    <rPh sb="10" eb="14">
      <t>カブシキガイシャ</t>
    </rPh>
    <phoneticPr fontId="27"/>
  </si>
  <si>
    <t>株式会社アイネットサポート
東京都豊島区南大塚3-30-3</t>
    <rPh sb="0" eb="4">
      <t>カブシキガイシャ</t>
    </rPh>
    <phoneticPr fontId="27"/>
  </si>
  <si>
    <t>パシフィックコンサルタンツ株式会社
東京都千代田区神田錦町3-22</t>
    <phoneticPr fontId="4"/>
  </si>
  <si>
    <t>株式会社稲穂
東京都港区芝公園2ｰ6ｰ8</t>
    <phoneticPr fontId="4"/>
  </si>
  <si>
    <t>一般財団法人航空保安研究センター
東京都中央区日本橋小伝馬町15-18</t>
    <phoneticPr fontId="4"/>
  </si>
  <si>
    <t>株式会社ユビキタス
東京都中央区湊3-6-1</t>
    <phoneticPr fontId="4"/>
  </si>
  <si>
    <t>三菱電機株式会社
東京都千代田区丸の内2-7-3</t>
    <rPh sb="0" eb="2">
      <t>ミツビシ</t>
    </rPh>
    <rPh sb="2" eb="4">
      <t>デンキ</t>
    </rPh>
    <rPh sb="4" eb="8">
      <t>カブシキガイシャ</t>
    </rPh>
    <phoneticPr fontId="27"/>
  </si>
  <si>
    <t>日本無線株式会社
東京都三鷹市牟礼6-21-11</t>
    <rPh sb="0" eb="2">
      <t>ニホン</t>
    </rPh>
    <rPh sb="2" eb="4">
      <t>ムセン</t>
    </rPh>
    <rPh sb="4" eb="8">
      <t>カブシキガイシャ</t>
    </rPh>
    <phoneticPr fontId="26"/>
  </si>
  <si>
    <t>リコージャパン株式会社
東京都大田区中馬込1-3-6</t>
    <phoneticPr fontId="4"/>
  </si>
  <si>
    <t>株式会社インターコア
東京都港区海岸1-2-3</t>
    <phoneticPr fontId="4"/>
  </si>
  <si>
    <t>一般財団法人航空交通管制協会
東京都大田区羽田空港1-6-6</t>
    <rPh sb="0" eb="2">
      <t>イッパン</t>
    </rPh>
    <rPh sb="2" eb="6">
      <t>ザイダンホウジン</t>
    </rPh>
    <rPh sb="6" eb="8">
      <t>コウクウ</t>
    </rPh>
    <rPh sb="8" eb="10">
      <t>コウツウ</t>
    </rPh>
    <rPh sb="10" eb="12">
      <t>カンセイ</t>
    </rPh>
    <rPh sb="12" eb="14">
      <t>キョウカイ</t>
    </rPh>
    <phoneticPr fontId="25"/>
  </si>
  <si>
    <t>令和７年度航空路管制処理システム等通信機器部品の診断作業</t>
    <phoneticPr fontId="4"/>
  </si>
  <si>
    <t>株式会社サンネクト
東京都港区浜松町1-2-1</t>
    <phoneticPr fontId="4"/>
  </si>
  <si>
    <t>令和７年度飛行情報管理処理システム等通信機器部品の診断作業</t>
    <phoneticPr fontId="4"/>
  </si>
  <si>
    <t>株式会社テクノブレイン
京都府京都市山科区竹鼻外田町27-1</t>
    <phoneticPr fontId="15"/>
  </si>
  <si>
    <t>東芝電波プロダクツ株式会社
神奈川県川崎市幸区小向東芝町1番地</t>
    <phoneticPr fontId="15"/>
  </si>
  <si>
    <t>日本無線株式会社
東京都三鷹市牟礼6-21-11</t>
    <phoneticPr fontId="15"/>
  </si>
  <si>
    <t>株式会社三菱UFJ銀行
東京都千代田区丸の内1-4-5</t>
    <phoneticPr fontId="15"/>
  </si>
  <si>
    <t>渥美坂井法律事務所弁護士法人
東京都千代田区内幸町2-2-2</t>
    <phoneticPr fontId="15"/>
  </si>
  <si>
    <t>Allium UK Holding Limited.
11th Floor 200Aldersgate Street London EC1A 4HD United Kingdom</t>
    <phoneticPr fontId="15"/>
  </si>
  <si>
    <t>独立行政法人国立印刷局
東京都港区虎ノ門2-2-3</t>
    <phoneticPr fontId="15"/>
  </si>
  <si>
    <t>Sabre GLBL Inc.
Texas 76092 USA3150 Sabre Drive,Southlake</t>
    <phoneticPr fontId="15"/>
  </si>
  <si>
    <t>日本コンベンションサービス株式会社
東京都千代田区霞が関1-4-2</t>
    <phoneticPr fontId="15"/>
  </si>
  <si>
    <t>日本電気株式会社
東京都港区芝5-7-1</t>
    <phoneticPr fontId="15"/>
  </si>
  <si>
    <t>株式会社ＮＴＴデータ
東京都江東区豊洲3-3-3</t>
    <phoneticPr fontId="15"/>
  </si>
  <si>
    <t>東芝電波テクノロジー株式会社
神奈川県川崎市幸区小向東芝町1番地</t>
    <phoneticPr fontId="15"/>
  </si>
  <si>
    <t>沖電気工業株式会社
東京都港区虎ノ門1-7-12</t>
    <phoneticPr fontId="15"/>
  </si>
  <si>
    <t>三菱電機株式会社
東京都千代田区丸の内2-7-3</t>
    <phoneticPr fontId="15"/>
  </si>
  <si>
    <t>エヌ・ティ・ティ・コミュニケーションズ株式会社
東京都千代田区大手町2-3-1</t>
    <phoneticPr fontId="15"/>
  </si>
  <si>
    <t>Aviation Daily（法人向け）1式の購入</t>
  </si>
  <si>
    <t>令和7年度 トナーカートリッジ等の購入（単価契約）</t>
  </si>
  <si>
    <t>航空タービン燃料油の購入（稚内空港）</t>
    <rPh sb="13" eb="15">
      <t>ワッカナイ</t>
    </rPh>
    <phoneticPr fontId="4"/>
  </si>
  <si>
    <t>航空タービン燃料油の購入（旭川空港）</t>
    <rPh sb="13" eb="15">
      <t>アサヒカワ</t>
    </rPh>
    <rPh sb="15" eb="17">
      <t>クウコウ</t>
    </rPh>
    <phoneticPr fontId="4"/>
  </si>
  <si>
    <t>航空タービン燃料油の購入（女満別空港）</t>
    <rPh sb="13" eb="16">
      <t>メマンベツ</t>
    </rPh>
    <rPh sb="16" eb="18">
      <t>クウコウ</t>
    </rPh>
    <phoneticPr fontId="4"/>
  </si>
  <si>
    <t>航空タービン燃料油の購入（帯広空港）</t>
    <rPh sb="13" eb="15">
      <t>オビヒロ</t>
    </rPh>
    <rPh sb="15" eb="17">
      <t>クウコウ</t>
    </rPh>
    <phoneticPr fontId="4"/>
  </si>
  <si>
    <t>航空タービン燃料油の購入（東京国際空港）</t>
    <rPh sb="13" eb="15">
      <t>トウキョウ</t>
    </rPh>
    <rPh sb="15" eb="17">
      <t>コクサイ</t>
    </rPh>
    <rPh sb="17" eb="19">
      <t>クウコウ</t>
    </rPh>
    <rPh sb="18" eb="19">
      <t>アオゾラ</t>
    </rPh>
    <phoneticPr fontId="4"/>
  </si>
  <si>
    <t>航空タービン燃料油の購入（熊本空港）</t>
    <rPh sb="13" eb="15">
      <t>クマモト</t>
    </rPh>
    <rPh sb="15" eb="17">
      <t>クウコウ</t>
    </rPh>
    <phoneticPr fontId="4"/>
  </si>
  <si>
    <t>航空タービン燃料油の購入（宮古空港）</t>
    <rPh sb="13" eb="15">
      <t>ミヤコ</t>
    </rPh>
    <rPh sb="15" eb="17">
      <t>クウコウ</t>
    </rPh>
    <phoneticPr fontId="4"/>
  </si>
  <si>
    <t>航空タービン燃料油の購入（下地島空港）</t>
    <rPh sb="13" eb="16">
      <t>シモジシマ</t>
    </rPh>
    <rPh sb="16" eb="18">
      <t>クウコウ</t>
    </rPh>
    <phoneticPr fontId="4"/>
  </si>
  <si>
    <t>航空タービン燃料油の購入（新石垣空港）</t>
    <rPh sb="13" eb="14">
      <t>シン</t>
    </rPh>
    <rPh sb="14" eb="16">
      <t>イシガキ</t>
    </rPh>
    <rPh sb="16" eb="18">
      <t>クウコウ</t>
    </rPh>
    <phoneticPr fontId="4"/>
  </si>
  <si>
    <t>航空タービン燃料油の購入（釧路空港）</t>
    <rPh sb="13" eb="15">
      <t>クシロ</t>
    </rPh>
    <rPh sb="15" eb="17">
      <t>クウコウ</t>
    </rPh>
    <phoneticPr fontId="4"/>
  </si>
  <si>
    <t>航空タービン燃料油の購入（新千歳空港）</t>
    <rPh sb="13" eb="16">
      <t>シンチトセ</t>
    </rPh>
    <rPh sb="16" eb="18">
      <t>クウコウ</t>
    </rPh>
    <phoneticPr fontId="4"/>
  </si>
  <si>
    <t>航空タービン燃料油の購入（函館空港）</t>
    <rPh sb="13" eb="15">
      <t>ハコダテ</t>
    </rPh>
    <rPh sb="15" eb="17">
      <t>クウコウ</t>
    </rPh>
    <phoneticPr fontId="4"/>
  </si>
  <si>
    <t>航空タービン燃料油の購入（美保空港）</t>
    <rPh sb="13" eb="15">
      <t>ミホ</t>
    </rPh>
    <rPh sb="15" eb="17">
      <t>クウコウ</t>
    </rPh>
    <phoneticPr fontId="4"/>
  </si>
  <si>
    <t>航空タービン燃料油の購入（高松空港）</t>
    <rPh sb="13" eb="15">
      <t>タカマツ</t>
    </rPh>
    <rPh sb="15" eb="17">
      <t>クウコウ</t>
    </rPh>
    <phoneticPr fontId="4"/>
  </si>
  <si>
    <t>航空タービン燃料油の購入（長崎空港）</t>
    <rPh sb="13" eb="15">
      <t>ナガサキ</t>
    </rPh>
    <rPh sb="15" eb="17">
      <t>クウコウ</t>
    </rPh>
    <phoneticPr fontId="4"/>
  </si>
  <si>
    <t>航空タービン燃料油の購入（青森空港）</t>
    <rPh sb="13" eb="15">
      <t>アオモリ</t>
    </rPh>
    <rPh sb="15" eb="17">
      <t>クウコウ</t>
    </rPh>
    <phoneticPr fontId="4"/>
  </si>
  <si>
    <t>航空タービン燃料油の購入（秋田空港）</t>
    <rPh sb="13" eb="15">
      <t>アキタ</t>
    </rPh>
    <rPh sb="15" eb="17">
      <t>クウコウ</t>
    </rPh>
    <phoneticPr fontId="4"/>
  </si>
  <si>
    <t>航空タービン燃料油の購入（仙台空港）</t>
    <rPh sb="13" eb="15">
      <t>センダイ</t>
    </rPh>
    <rPh sb="15" eb="17">
      <t>クウコウ</t>
    </rPh>
    <phoneticPr fontId="4"/>
  </si>
  <si>
    <t>航空タービン燃料油の購入（新潟空港）</t>
    <rPh sb="13" eb="15">
      <t>ニイガタ</t>
    </rPh>
    <rPh sb="15" eb="17">
      <t>クウコウ</t>
    </rPh>
    <phoneticPr fontId="4"/>
  </si>
  <si>
    <t>航空タービン燃料油の購入（茨城空港）</t>
    <rPh sb="13" eb="15">
      <t>イバラキ</t>
    </rPh>
    <rPh sb="15" eb="17">
      <t>クウコウ</t>
    </rPh>
    <phoneticPr fontId="4"/>
  </si>
  <si>
    <t>航空タービン燃料油の購入（小松空港）</t>
    <rPh sb="13" eb="15">
      <t>コマツ</t>
    </rPh>
    <rPh sb="15" eb="17">
      <t>クウコウ</t>
    </rPh>
    <phoneticPr fontId="4"/>
  </si>
  <si>
    <t>航空タービン燃料油の購入（成田国際空港）</t>
    <rPh sb="13" eb="17">
      <t>ナリタコクサイ</t>
    </rPh>
    <rPh sb="17" eb="19">
      <t>クウコウ</t>
    </rPh>
    <phoneticPr fontId="4"/>
  </si>
  <si>
    <t>航空タービン燃料油の購入（中部国際空港）</t>
    <rPh sb="13" eb="17">
      <t>チュウブコクサイ</t>
    </rPh>
    <rPh sb="17" eb="19">
      <t>クウコウ</t>
    </rPh>
    <phoneticPr fontId="4"/>
  </si>
  <si>
    <t>航空タービン燃料油の購入（関西国際空港）</t>
    <rPh sb="13" eb="15">
      <t>カンサイ</t>
    </rPh>
    <rPh sb="15" eb="17">
      <t>コクサイ</t>
    </rPh>
    <rPh sb="17" eb="19">
      <t>クウコウ</t>
    </rPh>
    <phoneticPr fontId="4"/>
  </si>
  <si>
    <t>航空タービン燃料油の購入（広島空港）</t>
    <rPh sb="13" eb="15">
      <t>ヒロシマ</t>
    </rPh>
    <rPh sb="15" eb="17">
      <t>クウコウ</t>
    </rPh>
    <phoneticPr fontId="4"/>
  </si>
  <si>
    <t>航空タービン燃料油の購入（高知空港）</t>
    <rPh sb="13" eb="15">
      <t>コウチ</t>
    </rPh>
    <rPh sb="15" eb="17">
      <t>クウコウ</t>
    </rPh>
    <phoneticPr fontId="4"/>
  </si>
  <si>
    <t>航空タービン燃料油の購入（福岡空港）</t>
    <rPh sb="13" eb="15">
      <t>フクオカ</t>
    </rPh>
    <rPh sb="15" eb="17">
      <t>クウコウ</t>
    </rPh>
    <phoneticPr fontId="4"/>
  </si>
  <si>
    <t>航空タービン燃料油の購入（奄美空港）</t>
    <rPh sb="13" eb="15">
      <t>アマミ</t>
    </rPh>
    <rPh sb="15" eb="17">
      <t>クウコウ</t>
    </rPh>
    <phoneticPr fontId="4"/>
  </si>
  <si>
    <t>航空タービン燃料油の購入（八丈島空港）</t>
    <rPh sb="13" eb="16">
      <t>ハチジョウジマ</t>
    </rPh>
    <rPh sb="16" eb="18">
      <t>クウコウ</t>
    </rPh>
    <phoneticPr fontId="4"/>
  </si>
  <si>
    <t>航空タービン燃料油の購入（岡山空港）</t>
    <rPh sb="13" eb="15">
      <t>オカヤマ</t>
    </rPh>
    <rPh sb="15" eb="17">
      <t>クウコウ</t>
    </rPh>
    <phoneticPr fontId="4"/>
  </si>
  <si>
    <t>航空タービン燃料油の購入（大分空港）</t>
    <rPh sb="13" eb="15">
      <t>オオイタ</t>
    </rPh>
    <rPh sb="15" eb="17">
      <t>クウコウ</t>
    </rPh>
    <phoneticPr fontId="4"/>
  </si>
  <si>
    <t>航空タービン燃料油の購入（鹿児島空港）</t>
    <rPh sb="13" eb="16">
      <t>カゴシマ</t>
    </rPh>
    <rPh sb="16" eb="18">
      <t>クウコウ</t>
    </rPh>
    <phoneticPr fontId="4"/>
  </si>
  <si>
    <t>航空タービン燃料油の購入（宮崎空港）</t>
    <rPh sb="13" eb="15">
      <t>ミヤザキ</t>
    </rPh>
    <rPh sb="15" eb="17">
      <t>クウコウ</t>
    </rPh>
    <phoneticPr fontId="4"/>
  </si>
  <si>
    <t>航空タービン燃料油の購入（那覇空港）</t>
    <rPh sb="13" eb="15">
      <t>ナハ</t>
    </rPh>
    <rPh sb="15" eb="17">
      <t>クウコウ</t>
    </rPh>
    <phoneticPr fontId="4"/>
  </si>
  <si>
    <t>株式会社航空総合研究所
埼玉県三郷市鷹野1－427－2</t>
    <phoneticPr fontId="4"/>
  </si>
  <si>
    <t>石野礦油株式会社
東京都大田区池上8丁目５番3号</t>
    <phoneticPr fontId="4"/>
  </si>
  <si>
    <t>株式会社ＫＡＦＣＯ
東京都中央区日本橋大伝馬町3番2号</t>
    <phoneticPr fontId="4"/>
  </si>
  <si>
    <t>有限会社船水礦油販売
青森県青森市大谷字小谷１－３０３</t>
    <phoneticPr fontId="4"/>
  </si>
  <si>
    <t>株式会社山二
秋田県秋田市中通二丁目2番32号</t>
    <phoneticPr fontId="4"/>
  </si>
  <si>
    <t>株式会社宮澤商店
岩手県花巻市鍛治町3番6号</t>
    <phoneticPr fontId="4"/>
  </si>
  <si>
    <t>新潟米油販売株式会社
新潟県新潟市中央区上大川前通12番町2708番地1</t>
    <phoneticPr fontId="4"/>
  </si>
  <si>
    <t>三愛アビエーションサービス株式会社
佐賀県佐賀市川副町大字犬井道9476番地187</t>
    <phoneticPr fontId="4"/>
  </si>
  <si>
    <t>株式会社東亜メンテナンス
石川県金沢市増泉4丁目2番15号</t>
    <phoneticPr fontId="4"/>
  </si>
  <si>
    <t>マイナミ空港サービス株式会社
東京都港区元赤坂一丁目7番8号</t>
    <phoneticPr fontId="4"/>
  </si>
  <si>
    <t>旭商事株式会社
東京都文京区向丘１－７－１１</t>
    <phoneticPr fontId="4"/>
  </si>
  <si>
    <t>株式会社宇佐美エナジー
大阪府大阪市淀川区塚本3丁目4番4号</t>
    <phoneticPr fontId="4"/>
  </si>
  <si>
    <t>南国殖産株式会社
鹿児島県鹿児島市中央町18番地1</t>
    <phoneticPr fontId="4"/>
  </si>
  <si>
    <t>株式会社日米商会
宮崎県宮崎市花ヶ島町小無田670番3</t>
    <phoneticPr fontId="4"/>
  </si>
  <si>
    <t>株式会社沖航燃
沖縄県那覇市字鏡水401番地先</t>
    <phoneticPr fontId="4"/>
  </si>
  <si>
    <t>伊藤忠アビエーション株式会社
東京都港区赤坂２－9－11</t>
    <phoneticPr fontId="15"/>
  </si>
  <si>
    <t>株式会社ウェザーニューズ
千葉県千葉市美浜区中瀬1-3</t>
    <phoneticPr fontId="15"/>
  </si>
  <si>
    <t>令和７年度　航空保安大学校岩沼研修センターで使用する電気の購入</t>
  </si>
  <si>
    <t>令和７年度岩沼研修センタープリンター消耗品類及びコピー用紙の購入</t>
  </si>
  <si>
    <t>令和７年度岩沼研修センター研修生寮寝具等賃貸借</t>
  </si>
  <si>
    <t>令和７年度岩沼研修センター庁舎等諸施設保安警備請負</t>
  </si>
  <si>
    <t>令和７年度岩沼研修センター庁舎等諸施設清掃管理請負</t>
  </si>
  <si>
    <t>令和７年度岩沼研修センター機械設備保全業務</t>
  </si>
  <si>
    <t>令和７年度システム開発評価・危機管理センターサイバーセキュリティ管理処理システム(CRMS)ハードウェア保守</t>
  </si>
  <si>
    <t>令和７年度システム開発評価・危機管理センター管制データ交換処理システム（ADEX）ハードウェア保守</t>
  </si>
  <si>
    <t>令和７年度システム開発評価・危機管理センター管制支援処理システム（ICAP）ハードウェア保守</t>
  </si>
  <si>
    <t>令和７年度システム開発評価・危機管理センター空港管制処理システム（TAPS）ハードウェア保守</t>
  </si>
  <si>
    <t>令和７年度システム開発評価・危機管理センター航空交通管理処理システム（TEAM）ハードウェア保守</t>
  </si>
  <si>
    <t>令和７年度システム開発評価・危機管理センター航空路管制処理システム（TEPS）ハードウェア保守</t>
  </si>
  <si>
    <t>令和７年度システム開発評価・危機管理センター洋上管制処理システム（TOPS）ハードウェア保守</t>
  </si>
  <si>
    <t>令和７年度システム開発評価・危機管理センター航空交通情報交換処理システム（MASS）ハードウェア保守</t>
  </si>
  <si>
    <t>令和７年度システム開発評価・危機管理センター飛行情報管理処理システム（FACE）ハードウェア保守</t>
  </si>
  <si>
    <t>令和７年度システム開発評価・危機管理センター庁舎等清掃請負</t>
  </si>
  <si>
    <t>令和７年度システム開発評価・危機管理センター庁舎等警備請負</t>
  </si>
  <si>
    <t>令和７年度システム開発評価・危機管理センター発電設備等保守業務</t>
  </si>
  <si>
    <t>令和７年度システム開発評価・危機管理センター機械設備保全業務</t>
  </si>
  <si>
    <t>令和７年度システム開発評価・危機管理センターで使用する電気の購入</t>
  </si>
  <si>
    <t>令和７年度空港保安防災教育訓練センター庁舎清掃作業</t>
  </si>
  <si>
    <t>令和７年度空港保安防災教育訓練センターの警備請負</t>
  </si>
  <si>
    <t>空港保安防災教育訓練センターのＬＰガス購入</t>
  </si>
  <si>
    <t>令和７年度 空港保安防災教育訓練センター高圧ガス製造設備運用業務</t>
  </si>
  <si>
    <t>令和７年度 空港保安防災教育訓練センター機械設備保全業務</t>
  </si>
  <si>
    <t>令和７年度 空港保安防災教育訓練センター電気設備保全業務</t>
  </si>
  <si>
    <t>令和７年度 訓練車両(長崎800は936)定期点検整備</t>
  </si>
  <si>
    <t>令和７年度 訓練車両(長崎800は869)定期点検整備</t>
  </si>
  <si>
    <t>令和７年度 12500立級化学消防車3台外7台点検作業</t>
  </si>
  <si>
    <t>令和７年度　飛行検査センター庁舎清掃作業</t>
  </si>
  <si>
    <t>令和７年度 飛行検査センター機械設備保守</t>
  </si>
  <si>
    <t>令和７年度 飛行検査センター電気設備保守</t>
  </si>
  <si>
    <t>令和７年度 航空タービン燃料油抜取り及び補給作業</t>
  </si>
  <si>
    <t>令和７年度　飛行検査データ管理装置　定期保守</t>
  </si>
  <si>
    <t>令和７年度　飛行検査業務の情報共有に係わるネットワーク等提供業務</t>
  </si>
  <si>
    <t>令和７年度　飛行検査機保守（CJ4型機・C700型機飛行検査システム及びその他関連機器）</t>
  </si>
  <si>
    <t>令和７年度 飛行検査機保守（CJ4型機）</t>
  </si>
  <si>
    <t>令和７年度　飛行検査機部品供給等作業（CJ4型機）</t>
  </si>
  <si>
    <t>令和７年度　飛行検査機部品供給等作業（C700型機）</t>
  </si>
  <si>
    <t>令和７年度　飛行検証装置整備保守作業</t>
  </si>
  <si>
    <t>令和７年度　EFBを用いた運航環境の提供</t>
  </si>
  <si>
    <t>令和７年度 飛行検査センター防災設備点検</t>
  </si>
  <si>
    <t>令和７年度　飛行検査機運航支援作業</t>
  </si>
  <si>
    <t>令和７年度　飛行検査用無人航空機保守</t>
  </si>
  <si>
    <t>令和７年度性能評価センター庁舎清掃作業</t>
    <rPh sb="0" eb="2">
      <t>レイワ</t>
    </rPh>
    <rPh sb="3" eb="5">
      <t>ネンド</t>
    </rPh>
    <rPh sb="5" eb="9">
      <t>セイノウヒョウカ</t>
    </rPh>
    <rPh sb="13" eb="15">
      <t>チョウシャ</t>
    </rPh>
    <rPh sb="15" eb="17">
      <t>セイソウ</t>
    </rPh>
    <rPh sb="17" eb="19">
      <t>サギョウ</t>
    </rPh>
    <phoneticPr fontId="1"/>
  </si>
  <si>
    <t>令和７年度性能評価センター庁舎等警備業務</t>
  </si>
  <si>
    <t>株式会社シー・ビー・ティ・ソリューションズ
東京都千代田区神田練塀町3</t>
    <phoneticPr fontId="4"/>
  </si>
  <si>
    <t>株式会社マルミヤ
東京都新宿区早稲田鶴巻町555</t>
    <phoneticPr fontId="4"/>
  </si>
  <si>
    <t>リエスパワーネクスト株式会社
東京都豊島区東池袋４－２１－１</t>
    <phoneticPr fontId="4"/>
  </si>
  <si>
    <t>株式会社赤井沢
宮城県仙台市太白区長町5-3-3</t>
    <phoneticPr fontId="4"/>
  </si>
  <si>
    <t>コヤマリネン株式会社
宮城県仙台市青葉区花京院２－２－７５</t>
    <phoneticPr fontId="4"/>
  </si>
  <si>
    <t>株式会社ＳＰＵ	
宮城県仙台市泉区加茂４－４－１</t>
    <phoneticPr fontId="4"/>
  </si>
  <si>
    <t>株式会社ロスク
福島県郡山市菜根４－７－１７</t>
    <phoneticPr fontId="4"/>
  </si>
  <si>
    <t>エヌ・ティファシリティーズ株式会社
宮城県仙台市青葉区国分町１－６－１８</t>
    <phoneticPr fontId="4"/>
  </si>
  <si>
    <t>日本電気株式会社
東京都港区芝５－７－１</t>
    <phoneticPr fontId="4"/>
  </si>
  <si>
    <t>株式会社ＮＴＴデータ
東京都江東区豊洲３－３－３</t>
  </si>
  <si>
    <t>株式会社ＮＴＴデータ
東京都江東区豊洲３－３－３</t>
    <phoneticPr fontId="4"/>
  </si>
  <si>
    <t>三菱電機株式会社
東京都千代田区丸の内2丁目7番3号</t>
    <phoneticPr fontId="4"/>
  </si>
  <si>
    <t>株式会社ハヤシハウジング
大阪府堺市東区日置荘田中町３５２－２</t>
    <phoneticPr fontId="4"/>
  </si>
  <si>
    <t>株式会社ZERO
大阪府大阪市東成区玉津1丁目10番21号</t>
    <phoneticPr fontId="4"/>
  </si>
  <si>
    <t>空港施設株式会社
東京都大田区羽田空港１－６－５</t>
    <phoneticPr fontId="4"/>
  </si>
  <si>
    <t>中部電力ミライズ株式会社
愛知県名古屋市東区東新町１番地</t>
    <phoneticPr fontId="4"/>
  </si>
  <si>
    <t>有限会社オークス
佐賀県佐賀市若宮2-5-54</t>
    <phoneticPr fontId="4"/>
  </si>
  <si>
    <t>株式会社全日警
東京都中央区日本橋浜町1丁目1番12号</t>
    <phoneticPr fontId="4"/>
  </si>
  <si>
    <t>株式会社チョープロ
長崎県長崎市赤迫３－２－２０</t>
    <phoneticPr fontId="4"/>
  </si>
  <si>
    <t>一般財団法人航空保安協会
東京都港区虎ノ門1－16－4</t>
    <phoneticPr fontId="4"/>
  </si>
  <si>
    <t>株式会社菱熱
福岡県福岡市博多区博多駅前南1丁目8番13号</t>
    <phoneticPr fontId="4"/>
  </si>
  <si>
    <t>中央工営株式会社
東京都大田区羽田4-16-10</t>
    <phoneticPr fontId="4"/>
  </si>
  <si>
    <t>長崎自動車株式会社
長崎県長崎市新地町3番17号</t>
    <phoneticPr fontId="4"/>
  </si>
  <si>
    <t xml:space="preserve">
日本空調システム株式会社
愛知県名古屋市東区白壁1丁目9番地</t>
    <phoneticPr fontId="4"/>
  </si>
  <si>
    <t>株式会社エージーピー
東京都大田区羽田空港1-7-1</t>
    <phoneticPr fontId="4"/>
  </si>
  <si>
    <t>マイナミ空港サービス株式会社
東京都港区元赤坂1-7-8</t>
    <phoneticPr fontId="4"/>
  </si>
  <si>
    <t>沖電気工業株式会社
東京都港区虎ノ門1-7-12</t>
    <phoneticPr fontId="4"/>
  </si>
  <si>
    <t>ネットチャート株式会社
神奈川県横浜市港北区新横浜2丁目15番地10YS新横浜ビル8階</t>
    <phoneticPr fontId="4"/>
  </si>
  <si>
    <t>岡山航空株式会社
岡山県岡山市南区浦安南町673番地</t>
    <phoneticPr fontId="4"/>
  </si>
  <si>
    <t>株式会社ＪＡＭＳ
東京都千代田区有楽町１－１－３</t>
    <phoneticPr fontId="4"/>
  </si>
  <si>
    <t xml:space="preserve">
岡山航空株式会社
岡山県岡山市南区浦安南町673番地</t>
    <phoneticPr fontId="4"/>
  </si>
  <si>
    <t>株式会社Japan General Aviation Service
東京都港区北青山3-6-7 青山パラシオタワー11階</t>
    <phoneticPr fontId="4"/>
  </si>
  <si>
    <t>株式会社JAL CAE FLIGHT TRAINING
東京都大田区羽田空港3-6-8</t>
    <phoneticPr fontId="4"/>
  </si>
  <si>
    <t>エヌ・ティ・ティ・コミュニケーションズ株式会社
東京都千代田区大手町２ー３ー１</t>
    <phoneticPr fontId="4"/>
  </si>
  <si>
    <t>ホーチキ株式会社
東京都品川区上大崎２－１０－４３</t>
    <phoneticPr fontId="4"/>
  </si>
  <si>
    <t>全日本空輸株式会社
東京都港区東新橋1丁目5番2号</t>
    <phoneticPr fontId="4"/>
  </si>
  <si>
    <t>株式会社Prodrone
愛知県名古屋市天白区中平1-115</t>
    <phoneticPr fontId="4"/>
  </si>
  <si>
    <t>有限会社共同クリーンサービス
茨城県日立市西成沢町２－１３－３１</t>
    <phoneticPr fontId="4"/>
  </si>
  <si>
    <t>首都圏ビルサービス協同組合
東京都港区赤坂1-1-16</t>
    <phoneticPr fontId="4"/>
  </si>
  <si>
    <t>令和７年度　複合型航空路監視センサー処理装置等ソフトウェア保守</t>
    <rPh sb="22" eb="23">
      <t>トウ</t>
    </rPh>
    <phoneticPr fontId="4"/>
  </si>
  <si>
    <t>日本電気株式会社
東京都港区芝５－７－１</t>
    <phoneticPr fontId="15"/>
  </si>
  <si>
    <t>中部国際空港株式会社
愛知県常滑市セントレア１－１</t>
    <phoneticPr fontId="15"/>
  </si>
  <si>
    <t>令和７年度　飛行検査機操縦士定期訓練（CJ4型機）</t>
  </si>
  <si>
    <t>令和７年度 飛行検査装置用GNSS補正データライセンスの購入</t>
  </si>
  <si>
    <t>双日エアロスペース株式会社
東京都千代田区丸の内1-8-3</t>
    <phoneticPr fontId="4"/>
  </si>
  <si>
    <t>株式会社ニコン・トリンブル
東京都大田区南蒲田2-16-2</t>
    <phoneticPr fontId="4"/>
  </si>
  <si>
    <t>令和７年度GW期間における保安検査場の混雑緩和に係るSNS広告配信業務</t>
  </si>
  <si>
    <t>令和７年度英語能力評価作業請負（令和７年５月から令和８年３月分）</t>
  </si>
  <si>
    <t>株式会社コンセプトラボ
東京都台東区元浅草2-6-6</t>
    <phoneticPr fontId="4"/>
  </si>
  <si>
    <t>株式会社アルクエデュケーション
東京都品川区北品川6-7-29</t>
    <phoneticPr fontId="4"/>
  </si>
  <si>
    <t>TOPPAN株式会社
東京都台東区台東1丁目5番1号</t>
    <rPh sb="6" eb="10">
      <t>カブシキガイシャ</t>
    </rPh>
    <phoneticPr fontId="27"/>
  </si>
  <si>
    <t>株式会社ラグーナマネージメント
東京都港区芝２丁目２８番１１号</t>
    <phoneticPr fontId="4"/>
  </si>
  <si>
    <t>森・濱田松本法律事務所
東京都千代田区丸の内2-6-1</t>
    <phoneticPr fontId="15"/>
  </si>
  <si>
    <t>－</t>
    <phoneticPr fontId="15"/>
  </si>
  <si>
    <t>令和７年度　飛行検査センター庁舎・格納庫ICカードリーダー等使用</t>
    <phoneticPr fontId="15"/>
  </si>
  <si>
    <t>令和７年度航空管制シミュレータ用ソフトウェア保守</t>
    <phoneticPr fontId="15"/>
  </si>
  <si>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</si>
  <si>
    <t>不当労働行為救済申立てに関する法律相談及び代理人業務（単価契約）</t>
    <phoneticPr fontId="15"/>
  </si>
  <si>
    <t>本件は、継続事案について専門的法律的観点から的確に行うため、専門知識を有する弁護士に法律相談及び代理人業務を委託する必要があることから、会計法第29条の3第4項、予算決算及び会計令第102条の4第3号の規定を適用し、左記相手方と随意契約を締結したものである。</t>
    <rPh sb="0" eb="2">
      <t>ホンケン</t>
    </rPh>
    <rPh sb="4" eb="6">
      <t>ケイゾク</t>
    </rPh>
    <rPh sb="6" eb="8">
      <t>ジアン</t>
    </rPh>
    <rPh sb="58" eb="60">
      <t>ヒツヨウ</t>
    </rPh>
    <phoneticPr fontId="15"/>
  </si>
  <si>
    <t>左記相手方の運行管理システムは、現在日本国内で稼働するドクターヘリ全てで採用されている唯一のサービスであり、左記相手方から一元的なデータ提供等を受けることが必要であることから計法第29条の3第4項、予算決算及び会計令第102条の4第3号の規定を適用し、左記相手方と随意契約を締結したものである。</t>
    <phoneticPr fontId="15"/>
  </si>
  <si>
    <t>令和７年度ドローン情報基盤システムへのドクターヘリ飛行位置情報の提供及び運用業務</t>
    <phoneticPr fontId="15"/>
  </si>
  <si>
    <t>令和７年度AV-DATA提供業務（オンライン閲覧）</t>
    <phoneticPr fontId="15"/>
  </si>
  <si>
    <t>本件において提供される航空機の各種情報資料については、航空機の型式証明審査業務を実施するという行政目的を達成するために不可欠な情報であり、このようなデータベースを提供することが可能な事業者の中で、日本顧客向け窓口を有し、当該担当者を通して日本語で調整ができる唯一の事業者であり、日本において他から同様の条件でデータベースを入手する方法はないことから、会計法第29条の3第4項、予算決算及び会計令第102条の4第3号の規定を適用し、左記相手方と随意契約を締結したものである。</t>
    <phoneticPr fontId="15"/>
  </si>
  <si>
    <t>令和７年度Sabre Market IntelligenceGDD システム利用</t>
    <phoneticPr fontId="15"/>
  </si>
  <si>
    <t>官報の編集、印刷及び普及事務に関しては、左記相手方のみが行っていることから会計法第29条の3第4項、予算決算及び会計令第102条の4第3号の規定を適用し、左記相手方と随意契約を締結したものである。</t>
    <phoneticPr fontId="15"/>
  </si>
  <si>
    <t>本件調達により提供される国際航空券の予約・発券状況の情報については、左記相手方のみが各種情報を一元化しデータベースとして提供していることから会計法第29条の3第4項、予算決算及び会計令第102条の4第3号の規定を適用し、左記相手方と随意契約を締結したものである。</t>
    <phoneticPr fontId="7"/>
  </si>
  <si>
    <t>令和７年度航空管制における外国機関等との調整に係る労働者派遣</t>
    <phoneticPr fontId="15"/>
  </si>
  <si>
    <t>航空管制に係る外国機関等との調整・交渉については、様々なレベルにおける調整・交渉の経緯を把握した上で、相当に高度な航空に関する知識と専門性への対応力が必要不可欠である。左記事業者は、過去の調整の場において通訳・翻訳の実績を有し、かつこれまでの経緯を把握しており、当局が求める適時適切で高レベルな翻訳及び通訳の労働者派遣の提供を受けることが可能な唯一の相手方であることから、会計法第29条の3第4項、予算決算及び会計令第102条の4第3号の規定を適用し、左記相手方と随意契約を締結したものである。</t>
    <rPh sb="14" eb="16">
      <t>チョウセイ</t>
    </rPh>
    <rPh sb="17" eb="19">
      <t>コウショウ</t>
    </rPh>
    <rPh sb="35" eb="37">
      <t>チョウセイ</t>
    </rPh>
    <rPh sb="38" eb="40">
      <t>コウショウ</t>
    </rPh>
    <rPh sb="91" eb="93">
      <t>カコ</t>
    </rPh>
    <rPh sb="97" eb="98">
      <t>バ</t>
    </rPh>
    <rPh sb="163" eb="164">
      <t>ウ</t>
    </rPh>
    <phoneticPr fontId="7"/>
  </si>
  <si>
    <t>Foreflight Web 6式他1点の購入</t>
    <phoneticPr fontId="15"/>
  </si>
  <si>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phoneticPr fontId="15"/>
  </si>
  <si>
    <t>本調達品の日本国内における販売は、左記相手方のみが行っていることから、会計法第29条の3第4項、予算決算及び会計令第102条の4第3号の規定を適用し、左記相手方と随意契約を締結したものである。</t>
    <rPh sb="25" eb="26">
      <t>オコナ</t>
    </rPh>
    <phoneticPr fontId="7"/>
  </si>
  <si>
    <t>本契約により使用するIC カードリーダー及び出入りを監視するITV カメラは、中部国際空港保安管理規程に基づいて設置されているため、会計法第29条の3第4項、予算決算及び会計令第102条の4第3号の規定を適用し、中部国際空港制限区域を管理する左記相手方と随意契約を締結したものである。</t>
    <phoneticPr fontId="15"/>
  </si>
  <si>
    <t>性能評価センター神戸分室（仮称）整備工事
R7.4.25～R7.5.30
電気通信工事業</t>
    <phoneticPr fontId="4"/>
  </si>
  <si>
    <t>空港施設の技術等に関する検討その他業務
R7.4.9～R8.3.19
測量及び建設コンサルタント等（建設コンサルタント）</t>
    <phoneticPr fontId="4"/>
  </si>
  <si>
    <t>株式会社日本空港コンサルタンツ
東京都中央区勝どき1－13－1</t>
    <rPh sb="19" eb="22">
      <t>チュウオウク</t>
    </rPh>
    <phoneticPr fontId="4"/>
  </si>
  <si>
    <t>神戸航空交通管制部で使用する電気の購入</t>
  </si>
  <si>
    <t>分任支出負担行為担当官
涌元　一
神戸航空交通管制部
神戸市西区井吹台東町７－６－２</t>
  </si>
  <si>
    <t>中部電力ミライズ（株）
愛知県名古屋市東区東新町１番地</t>
  </si>
  <si>
    <t>令和７年度 神戸航空交通管制部機械施設保全業務</t>
  </si>
  <si>
    <t>空港施設（株）
東京都大田区羽田空港１丁目６番５号</t>
  </si>
  <si>
    <t>令和７年度 神戸航空交通管制部庁舎警備業務</t>
  </si>
  <si>
    <t>都市環境整美（株）
東京都新宿区西新宿１丁目２５番１号</t>
  </si>
  <si>
    <t>令和７年度 神戸航空交通管制部庁舎清掃作業</t>
  </si>
  <si>
    <t xml:space="preserve">（株）オークスコーポレーション
岡山県岡山市南区豊浜町９番２４号 </t>
  </si>
  <si>
    <t>令和７年度 神戸航空交通管制部寝具賃貸借及びリネン供給（単価契約）</t>
  </si>
  <si>
    <t xml:space="preserve">日本リプロ（株）
兵庫県西宮市浜町９番１４号 </t>
  </si>
  <si>
    <t>令和７年度 神戸航空交通管制部航空交通管制職員の身体検査（単価契約）</t>
  </si>
  <si>
    <t>医療法人健人会　那須クリニック
大阪府大阪市淀川区西中島4丁目4-21</t>
  </si>
  <si>
    <t>令和７年度　監視制御情報共有装置保守請負</t>
  </si>
  <si>
    <t xml:space="preserve">沖電気工業（株）
東京都港区虎ノ門１丁目７番１２号 </t>
  </si>
  <si>
    <t>福岡航空交通管制部で使用する電気の購入</t>
    <rPh sb="10" eb="12">
      <t>シヨウ</t>
    </rPh>
    <rPh sb="14" eb="16">
      <t>デンキ</t>
    </rPh>
    <rPh sb="17" eb="19">
      <t>コウニュウ</t>
    </rPh>
    <phoneticPr fontId="14"/>
  </si>
  <si>
    <t>分任支出負担行為担当官
濱畑　嘉亨　
福岡航空交通管制部
福岡市東区大字奈多字小瀬抜1302-17</t>
  </si>
  <si>
    <t>令和7年度フライトオブジェクト分析装置運用保守管理請負</t>
  </si>
  <si>
    <t>令和7年度 航空交通管制職員身体検査（単価契約）</t>
  </si>
  <si>
    <t>令和7年度福岡航空交通管制部寝具消毒乾燥その他作業（単価契約）</t>
  </si>
  <si>
    <t>令和7年度一般定期等健康診断及び健康管理医の委嘱（単価契約）</t>
    <rPh sb="25" eb="29">
      <t>タンカケイヤク</t>
    </rPh>
    <phoneticPr fontId="15"/>
  </si>
  <si>
    <t>令和7年度福岡航空交通管制部庁舎等清掃作業</t>
  </si>
  <si>
    <t>令和7年度　福岡航空交通管制部機械施設保全業務</t>
  </si>
  <si>
    <t>令和7年度福岡航空交通管制部警備業務</t>
  </si>
  <si>
    <t>令和７年度サービスデスク業務支援ツールの提供一式</t>
    <rPh sb="0" eb="2">
      <t>レイワ</t>
    </rPh>
    <rPh sb="3" eb="5">
      <t>ネンド</t>
    </rPh>
    <rPh sb="12" eb="14">
      <t>ギョウム</t>
    </rPh>
    <rPh sb="14" eb="16">
      <t>シエン</t>
    </rPh>
    <rPh sb="20" eb="22">
      <t>テイキョウ</t>
    </rPh>
    <rPh sb="22" eb="24">
      <t>イッシキ</t>
    </rPh>
    <phoneticPr fontId="16"/>
  </si>
  <si>
    <t>令和7年度福岡航空交通管制部昇降機保守点検作業</t>
  </si>
  <si>
    <t>令和7年度福岡航空交通管制部給排水衛生設備保全業務</t>
    <rPh sb="14" eb="21">
      <t>キュウハイスイエイセイセツビ</t>
    </rPh>
    <rPh sb="21" eb="23">
      <t>ホゼン</t>
    </rPh>
    <rPh sb="23" eb="25">
      <t>ギョウム</t>
    </rPh>
    <phoneticPr fontId="14"/>
  </si>
  <si>
    <t>分任支出負担行為担当官
濱畑　嘉亨　
福岡航空交通管制部
福岡市東区大字奈多字小瀬抜1302-18</t>
  </si>
  <si>
    <t>トナーカートリッジ（RICOH製）15本外22点購入（単価契約）</t>
  </si>
  <si>
    <t>コピー用紙（A4）495箱外39点購入（単価契約）</t>
  </si>
  <si>
    <t>福岡航空交通管制部松くい虫防除作業（総価及び単価契約）</t>
  </si>
  <si>
    <t>令和７年度福岡航空交通管制部防護警報設備保全作業</t>
    <rPh sb="0" eb="2">
      <t>レイワ</t>
    </rPh>
    <rPh sb="3" eb="5">
      <t>ネンド</t>
    </rPh>
    <rPh sb="5" eb="7">
      <t>フクオカ</t>
    </rPh>
    <rPh sb="7" eb="9">
      <t>コウクウ</t>
    </rPh>
    <rPh sb="9" eb="11">
      <t>コウツウ</t>
    </rPh>
    <rPh sb="11" eb="13">
      <t>カンセイ</t>
    </rPh>
    <rPh sb="13" eb="14">
      <t>ブ</t>
    </rPh>
    <rPh sb="14" eb="16">
      <t>ボウゴ</t>
    </rPh>
    <rPh sb="16" eb="18">
      <t>ケイホウ</t>
    </rPh>
    <rPh sb="18" eb="20">
      <t>セツビ</t>
    </rPh>
    <rPh sb="20" eb="22">
      <t>ホゼン</t>
    </rPh>
    <rPh sb="22" eb="24">
      <t>サギョウ</t>
    </rPh>
    <phoneticPr fontId="14"/>
  </si>
  <si>
    <t>令和７年度監視制御情報共有装置保守請負</t>
  </si>
  <si>
    <t>国土交通省航空保安大学校で使用する電気の購入</t>
  </si>
  <si>
    <t>分任支出負担行為担当官
髙橋　健一
航空保安大学校
大阪府泉佐野市りんくう往来南３－１１</t>
    <rPh sb="12" eb="14">
      <t>タカハシ</t>
    </rPh>
    <rPh sb="15" eb="17">
      <t>ケンイチ</t>
    </rPh>
    <rPh sb="26" eb="29">
      <t>オオサカフ</t>
    </rPh>
    <rPh sb="29" eb="33">
      <t>イズミサノシ</t>
    </rPh>
    <rPh sb="37" eb="39">
      <t>オウライ</t>
    </rPh>
    <rPh sb="39" eb="40">
      <t>ミナミ</t>
    </rPh>
    <phoneticPr fontId="15"/>
  </si>
  <si>
    <t>株式会社U-POWER
東京都品川区大崎3-1-1</t>
    <rPh sb="0" eb="4">
      <t>カブシキガイシャ</t>
    </rPh>
    <phoneticPr fontId="4"/>
  </si>
  <si>
    <t>令和７年度航空保安大学校エレベータ点検保守</t>
    <rPh sb="0" eb="2">
      <t>レイワ</t>
    </rPh>
    <rPh sb="3" eb="5">
      <t>ネンド</t>
    </rPh>
    <rPh sb="5" eb="12">
      <t>コウクウホアンダイガッコウ</t>
    </rPh>
    <rPh sb="17" eb="21">
      <t>テンケンホシュ</t>
    </rPh>
    <phoneticPr fontId="4"/>
  </si>
  <si>
    <t>ジャパンエレベーターサービス関西株式会社
大阪府大阪市中央区伏見町4-2-14</t>
    <rPh sb="14" eb="16">
      <t>カンサイ</t>
    </rPh>
    <rPh sb="16" eb="20">
      <t>カブシキガイシャ</t>
    </rPh>
    <phoneticPr fontId="4"/>
  </si>
  <si>
    <t>令和７年度航空保安大学校保安警備請負</t>
    <rPh sb="0" eb="2">
      <t>レイワ</t>
    </rPh>
    <rPh sb="3" eb="5">
      <t>ネンド</t>
    </rPh>
    <rPh sb="5" eb="7">
      <t>コウクウ</t>
    </rPh>
    <rPh sb="7" eb="9">
      <t>ホアン</t>
    </rPh>
    <rPh sb="9" eb="12">
      <t>ダイガッコウ</t>
    </rPh>
    <rPh sb="12" eb="14">
      <t>ホアン</t>
    </rPh>
    <rPh sb="14" eb="16">
      <t>ケイビ</t>
    </rPh>
    <rPh sb="16" eb="18">
      <t>ウケオイ</t>
    </rPh>
    <phoneticPr fontId="4"/>
  </si>
  <si>
    <t>株式会社クレイブ
大阪府大阪市住吉区長居東1-8-9</t>
    <rPh sb="0" eb="4">
      <t>カブシキガイシャ</t>
    </rPh>
    <phoneticPr fontId="4"/>
  </si>
  <si>
    <t>令和７年度航空保安大学校清掃作業</t>
    <rPh sb="0" eb="2">
      <t>レイワ</t>
    </rPh>
    <rPh sb="3" eb="5">
      <t>ネンド</t>
    </rPh>
    <rPh sb="5" eb="12">
      <t>コウクウホアンダイガクコウ</t>
    </rPh>
    <rPh sb="12" eb="16">
      <t>セイソウサギョウ</t>
    </rPh>
    <phoneticPr fontId="4"/>
  </si>
  <si>
    <t>株式会社りんくう北中
大阪府泉佐野市下瓦屋5-2-8</t>
    <rPh sb="0" eb="4">
      <t>カブシキガイシャ</t>
    </rPh>
    <rPh sb="8" eb="10">
      <t>キタナカ</t>
    </rPh>
    <phoneticPr fontId="4"/>
  </si>
  <si>
    <t>令和７年度航空保安大学校機械設備保全業務</t>
    <rPh sb="0" eb="2">
      <t>レイワ</t>
    </rPh>
    <rPh sb="3" eb="5">
      <t>ネンド</t>
    </rPh>
    <rPh sb="5" eb="20">
      <t>コウクウホアンダイガクコウキカイセツビホゼンギョウム</t>
    </rPh>
    <phoneticPr fontId="4"/>
  </si>
  <si>
    <t>南海ビルサービス株式会社
大阪府大阪市中央区難波5-1-60</t>
    <rPh sb="0" eb="2">
      <t>ナンカイ</t>
    </rPh>
    <rPh sb="8" eb="12">
      <t>カブシキガイシャ</t>
    </rPh>
    <phoneticPr fontId="4"/>
  </si>
  <si>
    <t>飛行場管制実習装置保守業務</t>
    <rPh sb="0" eb="3">
      <t>ヒコウジョウ</t>
    </rPh>
    <rPh sb="3" eb="11">
      <t>カンセイジッシュウソウチホシュ</t>
    </rPh>
    <rPh sb="11" eb="13">
      <t>ギョウム</t>
    </rPh>
    <phoneticPr fontId="4"/>
  </si>
  <si>
    <t>日本無線株式会社
東京都三鷹市牟礼6-21-11</t>
    <rPh sb="0" eb="4">
      <t>ニホンムセン</t>
    </rPh>
    <rPh sb="4" eb="8">
      <t>カブシキガイシャ</t>
    </rPh>
    <phoneticPr fontId="4"/>
  </si>
  <si>
    <t>ターミナル管制実習装置保守業務</t>
    <rPh sb="5" eb="7">
      <t>カンセイ</t>
    </rPh>
    <rPh sb="7" eb="13">
      <t>ジッシュウソウチホシュ</t>
    </rPh>
    <rPh sb="13" eb="15">
      <t>ギョウム</t>
    </rPh>
    <phoneticPr fontId="4"/>
  </si>
  <si>
    <t>航空路管制実習装置保守業務</t>
    <rPh sb="0" eb="3">
      <t>コウクウロ</t>
    </rPh>
    <rPh sb="3" eb="13">
      <t>カンセイジッシュウソウチホシュギョウム</t>
    </rPh>
    <phoneticPr fontId="4"/>
  </si>
  <si>
    <t>株式会社NTTデータ
東京都江東区豊洲3-3-3</t>
    <rPh sb="0" eb="4">
      <t>カブシキガイシャ</t>
    </rPh>
    <phoneticPr fontId="4"/>
  </si>
  <si>
    <t>進入管制実習装置（表示処理系）保守業務</t>
    <rPh sb="0" eb="4">
      <t>シンニュウカンセイ</t>
    </rPh>
    <rPh sb="4" eb="6">
      <t>ジッシュウ</t>
    </rPh>
    <rPh sb="6" eb="8">
      <t>ソウチ</t>
    </rPh>
    <rPh sb="9" eb="11">
      <t>ヒョウジ</t>
    </rPh>
    <rPh sb="11" eb="14">
      <t>ショリケイ</t>
    </rPh>
    <rPh sb="15" eb="17">
      <t>ホシュ</t>
    </rPh>
    <rPh sb="17" eb="19">
      <t>ギョウム</t>
    </rPh>
    <phoneticPr fontId="4"/>
  </si>
  <si>
    <t>三菱電機株式会社
東京都千代田区丸の内2-7-3</t>
    <rPh sb="0" eb="2">
      <t>ミツビシ</t>
    </rPh>
    <rPh sb="2" eb="4">
      <t>デンキ</t>
    </rPh>
    <rPh sb="4" eb="8">
      <t>カブシキガイシャ</t>
    </rPh>
    <rPh sb="9" eb="12">
      <t>トウキョウト</t>
    </rPh>
    <rPh sb="12" eb="15">
      <t>チヨダ</t>
    </rPh>
    <rPh sb="15" eb="16">
      <t>ク</t>
    </rPh>
    <phoneticPr fontId="4"/>
  </si>
  <si>
    <t>洋上管制実習装置保守業務</t>
    <rPh sb="0" eb="12">
      <t>ヨウジョウカンセイジッシュウソウチホシュギョウム</t>
    </rPh>
    <phoneticPr fontId="4"/>
  </si>
  <si>
    <t>日本電気株式会社
東京都港区芝5-7-1</t>
    <rPh sb="0" eb="4">
      <t>ニホンデンキ</t>
    </rPh>
    <rPh sb="4" eb="8">
      <t>カブシキガイシャ</t>
    </rPh>
    <phoneticPr fontId="4"/>
  </si>
  <si>
    <t>訓練用運航情報システム保守業務</t>
    <rPh sb="0" eb="7">
      <t>クンレンヨウウンコウジョウホウ</t>
    </rPh>
    <rPh sb="11" eb="15">
      <t>ホシュギョウム</t>
    </rPh>
    <phoneticPr fontId="4"/>
  </si>
  <si>
    <t>校務情報システム管理業務</t>
    <rPh sb="0" eb="4">
      <t>コウムジョウホウ</t>
    </rPh>
    <rPh sb="8" eb="12">
      <t>カンリギョウム</t>
    </rPh>
    <phoneticPr fontId="4"/>
  </si>
  <si>
    <t>株式会社フューチャーイン
愛知県名古屋市中村区平池町4-60-12　グローバルゲート25階</t>
    <rPh sb="0" eb="4">
      <t>カブシキガイシャ</t>
    </rPh>
    <phoneticPr fontId="4"/>
  </si>
  <si>
    <t>進入管制実習装置（音声系）保守業務</t>
    <rPh sb="0" eb="4">
      <t>シンニュウカンセイ</t>
    </rPh>
    <rPh sb="4" eb="6">
      <t>ジッシュウ</t>
    </rPh>
    <rPh sb="6" eb="8">
      <t>ソウチ</t>
    </rPh>
    <rPh sb="9" eb="11">
      <t>オンセイ</t>
    </rPh>
    <rPh sb="11" eb="12">
      <t>ケイ</t>
    </rPh>
    <rPh sb="13" eb="15">
      <t>ホシュ</t>
    </rPh>
    <rPh sb="15" eb="17">
      <t>ギョウム</t>
    </rPh>
    <phoneticPr fontId="4"/>
  </si>
  <si>
    <t>一般定期健康診断・臨時健康診断及び健康管理医契約</t>
    <rPh sb="0" eb="4">
      <t>イッパンテイキ</t>
    </rPh>
    <rPh sb="4" eb="8">
      <t>ケンコウシンダン</t>
    </rPh>
    <rPh sb="9" eb="11">
      <t>リンジ</t>
    </rPh>
    <rPh sb="11" eb="15">
      <t>ケンコウシンダン</t>
    </rPh>
    <rPh sb="15" eb="16">
      <t>オヨ</t>
    </rPh>
    <rPh sb="17" eb="22">
      <t>ケンコウカンリイ</t>
    </rPh>
    <rPh sb="22" eb="24">
      <t>ケイヤク</t>
    </rPh>
    <phoneticPr fontId="4"/>
  </si>
  <si>
    <t>医療法人　厚生会
大阪府貝塚市麻生中907-1</t>
    <rPh sb="0" eb="4">
      <t>イリョウホウジン</t>
    </rPh>
    <rPh sb="5" eb="8">
      <t>コウセイカイ</t>
    </rPh>
    <phoneticPr fontId="4"/>
  </si>
  <si>
    <t>令和７年度航空保安大学校消防設備等保守点検作業</t>
    <rPh sb="0" eb="2">
      <t>レイワ</t>
    </rPh>
    <rPh sb="3" eb="5">
      <t>ネンド</t>
    </rPh>
    <rPh sb="5" eb="12">
      <t>コウクウホアンダイガッコウ</t>
    </rPh>
    <rPh sb="12" eb="14">
      <t>ショウボウ</t>
    </rPh>
    <rPh sb="14" eb="16">
      <t>セツビ</t>
    </rPh>
    <rPh sb="16" eb="17">
      <t>トウ</t>
    </rPh>
    <rPh sb="17" eb="23">
      <t>ホシュテンケンサギョウ</t>
    </rPh>
    <phoneticPr fontId="4"/>
  </si>
  <si>
    <t>株式会社京津管理
京都府京都市山科区大塚丹田35-4</t>
    <rPh sb="0" eb="4">
      <t>カブシキガイシャ</t>
    </rPh>
    <rPh sb="4" eb="6">
      <t>ケイシン</t>
    </rPh>
    <rPh sb="6" eb="8">
      <t>カンリ</t>
    </rPh>
    <phoneticPr fontId="4"/>
  </si>
  <si>
    <t>航空保安大学校労働者派遣業務</t>
    <rPh sb="0" eb="7">
      <t>コウクウホアンダイガッコウ</t>
    </rPh>
    <rPh sb="7" eb="14">
      <t>ロウドウシャハケンギョウム</t>
    </rPh>
    <phoneticPr fontId="4"/>
  </si>
  <si>
    <t>株式会社マインズ
兵庫県姫路市東延末2-24　アークルビル1F</t>
    <rPh sb="0" eb="4">
      <t>カブシキガイシャ</t>
    </rPh>
    <phoneticPr fontId="4"/>
  </si>
  <si>
    <t>航空保安大学校パンフレット等封入及び発送作業（単価契約）</t>
    <rPh sb="0" eb="2">
      <t>コウクウ</t>
    </rPh>
    <rPh sb="2" eb="4">
      <t>ホアン</t>
    </rPh>
    <rPh sb="4" eb="5">
      <t>ダイ</t>
    </rPh>
    <rPh sb="5" eb="7">
      <t>ガッコウ</t>
    </rPh>
    <rPh sb="13" eb="17">
      <t>トウフウニュウオヨ</t>
    </rPh>
    <rPh sb="18" eb="20">
      <t>ハッソウ</t>
    </rPh>
    <rPh sb="20" eb="22">
      <t>サギョウ</t>
    </rPh>
    <rPh sb="23" eb="27">
      <t>タンカケイヤク</t>
    </rPh>
    <phoneticPr fontId="4"/>
  </si>
  <si>
    <t>株式会社アイユース
兵庫県神戸市中央区京町76-2</t>
    <rPh sb="0" eb="4">
      <t>カブシキガイシャ</t>
    </rPh>
    <phoneticPr fontId="4"/>
  </si>
  <si>
    <t>令和７年度　インクカートリッジ他３5点購入（単価契約）</t>
    <rPh sb="0" eb="2">
      <t>レイワ</t>
    </rPh>
    <rPh sb="3" eb="5">
      <t>ネンド</t>
    </rPh>
    <rPh sb="15" eb="16">
      <t>ホカ</t>
    </rPh>
    <rPh sb="18" eb="19">
      <t>テン</t>
    </rPh>
    <rPh sb="19" eb="21">
      <t>コウニュウ</t>
    </rPh>
    <rPh sb="22" eb="26">
      <t>タンカケイヤク</t>
    </rPh>
    <phoneticPr fontId="4"/>
  </si>
  <si>
    <t>株式会社オフィスジャパン
東京都千代田区神田錦町3-19-21</t>
    <rPh sb="0" eb="4">
      <t>カブシキガイシャ</t>
    </rPh>
    <phoneticPr fontId="4"/>
  </si>
  <si>
    <t>令和7年度　健康診断</t>
  </si>
  <si>
    <t>分任支出負担行為担当官
中野　裕行
東京航空交通管制部
埼玉県所沢市並木１－１２</t>
  </si>
  <si>
    <t>（一財）産業保健研究財団
東京都渋谷区道玄坂１－１８－２</t>
  </si>
  <si>
    <t>令和7年度　東京航空交通管制部機械施設保全業務　</t>
  </si>
  <si>
    <t>（株）裕生
東京都中央区銀座１－１１－３</t>
  </si>
  <si>
    <t>令和7年度　警備業務請負</t>
  </si>
  <si>
    <t>（株）MSK
千葉県千葉市稲毛東３－６－１５</t>
  </si>
  <si>
    <t>令和7年度　寝具乾燥及びクリーニング作業</t>
  </si>
  <si>
    <t>（株）ヤマト商会
千葉県浦安市千鳥１５－２５</t>
  </si>
  <si>
    <t>令和7年度　庁舎清掃業務請負</t>
  </si>
  <si>
    <t>極東ビル管理（株）
埼玉県さいたま市見沼区大和田１－１８４３</t>
  </si>
  <si>
    <t>東京航空交通管制部で使用する電気の購入</t>
  </si>
  <si>
    <t>東京電力エナジーパートナー（株）
東京都千代田区内幸町１－１－３</t>
  </si>
  <si>
    <t>航空従事者等学科試験におけるComputer Based Testing（CBT）方式の運用に係る業務請負</t>
    <phoneticPr fontId="4"/>
  </si>
  <si>
    <t>一般競争入札を行ったところ、再度の入札をしても落札者が無かったため、会計法第29条の3第5項、予算決算及び会計令第99条の2の規定を適用し、左記相手方と随意契約を締結したものである。</t>
    <rPh sb="7" eb="8">
      <t>オコナ</t>
    </rPh>
    <rPh sb="14" eb="16">
      <t>サイド</t>
    </rPh>
    <rPh sb="17" eb="19">
      <t>ニュウサツ</t>
    </rPh>
    <rPh sb="23" eb="26">
      <t>ラクサツシャ</t>
    </rPh>
    <rPh sb="27" eb="28">
      <t>ナ</t>
    </rPh>
    <phoneticPr fontId="32"/>
  </si>
  <si>
    <t>令和７年度国際航空情報管理システム（J-MAT）の運用保守業務</t>
  </si>
  <si>
    <t>令和７年度 飛行検査機保守（C700型機）</t>
    <phoneticPr fontId="15"/>
  </si>
  <si>
    <t>航空タービン燃料油の購入（神戸空港）</t>
    <phoneticPr fontId="4"/>
  </si>
  <si>
    <t>三愛アビエーションサービス株式会社
佐賀県佐賀市 川副町大字犬井道9476番地187</t>
    <phoneticPr fontId="4"/>
  </si>
  <si>
    <t>ＣＣＳ－１６型通信制御装置１式の製造</t>
  </si>
  <si>
    <t>ＤＲＥＣ－２００４Ｅ型デジタル録音再生装置３式の製造</t>
  </si>
  <si>
    <t>ＲＣＭ－２２型無線電話制御監視装置２式の製造</t>
  </si>
  <si>
    <t>ＣＣＳ－１４－２Ｄ型通信制御装置２式の製造</t>
  </si>
  <si>
    <t>ＣＣＳ－１４Ａ型通信制御装置８式の製造</t>
  </si>
  <si>
    <t>ＣＣＳ－２０００Ｄ型通信制御装置４式の製造</t>
  </si>
  <si>
    <t>ＴＤＵ－１４Ｃ型管制情報表示装置５式の製造</t>
  </si>
  <si>
    <t>ＤＭＥ－９１Ｆ型ＤＭＥ装置３式の製造</t>
  </si>
  <si>
    <t>ＤＶＯＲ－０７Ｃ型Ｄ－ＶＯＲ装置３式の製造</t>
  </si>
  <si>
    <t>ＩＬＳ－９１Ｈ型ＩＬＳ装置５式の製造</t>
  </si>
  <si>
    <t>ＩＬＳ－９２Ｆ型ＩＬＳ装置１式の製造</t>
  </si>
  <si>
    <t>ＬＯＣ／ＤＭＥ－２００２Ｃ型ＬＯＣ／ＤＭＥ装置１式の製造</t>
  </si>
  <si>
    <t>ＲＰＭ－２５Ｔ型教育用レーダーパフォーマンスモニタ装置１式の製造</t>
  </si>
  <si>
    <t>ＴＡＰＳ－２５Ｔ型教育用空港管制処理装置１式の製造</t>
  </si>
  <si>
    <t>東芝電波テクノロジー株式会社
神奈川県川崎市　幸区小向東芝町１番地</t>
    <phoneticPr fontId="15"/>
  </si>
  <si>
    <t>沖電気工業株式会社
東京都港区虎ノ門１－７－１２</t>
    <rPh sb="0" eb="3">
      <t>オキデンキ</t>
    </rPh>
    <rPh sb="3" eb="5">
      <t>コウギョウ</t>
    </rPh>
    <rPh sb="5" eb="9">
      <t>カブシキガイシャ</t>
    </rPh>
    <rPh sb="10" eb="13">
      <t>トウキョウト</t>
    </rPh>
    <rPh sb="13" eb="15">
      <t>ミナトク</t>
    </rPh>
    <phoneticPr fontId="4"/>
  </si>
  <si>
    <t>池上通信機株式会社
東京都大田区池上５－６－１６</t>
    <rPh sb="0" eb="5">
      <t>イケガミツウシンキ</t>
    </rPh>
    <rPh sb="5" eb="9">
      <t>カブシキガイシャ</t>
    </rPh>
    <rPh sb="10" eb="13">
      <t>トウキョウト</t>
    </rPh>
    <rPh sb="13" eb="16">
      <t>オオタク</t>
    </rPh>
    <phoneticPr fontId="4"/>
  </si>
  <si>
    <t>株式会社石川コンピュータ・センター
石川県金沢市無量寺町ハ６－１</t>
    <rPh sb="18" eb="21">
      <t>イシカワケン</t>
    </rPh>
    <rPh sb="21" eb="24">
      <t>カナザワシ</t>
    </rPh>
    <phoneticPr fontId="4"/>
  </si>
  <si>
    <t>日本無線株式会社
東京都三鷹市牟礼６－２１－１１</t>
    <phoneticPr fontId="4"/>
  </si>
  <si>
    <t>明星電気株式会社
群馬県伊勢崎市長沼町２２２３</t>
    <phoneticPr fontId="4"/>
  </si>
  <si>
    <t>三菱電機株式会社
東京都千代田区丸の内２－７－３</t>
    <rPh sb="0" eb="2">
      <t>ミツビシ</t>
    </rPh>
    <rPh sb="2" eb="4">
      <t>デンキ</t>
    </rPh>
    <rPh sb="4" eb="8">
      <t>カブシキガイシャ</t>
    </rPh>
    <phoneticPr fontId="4"/>
  </si>
  <si>
    <t>ＡＳＤＥ－１４Ａ型空港面監視レーダー装置の部品の購入</t>
  </si>
  <si>
    <t>車載型モードＳ拡張スキッタ送信装置の購入</t>
  </si>
  <si>
    <t>ＲＣＭ－２２型無線電話制御監視装置等の部品の購入</t>
  </si>
  <si>
    <t>ＩＬＳ－９２Ｅ型ＩＬＳ装置等の部品の購入</t>
  </si>
  <si>
    <t>ＴＶ－１４Ｂ型無線電話送信装置等の部品の購入</t>
  </si>
  <si>
    <t>ＪＲＣシステムサービス株式会社</t>
    <phoneticPr fontId="4"/>
  </si>
  <si>
    <t>株式会社日立国際電気
東京都港区新橋２－１５－１２</t>
    <phoneticPr fontId="4"/>
  </si>
  <si>
    <t>空港グランドハンドリング作業の生産性向上技術検討業務
R7.4.25～R8.3.24
測量及び建設コンサルタント等（建設コンサルタント）</t>
    <phoneticPr fontId="4"/>
  </si>
  <si>
    <t>株式会社リバフィー通研
東京都千代田区神田富山町３０</t>
    <phoneticPr fontId="4"/>
  </si>
  <si>
    <t>一般財団法人港湾空港総合技術センター
東京都千代田区霞が関3-3-1</t>
    <rPh sb="0" eb="6">
      <t>イッパンザイダンホウジン</t>
    </rPh>
    <phoneticPr fontId="4"/>
  </si>
  <si>
    <t>株式会社三菱総合研究所
東京都千代田区永田町2－10－3</t>
    <phoneticPr fontId="4"/>
  </si>
  <si>
    <t>国立大学法人東京農工大学
東京都府中市晴見町３－８－１</t>
    <phoneticPr fontId="4"/>
  </si>
  <si>
    <t>一般財団法人航空保安研究センター
東京都中央区日本橋小伝馬町１５－１８</t>
    <phoneticPr fontId="4"/>
  </si>
  <si>
    <t>令和7年度 持続可能な航空燃料（SAF）の導入促進に資する検討調査
R7.5.15～R8.3.23
測量及び建設コンサルタント等（その他の業種）</t>
    <phoneticPr fontId="4"/>
  </si>
  <si>
    <t>空港制限区域内における自動運転レベル４の導入展開に向けた検討調査
R7.5.16～R8.3.24
測量及び建設コンサルタント等（建設コンサルタント）</t>
    <phoneticPr fontId="4"/>
  </si>
  <si>
    <t>福岡空港における運航実態調査
R7.5.20～R8.3.19
測量及び建設コンサルタント等（その他の業種）</t>
    <phoneticPr fontId="4"/>
  </si>
  <si>
    <t>CORSIA適格燃料の評価制度に関する調査
R7.5.12～R8.3.23
測量及び建設コンサルタント等（その他の業種）</t>
    <phoneticPr fontId="4"/>
  </si>
  <si>
    <t>東京国際空港における共同溝の強靱化に関する検討調査
R7.5.2～R8.3.19
測量及び建設コンサルタント等（建設コンサルタント）</t>
    <phoneticPr fontId="4"/>
  </si>
  <si>
    <t>令和７年度通信制御装置（CCS）外１装置定期整備</t>
  </si>
  <si>
    <t>令和７年度　飛行検査機操縦士定期訓練（C700型機）</t>
  </si>
  <si>
    <t>双日エアロスペース株式会社
東京都千代田区丸の内１－８－３</t>
    <phoneticPr fontId="4"/>
  </si>
  <si>
    <t>飛行検査用携帯型対空通信送受信装置２式の購入</t>
  </si>
  <si>
    <t>株式会社ジェイネットワーク
東京都大田区羽田空港1-7-1</t>
    <rPh sb="0" eb="4">
      <t>カブシキガイシャ</t>
    </rPh>
    <phoneticPr fontId="4"/>
  </si>
  <si>
    <t>令和７年度航空交通管理センターHMU-23型垂直誤差解析装置調整作業</t>
  </si>
  <si>
    <t>MSG-20型MSAS信号生成・運用装置調整作業</t>
  </si>
  <si>
    <t>令和７年度管制支援処理システム（ICAP）調整作業</t>
  </si>
  <si>
    <t>令和７年度ヒアリ確認調査等業務</t>
  </si>
  <si>
    <t>令和７年度障害物の設置に伴う飛行方式への影響確認等作業</t>
  </si>
  <si>
    <t>令和７年度航空無線工事用積算基準データ改訂その他作業</t>
  </si>
  <si>
    <t>令和７年度サイバーセキュリティ管理処理システム（CRMS）調整作業</t>
  </si>
  <si>
    <t>株式会社総合環境計画
東京都江東区牡丹１－１４－１</t>
    <phoneticPr fontId="4"/>
  </si>
  <si>
    <t>株式会社リサーチアンドソリューション
福岡県福岡市博多区上呉服町１２－３３</t>
    <rPh sb="0" eb="4">
      <t>カブシキガイシャ</t>
    </rPh>
    <rPh sb="19" eb="22">
      <t>フクオカケン</t>
    </rPh>
    <rPh sb="22" eb="25">
      <t>フクオカシ</t>
    </rPh>
    <rPh sb="25" eb="28">
      <t>ハカタク</t>
    </rPh>
    <rPh sb="28" eb="32">
      <t>カミゴフクマチ</t>
    </rPh>
    <phoneticPr fontId="4"/>
  </si>
  <si>
    <t>株式会社ＮＴＴデータ九州
福岡県福岡市博多区博多駅前１－１７－２１</t>
    <rPh sb="0" eb="4">
      <t>カブシキガイシャ</t>
    </rPh>
    <rPh sb="10" eb="12">
      <t>キュウシュウ</t>
    </rPh>
    <rPh sb="13" eb="16">
      <t>フクオカケン</t>
    </rPh>
    <rPh sb="16" eb="19">
      <t>フクオカシ</t>
    </rPh>
    <rPh sb="19" eb="22">
      <t>ハカタク</t>
    </rPh>
    <rPh sb="22" eb="24">
      <t>ハカタ</t>
    </rPh>
    <rPh sb="24" eb="26">
      <t>エキマエ</t>
    </rPh>
    <phoneticPr fontId="4"/>
  </si>
  <si>
    <t>令和７年度飛行場情報放送業務（ATIS）端末調整作業</t>
  </si>
  <si>
    <t>羽田空港機能強化に係る情報提供・意見把握検討等業務</t>
  </si>
  <si>
    <t>株式会社博報堂
東京都港区赤坂５－３－１</t>
    <rPh sb="0" eb="4">
      <t>カブシキガイシャ</t>
    </rPh>
    <rPh sb="4" eb="7">
      <t>ハクホウドウ</t>
    </rPh>
    <rPh sb="8" eb="11">
      <t>トウキョウト</t>
    </rPh>
    <rPh sb="11" eb="13">
      <t>ミナトク</t>
    </rPh>
    <rPh sb="13" eb="15">
      <t>アカサカ</t>
    </rPh>
    <phoneticPr fontId="15"/>
  </si>
  <si>
    <t>企画競争を行ったところ、左記相手方の企画提案書が特定されたことから、会計法第29条の3第4項、予算決算及び会計令第102条の4第3号の規定を適用し、左記相手方と随意契約を締結したものである。</t>
  </si>
  <si>
    <t>令和7年度 神戸航空交通管制部一般健康診断（単価契約）</t>
  </si>
  <si>
    <t>株式会社地域医療機能推進機構神戸中央病院
兵庫県神戸市北区惣山町2丁目1-1</t>
    <phoneticPr fontId="4"/>
  </si>
  <si>
    <t>草刈植木手入れ及び除草剤散布等作業</t>
  </si>
  <si>
    <t>分任支出負担行為担当官
中野　裕行
東京航空交通管制部
埼玉県所沢市並木１－１２</t>
    <rPh sb="0" eb="2">
      <t>ブンニン</t>
    </rPh>
    <rPh sb="12" eb="14">
      <t>ナカノ</t>
    </rPh>
    <rPh sb="15" eb="17">
      <t>ヒロユキ</t>
    </rPh>
    <rPh sb="18" eb="20">
      <t>トウキョウ</t>
    </rPh>
    <rPh sb="20" eb="22">
      <t>コウクウ</t>
    </rPh>
    <rPh sb="22" eb="24">
      <t>コウツウ</t>
    </rPh>
    <rPh sb="24" eb="26">
      <t>カンセイ</t>
    </rPh>
    <rPh sb="26" eb="27">
      <t>ブ</t>
    </rPh>
    <rPh sb="28" eb="31">
      <t>サイタマケン</t>
    </rPh>
    <rPh sb="31" eb="34">
      <t>トコロザワシ</t>
    </rPh>
    <rPh sb="34" eb="36">
      <t>ナミキ</t>
    </rPh>
    <phoneticPr fontId="13"/>
  </si>
  <si>
    <t>（株）双葉苑
埼玉県さいたま市南区太田窪２３５４－５</t>
    <rPh sb="0" eb="3">
      <t>カブ</t>
    </rPh>
    <rPh sb="7" eb="10">
      <t>サイタマケン</t>
    </rPh>
    <rPh sb="14" eb="15">
      <t>シ</t>
    </rPh>
    <phoneticPr fontId="5"/>
  </si>
  <si>
    <t>令和7年度　監視制御情報共有装置保守請負</t>
  </si>
  <si>
    <t>沖電気工業株式会社
東京都港区虎ノ門１－7－１２</t>
    <rPh sb="0" eb="9">
      <t>オキデンキコウギョウカブシキガイシャ</t>
    </rPh>
    <phoneticPr fontId="2"/>
  </si>
  <si>
    <t>ゼロワットパワー株式会社
千葉県柏市若柴178番地4　柏の葉キャンパスKOIL</t>
    <rPh sb="8" eb="12">
      <t>カブシキガイシャ</t>
    </rPh>
    <rPh sb="13" eb="16">
      <t>チバケン</t>
    </rPh>
    <rPh sb="16" eb="18">
      <t>カシワシ</t>
    </rPh>
    <rPh sb="18" eb="20">
      <t>ワカシバ</t>
    </rPh>
    <rPh sb="23" eb="25">
      <t>バンチ</t>
    </rPh>
    <rPh sb="27" eb="28">
      <t>カシワ</t>
    </rPh>
    <rPh sb="29" eb="30">
      <t>ハ</t>
    </rPh>
    <phoneticPr fontId="2"/>
  </si>
  <si>
    <t>日本電気株式会社
東京都港区芝5-7-1</t>
    <rPh sb="0" eb="2">
      <t>ニホン</t>
    </rPh>
    <rPh sb="2" eb="4">
      <t>デンキ</t>
    </rPh>
    <rPh sb="4" eb="8">
      <t>カブシキガイシャ</t>
    </rPh>
    <rPh sb="9" eb="12">
      <t>トウキョウト</t>
    </rPh>
    <rPh sb="12" eb="14">
      <t>ミナトク</t>
    </rPh>
    <rPh sb="14" eb="15">
      <t>シバ</t>
    </rPh>
    <phoneticPr fontId="2"/>
  </si>
  <si>
    <t>一般財団法人医療情報健康財団
福岡県福岡市博多区店屋町4-15</t>
    <rPh sb="0" eb="2">
      <t>イッパン</t>
    </rPh>
    <rPh sb="2" eb="4">
      <t>ザイダン</t>
    </rPh>
    <rPh sb="4" eb="6">
      <t>ホウジン</t>
    </rPh>
    <rPh sb="6" eb="14">
      <t>イリョウジョウホウケンコウザイダン</t>
    </rPh>
    <rPh sb="15" eb="18">
      <t>フクオカケン</t>
    </rPh>
    <rPh sb="18" eb="21">
      <t>フクオカシ</t>
    </rPh>
    <rPh sb="21" eb="24">
      <t>ハカタク</t>
    </rPh>
    <rPh sb="24" eb="25">
      <t>ミセ</t>
    </rPh>
    <rPh sb="25" eb="26">
      <t>ヤ</t>
    </rPh>
    <rPh sb="26" eb="27">
      <t>マチ</t>
    </rPh>
    <phoneticPr fontId="2"/>
  </si>
  <si>
    <t>有限会社西日本サンクリーン
福岡県大野城市緑ヶ丘1丁目8番22号</t>
    <rPh sb="0" eb="4">
      <t>ユウゲンガイシャ</t>
    </rPh>
    <rPh sb="4" eb="5">
      <t>ニシ</t>
    </rPh>
    <rPh sb="5" eb="7">
      <t>ニホン</t>
    </rPh>
    <rPh sb="14" eb="17">
      <t>フクオカケン</t>
    </rPh>
    <rPh sb="17" eb="20">
      <t>オオノジョウ</t>
    </rPh>
    <rPh sb="20" eb="21">
      <t>シ</t>
    </rPh>
    <rPh sb="21" eb="24">
      <t>ミドリガオカ</t>
    </rPh>
    <rPh sb="25" eb="27">
      <t>チョウメ</t>
    </rPh>
    <rPh sb="28" eb="29">
      <t>バン</t>
    </rPh>
    <rPh sb="31" eb="32">
      <t>ゴウ</t>
    </rPh>
    <phoneticPr fontId="2"/>
  </si>
  <si>
    <t>有限会社スマイルクリーン
岡山県岡山市北区今2丁目3番27号</t>
    <rPh sb="0" eb="4">
      <t>ユウゲンガイシャ</t>
    </rPh>
    <rPh sb="13" eb="19">
      <t>オカヤマケンオカヤマシ</t>
    </rPh>
    <rPh sb="19" eb="21">
      <t>キタク</t>
    </rPh>
    <rPh sb="21" eb="22">
      <t>イマ</t>
    </rPh>
    <rPh sb="23" eb="25">
      <t>チョウメ</t>
    </rPh>
    <rPh sb="26" eb="27">
      <t>バン</t>
    </rPh>
    <rPh sb="29" eb="30">
      <t>ゴウ</t>
    </rPh>
    <phoneticPr fontId="2"/>
  </si>
  <si>
    <t>日東グローブシップ・カストディアル・サービス株式会社福岡支店
福岡県福岡市中央区大名2-4-30 西鉄赤坂ビル</t>
    <rPh sb="0" eb="2">
      <t>ニットウ</t>
    </rPh>
    <rPh sb="22" eb="26">
      <t>カブシキガイシャ</t>
    </rPh>
    <rPh sb="26" eb="28">
      <t>フクオカ</t>
    </rPh>
    <rPh sb="28" eb="30">
      <t>シテン</t>
    </rPh>
    <phoneticPr fontId="2"/>
  </si>
  <si>
    <t>首都圏ビルサービス協同組合
東京都港区赤坂1-1-16</t>
    <rPh sb="0" eb="3">
      <t>シュトケン</t>
    </rPh>
    <rPh sb="9" eb="13">
      <t>キョウドウクミアイ</t>
    </rPh>
    <rPh sb="14" eb="17">
      <t>トウキョウト</t>
    </rPh>
    <rPh sb="17" eb="19">
      <t>ミナトク</t>
    </rPh>
    <rPh sb="19" eb="21">
      <t>アカサカ</t>
    </rPh>
    <phoneticPr fontId="2"/>
  </si>
  <si>
    <t>株式会社アイアンドディー
東京都渋谷区大山町46番18号</t>
    <rPh sb="0" eb="4">
      <t>カブシキガイシャ</t>
    </rPh>
    <rPh sb="13" eb="16">
      <t>トウキョウト</t>
    </rPh>
    <rPh sb="16" eb="19">
      <t>シブヤク</t>
    </rPh>
    <rPh sb="19" eb="21">
      <t>オオヤマ</t>
    </rPh>
    <rPh sb="21" eb="22">
      <t>マチ</t>
    </rPh>
    <rPh sb="24" eb="25">
      <t>バン</t>
    </rPh>
    <rPh sb="27" eb="28">
      <t>ゴウ</t>
    </rPh>
    <phoneticPr fontId="2"/>
  </si>
  <si>
    <t>ジャパンエレベーターサービス九州株式会社
福岡県福岡市博多区博多駅東1丁目18番25号</t>
    <rPh sb="14" eb="20">
      <t>キュウシュウカブシキガイシャ</t>
    </rPh>
    <phoneticPr fontId="2"/>
  </si>
  <si>
    <t>エコアス株式会社
福岡県福岡市博多区西月隈4丁目8番32号</t>
    <rPh sb="4" eb="8">
      <t>カブシキガイシャ</t>
    </rPh>
    <rPh sb="18" eb="21">
      <t>ニシツキクマ</t>
    </rPh>
    <rPh sb="22" eb="24">
      <t>チョウメ</t>
    </rPh>
    <rPh sb="25" eb="26">
      <t>バン</t>
    </rPh>
    <rPh sb="28" eb="29">
      <t>ゴウ</t>
    </rPh>
    <phoneticPr fontId="2"/>
  </si>
  <si>
    <t>株式会社フジモト福岡店
福岡県福岡市博多区博多駅南6-2-30</t>
    <rPh sb="0" eb="4">
      <t>カブシキガイシャフジ</t>
    </rPh>
    <rPh sb="5" eb="11">
      <t>クオカテン</t>
    </rPh>
    <phoneticPr fontId="2"/>
  </si>
  <si>
    <t>有限会社ヒラシマ
福岡県福岡市博多区比恵町2-28</t>
    <rPh sb="0" eb="4">
      <t>ユウゲンガイシャ</t>
    </rPh>
    <phoneticPr fontId="2"/>
  </si>
  <si>
    <t>株式会社シュウエイ技研
福岡県福岡市博多区月隈１丁目297番地5号</t>
    <rPh sb="0" eb="4">
      <t>カブシキガイシャ</t>
    </rPh>
    <rPh sb="9" eb="11">
      <t>ギケン</t>
    </rPh>
    <rPh sb="12" eb="14">
      <t>フクオカ</t>
    </rPh>
    <rPh sb="14" eb="15">
      <t>ケン</t>
    </rPh>
    <rPh sb="15" eb="17">
      <t>フクオカ</t>
    </rPh>
    <rPh sb="17" eb="18">
      <t>シ</t>
    </rPh>
    <rPh sb="18" eb="20">
      <t>ハカタ</t>
    </rPh>
    <rPh sb="20" eb="21">
      <t>ク</t>
    </rPh>
    <rPh sb="21" eb="22">
      <t>ツキ</t>
    </rPh>
    <rPh sb="22" eb="23">
      <t>クマ</t>
    </rPh>
    <rPh sb="24" eb="26">
      <t>チョウメ</t>
    </rPh>
    <rPh sb="29" eb="31">
      <t>バンチ</t>
    </rPh>
    <rPh sb="32" eb="33">
      <t>ゴウ</t>
    </rPh>
    <phoneticPr fontId="17"/>
  </si>
  <si>
    <t>ＮＥＣネッツエスアイ株式会社九州支店
福岡県福岡市中央区天神一丁目10番20号</t>
    <rPh sb="10" eb="14">
      <t>カブシキガイシャ</t>
    </rPh>
    <rPh sb="14" eb="16">
      <t>キュウシュウ</t>
    </rPh>
    <rPh sb="16" eb="18">
      <t>シテン</t>
    </rPh>
    <rPh sb="19" eb="21">
      <t>フクオカ</t>
    </rPh>
    <rPh sb="21" eb="22">
      <t>ケン</t>
    </rPh>
    <rPh sb="22" eb="24">
      <t>フクオカ</t>
    </rPh>
    <rPh sb="24" eb="25">
      <t>シ</t>
    </rPh>
    <rPh sb="25" eb="28">
      <t>チュウオウク</t>
    </rPh>
    <rPh sb="28" eb="30">
      <t>テンジン</t>
    </rPh>
    <phoneticPr fontId="17"/>
  </si>
  <si>
    <t>所沢ＡＥＩＳ移設その他工事</t>
    <rPh sb="0" eb="2">
      <t>トコロザワ</t>
    </rPh>
    <rPh sb="6" eb="8">
      <t>イセツ</t>
    </rPh>
    <rPh sb="10" eb="11">
      <t>タ</t>
    </rPh>
    <rPh sb="11" eb="13">
      <t>コウジ</t>
    </rPh>
    <phoneticPr fontId="7"/>
  </si>
  <si>
    <t>株式会社リバフィー通研
川崎市高津区子母口４２１番地</t>
    <rPh sb="0" eb="4">
      <t>カブシキガイシャ</t>
    </rPh>
    <rPh sb="12" eb="15">
      <t>カワサキシ</t>
    </rPh>
    <phoneticPr fontId="13"/>
  </si>
  <si>
    <t>令和7年度 神戸航空交通管制部緑地維持作業</t>
    <rPh sb="0" eb="2">
      <t>レイワ</t>
    </rPh>
    <rPh sb="3" eb="5">
      <t>ネンド</t>
    </rPh>
    <rPh sb="6" eb="15">
      <t>コウベコウクウコウツウカンセイブ</t>
    </rPh>
    <rPh sb="15" eb="21">
      <t>リョクチイジサギョウ</t>
    </rPh>
    <phoneticPr fontId="32"/>
  </si>
  <si>
    <t>分任支出負担行為担当官
涌元　一
神戸航空交通管制部
神戸市西区井吹台東町７－６－２</t>
    <rPh sb="12" eb="13">
      <t>ユウ</t>
    </rPh>
    <rPh sb="13" eb="14">
      <t>モト</t>
    </rPh>
    <rPh sb="15" eb="16">
      <t>ハジメ</t>
    </rPh>
    <phoneticPr fontId="6"/>
  </si>
  <si>
    <t>（株）橋本造園土木
兵庫県たつの市新宮町吉島559番地1</t>
  </si>
  <si>
    <t>令和7年度東京航空交通管制部WAM改修作業</t>
    <phoneticPr fontId="33"/>
  </si>
  <si>
    <t>分任支出負担行為担当官
中野　裕行
東京航空交通管制部
埼玉県所沢市並木１－１２</t>
    <rPh sb="0" eb="2">
      <t>ブンニン</t>
    </rPh>
    <rPh sb="12" eb="14">
      <t>ナカノ</t>
    </rPh>
    <rPh sb="15" eb="17">
      <t>ヒロユキ</t>
    </rPh>
    <rPh sb="18" eb="20">
      <t>トウキョウ</t>
    </rPh>
    <rPh sb="20" eb="22">
      <t>コウクウ</t>
    </rPh>
    <rPh sb="22" eb="24">
      <t>コウツウ</t>
    </rPh>
    <rPh sb="24" eb="26">
      <t>カンセイ</t>
    </rPh>
    <rPh sb="26" eb="27">
      <t>ブ</t>
    </rPh>
    <rPh sb="28" eb="31">
      <t>サイタマケン</t>
    </rPh>
    <rPh sb="31" eb="34">
      <t>トコロザワシ</t>
    </rPh>
    <rPh sb="34" eb="36">
      <t>ナミキ</t>
    </rPh>
    <phoneticPr fontId="7"/>
  </si>
  <si>
    <t>株式会社航空システムサービス
東京都港区三田１丁目４番２８号</t>
    <rPh sb="15" eb="18">
      <t>トウキョウト</t>
    </rPh>
    <rPh sb="18" eb="20">
      <t>ミナトク</t>
    </rPh>
    <phoneticPr fontId="4"/>
  </si>
  <si>
    <t>ＥＳＳＥ－２２Ａ型視覚情報支援装置１式の製造</t>
    <phoneticPr fontId="4"/>
  </si>
  <si>
    <t>日本工営株式会社
東京都麹町５－４</t>
    <rPh sb="9" eb="12">
      <t>トウキョウト</t>
    </rPh>
    <phoneticPr fontId="4"/>
  </si>
  <si>
    <t>飛行場管制模擬装置ソフトウェアの購入</t>
  </si>
  <si>
    <t>日本無線株式会社
東京都三鷹市牟礼六丁目２１番１１号</t>
    <rPh sb="9" eb="12">
      <t>トウキョウト</t>
    </rPh>
    <rPh sb="12" eb="15">
      <t>ミタカシ</t>
    </rPh>
    <phoneticPr fontId="4"/>
  </si>
  <si>
    <t>株式会社ネットアルファ
東京都千代田区飯田橋2-13-7</t>
    <rPh sb="12" eb="15">
      <t>トウキョウト</t>
    </rPh>
    <rPh sb="15" eb="19">
      <t>チヨダク</t>
    </rPh>
    <phoneticPr fontId="4"/>
  </si>
  <si>
    <t xml:space="preserve">株式会社伸和総合設計
東京都中央区日本橋横山町4-5 
</t>
    <rPh sb="11" eb="14">
      <t>トウキョウト</t>
    </rPh>
    <rPh sb="14" eb="17">
      <t>チュウオウク</t>
    </rPh>
    <phoneticPr fontId="4"/>
  </si>
  <si>
    <t>令和７年度　岩沼研修センター教育用ＩＬＳ・ＴＡＣＡＮ装置機能点検</t>
    <phoneticPr fontId="15"/>
  </si>
  <si>
    <t>令和７年度　岩沼研修センター教育用レーダー装置機能点検</t>
    <phoneticPr fontId="15"/>
  </si>
  <si>
    <t>令和７年度　岩沼研修センター教育用ＶＯＲ装置機能点検</t>
    <phoneticPr fontId="15"/>
  </si>
  <si>
    <t xml:space="preserve">	5020001075910</t>
    <phoneticPr fontId="15"/>
  </si>
  <si>
    <t>令和７年度　技術管理センターＨＡＲＰ性能向上その他作業</t>
    <phoneticPr fontId="15"/>
  </si>
  <si>
    <t>技術管理センターHMU-23型高度監視装置 関東・南東北航空路WAM連接作業</t>
    <phoneticPr fontId="15"/>
  </si>
  <si>
    <t>令和７年度岩沼研修センター構内除草作業</t>
    <phoneticPr fontId="4"/>
  </si>
  <si>
    <t>エース
茨城県取手市井野台3-26-18</t>
    <phoneticPr fontId="4"/>
  </si>
  <si>
    <t>-</t>
    <phoneticPr fontId="4"/>
  </si>
  <si>
    <t>令和７年度　飛行検査機基礎訓練（C700型機）</t>
    <phoneticPr fontId="4"/>
  </si>
  <si>
    <t>双日エアロスペース株式会社
東京都千代田区丸の内1-8-3</t>
    <rPh sb="14" eb="17">
      <t>トウキョウト</t>
    </rPh>
    <rPh sb="17" eb="21">
      <t>チヨダク</t>
    </rPh>
    <phoneticPr fontId="4"/>
  </si>
  <si>
    <t xml:space="preserve">	9010401021742</t>
    <phoneticPr fontId="4"/>
  </si>
  <si>
    <t>C700型機飛行検査装置用GNSS受信機２台他１式の購入</t>
  </si>
  <si>
    <t>兼松株式会社
兵庫県神戸市中央区伊藤町119</t>
    <phoneticPr fontId="15"/>
  </si>
  <si>
    <t>テキストロン・アビエーション式525C型機に搭載する飛行検証用データベースライセンス５式の購入</t>
    <phoneticPr fontId="4"/>
  </si>
  <si>
    <t>シマヅプレシジョンインスツルメンツインク日本支店
京都府京都市中京区西ノ京桑原町1</t>
    <phoneticPr fontId="4"/>
  </si>
  <si>
    <t>B737-800型飛行シミュレータ装置を用いた安全管理のための検証作業</t>
    <phoneticPr fontId="4"/>
  </si>
  <si>
    <t>日本航空株式会社
東京都品川区東品川2-4-11</t>
    <rPh sb="9" eb="12">
      <t>トウキョウト</t>
    </rPh>
    <rPh sb="12" eb="15">
      <t>シナガワク</t>
    </rPh>
    <phoneticPr fontId="4"/>
  </si>
  <si>
    <t xml:space="preserve">	7010701007666</t>
    <phoneticPr fontId="4"/>
  </si>
  <si>
    <t>空港用航空機位置表示装置（APDU）性能向上</t>
    <phoneticPr fontId="4"/>
  </si>
  <si>
    <t>株式会社ＮＴＴデータ
東京都江東区豊洲3-3-3</t>
    <rPh sb="11" eb="14">
      <t>トウキョウト</t>
    </rPh>
    <rPh sb="14" eb="17">
      <t>コウトウク</t>
    </rPh>
    <phoneticPr fontId="4"/>
  </si>
  <si>
    <t>CARATS公開用データ等作成作業</t>
    <phoneticPr fontId="15"/>
  </si>
  <si>
    <t xml:space="preserve">	5012405001732</t>
    <phoneticPr fontId="15"/>
  </si>
  <si>
    <r>
      <rPr>
        <sz val="9"/>
        <color theme="1"/>
        <rFont val="Yu Gothic UI"/>
        <family val="3"/>
        <charset val="128"/>
      </rPr>
      <t>国立研究開発法人海上・港湾・航空技術研究所</t>
    </r>
    <r>
      <rPr>
        <sz val="10"/>
        <color theme="1"/>
        <rFont val="Yu Gothic UI"/>
        <family val="3"/>
        <charset val="128"/>
      </rPr>
      <t xml:space="preserve">
東京都三鷹市新川6-38-1
</t>
    </r>
    <rPh sb="22" eb="25">
      <t>トウキョウト</t>
    </rPh>
    <rPh sb="25" eb="28">
      <t>ミタカシ</t>
    </rPh>
    <phoneticPr fontId="15"/>
  </si>
  <si>
    <t>令和７年度航空交通管理処理システム（TEAM）調整作業</t>
    <phoneticPr fontId="4"/>
  </si>
  <si>
    <t>令和７年度空港用航空機位置表示装置（APDU）調整作業</t>
    <phoneticPr fontId="4"/>
  </si>
  <si>
    <t>令和７年度管制データ交換処理システム（ADEX）調整作業</t>
    <phoneticPr fontId="4"/>
  </si>
  <si>
    <t>令和７年度航空交通情報交換処理システム（MASS）調整作業</t>
    <phoneticPr fontId="4"/>
  </si>
  <si>
    <t>令和７年度洋上管制処理システム（TOPS）調整作業</t>
    <phoneticPr fontId="4"/>
  </si>
  <si>
    <t>令和７年度飛行情報管理処理システム（FACE）調整作業</t>
    <phoneticPr fontId="4"/>
  </si>
  <si>
    <t>令和７年度空港管制処理システム（TAPS）調整作業</t>
    <phoneticPr fontId="4"/>
  </si>
  <si>
    <t>飛行場管制システムに係るアダプテーション設定値の要件整理作業</t>
    <phoneticPr fontId="4"/>
  </si>
  <si>
    <t>一般財団法人航空保安研究センター
東京都中央区日本橋小伝馬町15-18</t>
    <rPh sb="17" eb="20">
      <t>トウキョウト</t>
    </rPh>
    <rPh sb="20" eb="23">
      <t>チュウオウク</t>
    </rPh>
    <phoneticPr fontId="4"/>
  </si>
  <si>
    <t>LPV200に対応した進入方式設計資料作成業務</t>
    <phoneticPr fontId="4"/>
  </si>
  <si>
    <t xml:space="preserve">株式会社レイメイ
東京都千代田区神田神保町3-10-10
</t>
    <rPh sb="9" eb="12">
      <t>トウキョウト</t>
    </rPh>
    <rPh sb="12" eb="16">
      <t>チヨダク</t>
    </rPh>
    <phoneticPr fontId="4"/>
  </si>
  <si>
    <t>管制業務処理規程・飛行方式設定基準改正に係る支援業務</t>
    <phoneticPr fontId="4"/>
  </si>
  <si>
    <t>空飛ぶクルマの展開に向けた空域・ルート等に関する調査</t>
    <phoneticPr fontId="15"/>
  </si>
  <si>
    <t>洋上管制処理システム（TOPS）性能向上</t>
    <phoneticPr fontId="4"/>
  </si>
  <si>
    <t>衛星航法サービス高度化に対応した進入方式設計資料作成業務</t>
    <phoneticPr fontId="4"/>
  </si>
  <si>
    <t>一般財団法人航空保安無線システム協会
東京都千代田区麹町4-5</t>
    <rPh sb="19" eb="22">
      <t>トウキョウト</t>
    </rPh>
    <rPh sb="22" eb="26">
      <t>チヨダク</t>
    </rPh>
    <phoneticPr fontId="4"/>
  </si>
  <si>
    <t>「パイロットに対するヒューマンファクターズ訓練」に係る教材作成等</t>
    <phoneticPr fontId="4"/>
  </si>
  <si>
    <t>国立研究開発法人宇宙航空研究開発機構
東京都調布市深大寺東町7-44-1</t>
    <rPh sb="19" eb="22">
      <t>トウキョウト</t>
    </rPh>
    <rPh sb="22" eb="25">
      <t>チョウフシ</t>
    </rPh>
    <phoneticPr fontId="4"/>
  </si>
  <si>
    <t xml:space="preserve">	9012405001241</t>
    <phoneticPr fontId="4"/>
  </si>
  <si>
    <t>令和７年度無人航空機の高密度運航に関する制度整備についての検討調査</t>
    <phoneticPr fontId="4"/>
  </si>
  <si>
    <t>令和７年度 神戸航空交通管制部電力監視制御装置精密点検作業</t>
    <rPh sb="0" eb="2">
      <t>レイワ</t>
    </rPh>
    <rPh sb="3" eb="5">
      <t>ネンド</t>
    </rPh>
    <rPh sb="6" eb="15">
      <t>コウベコウクウコウツウカンセイブ</t>
    </rPh>
    <rPh sb="15" eb="17">
      <t>デンリョク</t>
    </rPh>
    <rPh sb="17" eb="19">
      <t>カンシ</t>
    </rPh>
    <rPh sb="19" eb="21">
      <t>セイギョ</t>
    </rPh>
    <rPh sb="21" eb="23">
      <t>ソウチ</t>
    </rPh>
    <rPh sb="23" eb="25">
      <t>セイミツ</t>
    </rPh>
    <rPh sb="25" eb="27">
      <t>テンケン</t>
    </rPh>
    <rPh sb="27" eb="29">
      <t>サギョウ</t>
    </rPh>
    <phoneticPr fontId="6"/>
  </si>
  <si>
    <t>分任支出負担行為担当官代理
湯川　雅仁
神戸航空交通管制部
神戸市西区井吹台東町７－６－２</t>
    <rPh sb="11" eb="13">
      <t>ダイリ</t>
    </rPh>
    <rPh sb="14" eb="16">
      <t>ユカワ</t>
    </rPh>
    <rPh sb="17" eb="19">
      <t>マサヒト</t>
    </rPh>
    <phoneticPr fontId="6"/>
  </si>
  <si>
    <t>富士電機（株）関西支社
大阪府大阪市北区大深町3-1</t>
    <rPh sb="0" eb="4">
      <t>フジデンキ</t>
    </rPh>
    <rPh sb="4" eb="7">
      <t>カブ</t>
    </rPh>
    <rPh sb="7" eb="11">
      <t>カンサイシシャ</t>
    </rPh>
    <rPh sb="12" eb="15">
      <t>オオサカフ</t>
    </rPh>
    <rPh sb="15" eb="18">
      <t>オオサカシ</t>
    </rPh>
    <rPh sb="18" eb="19">
      <t>キタ</t>
    </rPh>
    <rPh sb="19" eb="20">
      <t>ク</t>
    </rPh>
    <phoneticPr fontId="6"/>
  </si>
  <si>
    <t>神戸航空交通管制部TEAM運用端末設置その他工事実施設計</t>
    <phoneticPr fontId="6"/>
  </si>
  <si>
    <t>（株）ＡＩＣ
福岡県春日市千歳町2-158-112</t>
    <rPh sb="0" eb="3">
      <t>カブ</t>
    </rPh>
    <phoneticPr fontId="6"/>
  </si>
  <si>
    <t>福岡航空交通管制部道路駐車場用照明灯改良工事外1件実施設計</t>
  </si>
  <si>
    <t>福岡航空交通管制部敷地内草刈作業（単価契約）</t>
  </si>
  <si>
    <t>福岡航空交通管制部消防設備等点検その他作業</t>
    <phoneticPr fontId="4"/>
  </si>
  <si>
    <t>ターボ冷凍機等点検整備</t>
    <rPh sb="3" eb="9">
      <t>レイトウキトウテンケン</t>
    </rPh>
    <rPh sb="9" eb="11">
      <t>セイビ</t>
    </rPh>
    <phoneticPr fontId="14"/>
  </si>
  <si>
    <t>ツイン蛍光灯2個外137点購入</t>
    <rPh sb="3" eb="6">
      <t>ケイコウトウ</t>
    </rPh>
    <rPh sb="7" eb="8">
      <t>コ</t>
    </rPh>
    <rPh sb="8" eb="9">
      <t>ソト</t>
    </rPh>
    <rPh sb="12" eb="13">
      <t>テン</t>
    </rPh>
    <rPh sb="13" eb="15">
      <t>コウニュウ</t>
    </rPh>
    <phoneticPr fontId="14"/>
  </si>
  <si>
    <t>寿防災工業株式会社
福岡県福岡市博多区東比恵2丁目12番22号</t>
    <rPh sb="0" eb="1">
      <t>コトブキ</t>
    </rPh>
    <rPh sb="1" eb="3">
      <t>ボウサイ</t>
    </rPh>
    <rPh sb="3" eb="5">
      <t>コウギョウ</t>
    </rPh>
    <rPh sb="5" eb="9">
      <t>カブシキガイシャ</t>
    </rPh>
    <rPh sb="10" eb="13">
      <t>フクオカケン</t>
    </rPh>
    <rPh sb="13" eb="16">
      <t>フクオカシ</t>
    </rPh>
    <rPh sb="16" eb="19">
      <t>ハカタク</t>
    </rPh>
    <rPh sb="19" eb="22">
      <t>ヒガシヒエ</t>
    </rPh>
    <rPh sb="23" eb="25">
      <t>チョウメ</t>
    </rPh>
    <rPh sb="27" eb="28">
      <t>バン</t>
    </rPh>
    <rPh sb="30" eb="31">
      <t>ゴウ</t>
    </rPh>
    <phoneticPr fontId="1"/>
  </si>
  <si>
    <t>株式会社日立ビルシステム西日本支社
福岡県福岡市博多区上呉服町10番10号</t>
    <rPh sb="0" eb="4">
      <t>カブシキガイシャ</t>
    </rPh>
    <rPh sb="4" eb="6">
      <t>ヒタチ</t>
    </rPh>
    <rPh sb="12" eb="13">
      <t>ニシ</t>
    </rPh>
    <rPh sb="13" eb="15">
      <t>ニホン</t>
    </rPh>
    <rPh sb="15" eb="17">
      <t>シシャ</t>
    </rPh>
    <rPh sb="18" eb="21">
      <t>フクオカケン</t>
    </rPh>
    <rPh sb="21" eb="24">
      <t>フクオカシ</t>
    </rPh>
    <rPh sb="24" eb="27">
      <t>ハカタク</t>
    </rPh>
    <rPh sb="27" eb="28">
      <t>カミ</t>
    </rPh>
    <rPh sb="28" eb="31">
      <t>ゴフクチョウ</t>
    </rPh>
    <rPh sb="33" eb="34">
      <t>バン</t>
    </rPh>
    <rPh sb="36" eb="37">
      <t>ゴウ</t>
    </rPh>
    <phoneticPr fontId="1"/>
  </si>
  <si>
    <t>株式会社フジモト福岡店
福岡県福岡市博多区博多駅南6-2-30</t>
    <rPh sb="0" eb="4">
      <t>カブシキガイシャフジ</t>
    </rPh>
    <rPh sb="5" eb="11">
      <t>クオカテン</t>
    </rPh>
    <rPh sb="12" eb="14">
      <t>フクオカ</t>
    </rPh>
    <phoneticPr fontId="2"/>
  </si>
  <si>
    <t>株式会社総合設備コンサルタント大阪事務所
大阪府大阪市西区阿波座二丁目2番18号</t>
    <rPh sb="0" eb="4">
      <t>カブシキガイシャ</t>
    </rPh>
    <rPh sb="4" eb="6">
      <t>ソウゴウ</t>
    </rPh>
    <rPh sb="6" eb="8">
      <t>セツビ</t>
    </rPh>
    <rPh sb="15" eb="17">
      <t>オオサカ</t>
    </rPh>
    <rPh sb="17" eb="19">
      <t>ジム</t>
    </rPh>
    <rPh sb="19" eb="20">
      <t>ショ</t>
    </rPh>
    <rPh sb="21" eb="27">
      <t>オオサカフオオサカシ</t>
    </rPh>
    <rPh sb="27" eb="29">
      <t>ニシク</t>
    </rPh>
    <rPh sb="29" eb="32">
      <t>アワザ</t>
    </rPh>
    <rPh sb="32" eb="35">
      <t>ニチョウメ</t>
    </rPh>
    <rPh sb="36" eb="37">
      <t>バン</t>
    </rPh>
    <rPh sb="39" eb="40">
      <t>ゴウ</t>
    </rPh>
    <phoneticPr fontId="17"/>
  </si>
  <si>
    <t>株式会社ビッグストーン
福岡県福岡市南区西長住1-11-8</t>
    <rPh sb="0" eb="4">
      <t>カブシキガイシャ</t>
    </rPh>
    <rPh sb="12" eb="14">
      <t>フクオカ</t>
    </rPh>
    <rPh sb="14" eb="15">
      <t>ケン</t>
    </rPh>
    <rPh sb="15" eb="18">
      <t>フクオカシ</t>
    </rPh>
    <rPh sb="18" eb="20">
      <t>ミナミク</t>
    </rPh>
    <rPh sb="20" eb="21">
      <t>ニシ</t>
    </rPh>
    <rPh sb="21" eb="22">
      <t>オサ</t>
    </rPh>
    <rPh sb="22" eb="23">
      <t>スミ</t>
    </rPh>
    <phoneticPr fontId="17"/>
  </si>
  <si>
    <t>窒素ガス消火設備制御盤更新工事</t>
    <phoneticPr fontId="4"/>
  </si>
  <si>
    <t>福岡航空交通管制部ＦＤＭＳ１系高圧受電ケーブル更新工事</t>
    <phoneticPr fontId="4"/>
  </si>
  <si>
    <t>日本メックス株式会社福岡支店
福岡県福岡市博多区博多駅東2丁目5番1号</t>
    <rPh sb="0" eb="2">
      <t>ニホン</t>
    </rPh>
    <rPh sb="6" eb="10">
      <t>カブシキガイシャ</t>
    </rPh>
    <rPh sb="10" eb="12">
      <t>フクオカ</t>
    </rPh>
    <rPh sb="12" eb="14">
      <t>シテン</t>
    </rPh>
    <rPh sb="15" eb="18">
      <t>フクオカケン</t>
    </rPh>
    <rPh sb="18" eb="21">
      <t>フクオカシ</t>
    </rPh>
    <rPh sb="21" eb="24">
      <t>ハカタク</t>
    </rPh>
    <rPh sb="24" eb="28">
      <t>ハカタエキヒガシ</t>
    </rPh>
    <rPh sb="29" eb="31">
      <t>チョウメ</t>
    </rPh>
    <rPh sb="32" eb="33">
      <t>バン</t>
    </rPh>
    <rPh sb="34" eb="35">
      <t>ゴウ</t>
    </rPh>
    <phoneticPr fontId="1"/>
  </si>
  <si>
    <t>東京航空交通管制部発電装置点検整備</t>
    <phoneticPr fontId="6"/>
  </si>
  <si>
    <t>株式会社ジャパンエンジンコーポレーション
兵庫県明石市二見町南二見１番地３８</t>
    <rPh sb="21" eb="27">
      <t>ヒョウゴケンアカシシ</t>
    </rPh>
    <phoneticPr fontId="6"/>
  </si>
  <si>
    <t>令和７年度東京航空交通管制部ＲＣＭ調整作業</t>
    <phoneticPr fontId="33"/>
  </si>
  <si>
    <t>沖電気工業（株）
東京都港区虎ノ門１－７－１２</t>
    <rPh sb="0" eb="1">
      <t>オキ</t>
    </rPh>
    <rPh sb="1" eb="3">
      <t>デンキ</t>
    </rPh>
    <rPh sb="3" eb="5">
      <t>コウギョウ</t>
    </rPh>
    <rPh sb="5" eb="8">
      <t>カブ</t>
    </rPh>
    <rPh sb="9" eb="12">
      <t>トウキョウト</t>
    </rPh>
    <rPh sb="12" eb="14">
      <t>ミナトク</t>
    </rPh>
    <phoneticPr fontId="33"/>
  </si>
  <si>
    <t>航空従事者試験官（回転翼航空機操縦士）の技量保持訓練（実機）</t>
    <phoneticPr fontId="4"/>
  </si>
  <si>
    <t>支出負担行為担当官
宮澤   康一
航空局
東京都千代田区霞が関２－１－３</t>
    <phoneticPr fontId="6"/>
  </si>
  <si>
    <t xml:space="preserve">日本フライトセーフティ株式会社
東京都江東区新木場4-7-44
</t>
    <rPh sb="16" eb="19">
      <t>トウキョウト</t>
    </rPh>
    <rPh sb="19" eb="22">
      <t>コウトウク</t>
    </rPh>
    <phoneticPr fontId="4"/>
  </si>
  <si>
    <t xml:space="preserve">	4010601030622</t>
    <phoneticPr fontId="4"/>
  </si>
  <si>
    <t>令和７年度　夏季期間における保安検査場の混雑緩和に係るＳＮＳ広告配信業務</t>
    <phoneticPr fontId="4"/>
  </si>
  <si>
    <t xml:space="preserve">株式会社コンセプトラボ
東京都台東区元浅草2-6-6
</t>
    <rPh sb="12" eb="15">
      <t>トウキョウト</t>
    </rPh>
    <rPh sb="15" eb="18">
      <t>タイトウク</t>
    </rPh>
    <phoneticPr fontId="4"/>
  </si>
  <si>
    <t>令和７年度TICAD９（第9回アフリカ開発会議）開催とあわせた航空局サイドイベント等の支援業務</t>
    <phoneticPr fontId="4"/>
  </si>
  <si>
    <t>株式会社ＪＴＢ
東京都品川区東品川2-3-11</t>
    <rPh sb="8" eb="11">
      <t>トウキョウト</t>
    </rPh>
    <rPh sb="11" eb="14">
      <t>シナガワク</t>
    </rPh>
    <phoneticPr fontId="4"/>
  </si>
  <si>
    <t>航空路管制処理システム（TEPS）性能向上及び調整</t>
    <phoneticPr fontId="4"/>
  </si>
  <si>
    <t>航空機騒音負担軽減策等に関する国際動向等調査</t>
    <phoneticPr fontId="15"/>
  </si>
  <si>
    <t>みずほリサーチ＆テクノロジーズ株式会社
東京都千代田区神田錦町2-3</t>
    <rPh sb="20" eb="23">
      <t>トウキョウト</t>
    </rPh>
    <rPh sb="23" eb="27">
      <t>チヨダク</t>
    </rPh>
    <phoneticPr fontId="15"/>
  </si>
  <si>
    <t>航空従事者試験官（飛行機操縦士）の技量保持訓練（小型機・実機）</t>
    <phoneticPr fontId="4"/>
  </si>
  <si>
    <t>株式会社アルファーアビエィション
東京都港区三田3-1-4</t>
    <rPh sb="17" eb="20">
      <t>トウキョウト</t>
    </rPh>
    <rPh sb="20" eb="22">
      <t>ミナトク</t>
    </rPh>
    <phoneticPr fontId="4"/>
  </si>
  <si>
    <t>第60回アジア太平洋航空局長会議の実施運営業務</t>
    <phoneticPr fontId="15"/>
  </si>
  <si>
    <t>第42回ICAO総会レセプション開催支援業務請負</t>
    <phoneticPr fontId="4"/>
  </si>
  <si>
    <t>令和７年度航空路管制処理システム（TEPS）調整作業</t>
    <phoneticPr fontId="4"/>
  </si>
  <si>
    <t>令和７年度 岩沼研修センター防災設備点検その他作業</t>
    <phoneticPr fontId="4"/>
  </si>
  <si>
    <t xml:space="preserve">株式会社小川防災
千葉県松戸市紙敷1-16-3
</t>
    <rPh sb="9" eb="12">
      <t>チバケン</t>
    </rPh>
    <rPh sb="12" eb="15">
      <t>マツドシ</t>
    </rPh>
    <phoneticPr fontId="4"/>
  </si>
  <si>
    <t>令和７年度神戸航空交通管制部２号発電設備精密保守</t>
    <phoneticPr fontId="4"/>
  </si>
  <si>
    <t xml:space="preserve">株式会社ＩＨＩ原動機
東京都千代田区外神田2-14-5
</t>
    <rPh sb="11" eb="14">
      <t>トウキョウト</t>
    </rPh>
    <rPh sb="14" eb="18">
      <t>チヨダク</t>
    </rPh>
    <phoneticPr fontId="4"/>
  </si>
  <si>
    <t>令和７年度ＴＥＰＳ－１４Ｔ型教育用航空路管制処理装置調整作業</t>
    <phoneticPr fontId="4"/>
  </si>
  <si>
    <t>令和７年度性能評価センター及び職員宿舎消防設備点検その他作業</t>
    <phoneticPr fontId="4"/>
  </si>
  <si>
    <t>光栄テクノサービス株式会社
東京都江戸川区東瑞江1-20-3</t>
    <rPh sb="14" eb="17">
      <t>トウキョウト</t>
    </rPh>
    <rPh sb="17" eb="21">
      <t>エドガワク</t>
    </rPh>
    <phoneticPr fontId="4"/>
  </si>
  <si>
    <t>一般財団法人みなと総合研究財団
東京都港区虎ノ門３丁目１番１０号</t>
    <rPh sb="16" eb="19">
      <t>トウキョウト</t>
    </rPh>
    <rPh sb="19" eb="21">
      <t>ミナトク</t>
    </rPh>
    <phoneticPr fontId="4"/>
  </si>
  <si>
    <t>電気技術開発株式会社
東京都千代田区神田駿河台４丁目２番５号</t>
    <rPh sb="11" eb="14">
      <t>トウキョウト</t>
    </rPh>
    <rPh sb="14" eb="18">
      <t>チヨダク</t>
    </rPh>
    <phoneticPr fontId="4"/>
  </si>
  <si>
    <t>ＥＶＡ－２５型非常用管制塔装置１式の製造</t>
    <phoneticPr fontId="4"/>
  </si>
  <si>
    <t>ＴＳＲ－１７Ｃ型空港監視レーダー装置２式の製造</t>
    <phoneticPr fontId="4"/>
  </si>
  <si>
    <t>ＳＳＲ－２４Ａ型二次監視レーダー装置２式の製造</t>
    <phoneticPr fontId="4"/>
  </si>
  <si>
    <t>無線電話装置２２式の製造</t>
    <phoneticPr fontId="15"/>
  </si>
  <si>
    <t>航空保安大学校ホームページ改修作業</t>
  </si>
  <si>
    <t>分任支出負担行為担当官
髙橋　健一
航空保安大学校
大阪府泉佐野市りんくう往来南３－１１</t>
    <rPh sb="12" eb="14">
      <t>タカハシ</t>
    </rPh>
    <rPh sb="15" eb="17">
      <t>ケンイチ</t>
    </rPh>
    <rPh sb="26" eb="29">
      <t>オオサカフ</t>
    </rPh>
    <rPh sb="29" eb="33">
      <t>イズミサノシ</t>
    </rPh>
    <rPh sb="37" eb="39">
      <t>オウライ</t>
    </rPh>
    <rPh sb="39" eb="40">
      <t>ミナミ</t>
    </rPh>
    <phoneticPr fontId="9"/>
  </si>
  <si>
    <t>株式会社ブレインワークス
兵庫県神戸市中央区三宮町1-4-9</t>
    <rPh sb="0" eb="4">
      <t>カブシキカイシャ</t>
    </rPh>
    <phoneticPr fontId="4"/>
  </si>
  <si>
    <t>訓練用灯火・電気システム保守業務</t>
    <rPh sb="0" eb="3">
      <t>クンレンヨウ</t>
    </rPh>
    <rPh sb="3" eb="5">
      <t>トウカ</t>
    </rPh>
    <rPh sb="6" eb="8">
      <t>デンキ</t>
    </rPh>
    <rPh sb="12" eb="16">
      <t>ホシュギョウム</t>
    </rPh>
    <phoneticPr fontId="4"/>
  </si>
  <si>
    <t>株式会社有電社
東京都渋谷区千駄ヶ谷1-5-6</t>
    <rPh sb="0" eb="4">
      <t>カブシキカイシャ</t>
    </rPh>
    <rPh sb="4" eb="7">
      <t>ユウデンシャ</t>
    </rPh>
    <rPh sb="8" eb="11">
      <t>トウキョウト</t>
    </rPh>
    <rPh sb="11" eb="14">
      <t>シブヤク</t>
    </rPh>
    <rPh sb="14" eb="18">
      <t>センダガヤ</t>
    </rPh>
    <phoneticPr fontId="4"/>
  </si>
  <si>
    <t>日本電気株式会社
東京都港区芝5-7-1</t>
    <rPh sb="0" eb="4">
      <t>ニホンデンキ</t>
    </rPh>
    <rPh sb="4" eb="8">
      <t>カブシキカイシャ</t>
    </rPh>
    <phoneticPr fontId="4"/>
  </si>
  <si>
    <t>フライトオブジェクト分析装置を利用したデータ分析支援業務</t>
  </si>
  <si>
    <t>分任支出負担行為担当官
濱畑　嘉亨　
福岡航空交通管制部
福岡市東区大字奈多字小瀬抜1302-17</t>
    <rPh sb="12" eb="14">
      <t>ハマハタ</t>
    </rPh>
    <rPh sb="15" eb="17">
      <t>ヨシミチ</t>
    </rPh>
    <phoneticPr fontId="2"/>
  </si>
  <si>
    <t>商号：SAS Institute Japan株式会社
住所：東京都港区六本木6-10-1六本木ヒルズ森タワー11Ｆ</t>
    <rPh sb="0" eb="2">
      <t>ショウゴウ</t>
    </rPh>
    <rPh sb="22" eb="26">
      <t>カブシキガイシャ</t>
    </rPh>
    <rPh sb="27" eb="29">
      <t>ジュウショ</t>
    </rPh>
    <rPh sb="30" eb="33">
      <t>トウキョウト</t>
    </rPh>
    <rPh sb="33" eb="35">
      <t>ミナトク</t>
    </rPh>
    <rPh sb="35" eb="38">
      <t>ロッポンギ</t>
    </rPh>
    <rPh sb="44" eb="47">
      <t>ロッポンギ</t>
    </rPh>
    <rPh sb="50" eb="51">
      <t>モリ</t>
    </rPh>
    <phoneticPr fontId="15"/>
  </si>
  <si>
    <t>ATMC上水給水ポンプ他１台更新工事</t>
    <phoneticPr fontId="4"/>
  </si>
  <si>
    <t>令和７年度 防災設備点検業務</t>
  </si>
  <si>
    <t>（株）小川防災
千葉県松戸市紙敷１－１６－３</t>
    <rPh sb="8" eb="11">
      <t>チバケン</t>
    </rPh>
    <rPh sb="11" eb="14">
      <t>マツドシ</t>
    </rPh>
    <phoneticPr fontId="6"/>
  </si>
  <si>
    <t>危機管理洋上管制卓（ＴＯＰＳ）移設その他工事</t>
    <phoneticPr fontId="7"/>
  </si>
  <si>
    <t>（株）リバフィー通研
川崎市高津区子母口４２１番地</t>
    <rPh sb="11" eb="14">
      <t>カワサキシ</t>
    </rPh>
    <phoneticPr fontId="7"/>
  </si>
  <si>
    <t>ILS／VORアナライザⅠ型1台の購入</t>
    <phoneticPr fontId="4"/>
  </si>
  <si>
    <t>東日本電子計測株式会社
宮城県仙台市泉区南光台4-32-19</t>
    <rPh sb="12" eb="15">
      <t>ミヤギケン</t>
    </rPh>
    <rPh sb="15" eb="18">
      <t>センダイシ</t>
    </rPh>
    <phoneticPr fontId="4"/>
  </si>
  <si>
    <t xml:space="preserve">	3370001001081</t>
    <phoneticPr fontId="4"/>
  </si>
  <si>
    <t>令和７年度飛行検査機操縦士型式限定取得訓練（CJ4型機）</t>
    <phoneticPr fontId="4"/>
  </si>
  <si>
    <t>令和７年度 ＦＶＤ用航法データライセンスの購入</t>
    <phoneticPr fontId="4"/>
  </si>
  <si>
    <t>伊藤忠アビエーション株式会社
東京都港区赤坂2丁目9番11号</t>
    <rPh sb="15" eb="18">
      <t>トウキョウト</t>
    </rPh>
    <rPh sb="18" eb="20">
      <t>ミナトク</t>
    </rPh>
    <phoneticPr fontId="4"/>
  </si>
  <si>
    <t>GEアビエーション・ディストリビューション・ジャパン株式会社
東京都港区赤坂5丁目2番20号赤坂パークビル</t>
    <rPh sb="31" eb="34">
      <t>トウキョウト</t>
    </rPh>
    <rPh sb="34" eb="36">
      <t>ミナトク</t>
    </rPh>
    <phoneticPr fontId="4"/>
  </si>
  <si>
    <t>令和７年度 性能評価センター無停電電源設備点検整備</t>
    <phoneticPr fontId="15"/>
  </si>
  <si>
    <t>富士電機株式会社
東京都品川区大崎1-11-2</t>
    <phoneticPr fontId="15"/>
  </si>
  <si>
    <t>RISE-20型信頼性管理情報共有装置性能向上作業</t>
    <phoneticPr fontId="15"/>
  </si>
  <si>
    <t>サイバーセキュリティ管理処理システム（CRMS）性能向上、機器一式の製造及び調整</t>
    <phoneticPr fontId="4"/>
  </si>
  <si>
    <t>式辞用紙5個他15点の購入</t>
    <phoneticPr fontId="4"/>
  </si>
  <si>
    <t>有限会社サンブリッジ
東京都江戸川区松江２丁目２９番４号</t>
    <rPh sb="11" eb="14">
      <t>トウキョウト</t>
    </rPh>
    <rPh sb="14" eb="18">
      <t>エドガワク</t>
    </rPh>
    <phoneticPr fontId="4"/>
  </si>
  <si>
    <t xml:space="preserve">	2011702014598</t>
    <phoneticPr fontId="4"/>
  </si>
  <si>
    <t>ＭＬＡＴ－２４Ａ型マルチラテレーション装置１式の製造（製造・設置・調整）</t>
    <phoneticPr fontId="4"/>
  </si>
  <si>
    <t xml:space="preserve">	3012401012867</t>
    <phoneticPr fontId="4"/>
  </si>
  <si>
    <t>株式会社菱熱
福岡県福岡市博多区博多駅南1-8-13</t>
    <rPh sb="0" eb="4">
      <t>カブシキガイシャ</t>
    </rPh>
    <rPh sb="4" eb="6">
      <t>リョウネツ</t>
    </rPh>
    <rPh sb="7" eb="10">
      <t>フクオカケン</t>
    </rPh>
    <rPh sb="10" eb="13">
      <t>フクオカシ</t>
    </rPh>
    <rPh sb="13" eb="16">
      <t>ハカタク</t>
    </rPh>
    <rPh sb="16" eb="20">
      <t>ハカタエキミナミ</t>
    </rPh>
    <phoneticPr fontId="1"/>
  </si>
  <si>
    <t>株式会社パスコ
東京都目黒区下目黒1-7-1</t>
    <rPh sb="8" eb="11">
      <t>トウキョウト</t>
    </rPh>
    <rPh sb="11" eb="14">
      <t>メグロク</t>
    </rPh>
    <phoneticPr fontId="4"/>
  </si>
  <si>
    <t>一般財団法人航空交通管制協会
東京都大田区羽田空港1-6-6第一綜合ビル内</t>
    <rPh sb="15" eb="18">
      <t>トウキョウト</t>
    </rPh>
    <rPh sb="18" eb="21">
      <t>オオタク</t>
    </rPh>
    <phoneticPr fontId="4"/>
  </si>
  <si>
    <t>一般財団法人経済調査会
東京都港区新橋６丁目１７番１５号</t>
    <rPh sb="12" eb="15">
      <t>トウキョウト</t>
    </rPh>
    <rPh sb="15" eb="17">
      <t>ミナトク</t>
    </rPh>
    <phoneticPr fontId="4"/>
  </si>
  <si>
    <t xml:space="preserve">	1010005002667</t>
    <phoneticPr fontId="4"/>
  </si>
  <si>
    <t>一般財団法人航空保安無線システム
東京都千代田区麹町４－５</t>
    <phoneticPr fontId="4"/>
  </si>
  <si>
    <t>パシフィックコンサルタンツ株式会社
東京都千代田区神田錦町3-22</t>
    <rPh sb="18" eb="21">
      <t>トウキョウト</t>
    </rPh>
    <rPh sb="21" eb="25">
      <t>チヨダク</t>
    </rPh>
    <phoneticPr fontId="4"/>
  </si>
  <si>
    <t>株式会社三菱総合研究所
東京都千代田区永田町2－10－3</t>
    <rPh sb="12" eb="15">
      <t>トウキョウト</t>
    </rPh>
    <rPh sb="15" eb="19">
      <t>チヨダク</t>
    </rPh>
    <phoneticPr fontId="4"/>
  </si>
  <si>
    <t>航空機の運航に資する情報の更なる充実に関する要件調査</t>
    <phoneticPr fontId="15"/>
  </si>
  <si>
    <t>株式会社電通総研
東京都港区港南2-17-1</t>
    <rPh sb="9" eb="12">
      <t>トウキョウト</t>
    </rPh>
    <rPh sb="12" eb="14">
      <t>ミナトク</t>
    </rPh>
    <phoneticPr fontId="15"/>
  </si>
  <si>
    <t>国管理空港の財務状況等の把握に関する調査</t>
    <phoneticPr fontId="4"/>
  </si>
  <si>
    <t>監査法人ブレインワーク
東京都千代田区内幸町2-2-2</t>
    <rPh sb="12" eb="15">
      <t>トウキョウト</t>
    </rPh>
    <rPh sb="15" eb="19">
      <t>チヨダク</t>
    </rPh>
    <phoneticPr fontId="4"/>
  </si>
  <si>
    <t>回転翼フライト・テスト・パイロットの技量保持訓練（実機）</t>
    <phoneticPr fontId="4"/>
  </si>
  <si>
    <t xml:space="preserve">株式会社アルファーアビエィション
東京都港区三田3-1-4
</t>
    <phoneticPr fontId="4"/>
  </si>
  <si>
    <t>洋上航空機位置表示装置（OPDU）性能向上</t>
    <phoneticPr fontId="4"/>
  </si>
  <si>
    <t>高高度空域（FL600超）における新たな航空モビリティに関する空域利用に係る調査</t>
    <phoneticPr fontId="4"/>
  </si>
  <si>
    <t>株式会社レイメイ
東京都千代田区神田神保町3-10-10</t>
    <phoneticPr fontId="4"/>
  </si>
  <si>
    <t>航空交通管理処理システム（TEAM）性能向上及び調整</t>
    <phoneticPr fontId="4"/>
  </si>
  <si>
    <t>令和７年度システム開発評価・危機管理センター消防設備点検作業</t>
    <phoneticPr fontId="4"/>
  </si>
  <si>
    <t>株式会社防災計測
大阪府堺市堺市錦之町東1丁2番24号</t>
    <rPh sb="9" eb="12">
      <t>オオサカフ</t>
    </rPh>
    <rPh sb="12" eb="14">
      <t>サカイシ</t>
    </rPh>
    <phoneticPr fontId="4"/>
  </si>
  <si>
    <t xml:space="preserve">	8120101010127</t>
    <phoneticPr fontId="4"/>
  </si>
  <si>
    <t>令和７年度性能評価センター庁舎敷地草刈等作業</t>
    <phoneticPr fontId="4"/>
  </si>
  <si>
    <t xml:space="preserve">	株式会社郷野商事
東京都板橋区大谷口北町１２番３－１０５号</t>
    <rPh sb="10" eb="13">
      <t>トウキョウト</t>
    </rPh>
    <rPh sb="13" eb="16">
      <t>イタバシク</t>
    </rPh>
    <phoneticPr fontId="4"/>
  </si>
  <si>
    <t>航空機安全に係る国際連携強化調査（令和７年度）</t>
    <phoneticPr fontId="15"/>
  </si>
  <si>
    <t>支出負担行為担当官
宮澤   康一
航空局
東京都千代田区霞が関２－１－３</t>
    <phoneticPr fontId="15"/>
  </si>
  <si>
    <t>一般財団法人運輸総合研究所
東京都港区虎ノ門3-18-19</t>
    <rPh sb="14" eb="17">
      <t>トウキョウト</t>
    </rPh>
    <rPh sb="17" eb="19">
      <t>ミナトク</t>
    </rPh>
    <phoneticPr fontId="15"/>
  </si>
  <si>
    <t xml:space="preserve">	4010405010473</t>
    <phoneticPr fontId="15"/>
  </si>
  <si>
    <t>令和７年度福岡航空交通管制部外1か所無停電電源設備点検整備</t>
    <phoneticPr fontId="15"/>
  </si>
  <si>
    <t>バーティポート整備計画検討業務</t>
    <phoneticPr fontId="4"/>
  </si>
  <si>
    <t>株式会社日本空港コンサルタンツ
東京都中央区勝どき1-13-1</t>
    <phoneticPr fontId="4"/>
  </si>
  <si>
    <t xml:space="preserve">	5010001075465</t>
    <phoneticPr fontId="15"/>
  </si>
  <si>
    <t>画像認識等デジタル技術を活用した滑走路誤進入検知技術の検証</t>
    <phoneticPr fontId="15"/>
  </si>
  <si>
    <r>
      <rPr>
        <sz val="9"/>
        <color theme="1"/>
        <rFont val="Yu Gothic UI"/>
        <family val="3"/>
        <charset val="128"/>
      </rPr>
      <t>国立研究開発法人海上・港湾・航空技術研究所</t>
    </r>
    <r>
      <rPr>
        <sz val="10"/>
        <color theme="1"/>
        <rFont val="Yu Gothic UI"/>
        <family val="3"/>
        <charset val="128"/>
      </rPr>
      <t xml:space="preserve">
東京都三鷹市新川６丁目３８番１号</t>
    </r>
    <rPh sb="22" eb="25">
      <t>トウキョウト</t>
    </rPh>
    <rPh sb="25" eb="28">
      <t>ミタカシ</t>
    </rPh>
    <phoneticPr fontId="15"/>
  </si>
  <si>
    <t>松山空港における資産調査等総合アドバイザー業務等の請負</t>
    <phoneticPr fontId="15"/>
  </si>
  <si>
    <t>富士電機株式会社関西支社
大阪府大阪市北区大深町3番1号</t>
    <rPh sb="0" eb="2">
      <t>フジ</t>
    </rPh>
    <rPh sb="2" eb="4">
      <t>デンキ</t>
    </rPh>
    <rPh sb="4" eb="8">
      <t>カブシキガイシャ</t>
    </rPh>
    <rPh sb="8" eb="10">
      <t>カンサイ</t>
    </rPh>
    <rPh sb="10" eb="12">
      <t>シシャ</t>
    </rPh>
    <rPh sb="13" eb="16">
      <t>オオサカフ</t>
    </rPh>
    <rPh sb="16" eb="19">
      <t>オオサカシ</t>
    </rPh>
    <rPh sb="19" eb="21">
      <t>キタク</t>
    </rPh>
    <rPh sb="21" eb="24">
      <t>オオフカチョウ</t>
    </rPh>
    <rPh sb="25" eb="26">
      <t>バン</t>
    </rPh>
    <rPh sb="27" eb="28">
      <t>ゴウ</t>
    </rPh>
    <phoneticPr fontId="2"/>
  </si>
  <si>
    <r>
      <rPr>
        <sz val="9"/>
        <color theme="1"/>
        <rFont val="Yu Gothic UI"/>
        <family val="3"/>
        <charset val="128"/>
      </rPr>
      <t>ＥＹストラテジー・アンド・コンサルティング株式会社</t>
    </r>
    <r>
      <rPr>
        <sz val="10"/>
        <color theme="1"/>
        <rFont val="Yu Gothic UI"/>
        <family val="3"/>
        <charset val="128"/>
      </rPr>
      <t xml:space="preserve">
東京都千代田区有楽町1 丁目1 番2 号</t>
    </r>
    <rPh sb="26" eb="29">
      <t>トウキョウト</t>
    </rPh>
    <rPh sb="29" eb="33">
      <t>チヨダク</t>
    </rPh>
    <phoneticPr fontId="15"/>
  </si>
  <si>
    <t xml:space="preserve">	6010001107003</t>
    <phoneticPr fontId="15"/>
  </si>
  <si>
    <t>令和７年度飛行の方式の定期的な品質確認に係る資料作成作業</t>
    <phoneticPr fontId="4"/>
  </si>
  <si>
    <t>アジア航測株式会社
東京都新宿区西新宿6-14-1</t>
    <rPh sb="10" eb="13">
      <t>トウキョウト</t>
    </rPh>
    <rPh sb="13" eb="16">
      <t>シンジュクク</t>
    </rPh>
    <phoneticPr fontId="4"/>
  </si>
  <si>
    <t xml:space="preserve">	6011101000700</t>
    <phoneticPr fontId="4"/>
  </si>
  <si>
    <t>令和７年度　航空機の材料に係る民間認証機関の活用促進に向けた調査</t>
    <phoneticPr fontId="4"/>
  </si>
  <si>
    <t>ＪＦＥテクノリサーチ株式会社
東京都千代田区大手町1-6-1</t>
    <rPh sb="15" eb="18">
      <t>トウキョウト</t>
    </rPh>
    <rPh sb="18" eb="22">
      <t>チヨダク</t>
    </rPh>
    <phoneticPr fontId="4"/>
  </si>
  <si>
    <t xml:space="preserve">	4010001090119</t>
    <phoneticPr fontId="4"/>
  </si>
  <si>
    <t>「持続可能な航空燃料（SAF）」広報・プロモーション等業務委託</t>
    <phoneticPr fontId="4"/>
  </si>
  <si>
    <t>株式会社日本経済社
東京都港区元赤坂1-2-7</t>
    <rPh sb="10" eb="13">
      <t>トウキョウト</t>
    </rPh>
    <rPh sb="13" eb="15">
      <t>ミナトク</t>
    </rPh>
    <phoneticPr fontId="4"/>
  </si>
  <si>
    <t xml:space="preserve">	6010001062000</t>
    <phoneticPr fontId="4"/>
  </si>
  <si>
    <t>令和７年度　航空機の電動推進システムの安全基準検討のためのデータ取得試験</t>
    <phoneticPr fontId="4"/>
  </si>
  <si>
    <t>一般社団法人航空イノベーション推進協議会
東京都文京区弥生２-11-16</t>
    <rPh sb="21" eb="24">
      <t>トウキョウト</t>
    </rPh>
    <rPh sb="24" eb="27">
      <t>ブンキョウク</t>
    </rPh>
    <phoneticPr fontId="4"/>
  </si>
  <si>
    <t xml:space="preserve">	8010405012739</t>
    <phoneticPr fontId="4"/>
  </si>
  <si>
    <t>航空機騒音基礎データ作成作業</t>
    <phoneticPr fontId="4"/>
  </si>
  <si>
    <t>一般財団法人空港振興・環境整備支援機構
東京都港区芝公園一丁目3-1</t>
    <rPh sb="20" eb="23">
      <t>トウキョウト</t>
    </rPh>
    <rPh sb="23" eb="25">
      <t>ミナトク</t>
    </rPh>
    <phoneticPr fontId="4"/>
  </si>
  <si>
    <t xml:space="preserve">	1011105005394</t>
    <phoneticPr fontId="4"/>
  </si>
  <si>
    <t>ＤＸ技術の活用による航空保安対策業務の省力化・省人化調査</t>
    <phoneticPr fontId="4"/>
  </si>
  <si>
    <t>デロイトトーマツコンサルティング合同会社
東京都千代田区丸の内3-2-3</t>
    <rPh sb="21" eb="24">
      <t>トウキョウト</t>
    </rPh>
    <rPh sb="24" eb="28">
      <t>チヨダク</t>
    </rPh>
    <phoneticPr fontId="4"/>
  </si>
  <si>
    <t>航空従事者試験官等の技量拡張訓練(B767・模擬飛行装置)</t>
    <phoneticPr fontId="4"/>
  </si>
  <si>
    <t>全日本空輸株式会社
東京都大田区羽田空港3-4-2</t>
    <rPh sb="10" eb="13">
      <t>トウキョウト</t>
    </rPh>
    <rPh sb="13" eb="16">
      <t>オオタク</t>
    </rPh>
    <phoneticPr fontId="4"/>
  </si>
  <si>
    <t xml:space="preserve">	1010401099027</t>
    <phoneticPr fontId="4"/>
  </si>
  <si>
    <t>飛行機操縦士の訓練・審査等により得られた評価データの効果的かつ効率的な分析手法の開発に関する調査</t>
    <phoneticPr fontId="4"/>
  </si>
  <si>
    <t>国立大学法人東北大学
宮城県仙台市青葉区片平2-1-1</t>
    <rPh sb="11" eb="14">
      <t>ミヤギケン</t>
    </rPh>
    <rPh sb="14" eb="17">
      <t>センダイシ</t>
    </rPh>
    <rPh sb="17" eb="20">
      <t>アオバク</t>
    </rPh>
    <phoneticPr fontId="4"/>
  </si>
  <si>
    <t xml:space="preserve">	7370005002147</t>
    <phoneticPr fontId="4"/>
  </si>
  <si>
    <t>システム開発評価・危機管理センター空港管制処理システム(TAPS)性能向上機器設置工事外1件実施設計
R7.6.4～R8.3.19
測量及び建設コンサルタント等（その他の業種）</t>
    <phoneticPr fontId="4"/>
  </si>
  <si>
    <t>システム開発評価・危機管理センター飛行情報管理処理システム（FACE）評価機器設置その他工事実施設計
R7.6.4～R8.3.19
測量及び建設コンサルタント等（その他の業種）</t>
    <phoneticPr fontId="4"/>
  </si>
  <si>
    <t>令和７年度東京国際空港施設整備計画検討調査
R7.6.10～R8.3.19
測量及び建設コンサルタント等（建設コンサルタント）</t>
    <phoneticPr fontId="4"/>
  </si>
  <si>
    <t>関西国際空港における運航実態調査
R7.6.13～R8.3.19
測量及び建設コンサルタント等（建設コンサルタント）</t>
    <phoneticPr fontId="4"/>
  </si>
  <si>
    <t>令和７年度「将来の航空交通システムに関する長期ビジョン」の推進に関する調査
R7.6.18～R8.3.19
測量及び建設コンサルタント等（その他の業種）</t>
    <rPh sb="71" eb="72">
      <t>タ</t>
    </rPh>
    <rPh sb="73" eb="75">
      <t>ギョウシュ</t>
    </rPh>
    <phoneticPr fontId="4"/>
  </si>
  <si>
    <t>マレーシア　空港整備・運営案件発掘調査
R7.6.24～R8.3.19
測量及び建設コンサルタント等（建設コンサルタント）</t>
    <phoneticPr fontId="4"/>
  </si>
  <si>
    <t>令和７年度オファー型空港GX案件形成調査
R7.7.1～R8.3.13
測量及び建設コンサルタント等（建設コンサルタント）</t>
    <phoneticPr fontId="4"/>
  </si>
  <si>
    <t>次期航空保安情報ネットワーク整備実施設計
R7.7.1～R8.3.19
測量及び建設コンサルタント等（その他の業種）</t>
    <rPh sb="53" eb="54">
      <t>タ</t>
    </rPh>
    <rPh sb="55" eb="57">
      <t>ギョウシュ</t>
    </rPh>
    <phoneticPr fontId="4"/>
  </si>
  <si>
    <t>空港脱炭素化推進支援業務
R7.7.2～R8.3.19
測量及び建設コンサルタント等（建設コンサルタント）</t>
    <phoneticPr fontId="4"/>
  </si>
  <si>
    <t>タイ王国 空港整備・運営案件発掘調査
R7.7.8～R8.3.19
測量及び建設コンサルタント等（建設コンサルタント）</t>
    <phoneticPr fontId="4"/>
  </si>
  <si>
    <t>航空路監視センサーの最適化要件調査
R7.7.4～R8.3.19
測量及び建設コンサルタント等（その他の業種）</t>
    <phoneticPr fontId="4"/>
  </si>
  <si>
    <t>令和７年度　国際航空のCO2削減に向けた長期目標達成のための調査
R7.7.16～R8.3.23
測量及び建設コンサルタント等（その他の業種）</t>
    <phoneticPr fontId="4"/>
  </si>
  <si>
    <t>機械施設等の保守効率化に関する基本調査
R7.7.4～R8.3.19
測量及び建設コンサルタント等（建設コンサルタント）</t>
    <phoneticPr fontId="4"/>
  </si>
  <si>
    <t>令和７年度空域管理の高度化に向けた空域の柔軟な使用に関する要件調査
R7.7.17～R8.3.19
測量及び建設コンサルタント等（その他の業種）</t>
    <phoneticPr fontId="4"/>
  </si>
  <si>
    <t>空港除雪の省力化・自動化に向けた技術検討調査
R7.7.17～R8.3.24
測量及び建設コンサルタント等（建設コンサルタント）</t>
    <phoneticPr fontId="4"/>
  </si>
  <si>
    <t>令和7年度 持続可能な航空燃料（SAF）の利用可視化促進に資する調査
R7.7.23～R8.3.23
測量及び建設コンサルタント等（その他の業種）</t>
    <phoneticPr fontId="4"/>
  </si>
  <si>
    <t>電波システム海外展開プロジェクト案件発掘調査及び支援（太平洋島嶼国）
R7.7.25～R8.3.13
測量及び建設コンサルタント等（その他の業種）</t>
    <phoneticPr fontId="4"/>
  </si>
  <si>
    <t>低高度空域の安全確保に必要な航空情報のあり方に関する検討調査
R7.7.30～R8.3.19
測量及び建設コンサルタント等（その他の業種）</t>
    <phoneticPr fontId="4"/>
  </si>
  <si>
    <t>ADS-Bを用いたレーダー間隔にかかる調査
R7.8.6～R8.3.19
測量及び建設コンサルタント等（その他の業種）</t>
    <phoneticPr fontId="4"/>
  </si>
  <si>
    <t>航空無線工事積算基準改訂調査
R7.8.12～R8.3.19
測量及び建設コンサルタント等（その他の業種）</t>
    <phoneticPr fontId="4"/>
  </si>
  <si>
    <t>信頼性管理情報共有装置更新に関する整備要件調査
R7.8.14～R8.3.25
測量及び建設コンサルタント等（その他の業種）</t>
    <phoneticPr fontId="4"/>
  </si>
  <si>
    <t>時間管理運用の強化・拡充のための航空交通流管理機能の高度化に関する調査
R7.8.18～R8.3.19
測量及び建設コンサルタント等（その他の業種）</t>
    <phoneticPr fontId="4"/>
  </si>
  <si>
    <t>宮崎空港障害物件情報取得作業請負
R7.8.27～R8.3.19
測量及び建設コンサルタント等（その他の業種）</t>
    <phoneticPr fontId="4"/>
  </si>
  <si>
    <t>令和７年度　空港土木施設の設置基準等検討調査
R7.8.27～R8.3.11
測量及び建設コンサルタント等（建設コンサルタント）</t>
    <phoneticPr fontId="4"/>
  </si>
  <si>
    <t>安全に係るリスクに応じた安全監督へ向けた検討調査
R7.9.1～R8.3.13
測量及び建設コンサルタント等（その他の業種）</t>
    <phoneticPr fontId="4"/>
  </si>
  <si>
    <t>航空旅客動態調査
R7.6.18～R9.3.19
測量及び建設コンサルタント等（建設コンサルタント）</t>
    <phoneticPr fontId="4"/>
  </si>
  <si>
    <t>訓練用飛行場管制実習装置更新機器一式の製造</t>
    <phoneticPr fontId="4"/>
  </si>
  <si>
    <t>ローカライザ計測器Ⅰ型１式の購入</t>
    <phoneticPr fontId="4"/>
  </si>
  <si>
    <t>エム・イー株式会社
東京都昭島市玉川町１丁目２番７号</t>
    <rPh sb="10" eb="13">
      <t>トウキョウト</t>
    </rPh>
    <rPh sb="13" eb="16">
      <t>アキシマシ</t>
    </rPh>
    <phoneticPr fontId="4"/>
  </si>
  <si>
    <t xml:space="preserve">	8012801001944</t>
    <phoneticPr fontId="4"/>
  </si>
  <si>
    <t>ＧＰＭ－２１型衛星航法予測・監視装置の部品の購入</t>
    <phoneticPr fontId="4"/>
  </si>
  <si>
    <t>東芝電波テクノロジー株式会社
神奈川県川崎市幸区小向東芝町１番地</t>
    <rPh sb="15" eb="19">
      <t>カナガワケン</t>
    </rPh>
    <rPh sb="19" eb="22">
      <t>カワサキシ</t>
    </rPh>
    <phoneticPr fontId="4"/>
  </si>
  <si>
    <t xml:space="preserve">	5020001075910</t>
    <phoneticPr fontId="4"/>
  </si>
  <si>
    <t>ＭＳＧ－２０型ＭＳＡＳ信号生成・運用装置の部品の購入</t>
    <phoneticPr fontId="4"/>
  </si>
  <si>
    <t>日本電気株式会社
東京都港区芝五丁目7番1号</t>
    <rPh sb="9" eb="12">
      <t>トウキョウト</t>
    </rPh>
    <rPh sb="12" eb="14">
      <t>ミナトク</t>
    </rPh>
    <phoneticPr fontId="4"/>
  </si>
  <si>
    <t>ＲＣＭ－１４Ａ型無線電話制御監視装置等の部品の購入</t>
    <phoneticPr fontId="4"/>
  </si>
  <si>
    <t>沖電気工業株式会社
東京都港区虎ノ門１－７－１２</t>
    <rPh sb="10" eb="13">
      <t>トウキョウト</t>
    </rPh>
    <rPh sb="13" eb="15">
      <t>ミナトク</t>
    </rPh>
    <phoneticPr fontId="4"/>
  </si>
  <si>
    <t>ＲＨ－９３Ａ型無線電話受信装置の部品の購入</t>
    <phoneticPr fontId="4"/>
  </si>
  <si>
    <t>空港管制処理システム（TAPS）性能向上、機器一式の製造及び調整</t>
    <phoneticPr fontId="4"/>
  </si>
  <si>
    <t>三菱電機株式会社
東京都千代田区丸の内二丁目７番３号</t>
    <rPh sb="9" eb="12">
      <t>トウキョウト</t>
    </rPh>
    <rPh sb="12" eb="16">
      <t>チヨダク</t>
    </rPh>
    <phoneticPr fontId="4"/>
  </si>
  <si>
    <t xml:space="preserve">	4010001008772</t>
    <phoneticPr fontId="4"/>
  </si>
  <si>
    <r>
      <rPr>
        <sz val="9"/>
        <color theme="1"/>
        <rFont val="Yu Gothic UI"/>
        <family val="3"/>
        <charset val="128"/>
      </rPr>
      <t>鳥衝突防止対策のための装置及び機器に関する調査等</t>
    </r>
    <r>
      <rPr>
        <sz val="10"/>
        <color theme="1"/>
        <rFont val="Yu Gothic UI"/>
        <family val="3"/>
        <charset val="128"/>
      </rPr>
      <t xml:space="preserve">
R7.9.29～R8.2.27
測量及び建設コンサルタント等（その他の業種）
</t>
    </r>
    <phoneticPr fontId="4"/>
  </si>
  <si>
    <t>旭陽電気株式会社
福岡県福岡市博多区東比恵3丁目15番27号</t>
    <rPh sb="0" eb="4">
      <t>キョクヨウデンキ</t>
    </rPh>
    <rPh sb="4" eb="8">
      <t>カブシキガイシャ</t>
    </rPh>
    <rPh sb="9" eb="12">
      <t>フクオカケン</t>
    </rPh>
    <rPh sb="12" eb="15">
      <t>フクオカシ</t>
    </rPh>
    <rPh sb="15" eb="18">
      <t>ハカタク</t>
    </rPh>
    <rPh sb="18" eb="21">
      <t>ヒガシヒエ</t>
    </rPh>
    <rPh sb="22" eb="24">
      <t>チョウメ</t>
    </rPh>
    <rPh sb="26" eb="27">
      <t>バン</t>
    </rPh>
    <rPh sb="29" eb="30">
      <t>ゴウ</t>
    </rPh>
    <phoneticPr fontId="1"/>
  </si>
  <si>
    <t>株式会社応用生物
東京都港区南青山4-12-3</t>
    <rPh sb="9" eb="12">
      <t>トウキョウト</t>
    </rPh>
    <rPh sb="12" eb="14">
      <t>ミナトク</t>
    </rPh>
    <phoneticPr fontId="4"/>
  </si>
  <si>
    <t xml:space="preserve">	9010401006033</t>
    <phoneticPr fontId="4"/>
  </si>
  <si>
    <t>一般財団法人航空保安無線システム
東京都千代田区麹町４－５</t>
    <rPh sb="17" eb="20">
      <t>トウキョウト</t>
    </rPh>
    <rPh sb="20" eb="24">
      <t>チヨダク</t>
    </rPh>
    <phoneticPr fontId="4"/>
  </si>
  <si>
    <t xml:space="preserve">	6010005012249</t>
    <phoneticPr fontId="4"/>
  </si>
  <si>
    <t xml:space="preserve">	2010405010707</t>
    <phoneticPr fontId="4"/>
  </si>
  <si>
    <t>空港脱炭素化推進に関する検討調査パシフィックコンサルタンツ・みなと総合研究財団共同提案体</t>
    <phoneticPr fontId="4"/>
  </si>
  <si>
    <t>空港整備事業及び航空保安システムの費用対効果分析マニュアルの改定に向けた検討業務
R7.9.3～R8.3.25
測量及び建設コンサルタント等（その他の業種）</t>
    <phoneticPr fontId="4"/>
  </si>
  <si>
    <t>デジタル飛行計画を活用した捜索救難調整業務の高度化に関する調査
R7.9.18～R8.3.19
測量及び建設コンサルタント等（その他の業種）</t>
    <phoneticPr fontId="4"/>
  </si>
  <si>
    <t>マルチラテレーション装置の空域監視能力調査
R7.9.10～R8.3.19
測量及び建設コンサルタント等（その他の業種）</t>
    <phoneticPr fontId="4"/>
  </si>
  <si>
    <t>空港脱炭素化推進に関する検討調査
R7.9.26～R8.3.27
測量及び建設コンサルタント等（建設コンサルタント）</t>
    <phoneticPr fontId="4"/>
  </si>
  <si>
    <t>TEPS機器撤去工事外2件工事
R7.9.25～R8.3.18
電気通信工事業</t>
    <rPh sb="32" eb="34">
      <t>デンキ</t>
    </rPh>
    <rPh sb="34" eb="36">
      <t>ツウシン</t>
    </rPh>
    <rPh sb="36" eb="38">
      <t>コウジ</t>
    </rPh>
    <rPh sb="38" eb="39">
      <t>ギョウ</t>
    </rPh>
    <phoneticPr fontId="4"/>
  </si>
  <si>
    <t>令和7年度　飛行検査機操縦士型式限定取得訓練（C700型機）</t>
    <phoneticPr fontId="4"/>
  </si>
  <si>
    <t>無人航空機検知システムの製造（製造・設置・調整）</t>
  </si>
  <si>
    <t>ＩＷＡＭ－２５型統合型広域マルチラテレーション装置１式の製造（成田空港事務所用）（製造・設置・調整）</t>
    <phoneticPr fontId="4"/>
  </si>
  <si>
    <t>ＩＷＡＭ－２５型統合型広域マルチラテレーション装置１式の製造（関西空港事務所用）（製造・設置・調整）</t>
    <phoneticPr fontId="4"/>
  </si>
  <si>
    <t>標準信号発生器Ⅱ型３式他３件の購入</t>
    <phoneticPr fontId="4"/>
  </si>
  <si>
    <t>スペクトラムアナライザⅠ型３式の購入</t>
    <phoneticPr fontId="4"/>
  </si>
  <si>
    <t>空港管制処理システム（TAPS）ハードウェア更新機器一式の製造及び調整</t>
    <phoneticPr fontId="4"/>
  </si>
  <si>
    <t>性能評価センター機械設備中央監視装置用UPS交換作業</t>
    <phoneticPr fontId="4"/>
  </si>
  <si>
    <t xml:space="preserve">特定航空貨物利用運送事業者等（RA）、特定荷主（KS）の認定審査・監査の外部委任にかかる要件等調査
R7.10.10～R8.3.13
測量及び建設コンサルタント等（その他の業種）
</t>
    <phoneticPr fontId="4"/>
  </si>
  <si>
    <t>ＥＹストラテジー・アンド・コンサルティング
株式会社
東京都千代田区有楽町１丁目１番２号</t>
    <rPh sb="27" eb="30">
      <t>トウキョウト</t>
    </rPh>
    <rPh sb="30" eb="34">
      <t>チヨダク</t>
    </rPh>
    <phoneticPr fontId="4"/>
  </si>
  <si>
    <t xml:space="preserve">	6010001107003</t>
    <phoneticPr fontId="4"/>
  </si>
  <si>
    <t>令和７年度　盛土空港の地震災害時地盤変状対策等検討業務
R7.10.15～R8.2.27
測量及び建設コンサルタント等（建設コンサルタント）</t>
    <phoneticPr fontId="4"/>
  </si>
  <si>
    <t>本邦企業が有する空港関連技術の海外空港への展開に向けた調査
R7.10.16～R8.3.19
測量及び建設コンサルタント等（建設コンサルタント）</t>
    <phoneticPr fontId="4"/>
  </si>
  <si>
    <t>令和７年度無線電話受信装置等通信機器部品の修理作業</t>
    <phoneticPr fontId="15"/>
  </si>
  <si>
    <t>令和７年度Ｄ－ＶＯＲ 装置等通信機器部品の修理作業</t>
    <phoneticPr fontId="15"/>
  </si>
  <si>
    <t>東芝電波テクノロジー株式会社
神奈川県川崎市幸区小向東芝町１番地</t>
    <rPh sb="15" eb="19">
      <t>カナガワケン</t>
    </rPh>
    <rPh sb="19" eb="22">
      <t>カワサキシ</t>
    </rPh>
    <phoneticPr fontId="15"/>
  </si>
  <si>
    <t>令和７年度ＣＣＳ－１４型通信制御装置等通信機器部品の修理作業</t>
    <phoneticPr fontId="15"/>
  </si>
  <si>
    <t>令和７年度空港監視レーダー装置等通信機器部品の修理作業</t>
    <phoneticPr fontId="15"/>
  </si>
  <si>
    <t>共用空港における空港運営の民間委託手法等検討調査</t>
    <phoneticPr fontId="15"/>
  </si>
  <si>
    <t>有限責任あずさ監査法人
東京都新宿区津久戸町１番２号</t>
    <rPh sb="12" eb="15">
      <t>トウキョウト</t>
    </rPh>
    <rPh sb="15" eb="18">
      <t>シンジュクク</t>
    </rPh>
    <phoneticPr fontId="15"/>
  </si>
  <si>
    <t xml:space="preserve">	3011105000996</t>
    <phoneticPr fontId="15"/>
  </si>
  <si>
    <t>令和７年度空港面探知レーダー装置等通信機器部品の修理作業</t>
    <phoneticPr fontId="15"/>
  </si>
  <si>
    <t>音声認識技術を活用した滑走路誤進入防止のための支援機能構築に係る調査</t>
    <phoneticPr fontId="15"/>
  </si>
  <si>
    <t>地域航空の協業による安定的運航の確保等に関する調査</t>
    <phoneticPr fontId="15"/>
  </si>
  <si>
    <t>A-SMGCSの導入効果分析調査</t>
    <phoneticPr fontId="15"/>
  </si>
  <si>
    <t>A-SMGCSの研究開発</t>
    <phoneticPr fontId="15"/>
  </si>
  <si>
    <t>Dynabook製パソコンの修繕（単価契約）</t>
    <phoneticPr fontId="4"/>
  </si>
  <si>
    <t>Dynabook株式会社
東京都江東区豊洲5-6-15</t>
    <rPh sb="13" eb="16">
      <t>トウキョウト</t>
    </rPh>
    <rPh sb="16" eb="19">
      <t>コウトウク</t>
    </rPh>
    <phoneticPr fontId="4"/>
  </si>
  <si>
    <t>令和７年度国有財産取得書類スキャニング作業</t>
    <phoneticPr fontId="4"/>
  </si>
  <si>
    <t>株式会社金聖堂情報システム
埼玉県日高市大字梅原99-2</t>
    <rPh sb="14" eb="17">
      <t>サイタマケン</t>
    </rPh>
    <rPh sb="17" eb="20">
      <t>ヒダカシ</t>
    </rPh>
    <phoneticPr fontId="4"/>
  </si>
  <si>
    <t xml:space="preserve">	8030001089691</t>
    <phoneticPr fontId="4"/>
  </si>
  <si>
    <t>管制官等電子ライセンス発行システム機能構築作業</t>
    <phoneticPr fontId="4"/>
  </si>
  <si>
    <t>令和７年度ドローン情報基盤システム性能向上</t>
    <phoneticPr fontId="4"/>
  </si>
  <si>
    <t>令和７年度航空保安教育訓練用教材作成作業</t>
    <phoneticPr fontId="4"/>
  </si>
  <si>
    <t>株式会社広報企画社
茨城県石岡市東大橋3157-8</t>
    <phoneticPr fontId="4"/>
  </si>
  <si>
    <t>令和７年度空飛ぶクルマ等の社会実装に向けた環境整備に関する検討調査</t>
    <phoneticPr fontId="4"/>
  </si>
  <si>
    <t>令和7年度国際航空交通情報通信システム(AMHS)調整作業</t>
    <phoneticPr fontId="4"/>
  </si>
  <si>
    <t>ジョンソンコントロールズ株式会社
東京都渋谷区笹塚１丁目５０番１号</t>
    <rPh sb="17" eb="20">
      <t>トウキョウト</t>
    </rPh>
    <rPh sb="20" eb="23">
      <t>シブヤク</t>
    </rPh>
    <phoneticPr fontId="4"/>
  </si>
  <si>
    <t>飛行検査機用電動けん引車両１台の購入</t>
    <phoneticPr fontId="4"/>
  </si>
  <si>
    <t>トヨタエルアンドエフ東京株式会社
東京都品川区東品川三丁目７番６号</t>
    <rPh sb="17" eb="20">
      <t>トウキョウト</t>
    </rPh>
    <rPh sb="20" eb="23">
      <t>シナガワク</t>
    </rPh>
    <phoneticPr fontId="4"/>
  </si>
  <si>
    <t>福岡空港の機能向上に係る管制要件調査</t>
    <phoneticPr fontId="4"/>
  </si>
  <si>
    <t>地域航空を活用した離島部等における観光振興に関する調査</t>
    <phoneticPr fontId="15"/>
  </si>
  <si>
    <t xml:space="preserve">株式会社日本空港コンサルタンツ
東京都中央区勝どき1-13-1
</t>
    <rPh sb="16" eb="19">
      <t>トウキョウト</t>
    </rPh>
    <rPh sb="19" eb="22">
      <t>チュウオウク</t>
    </rPh>
    <phoneticPr fontId="15"/>
  </si>
  <si>
    <t>令和７年度 公租公課等の航空関連財源の各国比較調査</t>
    <phoneticPr fontId="15"/>
  </si>
  <si>
    <t>ＰｗＣコンサルティング合同会社
東京都千代田区大手町１丁目２番１号</t>
    <rPh sb="16" eb="19">
      <t>トウキョウト</t>
    </rPh>
    <rPh sb="19" eb="23">
      <t>チヨダク</t>
    </rPh>
    <phoneticPr fontId="15"/>
  </si>
  <si>
    <t xml:space="preserve">	1010401023102</t>
    <phoneticPr fontId="15"/>
  </si>
  <si>
    <t>性能準拠型航法（PBN）方式への移行に伴う課題に関する調査</t>
    <phoneticPr fontId="15"/>
  </si>
  <si>
    <t xml:space="preserve">株式会社レイメイ
東京都千代田区神田神保町3-10-10
</t>
    <rPh sb="9" eb="12">
      <t>トウキョウト</t>
    </rPh>
    <rPh sb="12" eb="16">
      <t>チヨダク</t>
    </rPh>
    <phoneticPr fontId="15"/>
  </si>
  <si>
    <t>荒木電機工業株式会社
東京都渋谷区恵比寿２丁目１１番６号</t>
    <rPh sb="11" eb="14">
      <t>トウキョウト</t>
    </rPh>
    <rPh sb="14" eb="17">
      <t>シブヤク</t>
    </rPh>
    <phoneticPr fontId="4"/>
  </si>
  <si>
    <t xml:space="preserve">	3011001001660</t>
    <phoneticPr fontId="4"/>
  </si>
  <si>
    <t>福岡航空交通管制部電力監視制御装置点検作業</t>
    <phoneticPr fontId="4"/>
  </si>
  <si>
    <t>サイバーセキュリティ管理処理システム（ＣＲＭＳ－２３型）性能向上機器設置工事外1件実施設計</t>
    <phoneticPr fontId="4"/>
  </si>
  <si>
    <t>株式会社ネットアルファ
東京都千代田区飯田橋2-13-7</t>
    <rPh sb="0" eb="4">
      <t>カブシキガイシャ</t>
    </rPh>
    <rPh sb="12" eb="15">
      <t>トウキョウト</t>
    </rPh>
    <rPh sb="15" eb="19">
      <t>チヨダク</t>
    </rPh>
    <rPh sb="19" eb="22">
      <t>イイダバシ</t>
    </rPh>
    <phoneticPr fontId="2"/>
  </si>
  <si>
    <t>管制業務等交信音声録音再生機能のクラウドサービス利用に関する調査</t>
    <phoneticPr fontId="4"/>
  </si>
  <si>
    <t>一般財団法人航空保安無線システム協会
東京都千代田区麹町4丁目5番地</t>
    <rPh sb="0" eb="2">
      <t>イッパン</t>
    </rPh>
    <rPh sb="2" eb="4">
      <t>ザイダン</t>
    </rPh>
    <rPh sb="4" eb="6">
      <t>ホウジン</t>
    </rPh>
    <rPh sb="6" eb="8">
      <t>コウクウ</t>
    </rPh>
    <rPh sb="8" eb="10">
      <t>ホアン</t>
    </rPh>
    <rPh sb="10" eb="12">
      <t>ムセン</t>
    </rPh>
    <rPh sb="16" eb="18">
      <t>キョウカイ</t>
    </rPh>
    <rPh sb="19" eb="22">
      <t>トウキョウト</t>
    </rPh>
    <rPh sb="22" eb="26">
      <t>チヨダク</t>
    </rPh>
    <rPh sb="26" eb="28">
      <t>コウジマチ</t>
    </rPh>
    <rPh sb="29" eb="31">
      <t>チョウメ</t>
    </rPh>
    <rPh sb="32" eb="34">
      <t>バンチ</t>
    </rPh>
    <phoneticPr fontId="2"/>
  </si>
  <si>
    <t>福岡航空交通管制部空気調和設備自動制御機器点検整備</t>
    <phoneticPr fontId="4"/>
  </si>
  <si>
    <t>ジョンソンコントロールズ株式会社九州支店
福岡県福岡市博多区冷泉町4-20島津博多ビル5F</t>
    <rPh sb="12" eb="20">
      <t>カブシキガイシャキュウシュウシテン</t>
    </rPh>
    <rPh sb="21" eb="24">
      <t>フクオカケン</t>
    </rPh>
    <rPh sb="24" eb="27">
      <t>フクオカシ</t>
    </rPh>
    <rPh sb="27" eb="30">
      <t>ハカタク</t>
    </rPh>
    <rPh sb="30" eb="32">
      <t>レイゼイ</t>
    </rPh>
    <rPh sb="32" eb="33">
      <t>マチ</t>
    </rPh>
    <rPh sb="37" eb="39">
      <t>シマヅ</t>
    </rPh>
    <rPh sb="39" eb="41">
      <t>ハカタ</t>
    </rPh>
    <phoneticPr fontId="2"/>
  </si>
  <si>
    <t>ＤＲＥＣ－２００４Ｅ型デジタル録音再生装置設置その他工事
R7.10.6～R8.3.18
電気通信工事業</t>
    <phoneticPr fontId="4"/>
  </si>
  <si>
    <t>株式会社伸和総合設計
東京都中央区日本橋横山町4-5　福田ビル</t>
    <rPh sb="0" eb="4">
      <t>カブシキガイシャ</t>
    </rPh>
    <rPh sb="4" eb="10">
      <t>シンワソウゴウセッケイ</t>
    </rPh>
    <phoneticPr fontId="4"/>
  </si>
  <si>
    <t>訓練用ＡＳＲ／ＳＳＲ実習装置保守業務</t>
  </si>
  <si>
    <t>本業務を適切且つ確実に履行するため、本装置を独自に開発・設計・製造した左記相手方を特定法人等として特定し、公募手続きを行うこととした。左記相手方の他、受注希望者を公募したが、唯一の契約相手方であることが確認されたため、会計法第29条の3第4項及び予算決算及び会計令第102条の4第3号により、随意契約を締結したものである。</t>
    <rPh sb="0" eb="3">
      <t>ホンギョウム</t>
    </rPh>
    <rPh sb="4" eb="6">
      <t>テキセツ</t>
    </rPh>
    <rPh sb="6" eb="7">
      <t>カ</t>
    </rPh>
    <rPh sb="8" eb="10">
      <t>カクジツ</t>
    </rPh>
    <rPh sb="11" eb="13">
      <t>リコウ</t>
    </rPh>
    <rPh sb="18" eb="21">
      <t>ホンソウチ</t>
    </rPh>
    <rPh sb="22" eb="24">
      <t>ドクジ</t>
    </rPh>
    <rPh sb="25" eb="27">
      <t>カイハツ</t>
    </rPh>
    <rPh sb="28" eb="30">
      <t>セッケイ</t>
    </rPh>
    <rPh sb="31" eb="33">
      <t>セイゾウ</t>
    </rPh>
    <rPh sb="35" eb="37">
      <t>サキ</t>
    </rPh>
    <rPh sb="37" eb="39">
      <t>アイテ</t>
    </rPh>
    <rPh sb="39" eb="40">
      <t>ガタ</t>
    </rPh>
    <rPh sb="41" eb="43">
      <t>トクテイ</t>
    </rPh>
    <rPh sb="43" eb="45">
      <t>ホウジン</t>
    </rPh>
    <rPh sb="45" eb="46">
      <t>ナド</t>
    </rPh>
    <rPh sb="49" eb="51">
      <t>トクテイ</t>
    </rPh>
    <rPh sb="53" eb="55">
      <t>コウボ</t>
    </rPh>
    <rPh sb="55" eb="57">
      <t>テツヅ</t>
    </rPh>
    <rPh sb="59" eb="60">
      <t>オコナ</t>
    </rPh>
    <rPh sb="67" eb="69">
      <t>サキ</t>
    </rPh>
    <rPh sb="69" eb="72">
      <t>アイテガタ</t>
    </rPh>
    <rPh sb="73" eb="74">
      <t>ホカ</t>
    </rPh>
    <rPh sb="75" eb="79">
      <t>ジュチュウキボウ</t>
    </rPh>
    <rPh sb="79" eb="80">
      <t>シャ</t>
    </rPh>
    <rPh sb="81" eb="83">
      <t>コウボ</t>
    </rPh>
    <rPh sb="87" eb="89">
      <t>ユイイツ</t>
    </rPh>
    <rPh sb="90" eb="92">
      <t>ケイヤク</t>
    </rPh>
    <rPh sb="92" eb="95">
      <t>アイテガタ</t>
    </rPh>
    <rPh sb="101" eb="103">
      <t>カクニン</t>
    </rPh>
    <rPh sb="109" eb="112">
      <t>カイケイホウ</t>
    </rPh>
    <rPh sb="112" eb="113">
      <t>ダイ</t>
    </rPh>
    <rPh sb="115" eb="116">
      <t>ジョウ</t>
    </rPh>
    <rPh sb="118" eb="119">
      <t>ダイ</t>
    </rPh>
    <rPh sb="120" eb="121">
      <t>コウ</t>
    </rPh>
    <rPh sb="121" eb="122">
      <t>オヨ</t>
    </rPh>
    <rPh sb="123" eb="127">
      <t>ヨサンケッサン</t>
    </rPh>
    <rPh sb="127" eb="128">
      <t>オヨ</t>
    </rPh>
    <rPh sb="129" eb="132">
      <t>カイケイレイ</t>
    </rPh>
    <rPh sb="132" eb="133">
      <t>ダイ</t>
    </rPh>
    <rPh sb="136" eb="137">
      <t>ジョウ</t>
    </rPh>
    <rPh sb="139" eb="140">
      <t>ダイ</t>
    </rPh>
    <rPh sb="141" eb="142">
      <t>ゴウ</t>
    </rPh>
    <rPh sb="146" eb="150">
      <t>ズイイケイヤク</t>
    </rPh>
    <rPh sb="151" eb="153">
      <t>テイケツ</t>
    </rPh>
    <phoneticPr fontId="14"/>
  </si>
  <si>
    <t>分任支出負担行為担当官
髙橋　健一
航空保安大学校
大阪府泉佐野市りんくう往来南３－１１</t>
    <phoneticPr fontId="4"/>
  </si>
  <si>
    <t>株式会社サンセイテクノ
大阪府大阪市城東区新喜多1-7-10</t>
    <phoneticPr fontId="4"/>
  </si>
  <si>
    <t>訓練用通信システム実習装置更新工事実施設計
R7.10.17～R8.3.19
測量及び建設コンサルタント等（その他の業種）</t>
    <phoneticPr fontId="4"/>
  </si>
  <si>
    <t>訓練用運航情報実習装置設置工事
R7.10.2～R8.3.19
電気通信工事業</t>
    <phoneticPr fontId="4"/>
  </si>
  <si>
    <t>株式会社日本空港コンサルタンツ
東京都中央区勝どき1－13－1</t>
    <rPh sb="16" eb="19">
      <t>トウキョウト</t>
    </rPh>
    <rPh sb="19" eb="22">
      <t>チュウオウク</t>
    </rPh>
    <phoneticPr fontId="4"/>
  </si>
  <si>
    <t>空港保安防災教育訓練センターの施設更新に関する基本調査
R7.10.23～R8.3.24
測量及び建設コンサルタント等（建設コンサルタント）</t>
    <phoneticPr fontId="4"/>
  </si>
  <si>
    <t>基礎地盤コンサルタンツ株式会社
東京都江東区亀戸一丁目５番７号</t>
    <rPh sb="16" eb="19">
      <t>トウキョウト</t>
    </rPh>
    <rPh sb="19" eb="22">
      <t>コウトウク</t>
    </rPh>
    <phoneticPr fontId="4"/>
  </si>
  <si>
    <t>令和7年度能登空港土質調査業務
R7.10.29～R8.3.23
測量及び建設コンサルタント等（建設コンサルタント）</t>
    <phoneticPr fontId="4"/>
  </si>
  <si>
    <t>航空交通管制情報処理システムの調達に係る積算実態調査
R7.10.14～R8.3.20
測量及び建設コンサルタント等（その他の業種）</t>
    <rPh sb="61" eb="62">
      <t>タ</t>
    </rPh>
    <rPh sb="63" eb="65">
      <t>ギョウシュ</t>
    </rPh>
    <phoneticPr fontId="4"/>
  </si>
  <si>
    <t>一般財団法人経済調査会
東京都港区芝５丁目３４番２号</t>
    <rPh sb="12" eb="15">
      <t>トウキョウト</t>
    </rPh>
    <rPh sb="15" eb="17">
      <t>ミナトク</t>
    </rPh>
    <phoneticPr fontId="4"/>
  </si>
  <si>
    <t>令和7年度福岡航空交通管制部HARP調整作業</t>
  </si>
  <si>
    <t>効率的な民間訓練試験空域等の設定に関する調査</t>
    <phoneticPr fontId="4"/>
  </si>
  <si>
    <t>企画競争を行ったところ、左記相手方の企画提案書が特定されたことから、会計法第29条の3第4項、予算決算及び会計令第102条の4第3号の規定を適用し、左記相手方と随意契約を締結したものである。</t>
    <phoneticPr fontId="15"/>
  </si>
  <si>
    <t>MSG-20型MSAS信号生成・運用装置調整作業(福岡監視局移設対応)</t>
    <phoneticPr fontId="15"/>
  </si>
  <si>
    <t>日本電気株式会社
東京都港区芝5-7-1</t>
    <rPh sb="9" eb="12">
      <t>トウキョウト</t>
    </rPh>
    <rPh sb="12" eb="14">
      <t>ミナトク</t>
    </rPh>
    <phoneticPr fontId="15"/>
  </si>
  <si>
    <t>日本電気株式会社
東京都港区芝5-7-1</t>
    <rPh sb="0" eb="2">
      <t>ニホン</t>
    </rPh>
    <rPh sb="2" eb="4">
      <t>デンキ</t>
    </rPh>
    <rPh sb="9" eb="12">
      <t>トウキョウト</t>
    </rPh>
    <rPh sb="12" eb="13">
      <t>ミナト</t>
    </rPh>
    <rPh sb="13" eb="14">
      <t>ク</t>
    </rPh>
    <phoneticPr fontId="2"/>
  </si>
  <si>
    <t>令和7年度 地産地消によるSAF導入支援実証事業</t>
    <phoneticPr fontId="15"/>
  </si>
  <si>
    <t>ＥＮＥＯＳ株式会社
東京都千代田区大手町１－１－２</t>
    <phoneticPr fontId="15"/>
  </si>
  <si>
    <t>航空交通管制情報処理システムにおけるサイバーセキュリティ対策強化に係る要件調査</t>
    <phoneticPr fontId="15"/>
  </si>
  <si>
    <t>アクセンチュア株式会社
東京都港区赤坂1-8-1</t>
    <rPh sb="12" eb="15">
      <t>トウキョウト</t>
    </rPh>
    <rPh sb="15" eb="17">
      <t>ミナトク</t>
    </rPh>
    <phoneticPr fontId="15"/>
  </si>
  <si>
    <t>統合Active Directory更新業務（本省／東北／東京／中部／関西・中国／福岡／九州ブロック）</t>
    <phoneticPr fontId="4"/>
  </si>
  <si>
    <t>リコージャパン株式会社
東京都大田区中馬込1-3-6</t>
    <rPh sb="12" eb="15">
      <t>トウキョウト</t>
    </rPh>
    <rPh sb="15" eb="18">
      <t>オオタク</t>
    </rPh>
    <phoneticPr fontId="4"/>
  </si>
  <si>
    <t>安全情報分析作業及び安全報告に係る分析委員会事務補助</t>
    <phoneticPr fontId="4"/>
  </si>
  <si>
    <t>一般財団法人航空交通管制協会
東京都大田区羽田空港1-6-6</t>
    <rPh sb="15" eb="18">
      <t>トウキョウト</t>
    </rPh>
    <rPh sb="18" eb="21">
      <t>オオタク</t>
    </rPh>
    <phoneticPr fontId="4"/>
  </si>
  <si>
    <t>航空機乗組員の医薬品の取扱いに関する調査</t>
    <phoneticPr fontId="4"/>
  </si>
  <si>
    <t>一般財団法人航空医学研究センター
東京都大田区羽田空港3-5-10</t>
    <rPh sb="17" eb="20">
      <t>トウキョウト</t>
    </rPh>
    <rPh sb="20" eb="23">
      <t>オオタク</t>
    </rPh>
    <phoneticPr fontId="4"/>
  </si>
  <si>
    <t>令和７年度航空管制官等のストレスケア体制の拡充に係る研修実施業務請負</t>
    <phoneticPr fontId="4"/>
  </si>
  <si>
    <t>株式会社レイメイ
東京都千代田区神田神保町3-10-10</t>
    <rPh sb="9" eb="12">
      <t>トウキョウト</t>
    </rPh>
    <rPh sb="12" eb="16">
      <t>チヨダク</t>
    </rPh>
    <phoneticPr fontId="4"/>
  </si>
  <si>
    <t>DLCS-17型データリンク中央処理装置ソフトウェアリリース作業</t>
    <phoneticPr fontId="15"/>
  </si>
  <si>
    <t>岩沼研修センター教育用TAPS更新その他工事外１件実施設計
R7.11.6～R8.3.19
測量及び建設コンサルタント等（その他の業種）</t>
    <phoneticPr fontId="4"/>
  </si>
  <si>
    <t>株式会社ネットアルファ
東京都千代田区飯田橋２－１３－７</t>
    <rPh sb="12" eb="15">
      <t>トウキョウト</t>
    </rPh>
    <rPh sb="15" eb="19">
      <t>チヨダク</t>
    </rPh>
    <phoneticPr fontId="4"/>
  </si>
  <si>
    <t>性能評価センター神戸分室分電盤新設その他工事外１件工事
R7.11.6～R8.3.19
電気通信工事業</t>
    <rPh sb="44" eb="46">
      <t>デンキ</t>
    </rPh>
    <rPh sb="46" eb="48">
      <t>ツウシン</t>
    </rPh>
    <rPh sb="48" eb="50">
      <t>コウジ</t>
    </rPh>
    <rPh sb="50" eb="51">
      <t>ギョウ</t>
    </rPh>
    <phoneticPr fontId="4"/>
  </si>
  <si>
    <t>株式会社リバフィー通研
神奈川県川崎市高津区子母</t>
    <rPh sb="12" eb="16">
      <t>カナガワケン</t>
    </rPh>
    <rPh sb="16" eb="19">
      <t>カワサキシ</t>
    </rPh>
    <phoneticPr fontId="4"/>
  </si>
  <si>
    <t>令和7年度 飛行検査機整備用機材（ジャッキ11台他3点）の点検作業</t>
    <phoneticPr fontId="4"/>
  </si>
  <si>
    <t>スカイレーベル株式会社
東京都大田区羽田１丁目８番８号</t>
    <rPh sb="12" eb="15">
      <t>トウキョウト</t>
    </rPh>
    <rPh sb="15" eb="18">
      <t>オオタク</t>
    </rPh>
    <phoneticPr fontId="4"/>
  </si>
  <si>
    <t>低濃度ＰＣＢ廃棄物収集運搬処分業務</t>
    <phoneticPr fontId="4"/>
  </si>
  <si>
    <t>オオノ開發株式会社
愛媛県松山市北梅本町甲１８４番地</t>
    <rPh sb="10" eb="13">
      <t>エヒメケン</t>
    </rPh>
    <rPh sb="13" eb="16">
      <t>マツヤマシ</t>
    </rPh>
    <phoneticPr fontId="4"/>
  </si>
  <si>
    <t>国際対空通信業務と洋上管制業務の業務機器の最適化に関する調査
R7.11.7～R8.3.19
測量及び建設コンサルタント等（その他の業種）</t>
    <phoneticPr fontId="4"/>
  </si>
  <si>
    <t>株式会社航空システムサービス
東京都港区三田１－４－２８</t>
    <rPh sb="15" eb="18">
      <t>トウキョウト</t>
    </rPh>
    <rPh sb="18" eb="20">
      <t>ミナトク</t>
    </rPh>
    <rPh sb="20" eb="22">
      <t>ミタ</t>
    </rPh>
    <phoneticPr fontId="4"/>
  </si>
  <si>
    <t>飛行情報管理処理システム（FACE）更新機器一式の製造・性能向上及び調整</t>
    <phoneticPr fontId="4"/>
  </si>
  <si>
    <t>機器製造事務管理システム用サーバー1式の購入</t>
    <phoneticPr fontId="4"/>
  </si>
  <si>
    <t xml:space="preserve">株式会社インフォファーム
岐阜県岐阜市柳津町流通センター１丁目８番地４
</t>
    <rPh sb="13" eb="16">
      <t>ギフケン</t>
    </rPh>
    <rPh sb="16" eb="19">
      <t>ギフシ</t>
    </rPh>
    <phoneticPr fontId="4"/>
  </si>
  <si>
    <t>令和７年度 神戸航空交通管制部消防設備点検</t>
    <phoneticPr fontId="4"/>
  </si>
  <si>
    <t>分任支出負担行為担当官
涌元　一
神戸航空交通管制部
神戸市西区井吹台東町７－６－２</t>
    <rPh sb="12" eb="13">
      <t>ユウ</t>
    </rPh>
    <rPh sb="13" eb="14">
      <t>モト</t>
    </rPh>
    <rPh sb="15" eb="16">
      <t>ハジメ</t>
    </rPh>
    <phoneticPr fontId="5"/>
  </si>
  <si>
    <t>（株）ReR
和歌山県和歌山市八番丁9番地パーク県信ビル701号</t>
    <phoneticPr fontId="6"/>
  </si>
  <si>
    <t>令和７年度 神戸航空交通管制部無停電電源設備精密保守</t>
  </si>
  <si>
    <t>分任支出負担行為担当官
涌元　一
神戸航空交通管制部
神戸市西区井吹台東町７－６－２</t>
    <rPh sb="12" eb="14">
      <t>ワクモト</t>
    </rPh>
    <rPh sb="15" eb="16">
      <t>ハジメ</t>
    </rPh>
    <phoneticPr fontId="21"/>
  </si>
  <si>
    <t>富士電機（株）関西支社</t>
    <rPh sb="0" eb="4">
      <t>フジデンキ</t>
    </rPh>
    <rPh sb="4" eb="7">
      <t>カブ</t>
    </rPh>
    <rPh sb="7" eb="11">
      <t>カンサイシシャ</t>
    </rPh>
    <phoneticPr fontId="5"/>
  </si>
  <si>
    <t>ＣＣＳ−１４−２Ｃ型通信制御装置等の部品の購入</t>
    <phoneticPr fontId="4"/>
  </si>
  <si>
    <t>明星電気株式会社
群馬県伊勢崎市長沼町２２２３番地</t>
    <phoneticPr fontId="4"/>
  </si>
  <si>
    <t>作業服（夏）（上着）229着他3点の購入</t>
    <phoneticPr fontId="4"/>
  </si>
  <si>
    <t>株式会社サクライ
東京都墨田区亀沢1-6-3</t>
    <phoneticPr fontId="4"/>
  </si>
  <si>
    <t xml:space="preserve">	2010601011203</t>
    <phoneticPr fontId="4"/>
  </si>
  <si>
    <t>ＲＣＭ－２２型無線電話制御監視装置等の部品の購入</t>
    <phoneticPr fontId="4"/>
  </si>
  <si>
    <t>ＭＬＡＴ－２４型マルチラテレーション装置の部品の購入</t>
    <phoneticPr fontId="4"/>
  </si>
  <si>
    <t>ＤＲＥＣ－２００４Ｅ型デジタル録音再生装置等の部品の購入</t>
    <phoneticPr fontId="4"/>
  </si>
  <si>
    <t>ＴＶ－１４Ｂ型無線電話送信装置等の部品の購入</t>
    <phoneticPr fontId="4"/>
  </si>
  <si>
    <t>飛行検査用ドローン装置の購入</t>
    <phoneticPr fontId="4"/>
  </si>
  <si>
    <t>池上通信機株式会社
東京都大田区池上５－６－１６</t>
    <rPh sb="10" eb="13">
      <t>トウキョウト</t>
    </rPh>
    <rPh sb="13" eb="16">
      <t>オオタク</t>
    </rPh>
    <phoneticPr fontId="4"/>
  </si>
  <si>
    <t xml:space="preserve">誘導路及びエプロンの路面状態評価の試行調査等
R7.12.10～R8.3.25
測量及び建設コンサルタント等（その他の業種）
</t>
    <phoneticPr fontId="4"/>
  </si>
  <si>
    <t>航空情報共有基盤を活用したサービス拡大に関する制度設計検討業務に関する調査</t>
    <phoneticPr fontId="15"/>
  </si>
  <si>
    <t>株式会社三菱総合研究所
東京都千代田区永田町2-10-3</t>
    <rPh sb="12" eb="15">
      <t>トウキョウト</t>
    </rPh>
    <rPh sb="15" eb="19">
      <t>チヨダク</t>
    </rPh>
    <phoneticPr fontId="15"/>
  </si>
  <si>
    <t>画像認識等デジタル技術を活用した異物検知精度向上に関する調査</t>
    <phoneticPr fontId="15"/>
  </si>
  <si>
    <t>国立研究開発法人海上・港湾・航空技術研究所
東京都三鷹市新川６丁目３８番１号</t>
    <rPh sb="22" eb="25">
      <t>トウキョウト</t>
    </rPh>
    <rPh sb="25" eb="28">
      <t>ミタカシ</t>
    </rPh>
    <phoneticPr fontId="15"/>
  </si>
  <si>
    <t>支出負担行為担当官
宮澤   康一
航空局
東京都千代田区霞が関２－１－２</t>
  </si>
  <si>
    <t>令和７年度安全対策高度化システムの構築に係る整備業務</t>
    <phoneticPr fontId="4"/>
  </si>
  <si>
    <t>空港消防等業務請負積算要領検討業務</t>
    <phoneticPr fontId="4"/>
  </si>
  <si>
    <t>一般財団法人経済調査会
東京都港区芝5-34-2</t>
    <rPh sb="12" eb="15">
      <t>トウキョウト</t>
    </rPh>
    <rPh sb="15" eb="17">
      <t>ミナトク</t>
    </rPh>
    <phoneticPr fontId="4"/>
  </si>
  <si>
    <t>航空整備士の女性活躍推進に向けた作業を補助する整備ツールに関する調査</t>
    <phoneticPr fontId="4"/>
  </si>
  <si>
    <t>株式会社日本能率協会総合研究所
東京都港区芝公園3-1-22</t>
    <rPh sb="16" eb="19">
      <t>トウキョウト</t>
    </rPh>
    <rPh sb="19" eb="21">
      <t>ミナトク</t>
    </rPh>
    <phoneticPr fontId="4"/>
  </si>
  <si>
    <t xml:space="preserve">	5010401023057</t>
    <phoneticPr fontId="4"/>
  </si>
  <si>
    <t>令和７年度　冬季期間における保安検査場の混雑緩和に係るＳＮＳ広告配信業務</t>
    <phoneticPr fontId="4"/>
  </si>
  <si>
    <t>株式会社MSS
東京都渋谷区幡ヶ谷2-1-1</t>
    <rPh sb="8" eb="11">
      <t>トウキョウト</t>
    </rPh>
    <rPh sb="11" eb="14">
      <t>シブヤク</t>
    </rPh>
    <phoneticPr fontId="4"/>
  </si>
  <si>
    <t>技術管理センターTDU装置その他工事実施設計
R7.12.25～R8.3.24
測量及び建設コンサルタント等（その他の業種）</t>
    <phoneticPr fontId="4"/>
  </si>
  <si>
    <t>株式会社伸和総合設計
東京都中央区日本橋横山町4-5</t>
    <rPh sb="11" eb="14">
      <t>トウキョウト</t>
    </rPh>
    <rPh sb="14" eb="17">
      <t>チュウオウク</t>
    </rPh>
    <phoneticPr fontId="4"/>
  </si>
  <si>
    <t xml:space="preserve">	5010401014584</t>
    <phoneticPr fontId="4"/>
  </si>
  <si>
    <t>令和７年度 技術管理センターＨＡＲＰソフトウェア改修その他作業</t>
    <phoneticPr fontId="15"/>
  </si>
  <si>
    <t>令和7年度　技術管理センターMISE監視画面作成ツール性能向上</t>
    <phoneticPr fontId="15"/>
  </si>
  <si>
    <t>令和７年度　高圧ガス製造設備定期検査その他作業</t>
    <phoneticPr fontId="4"/>
  </si>
  <si>
    <t>株式会社九州エルピー
佐賀県三養基郡みやき町大字白壁４３０５番地２</t>
    <phoneticPr fontId="4"/>
  </si>
  <si>
    <t xml:space="preserve">	1300001006337</t>
    <phoneticPr fontId="4"/>
  </si>
  <si>
    <t>令和7年度　高圧ガス製造設備(航空機火災消火訓練設備)定期検査及び点検整備</t>
    <phoneticPr fontId="4"/>
  </si>
  <si>
    <t>MISE ネットワーク装置L3SW1 式他3 点の購入</t>
    <phoneticPr fontId="4"/>
  </si>
  <si>
    <t xml:space="preserve">三菱重工パワーインダストリー株式会社
神奈川県横浜市中区錦町12番地
</t>
    <rPh sb="19" eb="23">
      <t>カナガワケン</t>
    </rPh>
    <rPh sb="23" eb="26">
      <t>ヨコハマシ</t>
    </rPh>
    <phoneticPr fontId="4"/>
  </si>
  <si>
    <t>株式会社信光
神奈川県横浜市中区不老町１丁目１番地５</t>
    <rPh sb="7" eb="11">
      <t>カナガワケン</t>
    </rPh>
    <rPh sb="11" eb="14">
      <t>ヨコハマシ</t>
    </rPh>
    <phoneticPr fontId="4"/>
  </si>
  <si>
    <t>鉛筆２箱外１３６点の購入</t>
    <phoneticPr fontId="4"/>
  </si>
  <si>
    <t>松本事務機株式会社
宮城県仙台市宮城野区幸町２丁目１１−２３</t>
    <rPh sb="10" eb="13">
      <t>ミヤギケン</t>
    </rPh>
    <rPh sb="13" eb="16">
      <t>センダイシ</t>
    </rPh>
    <phoneticPr fontId="4"/>
  </si>
  <si>
    <t>令和７年度 飛行検査センター操縦士の夜間飛行訓練</t>
    <phoneticPr fontId="4"/>
  </si>
  <si>
    <t xml:space="preserve">スカイネットアカデミー株式会社
東京都三鷹市大沢５丁目２１番１２号
</t>
    <rPh sb="16" eb="19">
      <t>トウキョウト</t>
    </rPh>
    <rPh sb="19" eb="22">
      <t>ミタカシ</t>
    </rPh>
    <phoneticPr fontId="4"/>
  </si>
  <si>
    <t xml:space="preserve">	9012401013620</t>
    <phoneticPr fontId="4"/>
  </si>
  <si>
    <t>令和７年度 神戸航空交通管制部CCS装置調整作業</t>
    <rPh sb="18" eb="20">
      <t>ソウチ</t>
    </rPh>
    <rPh sb="20" eb="24">
      <t>チョウセイサギョウ</t>
    </rPh>
    <phoneticPr fontId="14"/>
  </si>
  <si>
    <t xml:space="preserve">沖電気工業（株）
東京都港区虎ノ門１丁目７番１２号 </t>
    <rPh sb="0" eb="3">
      <t>オキデンキ</t>
    </rPh>
    <rPh sb="3" eb="5">
      <t>コウギョウ</t>
    </rPh>
    <rPh sb="9" eb="12">
      <t>トウキョウト</t>
    </rPh>
    <rPh sb="12" eb="13">
      <t>ミナト</t>
    </rPh>
    <rPh sb="13" eb="14">
      <t>ク</t>
    </rPh>
    <rPh sb="14" eb="15">
      <t>トラ</t>
    </rPh>
    <rPh sb="16" eb="17">
      <t>モン</t>
    </rPh>
    <rPh sb="18" eb="20">
      <t>チョウメ</t>
    </rPh>
    <rPh sb="21" eb="22">
      <t>バン</t>
    </rPh>
    <rPh sb="24" eb="25">
      <t>ゴウ</t>
    </rPh>
    <phoneticPr fontId="18"/>
  </si>
  <si>
    <t>福岡航空交通管制部機械棟１系直流電源盤蓄電池交換作業</t>
    <phoneticPr fontId="4"/>
  </si>
  <si>
    <t>旭防災設備株式会社　九州支店
福岡県福岡市博多区東比恵3-16-14</t>
    <rPh sb="0" eb="5">
      <t>アサヒボウサイセツビ</t>
    </rPh>
    <rPh sb="5" eb="9">
      <t>カブシキガイシャ</t>
    </rPh>
    <rPh sb="10" eb="12">
      <t>キュウシュウ</t>
    </rPh>
    <rPh sb="12" eb="14">
      <t>シテン</t>
    </rPh>
    <rPh sb="15" eb="18">
      <t>フクオカケン</t>
    </rPh>
    <rPh sb="18" eb="21">
      <t>フクオカシ</t>
    </rPh>
    <rPh sb="21" eb="24">
      <t>ハカタク</t>
    </rPh>
    <rPh sb="24" eb="27">
      <t>ヒガシヒエ</t>
    </rPh>
    <phoneticPr fontId="1"/>
  </si>
  <si>
    <t>岩国基地向け管制電話回線IP化にかかる調整作業</t>
    <phoneticPr fontId="15"/>
  </si>
  <si>
    <t>沖電気工業株式会社
東京都港区芝浦四丁目10番16号</t>
    <rPh sb="0" eb="9">
      <t>オキデンキコウギョウカブシキガイシャ</t>
    </rPh>
    <rPh sb="10" eb="13">
      <t>トウキョウト</t>
    </rPh>
    <rPh sb="13" eb="15">
      <t>ミナトク</t>
    </rPh>
    <rPh sb="15" eb="17">
      <t>シバウラ</t>
    </rPh>
    <rPh sb="17" eb="20">
      <t>ヨンチョウメ</t>
    </rPh>
    <rPh sb="22" eb="23">
      <t>バン</t>
    </rPh>
    <rPh sb="25" eb="26">
      <t>ゴウ</t>
    </rPh>
    <phoneticPr fontId="2"/>
  </si>
  <si>
    <t>Arcserve UDP Advanced Edition- Server16本他3点購入</t>
    <phoneticPr fontId="4"/>
  </si>
  <si>
    <t>株式会社映像システム
東京都港区芝4-2-3　NMF芝ビル5階</t>
    <rPh sb="0" eb="2">
      <t>カブシキ</t>
    </rPh>
    <rPh sb="2" eb="4">
      <t>カイシャ</t>
    </rPh>
    <rPh sb="4" eb="6">
      <t>エイゾウ</t>
    </rPh>
    <phoneticPr fontId="4"/>
  </si>
  <si>
    <t>南海ビルサービス株式会社
大阪府大阪市中央区難波五丁目1－60</t>
    <rPh sb="0" eb="2">
      <t>ナンカイ</t>
    </rPh>
    <rPh sb="8" eb="12">
      <t>カブシキガイシャ</t>
    </rPh>
    <phoneticPr fontId="4"/>
  </si>
  <si>
    <t>航空保安大学校学生寮計量メーター交換工事
R7.12.17～R8.3.19
管工事業</t>
    <rPh sb="38" eb="39">
      <t>カン</t>
    </rPh>
    <rPh sb="39" eb="40">
      <t>コウ</t>
    </rPh>
    <rPh sb="40" eb="42">
      <t>ジギョウ</t>
    </rPh>
    <phoneticPr fontId="14"/>
  </si>
  <si>
    <t>令和７年度東京航空交通管制部HARP調整作業</t>
  </si>
  <si>
    <t>日本電気（株）
東京都港区芝5丁目7番1号</t>
    <rPh sb="8" eb="13">
      <t>トウキョウトミナトク</t>
    </rPh>
    <phoneticPr fontId="33"/>
  </si>
  <si>
    <t>東京航空交通管制部電力監視制御装置保守点検</t>
    <rPh sb="0" eb="9">
      <t>トウキョウコウクウコウツウカンセイブ</t>
    </rPh>
    <rPh sb="9" eb="11">
      <t>デンリョク</t>
    </rPh>
    <rPh sb="11" eb="13">
      <t>カンシ</t>
    </rPh>
    <rPh sb="13" eb="15">
      <t>セイギョ</t>
    </rPh>
    <rPh sb="15" eb="17">
      <t>ソウチ</t>
    </rPh>
    <rPh sb="17" eb="19">
      <t>ホシュ</t>
    </rPh>
    <rPh sb="19" eb="21">
      <t>テンケン</t>
    </rPh>
    <phoneticPr fontId="33"/>
  </si>
  <si>
    <t>東芝インフラテクノサービス（株）東京都新宿区西新宿６－２４－１</t>
    <rPh sb="0" eb="2">
      <t>トウシバ</t>
    </rPh>
    <rPh sb="13" eb="16">
      <t>カブ</t>
    </rPh>
    <rPh sb="16" eb="19">
      <t>トウキョウト</t>
    </rPh>
    <rPh sb="19" eb="22">
      <t>シンジュクク</t>
    </rPh>
    <rPh sb="22" eb="25">
      <t>ニシシンジュク</t>
    </rPh>
    <phoneticPr fontId="33"/>
  </si>
  <si>
    <t>令和７年度 飛行検査センターの操縦士定期訓練（回転翼航空機）</t>
    <phoneticPr fontId="4"/>
  </si>
  <si>
    <t>静岡エアコミュータ株式会社
静岡県静岡市葵区栄町１番地の３</t>
    <rPh sb="14" eb="16">
      <t>シズオカ</t>
    </rPh>
    <rPh sb="16" eb="17">
      <t>ケン</t>
    </rPh>
    <rPh sb="17" eb="20">
      <t>シズオカシ</t>
    </rPh>
    <rPh sb="20" eb="22">
      <t>アオイク</t>
    </rPh>
    <phoneticPr fontId="4"/>
  </si>
  <si>
    <t>訓練用運航情報実習装置調整作業</t>
    <phoneticPr fontId="4"/>
  </si>
  <si>
    <t>令和７年度ハイジャック等防止対策監査（テスト）業務支援</t>
    <phoneticPr fontId="15"/>
  </si>
  <si>
    <t xml:space="preserve">一般財団法人航空保安事業センター
東京都千代田区麹町4-5
</t>
    <rPh sb="17" eb="20">
      <t>トウキョウト</t>
    </rPh>
    <rPh sb="20" eb="24">
      <t>チヨダク</t>
    </rPh>
    <phoneticPr fontId="15"/>
  </si>
  <si>
    <t>GPS信号干渉検知プログラム性能向上作業</t>
    <phoneticPr fontId="4"/>
  </si>
  <si>
    <t xml:space="preserve">株式会社航空システムコンサルタンツ
東京都中央区銀座8-19-3
</t>
    <rPh sb="18" eb="21">
      <t>トウキョウト</t>
    </rPh>
    <rPh sb="21" eb="24">
      <t>チュウオウク</t>
    </rPh>
    <phoneticPr fontId="4"/>
  </si>
  <si>
    <t>令和７年度　保安検査テスト手法の高度化に向けた実態調査</t>
    <phoneticPr fontId="4"/>
  </si>
  <si>
    <t>令和７年度航空路管制処理システム等通信機器部品の修理作業</t>
    <phoneticPr fontId="4"/>
  </si>
  <si>
    <t>株式会社サンネクト
東京都港区浜松町1-2-1</t>
    <rPh sb="10" eb="13">
      <t>トウキョウト</t>
    </rPh>
    <rPh sb="13" eb="15">
      <t>ミナトク</t>
    </rPh>
    <phoneticPr fontId="4"/>
  </si>
  <si>
    <t>新たな進入方式導入に係る安全性検証等</t>
    <phoneticPr fontId="4"/>
  </si>
  <si>
    <t>令和７年度空港管制処理システム通信機器部品の修理作業</t>
    <phoneticPr fontId="4"/>
  </si>
  <si>
    <t>三菱電機株式会社
東京都千代田区丸の内2-7-3</t>
    <rPh sb="9" eb="12">
      <t>トウキョウト</t>
    </rPh>
    <rPh sb="12" eb="16">
      <t>チヨダク</t>
    </rPh>
    <phoneticPr fontId="4"/>
  </si>
  <si>
    <t>ＡＤＳＰ－２５型ＡＤＳ－Ｂ情報処理装置１式の製造</t>
    <phoneticPr fontId="4"/>
  </si>
  <si>
    <t>ＤＶＯＲ－０７Ｃ型Ｄ－ＶＯＲ装置等の部品の購入</t>
    <phoneticPr fontId="15"/>
  </si>
  <si>
    <t>令和７年度　バイオジェット燃料「SAF」の購入</t>
    <phoneticPr fontId="4"/>
  </si>
  <si>
    <t>伊藤忠商事株式会社
東京都港区北青山2-5-1</t>
    <rPh sb="10" eb="13">
      <t>トウキョウト</t>
    </rPh>
    <rPh sb="13" eb="15">
      <t>ミナトク</t>
    </rPh>
    <phoneticPr fontId="4"/>
  </si>
  <si>
    <t>航空六法令和7年版380冊他1点の購入</t>
    <phoneticPr fontId="4"/>
  </si>
  <si>
    <t>株式会社島田書店
東京都千代田区霞が関2-1-3</t>
    <rPh sb="9" eb="12">
      <t>トウキョウト</t>
    </rPh>
    <rPh sb="12" eb="16">
      <t>チヨダク</t>
    </rPh>
    <phoneticPr fontId="4"/>
  </si>
  <si>
    <t xml:space="preserve">	5010001018663</t>
    <phoneticPr fontId="4"/>
  </si>
  <si>
    <t>ＤＭＥ－９１Ｆ型ＤＭＥ装置等の部品の購入</t>
    <phoneticPr fontId="4"/>
  </si>
  <si>
    <t>アナログ方式トーンキャンセラー４式の購入</t>
    <phoneticPr fontId="4"/>
  </si>
  <si>
    <t>対空援助訓練装置用パーソナルコンピュータ他１ １ 点の購入</t>
    <phoneticPr fontId="4"/>
  </si>
  <si>
    <t xml:space="preserve">令和７年度 持続可能な航空燃料（SAF）の証書活用制度の拡充に向けた証書管理実態調査
R8.1.15～R8.3.23
測量及び建設コンサルタント等（その他の業種）
</t>
    <phoneticPr fontId="4"/>
  </si>
  <si>
    <t>みずほリサーチ＆テクノロジーズ株式会社
東京都千代田区神田錦町２－３</t>
    <rPh sb="20" eb="23">
      <t>トウキョウト</t>
    </rPh>
    <rPh sb="23" eb="27">
      <t>チヨダク</t>
    </rPh>
    <phoneticPr fontId="4"/>
  </si>
  <si>
    <t xml:space="preserve">	9010001027685</t>
    <phoneticPr fontId="4"/>
  </si>
  <si>
    <t>技術審議官室カーペット等更新作業</t>
    <phoneticPr fontId="4"/>
  </si>
  <si>
    <t>有限会社サンブリッジ
東京都江戸川区松江2-29-4</t>
    <rPh sb="11" eb="14">
      <t>トウキョウト</t>
    </rPh>
    <rPh sb="14" eb="18">
      <t>エドガワク</t>
    </rPh>
    <phoneticPr fontId="4"/>
  </si>
  <si>
    <t>株式会社テクノブレイン
京都市山科区鼻外田町27-1</t>
    <phoneticPr fontId="4"/>
  </si>
  <si>
    <t>令和７年度 神戸航空交通管制部CCS装置調整作業（嘉手納基地回線増設）</t>
    <phoneticPr fontId="7"/>
  </si>
  <si>
    <t>分任支出負担行為担当官
涌元　一
神戸航空交通管制部
神戸市西区井吹台東町７－６－２</t>
    <rPh sb="12" eb="14">
      <t>ワクモト</t>
    </rPh>
    <rPh sb="15" eb="16">
      <t>ハジメ</t>
    </rPh>
    <phoneticPr fontId="36"/>
  </si>
  <si>
    <t xml:space="preserve">沖電気工業（株）
東京都港区虎ノ門１丁目７番１２号 </t>
    <rPh sb="0" eb="3">
      <t>オキデンキ</t>
    </rPh>
    <rPh sb="3" eb="5">
      <t>コウギョウ</t>
    </rPh>
    <rPh sb="9" eb="12">
      <t>トウキョウト</t>
    </rPh>
    <rPh sb="12" eb="13">
      <t>ミナト</t>
    </rPh>
    <rPh sb="13" eb="14">
      <t>ク</t>
    </rPh>
    <rPh sb="14" eb="15">
      <t>トラ</t>
    </rPh>
    <rPh sb="16" eb="17">
      <t>モン</t>
    </rPh>
    <rPh sb="18" eb="20">
      <t>チョウメ</t>
    </rPh>
    <rPh sb="21" eb="22">
      <t>バン</t>
    </rPh>
    <rPh sb="24" eb="25">
      <t>ゴウ</t>
    </rPh>
    <phoneticPr fontId="32"/>
  </si>
  <si>
    <t>蛍光灯（FDL18EX-NJF3）3個外99点購入</t>
    <phoneticPr fontId="4"/>
  </si>
  <si>
    <t>時計（4RY694-019）16個外159点購入</t>
  </si>
  <si>
    <t>福岡航空交通管制部鉄屑外３点売払</t>
    <phoneticPr fontId="4"/>
  </si>
  <si>
    <t>最高価格落札方式</t>
    <rPh sb="0" eb="4">
      <t>サイコウカカク</t>
    </rPh>
    <rPh sb="4" eb="8">
      <t>ラクサツホウシキ</t>
    </rPh>
    <phoneticPr fontId="32"/>
  </si>
  <si>
    <t>株式会社楢崎商事
福岡県福岡市博多区金の隈2丁目19-12</t>
    <rPh sb="4" eb="8">
      <t>ナラザキショウジ</t>
    </rPh>
    <rPh sb="12" eb="15">
      <t>フクオカシ</t>
    </rPh>
    <rPh sb="15" eb="18">
      <t>ハカタク</t>
    </rPh>
    <rPh sb="18" eb="19">
      <t>キン</t>
    </rPh>
    <rPh sb="20" eb="21">
      <t>クマ</t>
    </rPh>
    <rPh sb="22" eb="24">
      <t>チョウメ</t>
    </rPh>
    <phoneticPr fontId="4"/>
  </si>
  <si>
    <t>キングテック株式会社
福岡県北九州市小倉北区東港2-5-1</t>
    <phoneticPr fontId="4"/>
  </si>
  <si>
    <t>令和7年度福岡航空交通管制部HARP改修作業</t>
    <phoneticPr fontId="15"/>
  </si>
  <si>
    <t>令和7年度福岡航空交通管制部CCS改修作業外2件作業</t>
    <phoneticPr fontId="15"/>
  </si>
  <si>
    <t>三菱電機プラントエンジニアリング株式会社
東京都港区三田３丁目５番１９号</t>
    <rPh sb="21" eb="24">
      <t>トウキョウト</t>
    </rPh>
    <rPh sb="24" eb="26">
      <t>ミナトク</t>
    </rPh>
    <rPh sb="26" eb="28">
      <t>ミタ</t>
    </rPh>
    <phoneticPr fontId="5"/>
  </si>
  <si>
    <t>発電装置自動制御盤点検整備その他作業</t>
  </si>
  <si>
    <t>令和７年度東京航空交通管制部ＨＡＲＰ改修作業</t>
  </si>
  <si>
    <t>日本電気（株）
東京都港区芝5丁目7番1号</t>
  </si>
  <si>
    <t>ノートパソコン34台購入</t>
    <rPh sb="9" eb="10">
      <t>ダイ</t>
    </rPh>
    <rPh sb="10" eb="12">
      <t>コウニュウ</t>
    </rPh>
    <phoneticPr fontId="4"/>
  </si>
  <si>
    <t>分任支出負担行為担当官
髙橋　健一
航空保安大学校
大阪府泉佐野市りんくう往来南３－１１</t>
    <rPh sb="12" eb="14">
      <t>タカハシ</t>
    </rPh>
    <rPh sb="15" eb="17">
      <t>ケンイチ</t>
    </rPh>
    <rPh sb="26" eb="29">
      <t>オオサカフ</t>
    </rPh>
    <rPh sb="29" eb="33">
      <t>イズミサノシ</t>
    </rPh>
    <rPh sb="37" eb="39">
      <t>オウライ</t>
    </rPh>
    <rPh sb="39" eb="40">
      <t>ミナミ</t>
    </rPh>
    <phoneticPr fontId="14"/>
  </si>
  <si>
    <t>アクセスコンピュータシステム株式会社
大阪府岸和田市野田町1-14-24</t>
    <rPh sb="14" eb="18">
      <t>カブシキガイシャ</t>
    </rPh>
    <phoneticPr fontId="4"/>
  </si>
  <si>
    <t>株式会社サンネクト
東京都港区芝公園2-9-5</t>
    <rPh sb="0" eb="4">
      <t>カブシキガイシャ</t>
    </rPh>
    <phoneticPr fontId="13"/>
  </si>
  <si>
    <t>校務情報システムの航空安全推進ネットワークシステム移行整備工事
R8.1.23～R8.3.19
電気通信工事業</t>
    <rPh sb="48" eb="50">
      <t>デンキ</t>
    </rPh>
    <rPh sb="50" eb="52">
      <t>ツウシン</t>
    </rPh>
    <rPh sb="52" eb="55">
      <t>コウジギョウ</t>
    </rPh>
    <phoneticPr fontId="13"/>
  </si>
  <si>
    <t>遅延状況改善に向けた要因分析及びその可視化に向けた調査
R8.1.20～R8.3.27
測量及び建設コンサルタント等（その他の業種）</t>
    <phoneticPr fontId="4"/>
  </si>
  <si>
    <t>令和７年度システム開発評価・危機管理センター無停電電源設備精密保守</t>
    <phoneticPr fontId="15"/>
  </si>
  <si>
    <t>三菱電機プラントエンジニアリング株式会社
東京都港区三田３丁目５番１９号</t>
    <rPh sb="21" eb="24">
      <t>トウキョウト</t>
    </rPh>
    <rPh sb="24" eb="26">
      <t>ミナトク</t>
    </rPh>
    <phoneticPr fontId="15"/>
  </si>
  <si>
    <t>システム開発評価・危機管理センター空港管制処理システム（ＴＡＰＳ）性能向上機器設置工事
R8.2.10～R8.3.27
電機通信工事業</t>
    <rPh sb="60" eb="62">
      <t>デンキ</t>
    </rPh>
    <rPh sb="62" eb="64">
      <t>ツウシン</t>
    </rPh>
    <rPh sb="64" eb="66">
      <t>コウジ</t>
    </rPh>
    <rPh sb="66" eb="67">
      <t>ギョウ</t>
    </rPh>
    <phoneticPr fontId="4"/>
  </si>
  <si>
    <t>株式会社サンセイテクノ
大阪府大阪市城東区新喜多1-7-10</t>
    <rPh sb="12" eb="15">
      <t>オオサカフ</t>
    </rPh>
    <rPh sb="15" eb="18">
      <t>オオサカシ</t>
    </rPh>
    <phoneticPr fontId="4"/>
  </si>
  <si>
    <t>訓練車両(2号車)外3台タイヤ交換作業</t>
    <phoneticPr fontId="4"/>
  </si>
  <si>
    <t>有限会社諫早タイヤ
長崎県諫早市小船越町１００８番地</t>
    <phoneticPr fontId="4"/>
  </si>
  <si>
    <t>令和７年度空港監視レーダー装置等通信機器部品の修理作業（2回目）</t>
    <phoneticPr fontId="15"/>
  </si>
  <si>
    <t>令和７年度Ｄ－ＶＯＲ装置等通信機器部品の修理作業（２回目）</t>
    <phoneticPr fontId="15"/>
  </si>
  <si>
    <t>機器製造事務管理装置機能構築作業</t>
    <phoneticPr fontId="4"/>
  </si>
  <si>
    <t>株式会社インフォファーム
岐阜県岐阜市柳津町流通センター1-8-4</t>
    <phoneticPr fontId="4"/>
  </si>
  <si>
    <t>航空従事者試験官（航空工場整備士）の技量拡張訓練</t>
    <phoneticPr fontId="4"/>
  </si>
  <si>
    <t>令和７年度ドローン情報基盤システム性能向上（セキュリティ機能の更新等）</t>
    <phoneticPr fontId="4"/>
  </si>
  <si>
    <t>株式会社ＮＴＴデータ
東京都江東区豊洲3-3-3</t>
    <rPh sb="11" eb="14">
      <t>トウキョウト</t>
    </rPh>
    <rPh sb="14" eb="17">
      <t>コウトウク</t>
    </rPh>
    <phoneticPr fontId="4"/>
  </si>
  <si>
    <t>サイバーセキュリティ管理処理システム（CRMS）の部品の購入</t>
    <phoneticPr fontId="4"/>
  </si>
  <si>
    <t>空港管制処理システム（TAPS）等の部品の購入</t>
    <phoneticPr fontId="4"/>
  </si>
  <si>
    <t>東京国際空港情報共有システム（A-CDM）更新機器一式の製造及び調整</t>
    <phoneticPr fontId="4"/>
  </si>
  <si>
    <t>携帯電話の調達（ＮＴＴドコモ契約・機種変更）</t>
    <phoneticPr fontId="4"/>
  </si>
  <si>
    <t>協立情報通信株式会社
東京都港区浜松町１丁目９番１０号</t>
    <rPh sb="11" eb="14">
      <t>トウキョウト</t>
    </rPh>
    <rPh sb="14" eb="16">
      <t>ミナトク</t>
    </rPh>
    <phoneticPr fontId="4"/>
  </si>
  <si>
    <t>無線通信士(等)英会話CD(2枚組)2冊他37点購入</t>
  </si>
  <si>
    <t>株式会社かんぽう
大阪府大阪市西区江戸堀1-2-14</t>
    <rPh sb="0" eb="4">
      <t>カブシキガイシャ</t>
    </rPh>
    <phoneticPr fontId="4"/>
  </si>
  <si>
    <t>大画面液晶ディスプレイ19台他1点購入</t>
  </si>
  <si>
    <t>ピコシステム株式会社
岡山県岡山市南区西市98-4</t>
    <rPh sb="6" eb="10">
      <t>カブシキガイシャ</t>
    </rPh>
    <phoneticPr fontId="4"/>
  </si>
  <si>
    <t>VMware vSphere Foundation 216式の購入</t>
  </si>
  <si>
    <t>アセンテック株式会社
東京都千代田区神田練塀町3　大東ビル9F</t>
    <rPh sb="6" eb="10">
      <t>カブシキガイシャ</t>
    </rPh>
    <phoneticPr fontId="4"/>
  </si>
  <si>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phoneticPr fontId="15"/>
  </si>
  <si>
    <t>HARP-13A型複合型航空路監視センサー処理装置外1装置NPAC解析装置連接に伴う改修作業</t>
    <phoneticPr fontId="15"/>
  </si>
  <si>
    <t>テキストロン・アビエーション式525C型機に使用する飛行検証用テイラードデータ作成ライセンス他1点の購入</t>
    <phoneticPr fontId="4"/>
  </si>
  <si>
    <t>疲労管理システム改修プログラム検討業務</t>
    <phoneticPr fontId="15"/>
  </si>
  <si>
    <t>一般財団法人航空保安研究センター
東京都中央区日本橋小伝馬町15-18</t>
    <rPh sb="17" eb="20">
      <t>トウキョウト</t>
    </rPh>
    <rPh sb="20" eb="23">
      <t>チュウオウク</t>
    </rPh>
    <phoneticPr fontId="15"/>
  </si>
  <si>
    <t xml:space="preserve">	2010405010707</t>
    <phoneticPr fontId="15"/>
  </si>
  <si>
    <t>企画競争を行ったところ、左記相手方の企画提案書が特定されたことから、会計法第29条の3第4項、予算決算及び会計令第102条の4第3号の規定を適用し、左記相手方と随意契約を締結したものである。</t>
    <phoneticPr fontId="15"/>
  </si>
  <si>
    <t>国内航空運賃モニタリング手法の検討・調査業務</t>
    <phoneticPr fontId="15"/>
  </si>
  <si>
    <t>ＥＹストラテジー・アンド・コンサルティング株式会社
東京都千代田区有楽町1 丁目1 番2 号</t>
    <phoneticPr fontId="15"/>
  </si>
  <si>
    <t xml:space="preserve">	6010001107003</t>
    <phoneticPr fontId="15"/>
  </si>
  <si>
    <t>小型無操縦者航空機による貨物輸送実現に向けた調査</t>
    <phoneticPr fontId="4"/>
  </si>
  <si>
    <t xml:space="preserve">一般財団法人運輸総合研究所
</t>
    <phoneticPr fontId="4"/>
  </si>
  <si>
    <t>一般財団法人運輸総合研究所
東京都港区虎ノ門3-18-19</t>
    <rPh sb="14" eb="17">
      <t>トウキョウト</t>
    </rPh>
    <rPh sb="17" eb="19">
      <t>ミナトク</t>
    </rPh>
    <phoneticPr fontId="4"/>
  </si>
  <si>
    <t xml:space="preserve">	4010405010473</t>
    <phoneticPr fontId="4"/>
  </si>
  <si>
    <t xml:space="preserve">３Dプリンター部品の航空機装備に向けた環境整備 ～航空機部品のリバースエンジニアリングに関わるデータ取得、製作及び試験～ </t>
    <phoneticPr fontId="4"/>
  </si>
  <si>
    <t>原田車両設計株式会社
愛知県みよし市三好町中島</t>
    <rPh sb="11" eb="14">
      <t>アイチケン</t>
    </rPh>
    <rPh sb="17" eb="18">
      <t>シ</t>
    </rPh>
    <phoneticPr fontId="4"/>
  </si>
  <si>
    <t xml:space="preserve">	2180301020578</t>
    <phoneticPr fontId="4"/>
  </si>
  <si>
    <t>該当なし</t>
    <rPh sb="0" eb="2">
      <t>ガイトウ</t>
    </rPh>
    <phoneticPr fontId="4"/>
  </si>
  <si>
    <t>統合スポット管理システム更新機器一式の製造・性能向上及び調整</t>
    <phoneticPr fontId="4"/>
  </si>
  <si>
    <t>対空援助訓練装置の更新に伴うソフトウェアの調達及び調整作業</t>
  </si>
  <si>
    <t xml:space="preserve">オガワ精機株式会社
東京都新宿区大久保2-2-9 </t>
    <rPh sb="10" eb="13">
      <t>トウキョウト</t>
    </rPh>
    <rPh sb="13" eb="16">
      <t>シンジュクク</t>
    </rPh>
    <phoneticPr fontId="4"/>
  </si>
  <si>
    <t>軽量送受話器（耳かけ部）25個他1点の購入</t>
    <phoneticPr fontId="4"/>
  </si>
  <si>
    <t>システム管理研修1　施設管理技術概論36冊他13点の購入</t>
  </si>
  <si>
    <t>株式会社島田書店
東京都千代田区霞が関２丁目１番３号</t>
    <phoneticPr fontId="4"/>
  </si>
  <si>
    <t>令和７年度航空従事者の人手不足対応に向けた規制見直し・合理化等の調査</t>
    <phoneticPr fontId="4"/>
  </si>
  <si>
    <t>一般財団法人航空医学研究センター
東京都大田区羽田空港３－５－１０</t>
    <rPh sb="17" eb="20">
      <t>トウキョウト</t>
    </rPh>
    <rPh sb="20" eb="23">
      <t>オオタク</t>
    </rPh>
    <phoneticPr fontId="4"/>
  </si>
  <si>
    <t xml:space="preserve">	5010805000049</t>
    <phoneticPr fontId="4"/>
  </si>
  <si>
    <t>安全かつ効率的な運航を実現するための測位衛星を活用した新たな出発・進入方式等に関する調査</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</si>
</sst>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m/dd"/>
    <numFmt numFmtId="177" formatCode="0_ "/>
    <numFmt numFmtId="178" formatCode="#,###&quot;円&quot;"/>
    <numFmt numFmtId="179" formatCode="0.00;[Red]0.00"/>
    <numFmt numFmtId="180" formatCode="[$-411]ge\.m\.d;@"/>
    <numFmt numFmtId="181" formatCode="yyyy/m/d;@"/>
    <numFmt numFmtId="182" formatCode="0_);[Red]\(0\)"/>
  </numFmts>
  <fonts count="37" x14ac:knownFonts="1">
    <font>
      <sz val="11"/>
      <name val="ＭＳ Ｐゴシック"/>
      <family val="3"/>
    </font>
    <font>
      <sz val="11"/>
      <color indexed="8"/>
      <name val="ＭＳ Ｐゴシック"/>
      <family val="3"/>
    </font>
    <font>
      <sz val="11"/>
      <name val="ＭＳ Ｐゴシック"/>
      <family val="3"/>
    </font>
    <font>
      <sz val="11"/>
      <color theme="1"/>
      <name val="ＭＳ Ｐゴシック"/>
      <family val="2"/>
      <scheme val="minor"/>
    </font>
    <font>
      <sz val="11"/>
      <name val="ＭＳ ゴシック"/>
      <family val="3"/>
    </font>
    <font>
      <sz val="10"/>
      <name val="ＭＳ Ｐゴシック"/>
      <family val="3"/>
    </font>
    <font>
      <sz val="10"/>
      <name val="HGｺﾞｼｯｸM"/>
      <family val="3"/>
    </font>
    <font>
      <sz val="6"/>
      <name val="ＭＳ Ｐゴシック"/>
      <family val="3"/>
    </font>
    <font>
      <sz val="11"/>
      <name val="ＭＳ ゴシック"/>
      <family val="3"/>
    </font>
    <font>
      <sz val="11"/>
      <name val="HGｺﾞｼｯｸM"/>
      <family val="3"/>
    </font>
    <font>
      <sz val="10"/>
      <name val="Yu Gothic UI"/>
      <family val="3"/>
      <charset val="128"/>
    </font>
    <font>
      <sz val="10"/>
      <name val="Arial"/>
      <family val="2"/>
    </font>
    <font>
      <sz val="9"/>
      <name val="Yu Gothic UI"/>
      <family val="3"/>
      <charset val="128"/>
    </font>
    <font>
      <sz val="11"/>
      <name val="Yu Gothic UI"/>
      <family val="3"/>
      <charset val="128"/>
    </font>
    <font>
      <sz val="11"/>
      <name val="Arial"/>
      <family val="2"/>
    </font>
    <font>
      <sz val="18"/>
      <color theme="3"/>
      <name val="ＭＳ Ｐゴシック"/>
      <family val="2"/>
      <charset val="128"/>
      <scheme val="major"/>
    </font>
    <font>
      <sz val="14"/>
      <name val="Yu Gothic UI"/>
      <family val="3"/>
      <charset val="128"/>
    </font>
    <font>
      <b/>
      <sz val="14"/>
      <color theme="0"/>
      <name val="Yu Gothic UI"/>
      <family val="3"/>
      <charset val="128"/>
    </font>
    <font>
      <sz val="10"/>
      <color theme="1"/>
      <name val="Yu Gothic UI"/>
      <family val="3"/>
      <charset val="128"/>
    </font>
    <font>
      <sz val="10"/>
      <color theme="1"/>
      <name val="Arial"/>
      <family val="2"/>
    </font>
    <font>
      <sz val="14"/>
      <color theme="1"/>
      <name val="Yu Gothic UI"/>
      <family val="3"/>
      <charset val="128"/>
    </font>
    <font>
      <sz val="9"/>
      <color theme="1"/>
      <name val="Yu Gothic UI"/>
      <family val="3"/>
      <charset val="128"/>
    </font>
    <font>
      <sz val="11"/>
      <color theme="1"/>
      <name val="Yu Gothic UI"/>
      <family val="3"/>
      <charset val="128"/>
    </font>
    <font>
      <sz val="11"/>
      <color theme="1"/>
      <name val="Arial"/>
      <family val="2"/>
    </font>
    <font>
      <sz val="10"/>
      <color theme="1"/>
      <name val="ＭＳ Ｐゴシック"/>
      <family val="2"/>
      <charset val="128"/>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sz val="10"/>
      <color theme="1"/>
      <name val="游ゴシック"/>
      <family val="2"/>
      <charset val="128"/>
    </font>
    <font>
      <sz val="10"/>
      <name val="BIZ UDゴシック"/>
      <family val="3"/>
      <charset val="128"/>
    </font>
    <font>
      <sz val="6"/>
      <name val="ＭＳ Ｐゴシック"/>
      <family val="3"/>
      <charset val="128"/>
    </font>
    <font>
      <sz val="6"/>
      <name val="ＭＳ Ｐゴシック"/>
      <family val="2"/>
      <charset val="128"/>
      <scheme val="minor"/>
    </font>
    <font>
      <sz val="10"/>
      <color theme="1"/>
      <name val="HGｺﾞｼｯｸM"/>
      <family val="3"/>
    </font>
    <font>
      <sz val="9"/>
      <name val="Arial"/>
      <family val="2"/>
    </font>
    <font>
      <sz val="11"/>
      <name val="HGｺﾞｼｯｸM"/>
      <family val="3"/>
      <charset val="128"/>
    </font>
  </fonts>
  <fills count="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00B0F0"/>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0" fontId="3" fillId="0" borderId="0">
      <alignment vertical="center"/>
    </xf>
    <xf numFmtId="0" fontId="4" fillId="0" borderId="0"/>
    <xf numFmtId="0" fontId="3" fillId="0" borderId="0">
      <alignment vertical="center"/>
    </xf>
    <xf numFmtId="38" fontId="2" fillId="0" borderId="0" applyFont="0" applyFill="0" applyBorder="0" applyAlignment="0" applyProtection="0"/>
  </cellStyleXfs>
  <cellXfs count="268">
    <xf numFmtId="0" fontId="0" fillId="0" borderId="0" xfId="0"/>
    <xf numFmtId="0" fontId="5" fillId="0" borderId="0" xfId="0" applyFont="1"/>
    <xf numFmtId="0" fontId="5" fillId="0" borderId="0" xfId="0" applyFont="1" applyAlignment="1">
      <alignment horizontal="left"/>
    </xf>
    <xf numFmtId="0" fontId="10" fillId="0" borderId="0" xfId="0" applyFont="1" applyProtection="1">
      <protection locked="0"/>
    </xf>
    <xf numFmtId="49" fontId="10" fillId="0" borderId="0" xfId="0" applyNumberFormat="1" applyFont="1" applyProtection="1">
      <protection locked="0"/>
    </xf>
    <xf numFmtId="178" fontId="11" fillId="0" borderId="0" xfId="11" applyNumberFormat="1" applyFont="1" applyAlignment="1" applyProtection="1">
      <alignment shrinkToFit="1"/>
      <protection locked="0"/>
    </xf>
    <xf numFmtId="179" fontId="11" fillId="0" borderId="0" xfId="0" applyNumberFormat="1" applyFont="1" applyProtection="1">
      <protection locked="0"/>
    </xf>
    <xf numFmtId="0" fontId="10"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177" fontId="11" fillId="0" borderId="0" xfId="0" applyNumberFormat="1" applyFont="1" applyAlignment="1" applyProtection="1">
      <alignment horizontal="center"/>
      <protection locked="0"/>
    </xf>
    <xf numFmtId="176" fontId="11" fillId="0" borderId="0" xfId="0" applyNumberFormat="1" applyFont="1" applyAlignment="1" applyProtection="1">
      <alignment horizontal="center" vertical="top"/>
      <protection locked="0"/>
    </xf>
    <xf numFmtId="0" fontId="10" fillId="0" borderId="0" xfId="0" applyFont="1" applyAlignment="1" applyProtection="1">
      <alignment vertical="center"/>
      <protection locked="0"/>
    </xf>
    <xf numFmtId="49" fontId="10" fillId="0" borderId="0" xfId="0" applyNumberFormat="1" applyFont="1" applyAlignment="1" applyProtection="1">
      <alignment vertical="center"/>
      <protection locked="0"/>
    </xf>
    <xf numFmtId="14" fontId="11" fillId="0" borderId="0" xfId="0" applyNumberFormat="1" applyFont="1" applyAlignment="1" applyProtection="1">
      <alignment horizontal="center" vertical="center"/>
      <protection locked="0"/>
    </xf>
    <xf numFmtId="178" fontId="11" fillId="0" borderId="0" xfId="11" applyNumberFormat="1" applyFont="1" applyAlignment="1" applyProtection="1">
      <alignment vertical="center" shrinkToFit="1"/>
      <protection locked="0"/>
    </xf>
    <xf numFmtId="179" fontId="11" fillId="0" borderId="0" xfId="0" applyNumberFormat="1" applyFont="1" applyAlignment="1" applyProtection="1">
      <alignment vertical="center"/>
      <protection locked="0"/>
    </xf>
    <xf numFmtId="0" fontId="10" fillId="2" borderId="0" xfId="0" applyFont="1" applyFill="1" applyBorder="1" applyAlignment="1" applyProtection="1">
      <alignment horizontal="center" vertical="center"/>
      <protection locked="0"/>
    </xf>
    <xf numFmtId="0" fontId="10" fillId="0" borderId="5" xfId="0" applyFont="1" applyBorder="1" applyAlignment="1">
      <alignment vertical="center" wrapText="1"/>
    </xf>
    <xf numFmtId="0" fontId="10" fillId="0" borderId="5" xfId="0" applyFont="1" applyBorder="1" applyAlignment="1">
      <alignment vertical="center" wrapText="1" shrinkToFit="1"/>
    </xf>
    <xf numFmtId="180" fontId="11" fillId="0" borderId="5" xfId="0" applyNumberFormat="1" applyFont="1" applyBorder="1" applyAlignment="1">
      <alignment horizontal="center" vertical="center" wrapText="1"/>
    </xf>
    <xf numFmtId="0" fontId="10" fillId="0" borderId="5" xfId="0" applyFont="1" applyBorder="1" applyAlignment="1">
      <alignment horizontal="left" vertical="center" wrapText="1"/>
    </xf>
    <xf numFmtId="178" fontId="11" fillId="0" borderId="5" xfId="0" applyNumberFormat="1" applyFont="1" applyBorder="1" applyAlignment="1">
      <alignment vertical="center" wrapText="1"/>
    </xf>
    <xf numFmtId="0" fontId="10" fillId="0" borderId="0" xfId="0" applyFont="1" applyBorder="1" applyProtection="1">
      <protection locked="0"/>
    </xf>
    <xf numFmtId="0" fontId="10" fillId="0" borderId="5" xfId="0" applyNumberFormat="1" applyFont="1" applyFill="1" applyBorder="1" applyAlignment="1" applyProtection="1">
      <alignment vertical="center" wrapText="1"/>
      <protection locked="0"/>
    </xf>
    <xf numFmtId="0" fontId="10" fillId="0" borderId="5" xfId="0" applyFont="1" applyBorder="1" applyAlignment="1" applyProtection="1">
      <alignment vertical="center"/>
      <protection locked="0"/>
    </xf>
    <xf numFmtId="181" fontId="11" fillId="0" borderId="0" xfId="0" applyNumberFormat="1" applyFont="1" applyAlignment="1" applyProtection="1">
      <alignment horizontal="center" vertical="center"/>
      <protection locked="0"/>
    </xf>
    <xf numFmtId="179" fontId="11" fillId="0" borderId="5" xfId="0" applyNumberFormat="1" applyFont="1" applyBorder="1" applyAlignment="1" applyProtection="1">
      <alignment vertical="center"/>
      <protection hidden="1"/>
    </xf>
    <xf numFmtId="0" fontId="10" fillId="0" borderId="5" xfId="0" applyNumberFormat="1" applyFont="1" applyBorder="1" applyAlignment="1" applyProtection="1">
      <alignment vertical="center" wrapText="1"/>
      <protection locked="0"/>
    </xf>
    <xf numFmtId="181" fontId="11" fillId="0" borderId="5" xfId="0" applyNumberFormat="1" applyFont="1" applyBorder="1" applyAlignment="1" applyProtection="1">
      <alignment horizontal="center" vertical="center" wrapText="1"/>
      <protection locked="0"/>
    </xf>
    <xf numFmtId="0" fontId="11" fillId="0" borderId="5" xfId="0" applyNumberFormat="1" applyFont="1" applyFill="1" applyBorder="1" applyAlignment="1" applyProtection="1">
      <alignment vertical="center" wrapText="1"/>
      <protection locked="0"/>
    </xf>
    <xf numFmtId="178" fontId="11" fillId="0" borderId="5" xfId="0" applyNumberFormat="1" applyFont="1" applyBorder="1" applyAlignment="1" applyProtection="1">
      <alignment vertical="center" shrinkToFit="1"/>
      <protection locked="0"/>
    </xf>
    <xf numFmtId="0" fontId="10" fillId="0" borderId="5" xfId="0"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10" fillId="0" borderId="0" xfId="0" applyFont="1" applyAlignment="1" applyProtection="1">
      <protection locked="0"/>
    </xf>
    <xf numFmtId="182" fontId="11" fillId="0" borderId="5" xfId="0" applyNumberFormat="1" applyFont="1" applyBorder="1" applyAlignment="1">
      <alignment horizontal="center" vertical="center" wrapText="1"/>
    </xf>
    <xf numFmtId="182" fontId="11" fillId="0" borderId="0" xfId="0" applyNumberFormat="1" applyFont="1" applyAlignment="1" applyProtection="1">
      <alignment horizontal="center" vertical="center"/>
      <protection locked="0"/>
    </xf>
    <xf numFmtId="49" fontId="10" fillId="7" borderId="4" xfId="0" applyNumberFormat="1" applyFont="1" applyFill="1" applyBorder="1" applyAlignment="1" applyProtection="1">
      <alignment vertical="center"/>
      <protection locked="0"/>
    </xf>
    <xf numFmtId="49" fontId="11" fillId="7" borderId="4" xfId="0" applyNumberFormat="1" applyFont="1" applyFill="1" applyBorder="1" applyAlignment="1" applyProtection="1">
      <alignment horizontal="center" vertical="center"/>
      <protection locked="0"/>
    </xf>
    <xf numFmtId="49" fontId="10" fillId="7" borderId="4" xfId="0" applyNumberFormat="1" applyFont="1" applyFill="1" applyBorder="1" applyAlignment="1" applyProtection="1">
      <alignment horizontal="left" vertical="center"/>
      <protection locked="0"/>
    </xf>
    <xf numFmtId="177" fontId="11" fillId="7" borderId="4" xfId="0" applyNumberFormat="1" applyFont="1" applyFill="1" applyBorder="1" applyAlignment="1" applyProtection="1">
      <alignment horizontal="center" vertical="center"/>
      <protection locked="0"/>
    </xf>
    <xf numFmtId="49" fontId="11" fillId="7" borderId="4" xfId="0" applyNumberFormat="1" applyFont="1" applyFill="1" applyBorder="1" applyAlignment="1" applyProtection="1">
      <alignment vertical="center"/>
      <protection locked="0"/>
    </xf>
    <xf numFmtId="49" fontId="16" fillId="7" borderId="6"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vertical="center" wrapText="1"/>
      <protection locked="0"/>
    </xf>
    <xf numFmtId="176"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protection locked="0"/>
    </xf>
    <xf numFmtId="177" fontId="14" fillId="6" borderId="3" xfId="0" applyNumberFormat="1" applyFont="1" applyFill="1" applyBorder="1" applyAlignment="1" applyProtection="1">
      <alignment horizontal="center" vertical="center"/>
      <protection locked="0"/>
    </xf>
    <xf numFmtId="0" fontId="13" fillId="6" borderId="3" xfId="0" applyFont="1" applyFill="1" applyBorder="1" applyAlignment="1" applyProtection="1">
      <alignment horizontal="center" vertical="center" wrapText="1"/>
      <protection locked="0"/>
    </xf>
    <xf numFmtId="178" fontId="14" fillId="6" borderId="3" xfId="11" applyNumberFormat="1" applyFont="1" applyFill="1" applyBorder="1" applyAlignment="1" applyProtection="1">
      <alignment horizontal="center" vertical="center" shrinkToFit="1"/>
      <protection locked="0"/>
    </xf>
    <xf numFmtId="179" fontId="12" fillId="6" borderId="3" xfId="0" applyNumberFormat="1" applyFont="1" applyFill="1" applyBorder="1" applyAlignment="1" applyProtection="1">
      <alignment horizontal="center" vertical="center" wrapText="1"/>
      <protection locked="0"/>
    </xf>
    <xf numFmtId="49" fontId="13" fillId="7" borderId="4" xfId="0" applyNumberFormat="1" applyFont="1" applyFill="1" applyBorder="1" applyAlignment="1" applyProtection="1">
      <alignment vertical="center"/>
      <protection locked="0"/>
    </xf>
    <xf numFmtId="182" fontId="14" fillId="7" borderId="4" xfId="0" applyNumberFormat="1" applyFont="1" applyFill="1" applyBorder="1" applyAlignment="1" applyProtection="1">
      <alignment horizontal="center" vertical="center"/>
      <protection locked="0"/>
    </xf>
    <xf numFmtId="49" fontId="14" fillId="7" borderId="4" xfId="0" applyNumberFormat="1" applyFont="1" applyFill="1" applyBorder="1" applyAlignment="1" applyProtection="1">
      <alignment vertical="center"/>
      <protection locked="0"/>
    </xf>
    <xf numFmtId="14" fontId="14" fillId="7" borderId="4" xfId="0" applyNumberFormat="1" applyFont="1" applyFill="1" applyBorder="1" applyAlignment="1" applyProtection="1">
      <alignment horizontal="center" vertical="center"/>
      <protection locked="0"/>
    </xf>
    <xf numFmtId="49" fontId="10" fillId="7" borderId="7" xfId="0" applyNumberFormat="1" applyFont="1" applyFill="1" applyBorder="1" applyAlignment="1" applyProtection="1">
      <alignment vertical="center"/>
      <protection locked="0"/>
    </xf>
    <xf numFmtId="14" fontId="13" fillId="6" borderId="3" xfId="0" applyNumberFormat="1" applyFont="1" applyFill="1" applyBorder="1" applyAlignment="1" applyProtection="1">
      <alignment horizontal="center" vertical="center"/>
      <protection locked="0"/>
    </xf>
    <xf numFmtId="182" fontId="13" fillId="6" borderId="3" xfId="0" applyNumberFormat="1" applyFont="1" applyFill="1" applyBorder="1" applyAlignment="1" applyProtection="1">
      <alignment horizontal="center" vertical="center"/>
      <protection locked="0"/>
    </xf>
    <xf numFmtId="0" fontId="10" fillId="6" borderId="3" xfId="0" applyFont="1" applyFill="1" applyBorder="1" applyAlignment="1" applyProtection="1">
      <alignment vertical="center" wrapText="1"/>
      <protection locked="0"/>
    </xf>
    <xf numFmtId="178" fontId="13" fillId="6" borderId="3" xfId="11" applyNumberFormat="1" applyFont="1" applyFill="1" applyBorder="1" applyAlignment="1" applyProtection="1">
      <alignment horizontal="center" vertical="center" shrinkToFit="1"/>
      <protection locked="0"/>
    </xf>
    <xf numFmtId="179" fontId="17" fillId="4" borderId="6"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vertical="center"/>
      <protection hidden="1"/>
    </xf>
    <xf numFmtId="181" fontId="11" fillId="4" borderId="4" xfId="0" applyNumberFormat="1" applyFont="1" applyFill="1" applyBorder="1" applyAlignment="1" applyProtection="1">
      <alignment horizontal="center" vertical="center"/>
      <protection hidden="1"/>
    </xf>
    <xf numFmtId="179" fontId="10" fillId="4" borderId="4" xfId="0" applyNumberFormat="1" applyFont="1" applyFill="1" applyBorder="1" applyAlignment="1" applyProtection="1">
      <alignment horizontal="left" vertical="center"/>
      <protection hidden="1"/>
    </xf>
    <xf numFmtId="182" fontId="11" fillId="4" borderId="4" xfId="0" applyNumberFormat="1" applyFont="1" applyFill="1" applyBorder="1" applyAlignment="1" applyProtection="1">
      <alignment horizontal="center" vertical="center"/>
      <protection hidden="1"/>
    </xf>
    <xf numFmtId="179" fontId="11" fillId="4" borderId="4" xfId="0" applyNumberFormat="1" applyFont="1" applyFill="1" applyBorder="1" applyAlignment="1" applyProtection="1">
      <alignment vertical="center"/>
      <protection hidden="1"/>
    </xf>
    <xf numFmtId="179" fontId="10" fillId="4" borderId="7" xfId="0" applyNumberFormat="1" applyFont="1" applyFill="1" applyBorder="1" applyAlignment="1" applyProtection="1">
      <alignment vertical="center"/>
      <protection hidden="1"/>
    </xf>
    <xf numFmtId="49" fontId="13" fillId="3" borderId="3"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vertical="center" wrapText="1"/>
      <protection locked="0"/>
    </xf>
    <xf numFmtId="181"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182" fontId="13" fillId="3" borderId="3" xfId="0" applyNumberFormat="1"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wrapText="1"/>
      <protection locked="0"/>
    </xf>
    <xf numFmtId="178" fontId="13" fillId="3" borderId="3" xfId="11" applyNumberFormat="1" applyFont="1" applyFill="1" applyBorder="1" applyAlignment="1" applyProtection="1">
      <alignment horizontal="center" vertical="center" shrinkToFit="1"/>
      <protection locked="0"/>
    </xf>
    <xf numFmtId="179" fontId="12" fillId="3" borderId="3" xfId="0" applyNumberFormat="1" applyFont="1" applyFill="1" applyBorder="1" applyAlignment="1" applyProtection="1">
      <alignment horizontal="center" vertical="center" wrapText="1"/>
      <protection locked="0"/>
    </xf>
    <xf numFmtId="181" fontId="14" fillId="3" borderId="3" xfId="0" applyNumberFormat="1"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178" fontId="14" fillId="3" borderId="3" xfId="11" applyNumberFormat="1"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protection locked="0"/>
    </xf>
    <xf numFmtId="179" fontId="11" fillId="0" borderId="5" xfId="0" applyNumberFormat="1" applyFont="1" applyBorder="1" applyAlignment="1" applyProtection="1">
      <alignment horizontal="right" vertical="center"/>
      <protection hidden="1"/>
    </xf>
    <xf numFmtId="0" fontId="10" fillId="2" borderId="5" xfId="0" applyNumberFormat="1" applyFont="1" applyFill="1" applyBorder="1" applyAlignment="1" applyProtection="1">
      <alignment vertical="top" wrapText="1"/>
      <protection locked="0"/>
    </xf>
    <xf numFmtId="0" fontId="18" fillId="0" borderId="0" xfId="0" applyFont="1" applyAlignment="1" applyProtection="1">
      <alignment horizontal="center" vertical="center"/>
      <protection locked="0"/>
    </xf>
    <xf numFmtId="0" fontId="18" fillId="0" borderId="1" xfId="0" applyFont="1" applyBorder="1" applyAlignment="1">
      <alignment horizontal="left" vertical="center" wrapText="1"/>
    </xf>
    <xf numFmtId="180" fontId="19" fillId="0" borderId="1" xfId="0" applyNumberFormat="1" applyFont="1" applyBorder="1" applyAlignment="1">
      <alignment horizontal="center" vertical="center" wrapText="1"/>
    </xf>
    <xf numFmtId="0" fontId="18" fillId="0" borderId="1" xfId="0" applyFont="1" applyBorder="1" applyAlignment="1">
      <alignment vertical="center" wrapText="1"/>
    </xf>
    <xf numFmtId="177" fontId="19" fillId="0" borderId="1" xfId="0" applyNumberFormat="1" applyFont="1" applyBorder="1" applyAlignment="1">
      <alignment horizontal="center" vertical="center" wrapText="1"/>
    </xf>
    <xf numFmtId="178" fontId="19" fillId="0" borderId="1" xfId="0" applyNumberFormat="1" applyFont="1" applyBorder="1" applyAlignment="1">
      <alignment horizontal="right" vertical="center" wrapText="1"/>
    </xf>
    <xf numFmtId="10" fontId="19" fillId="0" borderId="2" xfId="0" applyNumberFormat="1" applyFont="1" applyBorder="1" applyAlignment="1" applyProtection="1">
      <alignment vertical="center"/>
      <protection hidden="1"/>
    </xf>
    <xf numFmtId="0" fontId="18" fillId="2" borderId="2" xfId="0" applyFont="1" applyFill="1" applyBorder="1" applyAlignment="1" applyProtection="1">
      <alignment vertical="top" wrapText="1"/>
      <protection locked="0"/>
    </xf>
    <xf numFmtId="0" fontId="18" fillId="0" borderId="0" xfId="0" applyFont="1" applyProtection="1">
      <protection locked="0"/>
    </xf>
    <xf numFmtId="0" fontId="18" fillId="2" borderId="0" xfId="0" applyFont="1" applyFill="1" applyBorder="1" applyAlignment="1" applyProtection="1">
      <alignment horizontal="center" vertical="center"/>
      <protection locked="0"/>
    </xf>
    <xf numFmtId="0" fontId="18" fillId="0" borderId="5" xfId="0" applyFont="1" applyBorder="1" applyAlignment="1">
      <alignment vertical="center" wrapText="1"/>
    </xf>
    <xf numFmtId="0" fontId="18" fillId="0" borderId="8" xfId="0" applyFont="1" applyBorder="1" applyAlignment="1">
      <alignment vertical="center" wrapText="1" shrinkToFit="1"/>
    </xf>
    <xf numFmtId="0" fontId="18" fillId="0" borderId="8" xfId="0" applyFont="1" applyBorder="1" applyAlignment="1">
      <alignment horizontal="left" vertical="center" wrapText="1"/>
    </xf>
    <xf numFmtId="0" fontId="18" fillId="0" borderId="8" xfId="0" applyFont="1" applyBorder="1" applyAlignment="1">
      <alignment vertical="center" wrapText="1"/>
    </xf>
    <xf numFmtId="178" fontId="19" fillId="0" borderId="8" xfId="0" applyNumberFormat="1" applyFont="1" applyBorder="1" applyAlignment="1">
      <alignment vertical="center" wrapText="1"/>
    </xf>
    <xf numFmtId="0" fontId="18" fillId="2" borderId="0" xfId="0" applyNumberFormat="1" applyFont="1" applyFill="1" applyBorder="1" applyAlignment="1" applyProtection="1">
      <alignment vertical="top" wrapText="1"/>
      <protection locked="0"/>
    </xf>
    <xf numFmtId="0" fontId="18" fillId="0" borderId="0" xfId="0" applyFont="1" applyBorder="1" applyProtection="1">
      <protection locked="0"/>
    </xf>
    <xf numFmtId="0" fontId="18" fillId="2" borderId="0" xfId="0" applyFont="1" applyFill="1" applyAlignment="1" applyProtection="1">
      <alignment horizontal="center" vertical="center"/>
      <protection locked="0"/>
    </xf>
    <xf numFmtId="49" fontId="20" fillId="7" borderId="6" xfId="0" applyNumberFormat="1" applyFont="1" applyFill="1" applyBorder="1" applyAlignment="1" applyProtection="1">
      <alignment horizontal="center" vertical="center"/>
      <protection locked="0"/>
    </xf>
    <xf numFmtId="49" fontId="18" fillId="7" borderId="5" xfId="0" applyNumberFormat="1" applyFont="1" applyFill="1" applyBorder="1" applyAlignment="1" applyProtection="1">
      <alignment vertical="center"/>
      <protection locked="0"/>
    </xf>
    <xf numFmtId="49" fontId="19" fillId="7" borderId="5" xfId="0" applyNumberFormat="1" applyFont="1" applyFill="1" applyBorder="1" applyAlignment="1" applyProtection="1">
      <alignment horizontal="center" vertical="center"/>
      <protection locked="0"/>
    </xf>
    <xf numFmtId="49" fontId="18" fillId="7" borderId="5" xfId="0" applyNumberFormat="1" applyFont="1" applyFill="1" applyBorder="1" applyAlignment="1" applyProtection="1">
      <alignment horizontal="left" vertical="center"/>
      <protection locked="0"/>
    </xf>
    <xf numFmtId="177" fontId="19" fillId="7" borderId="5" xfId="0" applyNumberFormat="1" applyFont="1" applyFill="1" applyBorder="1" applyAlignment="1" applyProtection="1">
      <alignment horizontal="center" vertical="center"/>
      <protection locked="0"/>
    </xf>
    <xf numFmtId="49" fontId="19" fillId="7" borderId="5" xfId="0" applyNumberFormat="1" applyFont="1" applyFill="1" applyBorder="1" applyAlignment="1" applyProtection="1">
      <alignment vertical="center"/>
      <protection locked="0"/>
    </xf>
    <xf numFmtId="49" fontId="18" fillId="7" borderId="10" xfId="0" applyNumberFormat="1" applyFont="1" applyFill="1" applyBorder="1" applyAlignment="1" applyProtection="1">
      <alignment horizontal="center" vertical="center"/>
      <protection locked="0"/>
    </xf>
    <xf numFmtId="0" fontId="18" fillId="0" borderId="5" xfId="0" applyFont="1" applyBorder="1" applyAlignment="1">
      <alignment vertical="center" wrapText="1" shrinkToFit="1"/>
    </xf>
    <xf numFmtId="180" fontId="19" fillId="0" borderId="5" xfId="0" applyNumberFormat="1" applyFont="1" applyBorder="1" applyAlignment="1">
      <alignment horizontal="center" vertical="center" wrapText="1"/>
    </xf>
    <xf numFmtId="0" fontId="18" fillId="0" borderId="5" xfId="0" applyFont="1" applyBorder="1" applyAlignment="1">
      <alignment horizontal="left" vertical="center" wrapText="1"/>
    </xf>
    <xf numFmtId="177" fontId="19" fillId="0" borderId="5" xfId="0" applyNumberFormat="1" applyFont="1" applyBorder="1" applyAlignment="1">
      <alignment horizontal="center" vertical="center" wrapText="1"/>
    </xf>
    <xf numFmtId="178" fontId="19" fillId="0" borderId="5" xfId="0" applyNumberFormat="1" applyFont="1" applyBorder="1" applyAlignment="1">
      <alignment vertical="center" wrapText="1"/>
    </xf>
    <xf numFmtId="179" fontId="19" fillId="0" borderId="4" xfId="0" applyNumberFormat="1" applyFont="1" applyBorder="1" applyAlignment="1" applyProtection="1">
      <alignment horizontal="right" vertical="center"/>
      <protection hidden="1"/>
    </xf>
    <xf numFmtId="0" fontId="18" fillId="2" borderId="4" xfId="0" applyNumberFormat="1" applyFont="1" applyFill="1" applyBorder="1" applyAlignment="1" applyProtection="1">
      <alignment vertical="top" wrapText="1"/>
      <protection locked="0"/>
    </xf>
    <xf numFmtId="49" fontId="20" fillId="7" borderId="9" xfId="0" applyNumberFormat="1"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0" fontId="18" fillId="2" borderId="1" xfId="0" applyNumberFormat="1" applyFont="1" applyFill="1" applyBorder="1" applyAlignment="1" applyProtection="1">
      <alignment vertical="center" wrapText="1"/>
      <protection locked="0"/>
    </xf>
    <xf numFmtId="182" fontId="19" fillId="2" borderId="1" xfId="0" applyNumberFormat="1" applyFont="1" applyFill="1" applyBorder="1" applyAlignment="1" applyProtection="1">
      <alignment horizontal="center" vertical="center" wrapText="1"/>
      <protection locked="0"/>
    </xf>
    <xf numFmtId="0" fontId="21" fillId="0" borderId="1" xfId="0" applyFont="1" applyBorder="1" applyAlignment="1" applyProtection="1">
      <alignment horizontal="left" vertical="center" wrapText="1" shrinkToFit="1"/>
      <protection locked="0"/>
    </xf>
    <xf numFmtId="178" fontId="19" fillId="0" borderId="1" xfId="11" applyNumberFormat="1" applyFont="1" applyFill="1" applyBorder="1" applyAlignment="1">
      <alignment horizontal="right" vertical="center" wrapText="1"/>
    </xf>
    <xf numFmtId="0" fontId="18" fillId="0" borderId="1" xfId="0" applyFont="1" applyBorder="1" applyAlignment="1" applyProtection="1">
      <alignment horizontal="left" vertical="center" wrapText="1" shrinkToFit="1"/>
      <protection locked="0"/>
    </xf>
    <xf numFmtId="0" fontId="18" fillId="0" borderId="3" xfId="0" applyFont="1" applyBorder="1" applyAlignment="1" applyProtection="1">
      <alignment vertical="center"/>
      <protection locked="0"/>
    </xf>
    <xf numFmtId="180" fontId="19" fillId="0" borderId="11" xfId="0" applyNumberFormat="1" applyFont="1" applyBorder="1" applyAlignment="1">
      <alignment horizontal="center" vertical="center" wrapText="1"/>
    </xf>
    <xf numFmtId="182" fontId="19" fillId="0" borderId="8" xfId="0" applyNumberFormat="1" applyFont="1" applyBorder="1" applyAlignment="1">
      <alignment horizontal="center" vertical="center" wrapText="1"/>
    </xf>
    <xf numFmtId="0" fontId="21" fillId="0" borderId="8" xfId="0" applyFont="1" applyBorder="1" applyAlignment="1">
      <alignment vertical="center" wrapText="1"/>
    </xf>
    <xf numFmtId="179" fontId="19" fillId="0" borderId="0" xfId="0" applyNumberFormat="1" applyFont="1" applyBorder="1" applyAlignment="1" applyProtection="1">
      <alignment horizontal="right" vertical="center"/>
      <protection hidden="1"/>
    </xf>
    <xf numFmtId="49" fontId="22" fillId="7" borderId="5" xfId="0" applyNumberFormat="1" applyFont="1" applyFill="1" applyBorder="1" applyAlignment="1" applyProtection="1">
      <alignment vertical="center"/>
      <protection locked="0"/>
    </xf>
    <xf numFmtId="182" fontId="23" fillId="7" borderId="5" xfId="0" applyNumberFormat="1" applyFont="1" applyFill="1" applyBorder="1" applyAlignment="1" applyProtection="1">
      <alignment horizontal="center" vertical="center"/>
      <protection locked="0"/>
    </xf>
    <xf numFmtId="49" fontId="21" fillId="7" borderId="5" xfId="0" applyNumberFormat="1" applyFont="1" applyFill="1" applyBorder="1" applyAlignment="1" applyProtection="1">
      <alignment vertical="center"/>
      <protection locked="0"/>
    </xf>
    <xf numFmtId="49" fontId="23" fillId="7" borderId="5" xfId="0" applyNumberFormat="1" applyFont="1" applyFill="1" applyBorder="1" applyAlignment="1" applyProtection="1">
      <alignment vertical="center"/>
      <protection locked="0"/>
    </xf>
    <xf numFmtId="49" fontId="18" fillId="7" borderId="10" xfId="0" applyNumberFormat="1" applyFont="1" applyFill="1" applyBorder="1" applyAlignment="1" applyProtection="1">
      <alignment vertical="center"/>
      <protection locked="0"/>
    </xf>
    <xf numFmtId="0" fontId="18" fillId="2" borderId="0" xfId="0" applyFont="1" applyFill="1" applyAlignment="1" applyProtection="1">
      <alignment vertical="center"/>
      <protection locked="0"/>
    </xf>
    <xf numFmtId="0" fontId="18" fillId="2" borderId="2" xfId="0" applyFont="1" applyFill="1" applyBorder="1" applyAlignment="1" applyProtection="1">
      <alignment vertical="center" wrapText="1"/>
      <protection locked="0"/>
    </xf>
    <xf numFmtId="57" fontId="19" fillId="0" borderId="1" xfId="0" applyNumberFormat="1" applyFont="1" applyBorder="1" applyAlignment="1">
      <alignment horizontal="center" vertical="center"/>
    </xf>
    <xf numFmtId="0" fontId="18" fillId="0" borderId="3" xfId="0" applyFont="1" applyBorder="1" applyAlignment="1" applyProtection="1">
      <alignment horizontal="left" vertical="center" wrapText="1" shrinkToFit="1"/>
      <protection locked="0"/>
    </xf>
    <xf numFmtId="178" fontId="19" fillId="0" borderId="1" xfId="11" applyNumberFormat="1" applyFont="1" applyFill="1" applyBorder="1" applyAlignment="1">
      <alignment horizontal="right" vertical="center"/>
    </xf>
    <xf numFmtId="178" fontId="19" fillId="0" borderId="2" xfId="0" applyNumberFormat="1" applyFont="1" applyBorder="1" applyAlignment="1" applyProtection="1">
      <alignment vertical="center"/>
      <protection locked="0"/>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2" borderId="1" xfId="0" applyNumberFormat="1" applyFont="1" applyFill="1" applyBorder="1" applyAlignment="1" applyProtection="1">
      <alignment vertical="center" wrapText="1"/>
      <protection locked="0"/>
    </xf>
    <xf numFmtId="178" fontId="19" fillId="0" borderId="1" xfId="0" applyNumberFormat="1" applyFont="1" applyBorder="1" applyAlignment="1">
      <alignment horizontal="right" vertical="center" shrinkToFit="1"/>
    </xf>
    <xf numFmtId="179" fontId="19" fillId="0" borderId="2" xfId="0" applyNumberFormat="1" applyFont="1" applyBorder="1" applyAlignment="1" applyProtection="1">
      <alignment vertical="center"/>
      <protection hidden="1"/>
    </xf>
    <xf numFmtId="0" fontId="18" fillId="0" borderId="1" xfId="0" applyFont="1" applyBorder="1" applyAlignment="1" applyProtection="1">
      <alignment vertical="center"/>
      <protection locked="0"/>
    </xf>
    <xf numFmtId="0" fontId="10" fillId="2" borderId="2" xfId="0" applyFont="1" applyFill="1" applyBorder="1" applyAlignment="1" applyProtection="1">
      <alignment vertical="center" wrapText="1"/>
      <protection locked="0"/>
    </xf>
    <xf numFmtId="0" fontId="10" fillId="0" borderId="3" xfId="0" applyFont="1" applyBorder="1" applyAlignment="1">
      <alignment vertical="center" wrapText="1"/>
    </xf>
    <xf numFmtId="0" fontId="10" fillId="2" borderId="3" xfId="0" applyFont="1" applyFill="1" applyBorder="1" applyAlignment="1" applyProtection="1">
      <alignment vertical="center" wrapText="1"/>
      <protection locked="0"/>
    </xf>
    <xf numFmtId="182" fontId="24" fillId="2" borderId="1" xfId="0" applyNumberFormat="1" applyFont="1" applyFill="1" applyBorder="1" applyAlignment="1" applyProtection="1">
      <alignment horizontal="center" vertical="center" wrapText="1"/>
      <protection locked="0"/>
    </xf>
    <xf numFmtId="182" fontId="11" fillId="2" borderId="3" xfId="0" applyNumberFormat="1" applyFont="1" applyFill="1" applyBorder="1" applyAlignment="1" applyProtection="1">
      <alignment horizontal="center" vertical="center" wrapText="1"/>
      <protection locked="0"/>
    </xf>
    <xf numFmtId="182" fontId="11" fillId="0" borderId="3" xfId="0" applyNumberFormat="1" applyFont="1" applyBorder="1" applyAlignment="1">
      <alignment horizontal="center" vertical="center" wrapText="1"/>
    </xf>
    <xf numFmtId="0" fontId="18" fillId="0" borderId="0" xfId="0" applyFont="1" applyFill="1" applyAlignment="1" applyProtection="1">
      <alignment horizontal="center" vertical="center"/>
      <protection locked="0"/>
    </xf>
    <xf numFmtId="0" fontId="10" fillId="0" borderId="2" xfId="0" applyFont="1" applyFill="1" applyBorder="1" applyAlignment="1" applyProtection="1">
      <alignment vertical="center" wrapText="1"/>
      <protection locked="0"/>
    </xf>
    <xf numFmtId="0" fontId="18" fillId="0" borderId="1" xfId="0" applyFont="1" applyFill="1" applyBorder="1" applyAlignment="1">
      <alignment vertical="center" wrapText="1"/>
    </xf>
    <xf numFmtId="177" fontId="19" fillId="0" borderId="1" xfId="0" applyNumberFormat="1" applyFont="1" applyFill="1" applyBorder="1" applyAlignment="1">
      <alignment horizontal="center" vertical="center" wrapText="1"/>
    </xf>
    <xf numFmtId="178" fontId="19" fillId="0" borderId="1" xfId="0" applyNumberFormat="1" applyFont="1" applyFill="1" applyBorder="1" applyAlignment="1">
      <alignment horizontal="right" vertical="center" wrapText="1"/>
    </xf>
    <xf numFmtId="10" fontId="19" fillId="0" borderId="2" xfId="0" applyNumberFormat="1" applyFont="1" applyFill="1" applyBorder="1" applyAlignment="1" applyProtection="1">
      <alignment vertical="center"/>
      <protection hidden="1"/>
    </xf>
    <xf numFmtId="0" fontId="18" fillId="0" borderId="2" xfId="0" applyFont="1" applyFill="1" applyBorder="1" applyAlignment="1" applyProtection="1">
      <alignment vertical="top" wrapText="1"/>
      <protection locked="0"/>
    </xf>
    <xf numFmtId="0" fontId="18" fillId="0" borderId="0" xfId="0" applyFont="1" applyFill="1" applyProtection="1">
      <protection locked="0"/>
    </xf>
    <xf numFmtId="0" fontId="18" fillId="0" borderId="1" xfId="0" applyNumberFormat="1" applyFont="1" applyFill="1" applyBorder="1" applyAlignment="1" applyProtection="1">
      <alignment vertical="center" wrapText="1"/>
      <protection locked="0"/>
    </xf>
    <xf numFmtId="0" fontId="18" fillId="0" borderId="3" xfId="0" applyFont="1" applyBorder="1" applyAlignment="1">
      <alignment horizontal="left" vertical="center" wrapText="1"/>
    </xf>
    <xf numFmtId="180" fontId="19" fillId="0" borderId="3" xfId="0" applyNumberFormat="1" applyFont="1" applyBorder="1" applyAlignment="1">
      <alignment horizontal="center" vertical="center" wrapText="1"/>
    </xf>
    <xf numFmtId="0" fontId="18" fillId="0" borderId="3" xfId="0" applyFont="1" applyBorder="1" applyAlignment="1">
      <alignment vertical="center" wrapText="1"/>
    </xf>
    <xf numFmtId="177" fontId="19" fillId="0" borderId="3" xfId="0" applyNumberFormat="1" applyFont="1" applyBorder="1" applyAlignment="1">
      <alignment horizontal="center" vertical="center" wrapText="1"/>
    </xf>
    <xf numFmtId="178" fontId="19" fillId="0" borderId="3" xfId="11" applyNumberFormat="1" applyFont="1" applyFill="1" applyBorder="1" applyAlignment="1">
      <alignment horizontal="right" vertical="center" wrapText="1"/>
    </xf>
    <xf numFmtId="182" fontId="19" fillId="2" borderId="3" xfId="0" applyNumberFormat="1" applyFont="1" applyFill="1" applyBorder="1" applyAlignment="1" applyProtection="1">
      <alignment horizontal="center" vertical="center" wrapText="1"/>
      <protection locked="0"/>
    </xf>
    <xf numFmtId="0" fontId="18" fillId="0" borderId="3" xfId="0" applyFont="1" applyFill="1" applyBorder="1" applyAlignment="1">
      <alignment horizontal="left" vertical="center" wrapText="1"/>
    </xf>
    <xf numFmtId="0" fontId="18" fillId="2" borderId="3" xfId="0" applyNumberFormat="1" applyFont="1" applyFill="1" applyBorder="1" applyAlignment="1" applyProtection="1">
      <alignment vertical="center" wrapText="1"/>
      <protection locked="0"/>
    </xf>
    <xf numFmtId="0" fontId="18" fillId="0" borderId="2" xfId="0" applyFont="1" applyBorder="1" applyAlignment="1">
      <alignment horizontal="left" vertical="center" wrapText="1"/>
    </xf>
    <xf numFmtId="180" fontId="19" fillId="0" borderId="2" xfId="0" applyNumberFormat="1" applyFont="1" applyBorder="1" applyAlignment="1">
      <alignment horizontal="center" vertical="center" wrapText="1"/>
    </xf>
    <xf numFmtId="0" fontId="18" fillId="0" borderId="2" xfId="0" applyFont="1" applyBorder="1" applyAlignment="1">
      <alignment vertical="center" wrapText="1"/>
    </xf>
    <xf numFmtId="177" fontId="19" fillId="0" borderId="2" xfId="0" applyNumberFormat="1" applyFont="1" applyBorder="1" applyAlignment="1">
      <alignment horizontal="center" vertical="center" wrapText="1"/>
    </xf>
    <xf numFmtId="178" fontId="19" fillId="0" borderId="2" xfId="0" applyNumberFormat="1" applyFont="1" applyBorder="1" applyAlignment="1">
      <alignment horizontal="right" vertical="center" wrapText="1"/>
    </xf>
    <xf numFmtId="0" fontId="18" fillId="2" borderId="2" xfId="0" applyNumberFormat="1" applyFont="1" applyFill="1" applyBorder="1" applyAlignment="1" applyProtection="1">
      <alignment vertical="center" wrapText="1"/>
      <protection locked="0"/>
    </xf>
    <xf numFmtId="182" fontId="19" fillId="2" borderId="2" xfId="0" applyNumberFormat="1" applyFont="1" applyFill="1" applyBorder="1" applyAlignment="1" applyProtection="1">
      <alignment horizontal="center" vertical="center" wrapText="1"/>
      <protection locked="0"/>
    </xf>
    <xf numFmtId="178" fontId="19" fillId="0" borderId="2" xfId="11" applyNumberFormat="1" applyFont="1" applyFill="1" applyBorder="1" applyAlignment="1">
      <alignment horizontal="right" vertical="center" wrapText="1"/>
    </xf>
    <xf numFmtId="0" fontId="18" fillId="0" borderId="2" xfId="0" applyFont="1" applyBorder="1" applyAlignment="1" applyProtection="1">
      <alignment horizontal="left" vertical="center" wrapText="1" shrinkToFit="1"/>
      <protection locked="0"/>
    </xf>
    <xf numFmtId="0" fontId="18" fillId="0" borderId="2" xfId="0" applyFont="1" applyBorder="1" applyAlignment="1" applyProtection="1">
      <alignment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Protection="1">
      <protection locked="0"/>
    </xf>
    <xf numFmtId="0" fontId="10" fillId="0" borderId="3" xfId="0" applyFont="1" applyFill="1" applyBorder="1" applyAlignment="1">
      <alignment vertical="center" wrapText="1"/>
    </xf>
    <xf numFmtId="178" fontId="19" fillId="0" borderId="3" xfId="0" applyNumberFormat="1" applyFont="1" applyBorder="1" applyAlignment="1">
      <alignment horizontal="right" vertical="center" wrapText="1"/>
    </xf>
    <xf numFmtId="38" fontId="31" fillId="0" borderId="3" xfId="11" applyFont="1" applyFill="1" applyBorder="1" applyAlignment="1">
      <alignment horizontal="right" vertical="center"/>
    </xf>
    <xf numFmtId="0" fontId="18" fillId="2" borderId="3" xfId="0" applyFont="1" applyFill="1" applyBorder="1" applyAlignment="1" applyProtection="1">
      <alignment vertical="center" wrapText="1"/>
      <protection locked="0"/>
    </xf>
    <xf numFmtId="10" fontId="19" fillId="0" borderId="3" xfId="0" applyNumberFormat="1" applyFont="1" applyBorder="1" applyAlignment="1" applyProtection="1">
      <alignment vertical="center"/>
      <protection hidden="1"/>
    </xf>
    <xf numFmtId="0" fontId="18" fillId="2" borderId="3" xfId="0" applyFont="1" applyFill="1" applyBorder="1" applyAlignment="1" applyProtection="1">
      <alignment vertical="top" wrapText="1"/>
      <protection locked="0"/>
    </xf>
    <xf numFmtId="10" fontId="19" fillId="0" borderId="3" xfId="0" applyNumberFormat="1" applyFont="1" applyFill="1" applyBorder="1" applyAlignment="1" applyProtection="1">
      <alignment vertical="center"/>
      <protection hidden="1"/>
    </xf>
    <xf numFmtId="0" fontId="18" fillId="2" borderId="1" xfId="0" applyFont="1" applyFill="1" applyBorder="1" applyAlignment="1">
      <alignment vertical="center" wrapText="1"/>
    </xf>
    <xf numFmtId="177" fontId="19" fillId="2" borderId="1" xfId="0" applyNumberFormat="1" applyFont="1" applyFill="1" applyBorder="1" applyAlignment="1">
      <alignment horizontal="center" vertical="center" wrapText="1"/>
    </xf>
    <xf numFmtId="0" fontId="18" fillId="2" borderId="3" xfId="0" applyFont="1" applyFill="1" applyBorder="1" applyAlignment="1">
      <alignment horizontal="left" vertical="center" wrapText="1"/>
    </xf>
    <xf numFmtId="180" fontId="19" fillId="2" borderId="3" xfId="0" applyNumberFormat="1" applyFont="1" applyFill="1" applyBorder="1" applyAlignment="1">
      <alignment horizontal="center" vertical="center" wrapText="1"/>
    </xf>
    <xf numFmtId="0" fontId="18" fillId="2" borderId="3" xfId="0" applyFont="1" applyFill="1" applyBorder="1" applyAlignment="1">
      <alignment vertical="center" wrapText="1"/>
    </xf>
    <xf numFmtId="0" fontId="18" fillId="2" borderId="1" xfId="0" applyFont="1" applyFill="1" applyBorder="1" applyAlignment="1">
      <alignment horizontal="left" vertical="center" wrapText="1"/>
    </xf>
    <xf numFmtId="180" fontId="19" fillId="2" borderId="1" xfId="0" applyNumberFormat="1" applyFont="1" applyFill="1" applyBorder="1" applyAlignment="1">
      <alignment horizontal="center" vertical="center" wrapText="1"/>
    </xf>
    <xf numFmtId="182" fontId="24" fillId="2" borderId="3" xfId="0" applyNumberFormat="1" applyFont="1" applyFill="1" applyBorder="1" applyAlignment="1" applyProtection="1">
      <alignment horizontal="center" vertical="center" wrapText="1"/>
      <protection locked="0"/>
    </xf>
    <xf numFmtId="0" fontId="12" fillId="2" borderId="3" xfId="0" applyFont="1" applyFill="1" applyBorder="1" applyAlignment="1" applyProtection="1">
      <alignment horizontal="left" vertical="center" wrapText="1" shrinkToFit="1"/>
      <protection locked="0"/>
    </xf>
    <xf numFmtId="10" fontId="19" fillId="2" borderId="2" xfId="0" applyNumberFormat="1" applyFont="1" applyFill="1" applyBorder="1" applyAlignment="1" applyProtection="1">
      <alignment vertical="center"/>
      <protection hidden="1"/>
    </xf>
    <xf numFmtId="182" fontId="11" fillId="2" borderId="3" xfId="0" applyNumberFormat="1" applyFont="1" applyFill="1" applyBorder="1" applyAlignment="1">
      <alignment horizontal="center" vertical="center" wrapText="1"/>
    </xf>
    <xf numFmtId="178" fontId="19" fillId="2" borderId="1" xfId="11" applyNumberFormat="1" applyFont="1" applyFill="1" applyBorder="1" applyAlignment="1">
      <alignment horizontal="right" vertical="center" wrapText="1"/>
    </xf>
    <xf numFmtId="0" fontId="21" fillId="2" borderId="3" xfId="0" applyFont="1" applyFill="1" applyBorder="1" applyAlignment="1" applyProtection="1">
      <alignment horizontal="left" vertical="center" wrapText="1" shrinkToFit="1"/>
      <protection locked="0"/>
    </xf>
    <xf numFmtId="178" fontId="19" fillId="2" borderId="3" xfId="11" applyNumberFormat="1" applyFont="1" applyFill="1" applyBorder="1" applyAlignment="1">
      <alignment horizontal="right" vertical="center" wrapText="1"/>
    </xf>
    <xf numFmtId="0" fontId="12" fillId="0" borderId="3" xfId="0" applyFont="1" applyBorder="1" applyAlignment="1" applyProtection="1">
      <alignment horizontal="left" vertical="center" wrapText="1" shrinkToFit="1"/>
      <protection locked="0"/>
    </xf>
    <xf numFmtId="0" fontId="12" fillId="0" borderId="3" xfId="0" applyFont="1" applyFill="1" applyBorder="1" applyAlignment="1" applyProtection="1">
      <alignment horizontal="left" vertical="center" wrapText="1" shrinkToFit="1"/>
      <protection locked="0"/>
    </xf>
    <xf numFmtId="0" fontId="21" fillId="0" borderId="3" xfId="0" applyFont="1" applyFill="1" applyBorder="1" applyAlignment="1" applyProtection="1">
      <alignment horizontal="left" vertical="center" wrapText="1" shrinkToFit="1"/>
      <protection locked="0"/>
    </xf>
    <xf numFmtId="177" fontId="30" fillId="0" borderId="3" xfId="0" applyNumberFormat="1" applyFont="1" applyBorder="1" applyAlignment="1">
      <alignment horizontal="center" vertical="center" wrapText="1"/>
    </xf>
    <xf numFmtId="177" fontId="11" fillId="0" borderId="3" xfId="0" applyNumberFormat="1" applyFont="1" applyBorder="1" applyAlignment="1">
      <alignment horizontal="center" vertical="center" wrapText="1"/>
    </xf>
    <xf numFmtId="57" fontId="19" fillId="0" borderId="3" xfId="0" applyNumberFormat="1" applyFont="1" applyBorder="1" applyAlignment="1">
      <alignment horizontal="center" vertical="center"/>
    </xf>
    <xf numFmtId="178" fontId="19" fillId="0" borderId="3" xfId="11" applyNumberFormat="1" applyFont="1" applyFill="1" applyBorder="1" applyAlignment="1">
      <alignment horizontal="right" vertical="center"/>
    </xf>
    <xf numFmtId="177" fontId="6" fillId="0" borderId="3" xfId="0" applyNumberFormat="1" applyFont="1" applyBorder="1" applyAlignment="1">
      <alignment horizontal="center" vertical="center" wrapText="1"/>
    </xf>
    <xf numFmtId="0" fontId="21" fillId="0" borderId="2" xfId="0" applyFont="1" applyFill="1" applyBorder="1" applyAlignment="1" applyProtection="1">
      <alignment horizontal="left" vertical="center" wrapText="1" shrinkToFit="1"/>
      <protection locked="0"/>
    </xf>
    <xf numFmtId="180" fontId="19" fillId="0" borderId="3" xfId="0" applyNumberFormat="1" applyFont="1" applyFill="1" applyBorder="1" applyAlignment="1">
      <alignment horizontal="center" vertical="center" wrapText="1"/>
    </xf>
    <xf numFmtId="0" fontId="10" fillId="0" borderId="3" xfId="0" applyFont="1" applyFill="1" applyBorder="1" applyAlignment="1" applyProtection="1">
      <alignment vertical="center" wrapText="1"/>
      <protection locked="0"/>
    </xf>
    <xf numFmtId="0" fontId="18" fillId="0" borderId="3" xfId="0" applyFont="1" applyFill="1" applyBorder="1" applyAlignment="1">
      <alignment vertical="center" wrapText="1"/>
    </xf>
    <xf numFmtId="178" fontId="19" fillId="0" borderId="3" xfId="0" applyNumberFormat="1" applyFont="1" applyFill="1" applyBorder="1" applyAlignment="1">
      <alignment horizontal="right" vertical="center" wrapText="1"/>
    </xf>
    <xf numFmtId="0" fontId="18" fillId="0" borderId="3" xfId="0" applyFont="1" applyFill="1" applyBorder="1" applyAlignment="1" applyProtection="1">
      <alignment vertical="top" wrapText="1"/>
      <protection locked="0"/>
    </xf>
    <xf numFmtId="0" fontId="10" fillId="0" borderId="1" xfId="0" applyFont="1" applyBorder="1" applyAlignment="1">
      <alignment vertical="center" wrapText="1"/>
    </xf>
    <xf numFmtId="177" fontId="11" fillId="0" borderId="1"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0" fontId="6" fillId="0" borderId="3" xfId="0" applyFont="1" applyBorder="1" applyAlignment="1" applyProtection="1">
      <alignment vertical="top"/>
      <protection locked="0"/>
    </xf>
    <xf numFmtId="180" fontId="6" fillId="0" borderId="3" xfId="0" applyNumberFormat="1" applyFont="1" applyBorder="1" applyAlignment="1">
      <alignment horizontal="center" vertical="center" wrapText="1"/>
    </xf>
    <xf numFmtId="178" fontId="6" fillId="0" borderId="3" xfId="11" applyNumberFormat="1" applyFont="1" applyBorder="1" applyAlignment="1" applyProtection="1">
      <alignment vertical="center" shrinkToFit="1"/>
      <protection locked="0"/>
    </xf>
    <xf numFmtId="179" fontId="34" fillId="0" borderId="2" xfId="0" applyNumberFormat="1" applyFont="1" applyBorder="1" applyAlignment="1" applyProtection="1">
      <alignment horizontal="right" vertical="center"/>
      <protection hidden="1"/>
    </xf>
    <xf numFmtId="0" fontId="10" fillId="0" borderId="3" xfId="0" applyFont="1" applyFill="1" applyBorder="1" applyAlignment="1">
      <alignment horizontal="left" vertical="center" wrapText="1"/>
    </xf>
    <xf numFmtId="0" fontId="21" fillId="0" borderId="3" xfId="0" applyFont="1" applyBorder="1" applyAlignment="1" applyProtection="1">
      <alignment horizontal="left" vertical="center" wrapText="1" shrinkToFit="1"/>
      <protection locked="0"/>
    </xf>
    <xf numFmtId="49" fontId="10" fillId="0" borderId="3" xfId="0" applyNumberFormat="1" applyFont="1" applyBorder="1" applyAlignment="1" applyProtection="1">
      <alignment horizontal="left" vertical="center" wrapText="1"/>
      <protection locked="0"/>
    </xf>
    <xf numFmtId="0" fontId="10" fillId="0" borderId="3" xfId="0" applyFont="1" applyBorder="1" applyAlignment="1">
      <alignment horizontal="left" vertical="center" wrapText="1"/>
    </xf>
    <xf numFmtId="0" fontId="5" fillId="0" borderId="2" xfId="0" applyFont="1" applyFill="1" applyBorder="1" applyAlignment="1" applyProtection="1">
      <alignment vertical="top" wrapText="1"/>
      <protection locked="0"/>
    </xf>
    <xf numFmtId="0" fontId="10" fillId="0" borderId="3" xfId="0" applyFont="1" applyFill="1" applyBorder="1" applyAlignment="1">
      <alignment vertical="center" wrapText="1" shrinkToFit="1"/>
    </xf>
    <xf numFmtId="180" fontId="11" fillId="0" borderId="3" xfId="0" applyNumberFormat="1" applyFont="1" applyFill="1" applyBorder="1" applyAlignment="1">
      <alignment horizontal="center" vertical="center" wrapText="1"/>
    </xf>
    <xf numFmtId="177" fontId="11" fillId="0" borderId="3" xfId="0" applyNumberFormat="1" applyFont="1" applyFill="1" applyBorder="1" applyAlignment="1">
      <alignment horizontal="center" vertical="center" wrapText="1"/>
    </xf>
    <xf numFmtId="178" fontId="11" fillId="0" borderId="3" xfId="0" applyNumberFormat="1" applyFont="1" applyFill="1" applyBorder="1" applyAlignment="1">
      <alignment vertical="center" wrapText="1"/>
    </xf>
    <xf numFmtId="179" fontId="11" fillId="0" borderId="2" xfId="0" applyNumberFormat="1" applyFont="1" applyFill="1" applyBorder="1" applyAlignment="1" applyProtection="1">
      <alignment horizontal="right" vertical="center"/>
      <protection hidden="1"/>
    </xf>
    <xf numFmtId="178" fontId="11" fillId="0" borderId="2" xfId="0" applyNumberFormat="1"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xf numFmtId="0" fontId="5" fillId="2" borderId="2" xfId="0" applyFont="1" applyFill="1" applyBorder="1" applyAlignment="1" applyProtection="1">
      <alignment vertical="top" wrapText="1"/>
      <protection locked="0"/>
    </xf>
    <xf numFmtId="0" fontId="5" fillId="0" borderId="0" xfId="0" applyFont="1" applyProtection="1">
      <protection locked="0"/>
    </xf>
    <xf numFmtId="180" fontId="11" fillId="0" borderId="3" xfId="0" applyNumberFormat="1" applyFont="1" applyBorder="1" applyAlignment="1">
      <alignment horizontal="center" vertical="center" wrapText="1"/>
    </xf>
    <xf numFmtId="178" fontId="11" fillId="0" borderId="3" xfId="0" applyNumberFormat="1" applyFont="1" applyBorder="1" applyAlignment="1">
      <alignment vertical="center" wrapText="1"/>
    </xf>
    <xf numFmtId="179" fontId="11" fillId="2" borderId="2" xfId="0" applyNumberFormat="1" applyFont="1" applyFill="1" applyBorder="1" applyAlignment="1" applyProtection="1">
      <alignment horizontal="right" vertical="center"/>
      <protection hidden="1"/>
    </xf>
    <xf numFmtId="0" fontId="6" fillId="0" borderId="2" xfId="0" applyFont="1" applyBorder="1" applyAlignment="1" applyProtection="1">
      <alignment vertical="top" wrapText="1"/>
      <protection locked="0"/>
    </xf>
    <xf numFmtId="178" fontId="11" fillId="2" borderId="3" xfId="11" applyNumberFormat="1" applyFont="1" applyFill="1" applyBorder="1" applyAlignment="1">
      <alignment horizontal="right" vertical="center" wrapText="1"/>
    </xf>
    <xf numFmtId="179" fontId="19" fillId="0" borderId="2" xfId="0" applyNumberFormat="1" applyFont="1" applyBorder="1" applyAlignment="1" applyProtection="1">
      <alignment horizontal="right" vertical="center"/>
      <protection hidden="1"/>
    </xf>
    <xf numFmtId="0" fontId="18" fillId="0" borderId="1" xfId="0" applyFont="1" applyBorder="1" applyAlignment="1">
      <alignment horizontal="center" vertical="center" wrapText="1"/>
    </xf>
    <xf numFmtId="49" fontId="10" fillId="0" borderId="3" xfId="0" applyNumberFormat="1"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top" wrapText="1" shrinkToFit="1"/>
      <protection locked="0"/>
    </xf>
    <xf numFmtId="0" fontId="18" fillId="2" borderId="2" xfId="0" applyFont="1" applyFill="1" applyBorder="1" applyAlignment="1" applyProtection="1">
      <alignment horizontal="left" vertical="center" wrapText="1"/>
      <protection locked="0"/>
    </xf>
    <xf numFmtId="178" fontId="19" fillId="0" borderId="3" xfId="11" applyNumberFormat="1" applyFont="1" applyFill="1" applyBorder="1" applyAlignment="1">
      <alignment vertical="center"/>
    </xf>
    <xf numFmtId="0" fontId="10" fillId="0" borderId="3" xfId="0" applyFont="1" applyBorder="1" applyAlignment="1">
      <alignment vertical="center" wrapText="1" shrinkToFit="1"/>
    </xf>
    <xf numFmtId="0" fontId="10" fillId="0" borderId="2" xfId="0" applyFont="1" applyBorder="1" applyAlignment="1">
      <alignment vertical="center" wrapText="1"/>
    </xf>
    <xf numFmtId="0" fontId="10" fillId="0" borderId="2" xfId="0" applyFont="1" applyBorder="1" applyAlignment="1">
      <alignment horizontal="left" vertical="center" wrapText="1"/>
    </xf>
    <xf numFmtId="177" fontId="35" fillId="0" borderId="3" xfId="0" applyNumberFormat="1" applyFont="1" applyBorder="1" applyAlignment="1">
      <alignment horizontal="center" vertical="center" wrapText="1"/>
    </xf>
    <xf numFmtId="177" fontId="35" fillId="0" borderId="2" xfId="0" applyNumberFormat="1" applyFont="1" applyBorder="1" applyAlignment="1">
      <alignment horizontal="center" vertical="center" wrapText="1"/>
    </xf>
    <xf numFmtId="178" fontId="11" fillId="0" borderId="2" xfId="0" applyNumberFormat="1" applyFont="1" applyBorder="1" applyAlignment="1">
      <alignment vertical="center" wrapText="1"/>
    </xf>
    <xf numFmtId="0" fontId="10" fillId="2" borderId="3" xfId="0" applyFont="1" applyFill="1" applyBorder="1" applyAlignment="1">
      <alignment horizontal="left" vertical="center" wrapText="1"/>
    </xf>
    <xf numFmtId="0" fontId="10" fillId="0" borderId="3" xfId="0" applyFont="1" applyBorder="1" applyAlignment="1" applyProtection="1">
      <alignment horizontal="left" vertical="center" wrapText="1" shrinkToFit="1"/>
      <protection locked="0"/>
    </xf>
    <xf numFmtId="0" fontId="10" fillId="2" borderId="3" xfId="0" applyFont="1" applyFill="1" applyBorder="1" applyAlignment="1" applyProtection="1">
      <alignment horizontal="left" vertical="center" wrapText="1" shrinkToFit="1"/>
      <protection locked="0"/>
    </xf>
    <xf numFmtId="57" fontId="11" fillId="0" borderId="3" xfId="0" applyNumberFormat="1" applyFont="1" applyBorder="1" applyAlignment="1">
      <alignment horizontal="center" vertical="center"/>
    </xf>
    <xf numFmtId="178" fontId="11" fillId="2" borderId="3" xfId="11" applyNumberFormat="1" applyFont="1" applyFill="1" applyBorder="1" applyAlignment="1">
      <alignment vertical="center" wrapText="1"/>
    </xf>
    <xf numFmtId="179" fontId="11" fillId="2" borderId="2" xfId="0" applyNumberFormat="1" applyFont="1" applyFill="1" applyBorder="1" applyAlignment="1" applyProtection="1">
      <alignment vertical="center"/>
      <protection hidden="1"/>
    </xf>
    <xf numFmtId="0" fontId="6" fillId="0" borderId="2" xfId="0" applyFont="1" applyBorder="1" applyAlignment="1">
      <alignment vertical="center" wrapText="1"/>
    </xf>
    <xf numFmtId="0" fontId="6" fillId="2" borderId="3" xfId="0" applyFont="1" applyFill="1" applyBorder="1" applyAlignment="1">
      <alignment horizontal="left" vertical="center" wrapText="1"/>
    </xf>
    <xf numFmtId="0" fontId="6" fillId="2" borderId="2" xfId="0" applyFont="1" applyFill="1" applyBorder="1" applyAlignment="1" applyProtection="1">
      <alignment vertical="center" wrapText="1"/>
      <protection locked="0"/>
    </xf>
    <xf numFmtId="0" fontId="6" fillId="0" borderId="3" xfId="0" applyFont="1" applyBorder="1" applyAlignment="1">
      <alignment vertical="center" wrapText="1"/>
    </xf>
    <xf numFmtId="177" fontId="6" fillId="0" borderId="5" xfId="0" applyNumberFormat="1" applyFont="1" applyBorder="1" applyAlignment="1">
      <alignment horizontal="center" vertical="center" wrapText="1"/>
    </xf>
    <xf numFmtId="178" fontId="6" fillId="2" borderId="3" xfId="11" applyNumberFormat="1" applyFont="1" applyFill="1" applyBorder="1" applyAlignment="1">
      <alignment horizontal="right" vertical="center" wrapText="1"/>
    </xf>
    <xf numFmtId="179" fontId="6" fillId="0" borderId="2" xfId="0" applyNumberFormat="1" applyFont="1" applyBorder="1" applyAlignment="1" applyProtection="1">
      <alignment horizontal="right" vertical="center"/>
      <protection hidden="1"/>
    </xf>
    <xf numFmtId="0" fontId="18" fillId="2" borderId="2" xfId="0" applyFont="1" applyFill="1" applyBorder="1" applyAlignment="1" applyProtection="1">
      <alignment horizontal="center" vertical="center" wrapText="1"/>
      <protection locked="0"/>
    </xf>
    <xf numFmtId="0" fontId="18" fillId="0" borderId="3" xfId="0" applyNumberFormat="1" applyFont="1" applyFill="1" applyBorder="1" applyAlignment="1" applyProtection="1">
      <alignment vertical="center" wrapText="1"/>
      <protection locked="0"/>
    </xf>
  </cellXfs>
  <cellStyles count="12">
    <cellStyle name="パーセント 2" xfId="1" xr:uid="{00000000-0005-0000-0000-000000000000}"/>
    <cellStyle name="桁区切り" xfId="11" builtinId="6"/>
    <cellStyle name="桁区切り 2" xfId="2" xr:uid="{00000000-0005-0000-0000-000002000000}"/>
    <cellStyle name="桁区切り 3" xfId="3" xr:uid="{00000000-0005-0000-0000-000003000000}"/>
    <cellStyle name="桁区切り 4" xfId="4" xr:uid="{00000000-0005-0000-0000-000004000000}"/>
    <cellStyle name="標準" xfId="0" builtinId="0"/>
    <cellStyle name="標準 2" xfId="5" xr:uid="{00000000-0005-0000-0000-000006000000}"/>
    <cellStyle name="標準 2 2" xfId="6" xr:uid="{00000000-0005-0000-0000-000007000000}"/>
    <cellStyle name="標準 3" xfId="7" xr:uid="{00000000-0005-0000-0000-000008000000}"/>
    <cellStyle name="標準 3 2" xfId="8" xr:uid="{00000000-0005-0000-0000-000009000000}"/>
    <cellStyle name="標準 3 3" xfId="9" xr:uid="{00000000-0005-0000-0000-00000A000000}"/>
    <cellStyle name="標準 4" xfId="10" xr:uid="{00000000-0005-0000-0000-00000B000000}"/>
  </cellStyles>
  <dxfs count="18">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9" defaultPivotStyle="PivotStyleLight16"/>
  <colors>
    <mruColors>
      <color rgb="FFFFCCFF"/>
      <color rgb="FF00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10.21.124.186/&#22865;&#32004;&#29677;/&#22865;&#32004;&#20849;&#26377;/&#9734;&#35519;&#26619;&#12539;&#20316;&#26989;/&#20844;&#34920;&#38306;&#20418;/&#12304;&#27598;&#26376;&#12305;&#22865;&#32004;&#12395;&#20418;&#12427;&#24773;&#22577;&#12398;&#20844;&#34920;/&#65298;&#65302;&#24180;&#24230;/&#20844;&#34920;&#29992;&#27096;&#24335;/&#33853;&#26413;&#24773;&#22577;&#65288;&#33322;&#31354;&#29992;&#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物品役務調達（随意契約）"/>
      <sheetName val="公共工事調達（競争入札）"/>
      <sheetName val="公共工事調達（随意契約）"/>
      <sheetName val="選択リスト（削除不可）"/>
    </sheetNames>
    <sheetDataSet>
      <sheetData sheetId="0"/>
      <sheetData sheetId="1"/>
      <sheetData sheetId="2"/>
      <sheetData sheetId="3"/>
      <sheetData sheetId="4">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11"/>
  <sheetViews>
    <sheetView showGridLines="0" tabSelected="1" view="pageBreakPreview" zoomScale="85" zoomScaleNormal="85" zoomScaleSheetLayoutView="85" workbookViewId="0">
      <pane ySplit="1" topLeftCell="A396" activePane="bottomLeft" state="frozen"/>
      <selection pane="bottomLeft" activeCell="B397" sqref="B397"/>
    </sheetView>
  </sheetViews>
  <sheetFormatPr defaultColWidth="9" defaultRowHeight="16" outlineLevelCol="1" x14ac:dyDescent="0.45"/>
  <cols>
    <col min="1" max="1" width="2.6328125" style="8" customWidth="1"/>
    <col min="2" max="2" width="40.6328125" style="4" customWidth="1"/>
    <col min="3" max="3" width="35.6328125" style="4" customWidth="1" outlineLevel="1"/>
    <col min="4" max="4" width="16.08984375" style="12" customWidth="1" outlineLevel="1"/>
    <col min="5" max="5" width="35.6328125" style="10" customWidth="1"/>
    <col min="6" max="6" width="17.453125" style="11" customWidth="1" outlineLevel="1"/>
    <col min="7" max="7" width="33.6328125" style="35" customWidth="1" outlineLevel="1"/>
    <col min="8" max="9" width="18.6328125" style="5" customWidth="1"/>
    <col min="10" max="10" width="14.90625" style="6" customWidth="1"/>
    <col min="11" max="11" width="15.6328125" style="9" customWidth="1"/>
    <col min="12" max="16384" width="9" style="3"/>
  </cols>
  <sheetData>
    <row r="1" spans="1:11" ht="45" customHeight="1" x14ac:dyDescent="0.45">
      <c r="A1" s="7"/>
      <c r="B1" s="45" t="s">
        <v>0</v>
      </c>
      <c r="C1" s="46" t="s">
        <v>7</v>
      </c>
      <c r="D1" s="47" t="s">
        <v>35</v>
      </c>
      <c r="E1" s="48" t="s">
        <v>5</v>
      </c>
      <c r="F1" s="49" t="s">
        <v>36</v>
      </c>
      <c r="G1" s="50" t="s">
        <v>32</v>
      </c>
      <c r="H1" s="51" t="s">
        <v>37</v>
      </c>
      <c r="I1" s="51" t="s">
        <v>38</v>
      </c>
      <c r="J1" s="52" t="s">
        <v>33</v>
      </c>
      <c r="K1" s="48" t="s">
        <v>6</v>
      </c>
    </row>
    <row r="2" spans="1:11" ht="19.5" customHeight="1" x14ac:dyDescent="0.45">
      <c r="B2" s="43" t="s">
        <v>21</v>
      </c>
      <c r="C2" s="38"/>
      <c r="D2" s="39"/>
      <c r="E2" s="40"/>
      <c r="F2" s="41"/>
      <c r="G2" s="38"/>
      <c r="H2" s="42"/>
      <c r="I2" s="42"/>
      <c r="J2" s="42"/>
      <c r="K2" s="44"/>
    </row>
    <row r="3" spans="1:11" s="92" customFormat="1" ht="80.150000000000006" customHeight="1" x14ac:dyDescent="0.45">
      <c r="A3" s="84"/>
      <c r="B3" s="85" t="s">
        <v>47</v>
      </c>
      <c r="C3" s="145" t="s">
        <v>46</v>
      </c>
      <c r="D3" s="86">
        <v>45748</v>
      </c>
      <c r="E3" s="87" t="s">
        <v>127</v>
      </c>
      <c r="F3" s="88">
        <v>6013301007723</v>
      </c>
      <c r="G3" s="87" t="s">
        <v>3</v>
      </c>
      <c r="H3" s="89">
        <v>4538710</v>
      </c>
      <c r="I3" s="89">
        <v>3750623</v>
      </c>
      <c r="J3" s="156">
        <f t="shared" ref="J3:J61" si="0">IF(D3="","",I3/H3)</f>
        <v>0.82636321774248633</v>
      </c>
      <c r="K3" s="91"/>
    </row>
    <row r="4" spans="1:11" s="92" customFormat="1" ht="80.150000000000006" customHeight="1" x14ac:dyDescent="0.45">
      <c r="A4" s="84"/>
      <c r="B4" s="85" t="s">
        <v>48</v>
      </c>
      <c r="C4" s="145" t="s">
        <v>46</v>
      </c>
      <c r="D4" s="86">
        <v>45748</v>
      </c>
      <c r="E4" s="87" t="s">
        <v>128</v>
      </c>
      <c r="F4" s="88">
        <v>7010001064648</v>
      </c>
      <c r="G4" s="87" t="s">
        <v>3</v>
      </c>
      <c r="H4" s="89">
        <v>5060880</v>
      </c>
      <c r="I4" s="89">
        <v>4950000</v>
      </c>
      <c r="J4" s="156">
        <f t="shared" si="0"/>
        <v>0.97809076682316121</v>
      </c>
      <c r="K4" s="91"/>
    </row>
    <row r="5" spans="1:11" s="92" customFormat="1" ht="80.150000000000006" customHeight="1" x14ac:dyDescent="0.45">
      <c r="A5" s="84"/>
      <c r="B5" s="160" t="s">
        <v>162</v>
      </c>
      <c r="C5" s="145" t="s">
        <v>46</v>
      </c>
      <c r="D5" s="86">
        <v>45748</v>
      </c>
      <c r="E5" s="162" t="s">
        <v>163</v>
      </c>
      <c r="F5" s="163">
        <v>5010401011573</v>
      </c>
      <c r="G5" s="162" t="s">
        <v>3</v>
      </c>
      <c r="H5" s="89">
        <v>1350372</v>
      </c>
      <c r="I5" s="89">
        <v>1187384</v>
      </c>
      <c r="J5" s="156">
        <f t="shared" ref="J5" si="1">IF(D5="","",I5/H5)</f>
        <v>0.87930140731591</v>
      </c>
      <c r="K5" s="91"/>
    </row>
    <row r="6" spans="1:11" s="92" customFormat="1" ht="80.150000000000006" customHeight="1" x14ac:dyDescent="0.45">
      <c r="A6" s="84"/>
      <c r="B6" s="85" t="s">
        <v>49</v>
      </c>
      <c r="C6" s="145" t="s">
        <v>46</v>
      </c>
      <c r="D6" s="86">
        <v>45748</v>
      </c>
      <c r="E6" s="87" t="s">
        <v>129</v>
      </c>
      <c r="F6" s="88">
        <v>5010001141993</v>
      </c>
      <c r="G6" s="87" t="s">
        <v>3</v>
      </c>
      <c r="H6" s="89">
        <v>4745015</v>
      </c>
      <c r="I6" s="89">
        <v>3391654</v>
      </c>
      <c r="J6" s="156">
        <f t="shared" si="0"/>
        <v>0.71478256654615424</v>
      </c>
      <c r="K6" s="91"/>
    </row>
    <row r="7" spans="1:11" s="92" customFormat="1" ht="80.150000000000006" customHeight="1" x14ac:dyDescent="0.45">
      <c r="A7" s="84"/>
      <c r="B7" s="140" t="s">
        <v>50</v>
      </c>
      <c r="C7" s="152" t="s">
        <v>46</v>
      </c>
      <c r="D7" s="86">
        <v>45748</v>
      </c>
      <c r="E7" s="159" t="s">
        <v>130</v>
      </c>
      <c r="F7" s="119">
        <v>4010001008772</v>
      </c>
      <c r="G7" s="87" t="s">
        <v>3</v>
      </c>
      <c r="H7" s="89">
        <v>2226193</v>
      </c>
      <c r="I7" s="89">
        <v>2099020</v>
      </c>
      <c r="J7" s="156">
        <f t="shared" si="0"/>
        <v>0.94287422519071795</v>
      </c>
      <c r="K7" s="91"/>
    </row>
    <row r="8" spans="1:11" s="92" customFormat="1" ht="80.150000000000006" customHeight="1" x14ac:dyDescent="0.45">
      <c r="A8" s="84"/>
      <c r="B8" s="166" t="s">
        <v>164</v>
      </c>
      <c r="C8" s="152" t="s">
        <v>46</v>
      </c>
      <c r="D8" s="86">
        <v>45748</v>
      </c>
      <c r="E8" s="118" t="s">
        <v>132</v>
      </c>
      <c r="F8" s="119">
        <v>7010401022916</v>
      </c>
      <c r="G8" s="162" t="s">
        <v>3</v>
      </c>
      <c r="H8" s="89">
        <v>1034612</v>
      </c>
      <c r="I8" s="89">
        <v>949135</v>
      </c>
      <c r="J8" s="156">
        <f t="shared" ref="J8" si="2">IF(D8="","",I8/H8)</f>
        <v>0.91738255500612786</v>
      </c>
      <c r="K8" s="91"/>
    </row>
    <row r="9" spans="1:11" s="92" customFormat="1" ht="80.150000000000006" customHeight="1" x14ac:dyDescent="0.45">
      <c r="A9" s="84"/>
      <c r="B9" s="85" t="s">
        <v>51</v>
      </c>
      <c r="C9" s="145" t="s">
        <v>46</v>
      </c>
      <c r="D9" s="86">
        <v>45748</v>
      </c>
      <c r="E9" s="118" t="s">
        <v>131</v>
      </c>
      <c r="F9" s="119">
        <v>6010601062093</v>
      </c>
      <c r="G9" s="87" t="s">
        <v>3</v>
      </c>
      <c r="H9" s="89">
        <v>2217600</v>
      </c>
      <c r="I9" s="89">
        <v>1980000</v>
      </c>
      <c r="J9" s="156">
        <f t="shared" si="0"/>
        <v>0.8928571428571429</v>
      </c>
      <c r="K9" s="91"/>
    </row>
    <row r="10" spans="1:11" s="92" customFormat="1" ht="80.150000000000006" customHeight="1" x14ac:dyDescent="0.45">
      <c r="A10" s="84"/>
      <c r="B10" s="85" t="s">
        <v>52</v>
      </c>
      <c r="C10" s="145" t="s">
        <v>46</v>
      </c>
      <c r="D10" s="86">
        <v>45748</v>
      </c>
      <c r="E10" s="118" t="s">
        <v>132</v>
      </c>
      <c r="F10" s="119">
        <v>7010401022916</v>
      </c>
      <c r="G10" s="87" t="s">
        <v>3</v>
      </c>
      <c r="H10" s="89">
        <v>3014944</v>
      </c>
      <c r="I10" s="89">
        <v>2915000</v>
      </c>
      <c r="J10" s="156">
        <f t="shared" si="0"/>
        <v>0.96685046223080762</v>
      </c>
      <c r="K10" s="91"/>
    </row>
    <row r="11" spans="1:11" s="92" customFormat="1" ht="80.150000000000006" customHeight="1" x14ac:dyDescent="0.45">
      <c r="A11" s="84"/>
      <c r="B11" s="85" t="s">
        <v>53</v>
      </c>
      <c r="C11" s="145" t="s">
        <v>46</v>
      </c>
      <c r="D11" s="86">
        <v>45748</v>
      </c>
      <c r="E11" s="118" t="s">
        <v>132</v>
      </c>
      <c r="F11" s="119">
        <v>7010401022916</v>
      </c>
      <c r="G11" s="87" t="s">
        <v>3</v>
      </c>
      <c r="H11" s="89">
        <v>4593763</v>
      </c>
      <c r="I11" s="89">
        <v>4400000</v>
      </c>
      <c r="J11" s="156">
        <f t="shared" si="0"/>
        <v>0.95782041868507362</v>
      </c>
      <c r="K11" s="91"/>
    </row>
    <row r="12" spans="1:11" s="92" customFormat="1" ht="80.150000000000006" customHeight="1" x14ac:dyDescent="0.45">
      <c r="A12" s="84"/>
      <c r="B12" s="160" t="s">
        <v>434</v>
      </c>
      <c r="C12" s="147" t="s">
        <v>46</v>
      </c>
      <c r="D12" s="161">
        <v>45748</v>
      </c>
      <c r="E12" s="167" t="s">
        <v>279</v>
      </c>
      <c r="F12" s="165">
        <v>4010001146894</v>
      </c>
      <c r="G12" s="162" t="s">
        <v>3</v>
      </c>
      <c r="H12" s="181">
        <v>3410000</v>
      </c>
      <c r="I12" s="181">
        <v>225500</v>
      </c>
      <c r="J12" s="186">
        <f t="shared" si="0"/>
        <v>6.6129032258064518E-2</v>
      </c>
      <c r="K12" s="185"/>
    </row>
    <row r="13" spans="1:11" s="92" customFormat="1" ht="80.150000000000006" customHeight="1" x14ac:dyDescent="0.45">
      <c r="A13" s="84"/>
      <c r="B13" s="85" t="s">
        <v>54</v>
      </c>
      <c r="C13" s="145" t="s">
        <v>46</v>
      </c>
      <c r="D13" s="86">
        <v>45748</v>
      </c>
      <c r="E13" s="87" t="s">
        <v>133</v>
      </c>
      <c r="F13" s="88">
        <v>5010001019439</v>
      </c>
      <c r="G13" s="87" t="s">
        <v>3</v>
      </c>
      <c r="H13" s="89">
        <v>2016349</v>
      </c>
      <c r="I13" s="89">
        <v>1773662</v>
      </c>
      <c r="J13" s="156">
        <f>IF(D13="","",I13/H13)</f>
        <v>0.8796403797160115</v>
      </c>
      <c r="K13" s="91"/>
    </row>
    <row r="14" spans="1:11" s="158" customFormat="1" ht="80.150000000000006" customHeight="1" x14ac:dyDescent="0.45">
      <c r="A14" s="151"/>
      <c r="B14" s="140" t="s">
        <v>56</v>
      </c>
      <c r="C14" s="152" t="s">
        <v>46</v>
      </c>
      <c r="D14" s="86">
        <v>45748</v>
      </c>
      <c r="E14" s="153" t="s">
        <v>134</v>
      </c>
      <c r="F14" s="154">
        <v>9010401006033</v>
      </c>
      <c r="G14" s="87" t="s">
        <v>3</v>
      </c>
      <c r="H14" s="155">
        <v>12735398</v>
      </c>
      <c r="I14" s="155">
        <v>3630000</v>
      </c>
      <c r="J14" s="156">
        <f t="shared" si="0"/>
        <v>0.28503231701121551</v>
      </c>
      <c r="K14" s="157"/>
    </row>
    <row r="15" spans="1:11" s="158" customFormat="1" ht="80.150000000000006" customHeight="1" x14ac:dyDescent="0.45">
      <c r="A15" s="151"/>
      <c r="B15" s="140" t="s">
        <v>58</v>
      </c>
      <c r="C15" s="152" t="s">
        <v>46</v>
      </c>
      <c r="D15" s="86">
        <v>45748</v>
      </c>
      <c r="E15" s="153" t="s">
        <v>135</v>
      </c>
      <c r="F15" s="154">
        <v>3010401016070</v>
      </c>
      <c r="G15" s="87" t="s">
        <v>3</v>
      </c>
      <c r="H15" s="155">
        <v>2827440</v>
      </c>
      <c r="I15" s="155">
        <v>2049740</v>
      </c>
      <c r="J15" s="156">
        <f t="shared" si="0"/>
        <v>0.72494553376906323</v>
      </c>
      <c r="K15" s="157"/>
    </row>
    <row r="16" spans="1:11" s="158" customFormat="1" ht="80.150000000000006" customHeight="1" x14ac:dyDescent="0.45">
      <c r="A16" s="151"/>
      <c r="B16" s="140" t="s">
        <v>59</v>
      </c>
      <c r="C16" s="152" t="s">
        <v>46</v>
      </c>
      <c r="D16" s="86">
        <v>45748</v>
      </c>
      <c r="E16" s="153" t="s">
        <v>128</v>
      </c>
      <c r="F16" s="88">
        <v>7010001064648</v>
      </c>
      <c r="G16" s="87" t="s">
        <v>3</v>
      </c>
      <c r="H16" s="155">
        <v>4958811</v>
      </c>
      <c r="I16" s="155">
        <v>4950000</v>
      </c>
      <c r="J16" s="156">
        <f t="shared" si="0"/>
        <v>0.9982231627702689</v>
      </c>
      <c r="K16" s="157"/>
    </row>
    <row r="17" spans="1:11" s="92" customFormat="1" ht="80.150000000000006" customHeight="1" x14ac:dyDescent="0.45">
      <c r="A17" s="84"/>
      <c r="B17" s="85" t="s">
        <v>62</v>
      </c>
      <c r="C17" s="145" t="s">
        <v>46</v>
      </c>
      <c r="D17" s="86">
        <v>45748</v>
      </c>
      <c r="E17" s="187" t="s">
        <v>329</v>
      </c>
      <c r="F17" s="188">
        <v>8010501050089</v>
      </c>
      <c r="G17" s="87" t="s">
        <v>3</v>
      </c>
      <c r="H17" s="89">
        <v>167650225</v>
      </c>
      <c r="I17" s="89">
        <v>160600000</v>
      </c>
      <c r="J17" s="156">
        <f t="shared" si="0"/>
        <v>0.95794682053066138</v>
      </c>
      <c r="K17" s="91"/>
    </row>
    <row r="18" spans="1:11" s="92" customFormat="1" ht="80.150000000000006" customHeight="1" x14ac:dyDescent="0.45">
      <c r="A18" s="84"/>
      <c r="B18" s="85" t="s">
        <v>63</v>
      </c>
      <c r="C18" s="145" t="s">
        <v>46</v>
      </c>
      <c r="D18" s="86">
        <v>45748</v>
      </c>
      <c r="E18" s="87" t="s">
        <v>136</v>
      </c>
      <c r="F18" s="88">
        <v>2010005024735</v>
      </c>
      <c r="G18" s="87" t="s">
        <v>3</v>
      </c>
      <c r="H18" s="89">
        <v>13266000</v>
      </c>
      <c r="I18" s="89">
        <v>12381600</v>
      </c>
      <c r="J18" s="156">
        <f t="shared" si="0"/>
        <v>0.93333333333333335</v>
      </c>
      <c r="K18" s="91"/>
    </row>
    <row r="19" spans="1:11" s="92" customFormat="1" ht="80.150000000000006" customHeight="1" x14ac:dyDescent="0.45">
      <c r="A19" s="84"/>
      <c r="B19" s="85" t="s">
        <v>64</v>
      </c>
      <c r="C19" s="145" t="s">
        <v>46</v>
      </c>
      <c r="D19" s="86">
        <v>45748</v>
      </c>
      <c r="E19" s="87" t="s">
        <v>137</v>
      </c>
      <c r="F19" s="88">
        <v>5010001141993</v>
      </c>
      <c r="G19" s="87" t="s">
        <v>3</v>
      </c>
      <c r="H19" s="89">
        <v>7426980</v>
      </c>
      <c r="I19" s="89">
        <v>5776540</v>
      </c>
      <c r="J19" s="156">
        <f t="shared" si="0"/>
        <v>0.77777777777777779</v>
      </c>
      <c r="K19" s="91"/>
    </row>
    <row r="20" spans="1:11" s="92" customFormat="1" ht="80.150000000000006" customHeight="1" x14ac:dyDescent="0.45">
      <c r="A20" s="84"/>
      <c r="B20" s="85" t="s">
        <v>65</v>
      </c>
      <c r="C20" s="145" t="s">
        <v>46</v>
      </c>
      <c r="D20" s="86">
        <v>45748</v>
      </c>
      <c r="E20" s="87" t="s">
        <v>138</v>
      </c>
      <c r="F20" s="88">
        <v>4010401092904</v>
      </c>
      <c r="G20" s="87" t="s">
        <v>3</v>
      </c>
      <c r="H20" s="89">
        <v>6662700</v>
      </c>
      <c r="I20" s="89">
        <v>6578000</v>
      </c>
      <c r="J20" s="156">
        <f t="shared" si="0"/>
        <v>0.98728743602443458</v>
      </c>
      <c r="K20" s="91"/>
    </row>
    <row r="21" spans="1:11" s="92" customFormat="1" ht="80.150000000000006" customHeight="1" x14ac:dyDescent="0.45">
      <c r="A21" s="84"/>
      <c r="B21" s="85" t="s">
        <v>66</v>
      </c>
      <c r="C21" s="145" t="s">
        <v>46</v>
      </c>
      <c r="D21" s="86">
        <v>45748</v>
      </c>
      <c r="E21" s="87" t="s">
        <v>137</v>
      </c>
      <c r="F21" s="88">
        <v>5010001141993</v>
      </c>
      <c r="G21" s="87" t="s">
        <v>3</v>
      </c>
      <c r="H21" s="89">
        <v>12223904</v>
      </c>
      <c r="I21" s="89">
        <v>10733184</v>
      </c>
      <c r="J21" s="156">
        <f t="shared" si="0"/>
        <v>0.87804878048780488</v>
      </c>
      <c r="K21" s="91"/>
    </row>
    <row r="22" spans="1:11" s="92" customFormat="1" ht="80.150000000000006" customHeight="1" x14ac:dyDescent="0.45">
      <c r="A22" s="84"/>
      <c r="B22" s="85" t="s">
        <v>67</v>
      </c>
      <c r="C22" s="145" t="s">
        <v>46</v>
      </c>
      <c r="D22" s="86">
        <v>45748</v>
      </c>
      <c r="E22" s="87" t="s">
        <v>139</v>
      </c>
      <c r="F22" s="88">
        <v>3180001073041</v>
      </c>
      <c r="G22" s="87" t="s">
        <v>3</v>
      </c>
      <c r="H22" s="89">
        <v>14613320</v>
      </c>
      <c r="I22" s="89">
        <v>14575000</v>
      </c>
      <c r="J22" s="156">
        <f t="shared" si="0"/>
        <v>0.99737773483369963</v>
      </c>
      <c r="K22" s="91"/>
    </row>
    <row r="23" spans="1:11" s="92" customFormat="1" ht="80.150000000000006" customHeight="1" x14ac:dyDescent="0.45">
      <c r="A23" s="84"/>
      <c r="B23" s="85" t="s">
        <v>68</v>
      </c>
      <c r="C23" s="145" t="s">
        <v>46</v>
      </c>
      <c r="D23" s="86">
        <v>45748</v>
      </c>
      <c r="E23" s="87" t="s">
        <v>140</v>
      </c>
      <c r="F23" s="88">
        <v>2020001048423</v>
      </c>
      <c r="G23" s="87" t="s">
        <v>3</v>
      </c>
      <c r="H23" s="89">
        <v>6163080</v>
      </c>
      <c r="I23" s="89">
        <v>5940000</v>
      </c>
      <c r="J23" s="156">
        <f t="shared" si="0"/>
        <v>0.9638038123795245</v>
      </c>
      <c r="K23" s="91"/>
    </row>
    <row r="24" spans="1:11" s="92" customFormat="1" ht="80.150000000000006" customHeight="1" x14ac:dyDescent="0.45">
      <c r="A24" s="84"/>
      <c r="B24" s="85" t="s">
        <v>70</v>
      </c>
      <c r="C24" s="145" t="s">
        <v>46</v>
      </c>
      <c r="D24" s="86">
        <v>45748</v>
      </c>
      <c r="E24" s="87" t="s">
        <v>132</v>
      </c>
      <c r="F24" s="119">
        <v>7010401022916</v>
      </c>
      <c r="G24" s="87" t="s">
        <v>3</v>
      </c>
      <c r="H24" s="89">
        <v>15021814</v>
      </c>
      <c r="I24" s="89">
        <v>14300000</v>
      </c>
      <c r="J24" s="156">
        <f t="shared" si="0"/>
        <v>0.95194894571321409</v>
      </c>
      <c r="K24" s="91"/>
    </row>
    <row r="25" spans="1:11" s="92" customFormat="1" ht="80.150000000000006" customHeight="1" x14ac:dyDescent="0.45">
      <c r="A25" s="84"/>
      <c r="B25" s="85" t="s">
        <v>71</v>
      </c>
      <c r="C25" s="145" t="s">
        <v>46</v>
      </c>
      <c r="D25" s="86">
        <v>45748</v>
      </c>
      <c r="E25" s="87" t="s">
        <v>132</v>
      </c>
      <c r="F25" s="119">
        <v>7010401022916</v>
      </c>
      <c r="G25" s="87" t="s">
        <v>3</v>
      </c>
      <c r="H25" s="89">
        <v>6883506</v>
      </c>
      <c r="I25" s="89">
        <v>6600000</v>
      </c>
      <c r="J25" s="156">
        <f t="shared" si="0"/>
        <v>0.95881372079867444</v>
      </c>
      <c r="K25" s="91"/>
    </row>
    <row r="26" spans="1:11" s="92" customFormat="1" ht="80.150000000000006" customHeight="1" x14ac:dyDescent="0.45">
      <c r="A26" s="84"/>
      <c r="B26" s="85" t="s">
        <v>72</v>
      </c>
      <c r="C26" s="145" t="s">
        <v>46</v>
      </c>
      <c r="D26" s="86">
        <v>45748</v>
      </c>
      <c r="E26" s="87" t="s">
        <v>142</v>
      </c>
      <c r="F26" s="88">
        <v>4010401022860</v>
      </c>
      <c r="G26" s="87" t="s">
        <v>3</v>
      </c>
      <c r="H26" s="89">
        <v>13882565</v>
      </c>
      <c r="I26" s="89">
        <v>12179155</v>
      </c>
      <c r="J26" s="156">
        <f t="shared" si="0"/>
        <v>0.87729861160383549</v>
      </c>
      <c r="K26" s="91"/>
    </row>
    <row r="27" spans="1:11" s="92" customFormat="1" ht="80.150000000000006" customHeight="1" x14ac:dyDescent="0.45">
      <c r="A27" s="84"/>
      <c r="B27" s="85" t="s">
        <v>73</v>
      </c>
      <c r="C27" s="145" t="s">
        <v>46</v>
      </c>
      <c r="D27" s="86">
        <v>45748</v>
      </c>
      <c r="E27" s="87" t="s">
        <v>143</v>
      </c>
      <c r="F27" s="88">
        <v>4430001036319</v>
      </c>
      <c r="G27" s="87" t="s">
        <v>3</v>
      </c>
      <c r="H27" s="89">
        <v>14062281</v>
      </c>
      <c r="I27" s="89">
        <v>10049050</v>
      </c>
      <c r="J27" s="156">
        <f t="shared" si="0"/>
        <v>0.71461023997458162</v>
      </c>
      <c r="K27" s="91"/>
    </row>
    <row r="28" spans="1:11" s="92" customFormat="1" ht="80.150000000000006" customHeight="1" x14ac:dyDescent="0.45">
      <c r="A28" s="84"/>
      <c r="B28" s="85" t="s">
        <v>74</v>
      </c>
      <c r="C28" s="145" t="s">
        <v>46</v>
      </c>
      <c r="D28" s="86">
        <v>45748</v>
      </c>
      <c r="E28" s="87" t="s">
        <v>144</v>
      </c>
      <c r="F28" s="88">
        <v>2020001048423</v>
      </c>
      <c r="G28" s="87" t="s">
        <v>3</v>
      </c>
      <c r="H28" s="89">
        <v>9344523</v>
      </c>
      <c r="I28" s="89">
        <v>9020253</v>
      </c>
      <c r="J28" s="156">
        <f t="shared" si="0"/>
        <v>0.96529838922757216</v>
      </c>
      <c r="K28" s="91"/>
    </row>
    <row r="29" spans="1:11" s="92" customFormat="1" ht="80.150000000000006" customHeight="1" x14ac:dyDescent="0.45">
      <c r="A29" s="84"/>
      <c r="B29" s="85" t="s">
        <v>75</v>
      </c>
      <c r="C29" s="145" t="s">
        <v>46</v>
      </c>
      <c r="D29" s="86">
        <v>45748</v>
      </c>
      <c r="E29" s="87" t="s">
        <v>144</v>
      </c>
      <c r="F29" s="88">
        <v>2020001048423</v>
      </c>
      <c r="G29" s="87" t="s">
        <v>3</v>
      </c>
      <c r="H29" s="89">
        <v>5566176</v>
      </c>
      <c r="I29" s="89">
        <v>5544000</v>
      </c>
      <c r="J29" s="156">
        <f t="shared" si="0"/>
        <v>0.99601593625498008</v>
      </c>
      <c r="K29" s="91"/>
    </row>
    <row r="30" spans="1:11" s="92" customFormat="1" ht="80.150000000000006" customHeight="1" x14ac:dyDescent="0.45">
      <c r="A30" s="84"/>
      <c r="B30" s="85" t="s">
        <v>76</v>
      </c>
      <c r="C30" s="145" t="s">
        <v>46</v>
      </c>
      <c r="D30" s="86">
        <v>45748</v>
      </c>
      <c r="E30" s="87" t="s">
        <v>145</v>
      </c>
      <c r="F30" s="88">
        <v>3220001000949</v>
      </c>
      <c r="G30" s="87" t="s">
        <v>8</v>
      </c>
      <c r="H30" s="89">
        <v>187630591</v>
      </c>
      <c r="I30" s="89">
        <v>187440000</v>
      </c>
      <c r="J30" s="156">
        <f t="shared" si="0"/>
        <v>0.99898422214104732</v>
      </c>
      <c r="K30" s="91"/>
    </row>
    <row r="31" spans="1:11" s="92" customFormat="1" ht="80.150000000000006" customHeight="1" x14ac:dyDescent="0.45">
      <c r="A31" s="84"/>
      <c r="B31" s="85" t="s">
        <v>77</v>
      </c>
      <c r="C31" s="145" t="s">
        <v>46</v>
      </c>
      <c r="D31" s="86">
        <v>45748</v>
      </c>
      <c r="E31" s="87" t="s">
        <v>146</v>
      </c>
      <c r="F31" s="88">
        <v>3010001040339</v>
      </c>
      <c r="G31" s="87" t="s">
        <v>3</v>
      </c>
      <c r="H31" s="89">
        <v>9360054</v>
      </c>
      <c r="I31" s="89">
        <v>9350000</v>
      </c>
      <c r="J31" s="156">
        <f t="shared" si="0"/>
        <v>0.9989258608978111</v>
      </c>
      <c r="K31" s="91"/>
    </row>
    <row r="32" spans="1:11" s="92" customFormat="1" ht="80.150000000000006" customHeight="1" x14ac:dyDescent="0.45">
      <c r="A32" s="84"/>
      <c r="B32" s="85" t="s">
        <v>85</v>
      </c>
      <c r="C32" s="145" t="s">
        <v>46</v>
      </c>
      <c r="D32" s="86">
        <v>45748</v>
      </c>
      <c r="E32" s="118" t="s">
        <v>149</v>
      </c>
      <c r="F32" s="119">
        <v>4010805001956</v>
      </c>
      <c r="G32" s="87" t="s">
        <v>3</v>
      </c>
      <c r="H32" s="89">
        <v>27012021</v>
      </c>
      <c r="I32" s="89">
        <v>24695000</v>
      </c>
      <c r="J32" s="156">
        <f t="shared" si="0"/>
        <v>0.91422259741320355</v>
      </c>
      <c r="K32" s="91"/>
    </row>
    <row r="33" spans="1:11" s="92" customFormat="1" ht="80.150000000000006" customHeight="1" x14ac:dyDescent="0.45">
      <c r="A33" s="84"/>
      <c r="B33" s="85" t="s">
        <v>86</v>
      </c>
      <c r="C33" s="145" t="s">
        <v>46</v>
      </c>
      <c r="D33" s="86">
        <v>45748</v>
      </c>
      <c r="E33" s="87" t="s">
        <v>150</v>
      </c>
      <c r="F33" s="88">
        <v>6010005012249</v>
      </c>
      <c r="G33" s="87" t="s">
        <v>3</v>
      </c>
      <c r="H33" s="89">
        <v>78288954</v>
      </c>
      <c r="I33" s="89">
        <v>77000000</v>
      </c>
      <c r="J33" s="156">
        <f t="shared" si="0"/>
        <v>0.98353594045974868</v>
      </c>
      <c r="K33" s="91"/>
    </row>
    <row r="34" spans="1:11" s="92" customFormat="1" ht="80.150000000000006" customHeight="1" x14ac:dyDescent="0.45">
      <c r="A34" s="84"/>
      <c r="B34" s="85" t="s">
        <v>87</v>
      </c>
      <c r="C34" s="145" t="s">
        <v>46</v>
      </c>
      <c r="D34" s="86">
        <v>45748</v>
      </c>
      <c r="E34" s="87" t="s">
        <v>128</v>
      </c>
      <c r="F34" s="88">
        <v>7010001064648</v>
      </c>
      <c r="G34" s="87" t="s">
        <v>3</v>
      </c>
      <c r="H34" s="89">
        <v>5841000</v>
      </c>
      <c r="I34" s="89">
        <v>5159000</v>
      </c>
      <c r="J34" s="156">
        <f t="shared" si="0"/>
        <v>0.8832391713747646</v>
      </c>
      <c r="K34" s="91"/>
    </row>
    <row r="35" spans="1:11" s="92" customFormat="1" ht="80.150000000000006" customHeight="1" x14ac:dyDescent="0.45">
      <c r="A35" s="84"/>
      <c r="B35" s="85" t="s">
        <v>89</v>
      </c>
      <c r="C35" s="145" t="s">
        <v>46</v>
      </c>
      <c r="D35" s="86">
        <v>45748</v>
      </c>
      <c r="E35" s="87" t="s">
        <v>151</v>
      </c>
      <c r="F35" s="88">
        <v>9180001024039</v>
      </c>
      <c r="G35" s="87" t="s">
        <v>3</v>
      </c>
      <c r="H35" s="89">
        <v>7766111</v>
      </c>
      <c r="I35" s="89">
        <v>5444010</v>
      </c>
      <c r="J35" s="156">
        <f t="shared" si="0"/>
        <v>0.70099564634087774</v>
      </c>
      <c r="K35" s="91"/>
    </row>
    <row r="36" spans="1:11" s="92" customFormat="1" ht="80.150000000000006" customHeight="1" x14ac:dyDescent="0.45">
      <c r="A36" s="84"/>
      <c r="B36" s="85" t="s">
        <v>90</v>
      </c>
      <c r="C36" s="145" t="s">
        <v>46</v>
      </c>
      <c r="D36" s="86">
        <v>45748</v>
      </c>
      <c r="E36" s="87" t="s">
        <v>152</v>
      </c>
      <c r="F36" s="88">
        <v>9011101054264</v>
      </c>
      <c r="G36" s="87" t="s">
        <v>3</v>
      </c>
      <c r="H36" s="89">
        <v>65096746</v>
      </c>
      <c r="I36" s="89">
        <v>58717120</v>
      </c>
      <c r="J36" s="156">
        <f t="shared" si="0"/>
        <v>0.90199777420518068</v>
      </c>
      <c r="K36" s="91"/>
    </row>
    <row r="37" spans="1:11" s="92" customFormat="1" ht="80.150000000000006" customHeight="1" x14ac:dyDescent="0.45">
      <c r="A37" s="84"/>
      <c r="B37" s="85" t="s">
        <v>91</v>
      </c>
      <c r="C37" s="145" t="s">
        <v>46</v>
      </c>
      <c r="D37" s="86">
        <v>45748</v>
      </c>
      <c r="E37" s="87" t="s">
        <v>152</v>
      </c>
      <c r="F37" s="88">
        <v>9011101054264</v>
      </c>
      <c r="G37" s="87" t="s">
        <v>3</v>
      </c>
      <c r="H37" s="89">
        <v>70942657</v>
      </c>
      <c r="I37" s="89">
        <v>33915200</v>
      </c>
      <c r="J37" s="156">
        <f t="shared" si="0"/>
        <v>0.4780649814116773</v>
      </c>
      <c r="K37" s="91"/>
    </row>
    <row r="38" spans="1:11" s="92" customFormat="1" ht="80.150000000000006" customHeight="1" x14ac:dyDescent="0.45">
      <c r="A38" s="84"/>
      <c r="B38" s="85" t="s">
        <v>92</v>
      </c>
      <c r="C38" s="145" t="s">
        <v>46</v>
      </c>
      <c r="D38" s="86">
        <v>45748</v>
      </c>
      <c r="E38" s="87" t="s">
        <v>152</v>
      </c>
      <c r="F38" s="88">
        <v>9011101054264</v>
      </c>
      <c r="G38" s="87" t="s">
        <v>3</v>
      </c>
      <c r="H38" s="89">
        <v>104283828</v>
      </c>
      <c r="I38" s="89">
        <v>53520478</v>
      </c>
      <c r="J38" s="156">
        <f t="shared" si="0"/>
        <v>0.51321934595649865</v>
      </c>
      <c r="K38" s="91"/>
    </row>
    <row r="39" spans="1:11" s="92" customFormat="1" ht="80.150000000000006" customHeight="1" x14ac:dyDescent="0.45">
      <c r="A39" s="84"/>
      <c r="B39" s="85" t="s">
        <v>93</v>
      </c>
      <c r="C39" s="145" t="s">
        <v>46</v>
      </c>
      <c r="D39" s="86">
        <v>45748</v>
      </c>
      <c r="E39" s="118" t="s">
        <v>131</v>
      </c>
      <c r="F39" s="119">
        <v>6010601062093</v>
      </c>
      <c r="G39" s="87" t="s">
        <v>8</v>
      </c>
      <c r="H39" s="89">
        <v>465161400</v>
      </c>
      <c r="I39" s="89">
        <v>460088640</v>
      </c>
      <c r="J39" s="156">
        <f t="shared" si="0"/>
        <v>0.98909462393053249</v>
      </c>
      <c r="K39" s="91"/>
    </row>
    <row r="40" spans="1:11" s="92" customFormat="1" ht="80.150000000000006" customHeight="1" x14ac:dyDescent="0.45">
      <c r="A40" s="84"/>
      <c r="B40" s="85" t="s">
        <v>94</v>
      </c>
      <c r="C40" s="145" t="s">
        <v>46</v>
      </c>
      <c r="D40" s="86">
        <v>45748</v>
      </c>
      <c r="E40" s="118" t="s">
        <v>131</v>
      </c>
      <c r="F40" s="119">
        <v>6010601062093</v>
      </c>
      <c r="G40" s="87" t="s">
        <v>8</v>
      </c>
      <c r="H40" s="89">
        <v>705467268</v>
      </c>
      <c r="I40" s="89">
        <v>700505916</v>
      </c>
      <c r="J40" s="156">
        <f t="shared" si="0"/>
        <v>0.99296728250190058</v>
      </c>
      <c r="K40" s="91"/>
    </row>
    <row r="41" spans="1:11" s="92" customFormat="1" ht="80.150000000000006" customHeight="1" x14ac:dyDescent="0.45">
      <c r="A41" s="84"/>
      <c r="B41" s="85" t="s">
        <v>95</v>
      </c>
      <c r="C41" s="145" t="s">
        <v>46</v>
      </c>
      <c r="D41" s="86">
        <v>45748</v>
      </c>
      <c r="E41" s="118" t="s">
        <v>132</v>
      </c>
      <c r="F41" s="119">
        <v>7010401022916</v>
      </c>
      <c r="G41" s="87" t="s">
        <v>3</v>
      </c>
      <c r="H41" s="89">
        <v>6664369</v>
      </c>
      <c r="I41" s="89">
        <v>6534000</v>
      </c>
      <c r="J41" s="156">
        <f t="shared" si="0"/>
        <v>0.98043790792496632</v>
      </c>
      <c r="K41" s="91"/>
    </row>
    <row r="42" spans="1:11" s="92" customFormat="1" ht="80.150000000000006" customHeight="1" x14ac:dyDescent="0.45">
      <c r="A42" s="84"/>
      <c r="B42" s="85" t="s">
        <v>97</v>
      </c>
      <c r="C42" s="145" t="s">
        <v>46</v>
      </c>
      <c r="D42" s="86">
        <v>45748</v>
      </c>
      <c r="E42" s="87" t="s">
        <v>153</v>
      </c>
      <c r="F42" s="88">
        <v>8013401001509</v>
      </c>
      <c r="G42" s="87" t="s">
        <v>3</v>
      </c>
      <c r="H42" s="89">
        <v>5544000</v>
      </c>
      <c r="I42" s="89">
        <v>5170000</v>
      </c>
      <c r="J42" s="156">
        <f t="shared" si="0"/>
        <v>0.93253968253968256</v>
      </c>
      <c r="K42" s="91"/>
    </row>
    <row r="43" spans="1:11" s="92" customFormat="1" ht="80.150000000000006" customHeight="1" x14ac:dyDescent="0.45">
      <c r="A43" s="84"/>
      <c r="B43" s="85" t="s">
        <v>98</v>
      </c>
      <c r="C43" s="145" t="s">
        <v>46</v>
      </c>
      <c r="D43" s="86">
        <v>45748</v>
      </c>
      <c r="E43" s="87" t="s">
        <v>131</v>
      </c>
      <c r="F43" s="119">
        <v>6010601062093</v>
      </c>
      <c r="G43" s="87" t="s">
        <v>8</v>
      </c>
      <c r="H43" s="89">
        <v>169988280</v>
      </c>
      <c r="I43" s="89">
        <v>169180000</v>
      </c>
      <c r="J43" s="156">
        <f t="shared" si="0"/>
        <v>0.99524508395519973</v>
      </c>
      <c r="K43" s="91"/>
    </row>
    <row r="44" spans="1:11" s="92" customFormat="1" ht="80.150000000000006" customHeight="1" x14ac:dyDescent="0.45">
      <c r="A44" s="84"/>
      <c r="B44" s="85" t="s">
        <v>99</v>
      </c>
      <c r="C44" s="145" t="s">
        <v>46</v>
      </c>
      <c r="D44" s="86">
        <v>45748</v>
      </c>
      <c r="E44" s="87" t="s">
        <v>132</v>
      </c>
      <c r="F44" s="119">
        <v>7010401022916</v>
      </c>
      <c r="G44" s="87" t="s">
        <v>3</v>
      </c>
      <c r="H44" s="89">
        <v>20107487</v>
      </c>
      <c r="I44" s="89">
        <v>19250000</v>
      </c>
      <c r="J44" s="156">
        <f t="shared" si="0"/>
        <v>0.95735484001556237</v>
      </c>
      <c r="K44" s="91"/>
    </row>
    <row r="45" spans="1:11" s="92" customFormat="1" ht="80.150000000000006" customHeight="1" x14ac:dyDescent="0.45">
      <c r="A45" s="84"/>
      <c r="B45" s="85" t="s">
        <v>100</v>
      </c>
      <c r="C45" s="145" t="s">
        <v>46</v>
      </c>
      <c r="D45" s="86">
        <v>45748</v>
      </c>
      <c r="E45" s="87" t="s">
        <v>132</v>
      </c>
      <c r="F45" s="119">
        <v>7010401022916</v>
      </c>
      <c r="G45" s="87" t="s">
        <v>3</v>
      </c>
      <c r="H45" s="89">
        <v>122694030</v>
      </c>
      <c r="I45" s="89">
        <v>118800000</v>
      </c>
      <c r="J45" s="156">
        <f t="shared" si="0"/>
        <v>0.96826226997352682</v>
      </c>
      <c r="K45" s="91"/>
    </row>
    <row r="46" spans="1:11" s="92" customFormat="1" ht="80.150000000000006" customHeight="1" x14ac:dyDescent="0.45">
      <c r="A46" s="84"/>
      <c r="B46" s="85" t="s">
        <v>101</v>
      </c>
      <c r="C46" s="145" t="s">
        <v>46</v>
      </c>
      <c r="D46" s="86">
        <v>45748</v>
      </c>
      <c r="E46" s="87" t="s">
        <v>132</v>
      </c>
      <c r="F46" s="119">
        <v>7010401022916</v>
      </c>
      <c r="G46" s="87" t="s">
        <v>3</v>
      </c>
      <c r="H46" s="89">
        <v>20732088</v>
      </c>
      <c r="I46" s="89">
        <v>19800000</v>
      </c>
      <c r="J46" s="156">
        <f t="shared" si="0"/>
        <v>0.9550412867242315</v>
      </c>
      <c r="K46" s="91"/>
    </row>
    <row r="47" spans="1:11" s="92" customFormat="1" ht="80.150000000000006" customHeight="1" x14ac:dyDescent="0.45">
      <c r="A47" s="84"/>
      <c r="B47" s="85" t="s">
        <v>102</v>
      </c>
      <c r="C47" s="145" t="s">
        <v>46</v>
      </c>
      <c r="D47" s="86">
        <v>45748</v>
      </c>
      <c r="E47" s="87" t="s">
        <v>132</v>
      </c>
      <c r="F47" s="119">
        <v>7010401022916</v>
      </c>
      <c r="G47" s="87" t="s">
        <v>3</v>
      </c>
      <c r="H47" s="89">
        <v>65021151</v>
      </c>
      <c r="I47" s="89">
        <v>62700000</v>
      </c>
      <c r="J47" s="156">
        <f t="shared" si="0"/>
        <v>0.96430160087446004</v>
      </c>
      <c r="K47" s="91"/>
    </row>
    <row r="48" spans="1:11" s="92" customFormat="1" ht="80.150000000000006" customHeight="1" x14ac:dyDescent="0.45">
      <c r="A48" s="84"/>
      <c r="B48" s="85" t="s">
        <v>103</v>
      </c>
      <c r="C48" s="145" t="s">
        <v>46</v>
      </c>
      <c r="D48" s="86">
        <v>45748</v>
      </c>
      <c r="E48" s="87" t="s">
        <v>132</v>
      </c>
      <c r="F48" s="119">
        <v>7010401022916</v>
      </c>
      <c r="G48" s="87" t="s">
        <v>3</v>
      </c>
      <c r="H48" s="89">
        <v>111817725</v>
      </c>
      <c r="I48" s="89">
        <v>107800000</v>
      </c>
      <c r="J48" s="156">
        <f t="shared" si="0"/>
        <v>0.96406897922489476</v>
      </c>
      <c r="K48" s="91"/>
    </row>
    <row r="49" spans="1:11" s="92" customFormat="1" ht="80.150000000000006" customHeight="1" x14ac:dyDescent="0.45">
      <c r="A49" s="84"/>
      <c r="B49" s="85" t="s">
        <v>104</v>
      </c>
      <c r="C49" s="145" t="s">
        <v>46</v>
      </c>
      <c r="D49" s="86">
        <v>45748</v>
      </c>
      <c r="E49" s="87" t="s">
        <v>154</v>
      </c>
      <c r="F49" s="88">
        <v>9010401065789</v>
      </c>
      <c r="G49" s="87" t="s">
        <v>3</v>
      </c>
      <c r="H49" s="89">
        <v>88083982</v>
      </c>
      <c r="I49" s="89">
        <v>87885930</v>
      </c>
      <c r="J49" s="156">
        <f t="shared" si="0"/>
        <v>0.99775155487407463</v>
      </c>
      <c r="K49" s="91"/>
    </row>
    <row r="50" spans="1:11" s="92" customFormat="1" ht="80.150000000000006" customHeight="1" x14ac:dyDescent="0.45">
      <c r="A50" s="84"/>
      <c r="B50" s="85" t="s">
        <v>105</v>
      </c>
      <c r="C50" s="145" t="s">
        <v>46</v>
      </c>
      <c r="D50" s="86">
        <v>45748</v>
      </c>
      <c r="E50" s="87" t="s">
        <v>155</v>
      </c>
      <c r="F50" s="88">
        <v>2010405010707</v>
      </c>
      <c r="G50" s="87" t="s">
        <v>3</v>
      </c>
      <c r="H50" s="89">
        <v>88083982</v>
      </c>
      <c r="I50" s="89">
        <v>88034469</v>
      </c>
      <c r="J50" s="156">
        <f t="shared" si="0"/>
        <v>0.99943788871851869</v>
      </c>
      <c r="K50" s="91"/>
    </row>
    <row r="51" spans="1:11" s="92" customFormat="1" ht="80.150000000000006" customHeight="1" x14ac:dyDescent="0.45">
      <c r="A51" s="84"/>
      <c r="B51" s="85" t="s">
        <v>108</v>
      </c>
      <c r="C51" s="145" t="s">
        <v>46</v>
      </c>
      <c r="D51" s="86">
        <v>45748</v>
      </c>
      <c r="E51" s="87" t="s">
        <v>131</v>
      </c>
      <c r="F51" s="119">
        <v>6010601062093</v>
      </c>
      <c r="G51" s="87" t="s">
        <v>8</v>
      </c>
      <c r="H51" s="89">
        <v>261120556</v>
      </c>
      <c r="I51" s="89">
        <v>253000000</v>
      </c>
      <c r="J51" s="156">
        <f t="shared" si="0"/>
        <v>0.96890112320379707</v>
      </c>
      <c r="K51" s="91"/>
    </row>
    <row r="52" spans="1:11" s="92" customFormat="1" ht="80.150000000000006" customHeight="1" x14ac:dyDescent="0.45">
      <c r="A52" s="84"/>
      <c r="B52" s="85" t="s">
        <v>109</v>
      </c>
      <c r="C52" s="145" t="s">
        <v>46</v>
      </c>
      <c r="D52" s="86">
        <v>45748</v>
      </c>
      <c r="E52" s="87" t="s">
        <v>131</v>
      </c>
      <c r="F52" s="119">
        <v>6010601062093</v>
      </c>
      <c r="G52" s="87" t="s">
        <v>8</v>
      </c>
      <c r="H52" s="89">
        <v>529097176</v>
      </c>
      <c r="I52" s="89">
        <v>517000000</v>
      </c>
      <c r="J52" s="156">
        <f t="shared" si="0"/>
        <v>0.97713619246382066</v>
      </c>
      <c r="K52" s="91"/>
    </row>
    <row r="53" spans="1:11" s="92" customFormat="1" ht="80.150000000000006" customHeight="1" x14ac:dyDescent="0.45">
      <c r="A53" s="84"/>
      <c r="B53" s="85" t="s">
        <v>110</v>
      </c>
      <c r="C53" s="145" t="s">
        <v>46</v>
      </c>
      <c r="D53" s="86">
        <v>45748</v>
      </c>
      <c r="E53" s="87" t="s">
        <v>131</v>
      </c>
      <c r="F53" s="119">
        <v>6010601062093</v>
      </c>
      <c r="G53" s="87" t="s">
        <v>8</v>
      </c>
      <c r="H53" s="89">
        <v>808482108</v>
      </c>
      <c r="I53" s="89">
        <v>781000000</v>
      </c>
      <c r="J53" s="156">
        <f t="shared" si="0"/>
        <v>0.96600777218436606</v>
      </c>
      <c r="K53" s="91"/>
    </row>
    <row r="54" spans="1:11" s="92" customFormat="1" ht="80.150000000000006" customHeight="1" x14ac:dyDescent="0.45">
      <c r="A54" s="84"/>
      <c r="B54" s="85" t="s">
        <v>111</v>
      </c>
      <c r="C54" s="145" t="s">
        <v>46</v>
      </c>
      <c r="D54" s="86">
        <v>45748</v>
      </c>
      <c r="E54" s="87" t="s">
        <v>132</v>
      </c>
      <c r="F54" s="119">
        <v>7010401022916</v>
      </c>
      <c r="G54" s="87" t="s">
        <v>8</v>
      </c>
      <c r="H54" s="89">
        <v>499946962</v>
      </c>
      <c r="I54" s="89">
        <v>473000000</v>
      </c>
      <c r="J54" s="156">
        <f t="shared" si="0"/>
        <v>0.94610035854163266</v>
      </c>
      <c r="K54" s="91"/>
    </row>
    <row r="55" spans="1:11" s="92" customFormat="1" ht="80.150000000000006" customHeight="1" x14ac:dyDescent="0.45">
      <c r="A55" s="84"/>
      <c r="B55" s="85" t="s">
        <v>112</v>
      </c>
      <c r="C55" s="145" t="s">
        <v>46</v>
      </c>
      <c r="D55" s="86">
        <v>45748</v>
      </c>
      <c r="E55" s="87" t="s">
        <v>132</v>
      </c>
      <c r="F55" s="119">
        <v>7010401022916</v>
      </c>
      <c r="G55" s="87" t="s">
        <v>8</v>
      </c>
      <c r="H55" s="89">
        <v>335629680</v>
      </c>
      <c r="I55" s="89">
        <v>319000000</v>
      </c>
      <c r="J55" s="156">
        <f t="shared" si="0"/>
        <v>0.95045229611397897</v>
      </c>
      <c r="K55" s="91"/>
    </row>
    <row r="56" spans="1:11" s="92" customFormat="1" ht="80.150000000000006" customHeight="1" x14ac:dyDescent="0.45">
      <c r="A56" s="84"/>
      <c r="B56" s="85" t="s">
        <v>113</v>
      </c>
      <c r="C56" s="145" t="s">
        <v>46</v>
      </c>
      <c r="D56" s="86">
        <v>45748</v>
      </c>
      <c r="E56" s="87" t="s">
        <v>132</v>
      </c>
      <c r="F56" s="119">
        <v>7010401022916</v>
      </c>
      <c r="G56" s="87" t="s">
        <v>8</v>
      </c>
      <c r="H56" s="89">
        <v>168283846</v>
      </c>
      <c r="I56" s="89">
        <v>162800000</v>
      </c>
      <c r="J56" s="156">
        <f t="shared" si="0"/>
        <v>0.96741311700232946</v>
      </c>
      <c r="K56" s="91"/>
    </row>
    <row r="57" spans="1:11" s="92" customFormat="1" ht="80.150000000000006" customHeight="1" x14ac:dyDescent="0.45">
      <c r="A57" s="84"/>
      <c r="B57" s="85" t="s">
        <v>114</v>
      </c>
      <c r="C57" s="145" t="s">
        <v>46</v>
      </c>
      <c r="D57" s="86">
        <v>45748</v>
      </c>
      <c r="E57" s="87" t="s">
        <v>132</v>
      </c>
      <c r="F57" s="119">
        <v>7010401022916</v>
      </c>
      <c r="G57" s="87" t="s">
        <v>8</v>
      </c>
      <c r="H57" s="89">
        <v>335588708</v>
      </c>
      <c r="I57" s="89">
        <v>314600000</v>
      </c>
      <c r="J57" s="156">
        <f t="shared" si="0"/>
        <v>0.93745704935936047</v>
      </c>
      <c r="K57" s="91"/>
    </row>
    <row r="58" spans="1:11" s="92" customFormat="1" ht="80.150000000000006" customHeight="1" x14ac:dyDescent="0.45">
      <c r="A58" s="84"/>
      <c r="B58" s="85" t="s">
        <v>115</v>
      </c>
      <c r="C58" s="145" t="s">
        <v>46</v>
      </c>
      <c r="D58" s="86">
        <v>45748</v>
      </c>
      <c r="E58" s="87" t="s">
        <v>132</v>
      </c>
      <c r="F58" s="119">
        <v>7010401022916</v>
      </c>
      <c r="G58" s="87" t="s">
        <v>8</v>
      </c>
      <c r="H58" s="89">
        <v>956201043</v>
      </c>
      <c r="I58" s="89">
        <v>935000000</v>
      </c>
      <c r="J58" s="156">
        <f t="shared" si="0"/>
        <v>0.97782783949546481</v>
      </c>
      <c r="K58" s="91"/>
    </row>
    <row r="59" spans="1:11" s="92" customFormat="1" ht="80.150000000000006" customHeight="1" x14ac:dyDescent="0.45">
      <c r="A59" s="84"/>
      <c r="B59" s="85" t="s">
        <v>116</v>
      </c>
      <c r="C59" s="145" t="s">
        <v>46</v>
      </c>
      <c r="D59" s="86">
        <v>45748</v>
      </c>
      <c r="E59" s="87" t="s">
        <v>157</v>
      </c>
      <c r="F59" s="119">
        <v>4010001008772</v>
      </c>
      <c r="G59" s="87" t="s">
        <v>8</v>
      </c>
      <c r="H59" s="89">
        <v>733900110</v>
      </c>
      <c r="I59" s="89">
        <v>704000000</v>
      </c>
      <c r="J59" s="156">
        <f t="shared" si="0"/>
        <v>0.95925861082102848</v>
      </c>
      <c r="K59" s="91"/>
    </row>
    <row r="60" spans="1:11" s="92" customFormat="1" ht="80.150000000000006" customHeight="1" x14ac:dyDescent="0.45">
      <c r="A60" s="84"/>
      <c r="B60" s="85" t="s">
        <v>117</v>
      </c>
      <c r="C60" s="145" t="s">
        <v>46</v>
      </c>
      <c r="D60" s="86">
        <v>45748</v>
      </c>
      <c r="E60" s="87" t="s">
        <v>158</v>
      </c>
      <c r="F60" s="88">
        <v>3012401012867</v>
      </c>
      <c r="G60" s="87" t="s">
        <v>3</v>
      </c>
      <c r="H60" s="89">
        <v>11167464</v>
      </c>
      <c r="I60" s="89">
        <v>9680000</v>
      </c>
      <c r="J60" s="156">
        <f t="shared" si="0"/>
        <v>0.8668037792644776</v>
      </c>
      <c r="K60" s="91"/>
    </row>
    <row r="61" spans="1:11" s="92" customFormat="1" ht="80.150000000000006" customHeight="1" x14ac:dyDescent="0.45">
      <c r="A61" s="84"/>
      <c r="B61" s="85" t="s">
        <v>119</v>
      </c>
      <c r="C61" s="145" t="s">
        <v>46</v>
      </c>
      <c r="D61" s="86">
        <v>45748</v>
      </c>
      <c r="E61" s="87" t="s">
        <v>157</v>
      </c>
      <c r="F61" s="119">
        <v>4010001008772</v>
      </c>
      <c r="G61" s="87" t="s">
        <v>3</v>
      </c>
      <c r="H61" s="89">
        <v>65277176</v>
      </c>
      <c r="I61" s="89">
        <v>62840800</v>
      </c>
      <c r="J61" s="156">
        <f t="shared" si="0"/>
        <v>0.96267644911599726</v>
      </c>
      <c r="K61" s="91"/>
    </row>
    <row r="62" spans="1:11" s="92" customFormat="1" ht="80.150000000000006" customHeight="1" x14ac:dyDescent="0.45">
      <c r="A62" s="84"/>
      <c r="B62" s="85" t="s">
        <v>120</v>
      </c>
      <c r="C62" s="145" t="s">
        <v>46</v>
      </c>
      <c r="D62" s="86">
        <v>45748</v>
      </c>
      <c r="E62" s="87" t="s">
        <v>159</v>
      </c>
      <c r="F62" s="88">
        <v>1010001110829</v>
      </c>
      <c r="G62" s="87" t="s">
        <v>3</v>
      </c>
      <c r="H62" s="89">
        <v>106028725</v>
      </c>
      <c r="I62" s="89">
        <v>105050000</v>
      </c>
      <c r="J62" s="156">
        <f t="shared" ref="J62:J125" si="3">IF(D62="","",I62/H62)</f>
        <v>0.99076924673007249</v>
      </c>
      <c r="K62" s="91"/>
    </row>
    <row r="63" spans="1:11" s="92" customFormat="1" ht="80.150000000000006" customHeight="1" x14ac:dyDescent="0.45">
      <c r="A63" s="84"/>
      <c r="B63" s="85" t="s">
        <v>121</v>
      </c>
      <c r="C63" s="145" t="s">
        <v>46</v>
      </c>
      <c r="D63" s="86">
        <v>45748</v>
      </c>
      <c r="E63" s="153" t="s">
        <v>160</v>
      </c>
      <c r="F63" s="88">
        <v>1010401002808</v>
      </c>
      <c r="G63" s="87" t="s">
        <v>3</v>
      </c>
      <c r="H63" s="89">
        <v>9797647</v>
      </c>
      <c r="I63" s="89">
        <v>7705500</v>
      </c>
      <c r="J63" s="156">
        <f t="shared" si="3"/>
        <v>0.78646434189760051</v>
      </c>
      <c r="K63" s="91"/>
    </row>
    <row r="64" spans="1:11" s="179" customFormat="1" ht="80.150000000000006" customHeight="1" x14ac:dyDescent="0.45">
      <c r="A64" s="178"/>
      <c r="B64" s="166" t="s">
        <v>126</v>
      </c>
      <c r="C64" s="211" t="s">
        <v>46</v>
      </c>
      <c r="D64" s="210">
        <v>45748</v>
      </c>
      <c r="E64" s="212" t="s">
        <v>161</v>
      </c>
      <c r="F64" s="165">
        <v>4010805001956</v>
      </c>
      <c r="G64" s="212" t="s">
        <v>3</v>
      </c>
      <c r="H64" s="213">
        <v>10734759</v>
      </c>
      <c r="I64" s="213">
        <v>10662300</v>
      </c>
      <c r="J64" s="186">
        <f t="shared" si="3"/>
        <v>0.99325005805905842</v>
      </c>
      <c r="K64" s="214"/>
    </row>
    <row r="65" spans="1:11" s="92" customFormat="1" ht="80.150000000000006" customHeight="1" x14ac:dyDescent="0.45">
      <c r="A65" s="84"/>
      <c r="B65" s="168" t="s">
        <v>180</v>
      </c>
      <c r="C65" s="145" t="s">
        <v>46</v>
      </c>
      <c r="D65" s="169">
        <v>45748</v>
      </c>
      <c r="E65" s="170" t="s">
        <v>216</v>
      </c>
      <c r="F65" s="171">
        <v>7030002043491</v>
      </c>
      <c r="G65" s="170" t="s">
        <v>3</v>
      </c>
      <c r="H65" s="172">
        <v>18101600</v>
      </c>
      <c r="I65" s="172">
        <v>15536400</v>
      </c>
      <c r="J65" s="156">
        <f t="shared" si="3"/>
        <v>0.85828877005347592</v>
      </c>
      <c r="K65" s="91"/>
    </row>
    <row r="66" spans="1:11" s="92" customFormat="1" ht="80.150000000000006" customHeight="1" x14ac:dyDescent="0.45">
      <c r="A66" s="84"/>
      <c r="B66" s="85" t="s">
        <v>181</v>
      </c>
      <c r="C66" s="145" t="s">
        <v>46</v>
      </c>
      <c r="D66" s="86">
        <v>45748</v>
      </c>
      <c r="E66" s="87" t="s">
        <v>280</v>
      </c>
      <c r="F66" s="88">
        <v>2011101020396</v>
      </c>
      <c r="G66" s="87" t="s">
        <v>3</v>
      </c>
      <c r="H66" s="89">
        <v>4608934</v>
      </c>
      <c r="I66" s="89">
        <v>3473140</v>
      </c>
      <c r="J66" s="156">
        <f t="shared" si="3"/>
        <v>0.75356687685265178</v>
      </c>
      <c r="K66" s="91"/>
    </row>
    <row r="67" spans="1:11" s="92" customFormat="1" ht="80.150000000000006" customHeight="1" x14ac:dyDescent="0.45">
      <c r="A67" s="84"/>
      <c r="B67" s="85" t="s">
        <v>182</v>
      </c>
      <c r="C67" s="145" t="s">
        <v>46</v>
      </c>
      <c r="D67" s="86">
        <v>45748</v>
      </c>
      <c r="E67" s="87" t="s">
        <v>217</v>
      </c>
      <c r="F67" s="88">
        <v>1010801000923</v>
      </c>
      <c r="G67" s="87" t="s">
        <v>3</v>
      </c>
      <c r="H67" s="89">
        <v>3010590</v>
      </c>
      <c r="I67" s="89">
        <v>2994750</v>
      </c>
      <c r="J67" s="156">
        <f t="shared" si="3"/>
        <v>0.99473857283788225</v>
      </c>
      <c r="K67" s="91"/>
    </row>
    <row r="68" spans="1:11" s="92" customFormat="1" ht="80.150000000000006" customHeight="1" x14ac:dyDescent="0.45">
      <c r="A68" s="84"/>
      <c r="B68" s="85" t="s">
        <v>183</v>
      </c>
      <c r="C68" s="145" t="s">
        <v>46</v>
      </c>
      <c r="D68" s="86">
        <v>45748</v>
      </c>
      <c r="E68" s="87" t="s">
        <v>217</v>
      </c>
      <c r="F68" s="88">
        <v>1010801000923</v>
      </c>
      <c r="G68" s="87" t="s">
        <v>3</v>
      </c>
      <c r="H68" s="89">
        <v>6815622</v>
      </c>
      <c r="I68" s="89">
        <v>6776550</v>
      </c>
      <c r="J68" s="156">
        <f t="shared" si="3"/>
        <v>0.99426728771049799</v>
      </c>
      <c r="K68" s="91"/>
    </row>
    <row r="69" spans="1:11" s="92" customFormat="1" ht="80.150000000000006" customHeight="1" x14ac:dyDescent="0.45">
      <c r="A69" s="84"/>
      <c r="B69" s="85" t="s">
        <v>184</v>
      </c>
      <c r="C69" s="145" t="s">
        <v>46</v>
      </c>
      <c r="D69" s="86">
        <v>45748</v>
      </c>
      <c r="E69" s="87" t="s">
        <v>217</v>
      </c>
      <c r="F69" s="88">
        <v>1010801000923</v>
      </c>
      <c r="G69" s="87" t="s">
        <v>3</v>
      </c>
      <c r="H69" s="89">
        <v>11052360</v>
      </c>
      <c r="I69" s="89">
        <v>10989000</v>
      </c>
      <c r="J69" s="156">
        <f t="shared" si="3"/>
        <v>0.99426728771049799</v>
      </c>
      <c r="K69" s="91"/>
    </row>
    <row r="70" spans="1:11" s="92" customFormat="1" ht="80.150000000000006" customHeight="1" x14ac:dyDescent="0.45">
      <c r="A70" s="84"/>
      <c r="B70" s="85" t="s">
        <v>185</v>
      </c>
      <c r="C70" s="145" t="s">
        <v>46</v>
      </c>
      <c r="D70" s="86">
        <v>45748</v>
      </c>
      <c r="E70" s="87" t="s">
        <v>217</v>
      </c>
      <c r="F70" s="88">
        <v>1010801000923</v>
      </c>
      <c r="G70" s="87" t="s">
        <v>3</v>
      </c>
      <c r="H70" s="89">
        <v>3094102</v>
      </c>
      <c r="I70" s="89">
        <v>3076150</v>
      </c>
      <c r="J70" s="156">
        <f t="shared" si="3"/>
        <v>0.99419799347274262</v>
      </c>
      <c r="K70" s="91"/>
    </row>
    <row r="71" spans="1:11" s="92" customFormat="1" ht="80.150000000000006" customHeight="1" x14ac:dyDescent="0.45">
      <c r="A71" s="84"/>
      <c r="B71" s="85" t="s">
        <v>186</v>
      </c>
      <c r="C71" s="145" t="s">
        <v>46</v>
      </c>
      <c r="D71" s="86">
        <v>45748</v>
      </c>
      <c r="E71" s="87" t="s">
        <v>217</v>
      </c>
      <c r="F71" s="88">
        <v>1010801000923</v>
      </c>
      <c r="G71" s="87" t="s">
        <v>3</v>
      </c>
      <c r="H71" s="89">
        <v>20171690</v>
      </c>
      <c r="I71" s="89">
        <v>20050250</v>
      </c>
      <c r="J71" s="156">
        <f t="shared" si="3"/>
        <v>0.99397968142480875</v>
      </c>
      <c r="K71" s="91"/>
    </row>
    <row r="72" spans="1:11" s="92" customFormat="1" ht="80.150000000000006" customHeight="1" x14ac:dyDescent="0.45">
      <c r="A72" s="84"/>
      <c r="B72" s="85" t="s">
        <v>187</v>
      </c>
      <c r="C72" s="145" t="s">
        <v>46</v>
      </c>
      <c r="D72" s="86">
        <v>45748</v>
      </c>
      <c r="E72" s="87" t="s">
        <v>217</v>
      </c>
      <c r="F72" s="88">
        <v>1010801000923</v>
      </c>
      <c r="G72" s="87" t="s">
        <v>3</v>
      </c>
      <c r="H72" s="89">
        <v>2337478</v>
      </c>
      <c r="I72" s="89">
        <v>2323750</v>
      </c>
      <c r="J72" s="156">
        <f t="shared" si="3"/>
        <v>0.99412700354826866</v>
      </c>
      <c r="K72" s="91"/>
    </row>
    <row r="73" spans="1:11" s="92" customFormat="1" ht="80.150000000000006" customHeight="1" x14ac:dyDescent="0.45">
      <c r="A73" s="84"/>
      <c r="B73" s="85" t="s">
        <v>188</v>
      </c>
      <c r="C73" s="145" t="s">
        <v>46</v>
      </c>
      <c r="D73" s="86">
        <v>45748</v>
      </c>
      <c r="E73" s="87" t="s">
        <v>217</v>
      </c>
      <c r="F73" s="88">
        <v>1010801000923</v>
      </c>
      <c r="G73" s="87" t="s">
        <v>3</v>
      </c>
      <c r="H73" s="89">
        <v>12831390</v>
      </c>
      <c r="I73" s="89">
        <v>12762750</v>
      </c>
      <c r="J73" s="156">
        <f t="shared" si="3"/>
        <v>0.99465061852223335</v>
      </c>
      <c r="K73" s="91"/>
    </row>
    <row r="74" spans="1:11" s="92" customFormat="1" ht="80.150000000000006" customHeight="1" x14ac:dyDescent="0.45">
      <c r="A74" s="84"/>
      <c r="B74" s="85" t="s">
        <v>189</v>
      </c>
      <c r="C74" s="145" t="s">
        <v>46</v>
      </c>
      <c r="D74" s="86">
        <v>45748</v>
      </c>
      <c r="E74" s="87" t="s">
        <v>217</v>
      </c>
      <c r="F74" s="88">
        <v>1010801000923</v>
      </c>
      <c r="G74" s="87" t="s">
        <v>3</v>
      </c>
      <c r="H74" s="89">
        <v>15592808</v>
      </c>
      <c r="I74" s="89">
        <v>15521000</v>
      </c>
      <c r="J74" s="156">
        <f t="shared" si="3"/>
        <v>0.99539479996162328</v>
      </c>
      <c r="K74" s="91"/>
    </row>
    <row r="75" spans="1:11" s="92" customFormat="1" ht="80.150000000000006" customHeight="1" x14ac:dyDescent="0.45">
      <c r="A75" s="84"/>
      <c r="B75" s="85" t="s">
        <v>190</v>
      </c>
      <c r="C75" s="145" t="s">
        <v>46</v>
      </c>
      <c r="D75" s="86">
        <v>45748</v>
      </c>
      <c r="E75" s="87" t="s">
        <v>217</v>
      </c>
      <c r="F75" s="88">
        <v>1010801000923</v>
      </c>
      <c r="G75" s="87" t="s">
        <v>3</v>
      </c>
      <c r="H75" s="89">
        <v>8677658</v>
      </c>
      <c r="I75" s="89">
        <v>8632250</v>
      </c>
      <c r="J75" s="156">
        <f t="shared" si="3"/>
        <v>0.99476725171699554</v>
      </c>
      <c r="K75" s="91"/>
    </row>
    <row r="76" spans="1:11" s="92" customFormat="1" ht="80.150000000000006" customHeight="1" x14ac:dyDescent="0.45">
      <c r="A76" s="84"/>
      <c r="B76" s="85" t="s">
        <v>191</v>
      </c>
      <c r="C76" s="145" t="s">
        <v>46</v>
      </c>
      <c r="D76" s="86">
        <v>45748</v>
      </c>
      <c r="E76" s="87" t="s">
        <v>218</v>
      </c>
      <c r="F76" s="88">
        <v>2010001043103</v>
      </c>
      <c r="G76" s="87" t="s">
        <v>3</v>
      </c>
      <c r="H76" s="89">
        <v>1898006</v>
      </c>
      <c r="I76" s="89">
        <v>1880340</v>
      </c>
      <c r="J76" s="156">
        <f t="shared" si="3"/>
        <v>0.99069233711589955</v>
      </c>
      <c r="K76" s="91"/>
    </row>
    <row r="77" spans="1:11" s="92" customFormat="1" ht="80.150000000000006" customHeight="1" x14ac:dyDescent="0.45">
      <c r="A77" s="84"/>
      <c r="B77" s="85" t="s">
        <v>192</v>
      </c>
      <c r="C77" s="145" t="s">
        <v>46</v>
      </c>
      <c r="D77" s="86">
        <v>45748</v>
      </c>
      <c r="E77" s="87" t="s">
        <v>218</v>
      </c>
      <c r="F77" s="88">
        <v>2010001043103</v>
      </c>
      <c r="G77" s="87" t="s">
        <v>3</v>
      </c>
      <c r="H77" s="89">
        <v>11791604</v>
      </c>
      <c r="I77" s="89">
        <v>11672760</v>
      </c>
      <c r="J77" s="156">
        <f t="shared" si="3"/>
        <v>0.98992130332735051</v>
      </c>
      <c r="K77" s="91"/>
    </row>
    <row r="78" spans="1:11" s="92" customFormat="1" ht="80.150000000000006" customHeight="1" x14ac:dyDescent="0.45">
      <c r="A78" s="84"/>
      <c r="B78" s="85" t="s">
        <v>193</v>
      </c>
      <c r="C78" s="145" t="s">
        <v>46</v>
      </c>
      <c r="D78" s="86">
        <v>45748</v>
      </c>
      <c r="E78" s="87" t="s">
        <v>218</v>
      </c>
      <c r="F78" s="88">
        <v>2010001043103</v>
      </c>
      <c r="G78" s="87" t="s">
        <v>3</v>
      </c>
      <c r="H78" s="89">
        <v>4320162</v>
      </c>
      <c r="I78" s="89">
        <v>4276800</v>
      </c>
      <c r="J78" s="156">
        <f t="shared" si="3"/>
        <v>0.98996287639213532</v>
      </c>
      <c r="K78" s="91"/>
    </row>
    <row r="79" spans="1:11" s="92" customFormat="1" ht="80.150000000000006" customHeight="1" x14ac:dyDescent="0.45">
      <c r="A79" s="84"/>
      <c r="B79" s="85" t="s">
        <v>194</v>
      </c>
      <c r="C79" s="145" t="s">
        <v>46</v>
      </c>
      <c r="D79" s="86">
        <v>45748</v>
      </c>
      <c r="E79" s="87" t="s">
        <v>218</v>
      </c>
      <c r="F79" s="88">
        <v>2010001043103</v>
      </c>
      <c r="G79" s="87" t="s">
        <v>3</v>
      </c>
      <c r="H79" s="89">
        <v>15037616</v>
      </c>
      <c r="I79" s="89">
        <v>14899500</v>
      </c>
      <c r="J79" s="156">
        <f t="shared" si="3"/>
        <v>0.99081529944640157</v>
      </c>
      <c r="K79" s="91"/>
    </row>
    <row r="80" spans="1:11" s="92" customFormat="1" ht="80.150000000000006" customHeight="1" x14ac:dyDescent="0.45">
      <c r="A80" s="84"/>
      <c r="B80" s="85" t="s">
        <v>195</v>
      </c>
      <c r="C80" s="134" t="s">
        <v>46</v>
      </c>
      <c r="D80" s="86">
        <v>45748</v>
      </c>
      <c r="E80" s="87" t="s">
        <v>218</v>
      </c>
      <c r="F80" s="88">
        <v>2010001043103</v>
      </c>
      <c r="G80" s="87" t="s">
        <v>3</v>
      </c>
      <c r="H80" s="89">
        <v>4520516</v>
      </c>
      <c r="I80" s="89">
        <v>4478760</v>
      </c>
      <c r="J80" s="156">
        <f t="shared" si="3"/>
        <v>0.99076300139187645</v>
      </c>
      <c r="K80" s="91"/>
    </row>
    <row r="81" spans="1:11" s="92" customFormat="1" ht="80.150000000000006" customHeight="1" x14ac:dyDescent="0.45">
      <c r="A81" s="84"/>
      <c r="B81" s="85" t="s">
        <v>196</v>
      </c>
      <c r="C81" s="134" t="s">
        <v>46</v>
      </c>
      <c r="D81" s="86">
        <v>45748</v>
      </c>
      <c r="E81" s="87" t="s">
        <v>218</v>
      </c>
      <c r="F81" s="88">
        <v>2010001043103</v>
      </c>
      <c r="G81" s="87" t="s">
        <v>3</v>
      </c>
      <c r="H81" s="89">
        <v>4523376</v>
      </c>
      <c r="I81" s="89">
        <v>4481620</v>
      </c>
      <c r="J81" s="156">
        <f t="shared" si="3"/>
        <v>0.99076884167931212</v>
      </c>
      <c r="K81" s="91"/>
    </row>
    <row r="82" spans="1:11" s="92" customFormat="1" ht="80.150000000000006" customHeight="1" x14ac:dyDescent="0.45">
      <c r="A82" s="84"/>
      <c r="B82" s="85" t="s">
        <v>197</v>
      </c>
      <c r="C82" s="134" t="s">
        <v>46</v>
      </c>
      <c r="D82" s="86">
        <v>45748</v>
      </c>
      <c r="E82" s="87" t="s">
        <v>219</v>
      </c>
      <c r="F82" s="88">
        <v>3420002002536</v>
      </c>
      <c r="G82" s="87" t="s">
        <v>3</v>
      </c>
      <c r="H82" s="89">
        <v>1920996</v>
      </c>
      <c r="I82" s="89">
        <v>1785960</v>
      </c>
      <c r="J82" s="156">
        <f t="shared" si="3"/>
        <v>0.92970521541950113</v>
      </c>
      <c r="K82" s="91"/>
    </row>
    <row r="83" spans="1:11" s="92" customFormat="1" ht="80.150000000000006" customHeight="1" x14ac:dyDescent="0.45">
      <c r="A83" s="84"/>
      <c r="B83" s="85" t="s">
        <v>198</v>
      </c>
      <c r="C83" s="134" t="s">
        <v>46</v>
      </c>
      <c r="D83" s="86">
        <v>45748</v>
      </c>
      <c r="E83" s="87" t="s">
        <v>220</v>
      </c>
      <c r="F83" s="88">
        <v>9410001002581</v>
      </c>
      <c r="G83" s="87" t="s">
        <v>3</v>
      </c>
      <c r="H83" s="89">
        <v>7211358</v>
      </c>
      <c r="I83" s="89">
        <v>7047700</v>
      </c>
      <c r="J83" s="156">
        <f t="shared" si="3"/>
        <v>0.97730552276006821</v>
      </c>
      <c r="K83" s="91"/>
    </row>
    <row r="84" spans="1:11" s="92" customFormat="1" ht="80.150000000000006" customHeight="1" x14ac:dyDescent="0.45">
      <c r="A84" s="84"/>
      <c r="B84" s="85" t="s">
        <v>199</v>
      </c>
      <c r="C84" s="134" t="s">
        <v>46</v>
      </c>
      <c r="D84" s="86">
        <v>45748</v>
      </c>
      <c r="E84" s="87" t="s">
        <v>221</v>
      </c>
      <c r="F84" s="88">
        <v>2400001005501</v>
      </c>
      <c r="G84" s="87" t="s">
        <v>3</v>
      </c>
      <c r="H84" s="89">
        <v>3844962</v>
      </c>
      <c r="I84" s="89">
        <v>3653100</v>
      </c>
      <c r="J84" s="156">
        <f t="shared" si="3"/>
        <v>0.95010041711725635</v>
      </c>
      <c r="K84" s="91"/>
    </row>
    <row r="85" spans="1:11" s="92" customFormat="1" ht="80.150000000000006" customHeight="1" x14ac:dyDescent="0.45">
      <c r="A85" s="84"/>
      <c r="B85" s="85" t="s">
        <v>200</v>
      </c>
      <c r="C85" s="134" t="s">
        <v>46</v>
      </c>
      <c r="D85" s="86">
        <v>45748</v>
      </c>
      <c r="E85" s="87" t="s">
        <v>222</v>
      </c>
      <c r="F85" s="88">
        <v>3110001004060</v>
      </c>
      <c r="G85" s="87" t="s">
        <v>3</v>
      </c>
      <c r="H85" s="89">
        <v>12801690</v>
      </c>
      <c r="I85" s="89">
        <v>12795750</v>
      </c>
      <c r="J85" s="156">
        <f t="shared" si="3"/>
        <v>0.99953599876266341</v>
      </c>
      <c r="K85" s="91"/>
    </row>
    <row r="86" spans="1:11" s="92" customFormat="1" ht="80.150000000000006" customHeight="1" x14ac:dyDescent="0.45">
      <c r="A86" s="84"/>
      <c r="B86" s="85" t="s">
        <v>201</v>
      </c>
      <c r="C86" s="134" t="s">
        <v>46</v>
      </c>
      <c r="D86" s="86">
        <v>45748</v>
      </c>
      <c r="E86" s="87" t="s">
        <v>223</v>
      </c>
      <c r="F86" s="88">
        <v>4300001001194</v>
      </c>
      <c r="G86" s="87" t="s">
        <v>3</v>
      </c>
      <c r="H86" s="89">
        <v>11544390</v>
      </c>
      <c r="I86" s="89">
        <v>11368500</v>
      </c>
      <c r="J86" s="156">
        <f t="shared" si="3"/>
        <v>0.98476402824228915</v>
      </c>
      <c r="K86" s="91"/>
    </row>
    <row r="87" spans="1:11" s="92" customFormat="1" ht="80.150000000000006" customHeight="1" x14ac:dyDescent="0.45">
      <c r="A87" s="84"/>
      <c r="B87" s="85" t="s">
        <v>202</v>
      </c>
      <c r="C87" s="134" t="s">
        <v>46</v>
      </c>
      <c r="D87" s="86">
        <v>45748</v>
      </c>
      <c r="E87" s="87" t="s">
        <v>224</v>
      </c>
      <c r="F87" s="88">
        <v>3220001004487</v>
      </c>
      <c r="G87" s="87" t="s">
        <v>3</v>
      </c>
      <c r="H87" s="89">
        <v>2107248</v>
      </c>
      <c r="I87" s="89">
        <v>1916200</v>
      </c>
      <c r="J87" s="156">
        <f t="shared" si="3"/>
        <v>0.9093376764386536</v>
      </c>
      <c r="K87" s="91"/>
    </row>
    <row r="88" spans="1:11" s="92" customFormat="1" ht="80.150000000000006" customHeight="1" x14ac:dyDescent="0.45">
      <c r="A88" s="84"/>
      <c r="B88" s="85" t="s">
        <v>203</v>
      </c>
      <c r="C88" s="134" t="s">
        <v>46</v>
      </c>
      <c r="D88" s="86">
        <v>45748</v>
      </c>
      <c r="E88" s="87" t="s">
        <v>225</v>
      </c>
      <c r="F88" s="88">
        <v>4010401027835</v>
      </c>
      <c r="G88" s="87" t="s">
        <v>3</v>
      </c>
      <c r="H88" s="89">
        <v>4422726</v>
      </c>
      <c r="I88" s="89">
        <v>4365900</v>
      </c>
      <c r="J88" s="156">
        <f t="shared" si="3"/>
        <v>0.98715136320902541</v>
      </c>
      <c r="K88" s="91"/>
    </row>
    <row r="89" spans="1:11" s="92" customFormat="1" ht="80.150000000000006" customHeight="1" x14ac:dyDescent="0.45">
      <c r="A89" s="84"/>
      <c r="B89" s="85" t="s">
        <v>204</v>
      </c>
      <c r="C89" s="134" t="s">
        <v>46</v>
      </c>
      <c r="D89" s="86">
        <v>45748</v>
      </c>
      <c r="E89" s="87" t="s">
        <v>225</v>
      </c>
      <c r="F89" s="88">
        <v>4010401027835</v>
      </c>
      <c r="G89" s="87" t="s">
        <v>3</v>
      </c>
      <c r="H89" s="89">
        <v>91913030</v>
      </c>
      <c r="I89" s="89">
        <v>90546500</v>
      </c>
      <c r="J89" s="156">
        <f t="shared" si="3"/>
        <v>0.98513235827390311</v>
      </c>
      <c r="K89" s="91"/>
    </row>
    <row r="90" spans="1:11" s="92" customFormat="1" ht="80.150000000000006" customHeight="1" x14ac:dyDescent="0.45">
      <c r="A90" s="84"/>
      <c r="B90" s="85" t="s">
        <v>205</v>
      </c>
      <c r="C90" s="134" t="s">
        <v>46</v>
      </c>
      <c r="D90" s="86">
        <v>45748</v>
      </c>
      <c r="E90" s="87" t="s">
        <v>225</v>
      </c>
      <c r="F90" s="88">
        <v>4010401027835</v>
      </c>
      <c r="G90" s="87" t="s">
        <v>3</v>
      </c>
      <c r="H90" s="89">
        <v>2026266</v>
      </c>
      <c r="I90" s="89">
        <v>1996500</v>
      </c>
      <c r="J90" s="156">
        <f t="shared" si="3"/>
        <v>0.98530992475815116</v>
      </c>
      <c r="K90" s="91"/>
    </row>
    <row r="91" spans="1:11" s="92" customFormat="1" ht="80.150000000000006" customHeight="1" x14ac:dyDescent="0.45">
      <c r="A91" s="84"/>
      <c r="B91" s="85" t="s">
        <v>206</v>
      </c>
      <c r="C91" s="134" t="s">
        <v>46</v>
      </c>
      <c r="D91" s="86">
        <v>45748</v>
      </c>
      <c r="E91" s="87" t="s">
        <v>225</v>
      </c>
      <c r="F91" s="88">
        <v>4010401027835</v>
      </c>
      <c r="G91" s="87" t="s">
        <v>3</v>
      </c>
      <c r="H91" s="89">
        <v>8475852</v>
      </c>
      <c r="I91" s="89">
        <v>8362200</v>
      </c>
      <c r="J91" s="156">
        <f t="shared" si="3"/>
        <v>0.9865910825248011</v>
      </c>
      <c r="K91" s="91"/>
    </row>
    <row r="92" spans="1:11" s="92" customFormat="1" ht="80.150000000000006" customHeight="1" x14ac:dyDescent="0.45">
      <c r="A92" s="84"/>
      <c r="B92" s="85" t="s">
        <v>207</v>
      </c>
      <c r="C92" s="134" t="s">
        <v>46</v>
      </c>
      <c r="D92" s="86">
        <v>45748</v>
      </c>
      <c r="E92" s="87" t="s">
        <v>225</v>
      </c>
      <c r="F92" s="88">
        <v>4010401027835</v>
      </c>
      <c r="G92" s="87" t="s">
        <v>3</v>
      </c>
      <c r="H92" s="89">
        <v>8028240</v>
      </c>
      <c r="I92" s="89">
        <v>7920000</v>
      </c>
      <c r="J92" s="156">
        <f t="shared" si="3"/>
        <v>0.9865175928970733</v>
      </c>
      <c r="K92" s="91"/>
    </row>
    <row r="93" spans="1:11" s="92" customFormat="1" ht="80.150000000000006" customHeight="1" x14ac:dyDescent="0.45">
      <c r="A93" s="84"/>
      <c r="B93" s="85" t="s">
        <v>208</v>
      </c>
      <c r="C93" s="134" t="s">
        <v>46</v>
      </c>
      <c r="D93" s="86">
        <v>45748</v>
      </c>
      <c r="E93" s="87" t="s">
        <v>225</v>
      </c>
      <c r="F93" s="88">
        <v>4010401027835</v>
      </c>
      <c r="G93" s="87" t="s">
        <v>3</v>
      </c>
      <c r="H93" s="89">
        <v>15289098</v>
      </c>
      <c r="I93" s="89">
        <v>15064500</v>
      </c>
      <c r="J93" s="156">
        <f t="shared" si="3"/>
        <v>0.98530992475815116</v>
      </c>
      <c r="K93" s="91"/>
    </row>
    <row r="94" spans="1:11" s="92" customFormat="1" ht="80.150000000000006" customHeight="1" x14ac:dyDescent="0.45">
      <c r="A94" s="84"/>
      <c r="B94" s="85" t="s">
        <v>209</v>
      </c>
      <c r="C94" s="134" t="s">
        <v>46</v>
      </c>
      <c r="D94" s="86">
        <v>45748</v>
      </c>
      <c r="E94" s="87" t="s">
        <v>225</v>
      </c>
      <c r="F94" s="88">
        <v>4010401027835</v>
      </c>
      <c r="G94" s="87" t="s">
        <v>3</v>
      </c>
      <c r="H94" s="89">
        <v>11059488</v>
      </c>
      <c r="I94" s="89">
        <v>10929600</v>
      </c>
      <c r="J94" s="156">
        <f t="shared" si="3"/>
        <v>0.98825551417931823</v>
      </c>
      <c r="K94" s="91"/>
    </row>
    <row r="95" spans="1:11" s="92" customFormat="1" ht="80.150000000000006" customHeight="1" x14ac:dyDescent="0.45">
      <c r="A95" s="84"/>
      <c r="B95" s="85" t="s">
        <v>210</v>
      </c>
      <c r="C95" s="134" t="s">
        <v>46</v>
      </c>
      <c r="D95" s="86">
        <v>45748</v>
      </c>
      <c r="E95" s="87" t="s">
        <v>226</v>
      </c>
      <c r="F95" s="88">
        <v>9010001000031</v>
      </c>
      <c r="G95" s="87" t="s">
        <v>3</v>
      </c>
      <c r="H95" s="89">
        <v>1732236</v>
      </c>
      <c r="I95" s="89">
        <v>1664916</v>
      </c>
      <c r="J95" s="156">
        <f t="shared" si="3"/>
        <v>0.96113693515202314</v>
      </c>
      <c r="K95" s="91"/>
    </row>
    <row r="96" spans="1:11" s="92" customFormat="1" ht="80.150000000000006" customHeight="1" x14ac:dyDescent="0.45">
      <c r="A96" s="84"/>
      <c r="B96" s="85" t="s">
        <v>211</v>
      </c>
      <c r="C96" s="134" t="s">
        <v>46</v>
      </c>
      <c r="D96" s="86">
        <v>45748</v>
      </c>
      <c r="E96" s="87" t="s">
        <v>227</v>
      </c>
      <c r="F96" s="88">
        <v>4120001055911</v>
      </c>
      <c r="G96" s="87" t="s">
        <v>3</v>
      </c>
      <c r="H96" s="89">
        <v>1289442</v>
      </c>
      <c r="I96" s="89">
        <v>1247400</v>
      </c>
      <c r="J96" s="156">
        <f t="shared" si="3"/>
        <v>0.96739519885345759</v>
      </c>
      <c r="K96" s="91"/>
    </row>
    <row r="97" spans="1:11" s="92" customFormat="1" ht="80.150000000000006" customHeight="1" x14ac:dyDescent="0.45">
      <c r="A97" s="84"/>
      <c r="B97" s="85" t="s">
        <v>212</v>
      </c>
      <c r="C97" s="134" t="s">
        <v>46</v>
      </c>
      <c r="D97" s="86">
        <v>45748</v>
      </c>
      <c r="E97" s="87" t="s">
        <v>228</v>
      </c>
      <c r="F97" s="88">
        <v>7340001003201</v>
      </c>
      <c r="G97" s="87" t="s">
        <v>3</v>
      </c>
      <c r="H97" s="89">
        <v>17621835</v>
      </c>
      <c r="I97" s="89">
        <v>17364765</v>
      </c>
      <c r="J97" s="156">
        <f t="shared" si="3"/>
        <v>0.98541184842554708</v>
      </c>
      <c r="K97" s="91"/>
    </row>
    <row r="98" spans="1:11" s="92" customFormat="1" ht="80.150000000000006" customHeight="1" x14ac:dyDescent="0.45">
      <c r="A98" s="84"/>
      <c r="B98" s="85" t="s">
        <v>213</v>
      </c>
      <c r="C98" s="134" t="s">
        <v>46</v>
      </c>
      <c r="D98" s="86">
        <v>45748</v>
      </c>
      <c r="E98" s="87" t="s">
        <v>228</v>
      </c>
      <c r="F98" s="88">
        <v>7340001003201</v>
      </c>
      <c r="G98" s="87" t="s">
        <v>3</v>
      </c>
      <c r="H98" s="89">
        <v>3987753</v>
      </c>
      <c r="I98" s="89">
        <v>3930927</v>
      </c>
      <c r="J98" s="156">
        <f t="shared" si="3"/>
        <v>0.98574986966344202</v>
      </c>
      <c r="K98" s="91"/>
    </row>
    <row r="99" spans="1:11" s="92" customFormat="1" ht="80.150000000000006" customHeight="1" x14ac:dyDescent="0.45">
      <c r="A99" s="84"/>
      <c r="B99" s="85" t="s">
        <v>214</v>
      </c>
      <c r="C99" s="134" t="s">
        <v>46</v>
      </c>
      <c r="D99" s="86">
        <v>45748</v>
      </c>
      <c r="E99" s="87" t="s">
        <v>229</v>
      </c>
      <c r="F99" s="88">
        <v>6350001001320</v>
      </c>
      <c r="G99" s="87" t="s">
        <v>3</v>
      </c>
      <c r="H99" s="89">
        <v>9407508</v>
      </c>
      <c r="I99" s="89">
        <v>8173308</v>
      </c>
      <c r="J99" s="156">
        <f t="shared" si="3"/>
        <v>0.86880691464732207</v>
      </c>
      <c r="K99" s="91"/>
    </row>
    <row r="100" spans="1:11" s="92" customFormat="1" ht="80.150000000000006" customHeight="1" x14ac:dyDescent="0.45">
      <c r="A100" s="84"/>
      <c r="B100" s="160" t="s">
        <v>215</v>
      </c>
      <c r="C100" s="183" t="s">
        <v>46</v>
      </c>
      <c r="D100" s="161">
        <v>45748</v>
      </c>
      <c r="E100" s="162" t="s">
        <v>230</v>
      </c>
      <c r="F100" s="163">
        <v>3360001000613</v>
      </c>
      <c r="G100" s="162" t="s">
        <v>3</v>
      </c>
      <c r="H100" s="181">
        <v>19536660</v>
      </c>
      <c r="I100" s="181">
        <v>19118000</v>
      </c>
      <c r="J100" s="186">
        <f t="shared" si="3"/>
        <v>0.97857054378793507</v>
      </c>
      <c r="K100" s="185"/>
    </row>
    <row r="101" spans="1:11" s="92" customFormat="1" ht="80.150000000000006" customHeight="1" x14ac:dyDescent="0.45">
      <c r="A101" s="84"/>
      <c r="B101" s="168" t="s">
        <v>233</v>
      </c>
      <c r="C101" s="134" t="s">
        <v>46</v>
      </c>
      <c r="D101" s="169">
        <v>45748</v>
      </c>
      <c r="E101" s="170" t="s">
        <v>281</v>
      </c>
      <c r="F101" s="171">
        <v>3013301039380</v>
      </c>
      <c r="G101" s="170" t="s">
        <v>3</v>
      </c>
      <c r="H101" s="172">
        <v>34423579</v>
      </c>
      <c r="I101" s="172">
        <v>34130922</v>
      </c>
      <c r="J101" s="90">
        <f t="shared" si="3"/>
        <v>0.99149835640274364</v>
      </c>
      <c r="K101" s="91"/>
    </row>
    <row r="102" spans="1:11" s="92" customFormat="1" ht="80.150000000000006" customHeight="1" x14ac:dyDescent="0.45">
      <c r="A102" s="84"/>
      <c r="B102" s="85" t="s">
        <v>234</v>
      </c>
      <c r="C102" s="134" t="s">
        <v>46</v>
      </c>
      <c r="D102" s="86">
        <v>45748</v>
      </c>
      <c r="E102" s="87" t="s">
        <v>282</v>
      </c>
      <c r="F102" s="88">
        <v>1370001001430</v>
      </c>
      <c r="G102" s="87" t="s">
        <v>3</v>
      </c>
      <c r="H102" s="89">
        <v>2633500</v>
      </c>
      <c r="I102" s="89">
        <v>2223287</v>
      </c>
      <c r="J102" s="90">
        <f t="shared" si="3"/>
        <v>0.84423277007784314</v>
      </c>
      <c r="K102" s="91"/>
    </row>
    <row r="103" spans="1:11" s="92" customFormat="1" ht="80.150000000000006" customHeight="1" x14ac:dyDescent="0.45">
      <c r="A103" s="84"/>
      <c r="B103" s="85" t="s">
        <v>235</v>
      </c>
      <c r="C103" s="134" t="s">
        <v>46</v>
      </c>
      <c r="D103" s="86">
        <v>45748</v>
      </c>
      <c r="E103" s="87" t="s">
        <v>283</v>
      </c>
      <c r="F103" s="88">
        <v>4370001008101</v>
      </c>
      <c r="G103" s="87" t="s">
        <v>3</v>
      </c>
      <c r="H103" s="182">
        <v>6257578</v>
      </c>
      <c r="I103" s="89">
        <v>6190606</v>
      </c>
      <c r="J103" s="90">
        <f t="shared" si="3"/>
        <v>0.98929745661979762</v>
      </c>
      <c r="K103" s="91"/>
    </row>
    <row r="104" spans="1:11" s="92" customFormat="1" ht="80.150000000000006" customHeight="1" x14ac:dyDescent="0.45">
      <c r="A104" s="84"/>
      <c r="B104" s="85" t="s">
        <v>236</v>
      </c>
      <c r="C104" s="134" t="s">
        <v>46</v>
      </c>
      <c r="D104" s="86">
        <v>45748</v>
      </c>
      <c r="E104" s="87" t="s">
        <v>284</v>
      </c>
      <c r="F104" s="88">
        <v>7370001021373</v>
      </c>
      <c r="G104" s="87" t="s">
        <v>3</v>
      </c>
      <c r="H104" s="89">
        <v>12252901</v>
      </c>
      <c r="I104" s="89">
        <v>7480000</v>
      </c>
      <c r="J104" s="90">
        <f t="shared" si="3"/>
        <v>0.61046767618541931</v>
      </c>
      <c r="K104" s="91"/>
    </row>
    <row r="105" spans="1:11" s="92" customFormat="1" ht="80.150000000000006" customHeight="1" x14ac:dyDescent="0.45">
      <c r="A105" s="84"/>
      <c r="B105" s="85" t="s">
        <v>237</v>
      </c>
      <c r="C105" s="134" t="s">
        <v>46</v>
      </c>
      <c r="D105" s="86">
        <v>45748</v>
      </c>
      <c r="E105" s="87" t="s">
        <v>285</v>
      </c>
      <c r="F105" s="88">
        <v>6380002004575</v>
      </c>
      <c r="G105" s="87" t="s">
        <v>3</v>
      </c>
      <c r="H105" s="89">
        <v>10270956</v>
      </c>
      <c r="I105" s="89">
        <v>7326000</v>
      </c>
      <c r="J105" s="90">
        <f t="shared" si="3"/>
        <v>0.71327342849097985</v>
      </c>
      <c r="K105" s="91"/>
    </row>
    <row r="106" spans="1:11" s="92" customFormat="1" ht="80.150000000000006" customHeight="1" x14ac:dyDescent="0.45">
      <c r="A106" s="84"/>
      <c r="B106" s="85" t="s">
        <v>238</v>
      </c>
      <c r="C106" s="134" t="s">
        <v>46</v>
      </c>
      <c r="D106" s="86">
        <v>45748</v>
      </c>
      <c r="E106" s="87" t="s">
        <v>286</v>
      </c>
      <c r="F106" s="88">
        <v>2370001007294</v>
      </c>
      <c r="G106" s="87" t="s">
        <v>3</v>
      </c>
      <c r="H106" s="89">
        <v>17576821</v>
      </c>
      <c r="I106" s="89">
        <v>16720000</v>
      </c>
      <c r="J106" s="90">
        <f t="shared" si="3"/>
        <v>0.95125278911357181</v>
      </c>
      <c r="K106" s="91"/>
    </row>
    <row r="107" spans="1:11" s="92" customFormat="1" ht="80.150000000000006" customHeight="1" x14ac:dyDescent="0.45">
      <c r="A107" s="84"/>
      <c r="B107" s="85" t="s">
        <v>239</v>
      </c>
      <c r="C107" s="134" t="s">
        <v>46</v>
      </c>
      <c r="D107" s="86">
        <v>45748</v>
      </c>
      <c r="E107" s="87" t="s">
        <v>287</v>
      </c>
      <c r="F107" s="119">
        <v>7010401022916</v>
      </c>
      <c r="G107" s="87" t="s">
        <v>3</v>
      </c>
      <c r="H107" s="89">
        <v>10615558</v>
      </c>
      <c r="I107" s="89">
        <v>9900000</v>
      </c>
      <c r="J107" s="90">
        <f t="shared" si="3"/>
        <v>0.93259346329227344</v>
      </c>
      <c r="K107" s="91"/>
    </row>
    <row r="108" spans="1:11" s="92" customFormat="1" ht="80.150000000000006" customHeight="1" x14ac:dyDescent="0.45">
      <c r="A108" s="84"/>
      <c r="B108" s="85" t="s">
        <v>240</v>
      </c>
      <c r="C108" s="134" t="s">
        <v>46</v>
      </c>
      <c r="D108" s="86">
        <v>45748</v>
      </c>
      <c r="E108" s="87" t="s">
        <v>287</v>
      </c>
      <c r="F108" s="119">
        <v>7010401022916</v>
      </c>
      <c r="G108" s="87" t="s">
        <v>3</v>
      </c>
      <c r="H108" s="89">
        <v>5019247</v>
      </c>
      <c r="I108" s="89">
        <v>4730000</v>
      </c>
      <c r="J108" s="90">
        <f t="shared" si="3"/>
        <v>0.9423724315619455</v>
      </c>
      <c r="K108" s="91"/>
    </row>
    <row r="109" spans="1:11" s="92" customFormat="1" ht="80.150000000000006" customHeight="1" x14ac:dyDescent="0.45">
      <c r="A109" s="84"/>
      <c r="B109" s="85" t="s">
        <v>241</v>
      </c>
      <c r="C109" s="134" t="s">
        <v>46</v>
      </c>
      <c r="D109" s="86">
        <v>45748</v>
      </c>
      <c r="E109" s="87" t="s">
        <v>289</v>
      </c>
      <c r="F109" s="119">
        <v>6010601062093</v>
      </c>
      <c r="G109" s="87" t="s">
        <v>3</v>
      </c>
      <c r="H109" s="89">
        <v>22843312</v>
      </c>
      <c r="I109" s="89">
        <v>22000000</v>
      </c>
      <c r="J109" s="90">
        <f t="shared" si="3"/>
        <v>0.96308276137891036</v>
      </c>
      <c r="K109" s="91"/>
    </row>
    <row r="110" spans="1:11" s="92" customFormat="1" ht="80.150000000000006" customHeight="1" x14ac:dyDescent="0.45">
      <c r="A110" s="84"/>
      <c r="B110" s="85" t="s">
        <v>242</v>
      </c>
      <c r="C110" s="134" t="s">
        <v>46</v>
      </c>
      <c r="D110" s="86">
        <v>45748</v>
      </c>
      <c r="E110" s="87" t="s">
        <v>290</v>
      </c>
      <c r="F110" s="171">
        <v>4010001008772</v>
      </c>
      <c r="G110" s="87" t="s">
        <v>3</v>
      </c>
      <c r="H110" s="89">
        <v>64398830</v>
      </c>
      <c r="I110" s="89">
        <v>60500000</v>
      </c>
      <c r="J110" s="90">
        <f t="shared" si="3"/>
        <v>0.93945806158279588</v>
      </c>
      <c r="K110" s="91"/>
    </row>
    <row r="111" spans="1:11" s="92" customFormat="1" ht="80.150000000000006" customHeight="1" x14ac:dyDescent="0.45">
      <c r="A111" s="84"/>
      <c r="B111" s="85" t="s">
        <v>243</v>
      </c>
      <c r="C111" s="134" t="s">
        <v>46</v>
      </c>
      <c r="D111" s="86">
        <v>45748</v>
      </c>
      <c r="E111" s="87" t="s">
        <v>288</v>
      </c>
      <c r="F111" s="119">
        <v>6010601062093</v>
      </c>
      <c r="G111" s="87" t="s">
        <v>3</v>
      </c>
      <c r="H111" s="89">
        <v>36310533</v>
      </c>
      <c r="I111" s="89">
        <v>35200000</v>
      </c>
      <c r="J111" s="90">
        <f t="shared" si="3"/>
        <v>0.96941567891608749</v>
      </c>
      <c r="K111" s="91"/>
    </row>
    <row r="112" spans="1:11" s="92" customFormat="1" ht="80.150000000000006" customHeight="1" x14ac:dyDescent="0.45">
      <c r="A112" s="84"/>
      <c r="B112" s="85" t="s">
        <v>244</v>
      </c>
      <c r="C112" s="134" t="s">
        <v>46</v>
      </c>
      <c r="D112" s="86">
        <v>45748</v>
      </c>
      <c r="E112" s="87" t="s">
        <v>289</v>
      </c>
      <c r="F112" s="119">
        <v>6010601062093</v>
      </c>
      <c r="G112" s="87" t="s">
        <v>3</v>
      </c>
      <c r="H112" s="89">
        <v>108093298</v>
      </c>
      <c r="I112" s="89">
        <v>105600000</v>
      </c>
      <c r="J112" s="90">
        <f t="shared" si="3"/>
        <v>0.97693383358513119</v>
      </c>
      <c r="K112" s="91"/>
    </row>
    <row r="113" spans="1:11" s="92" customFormat="1" ht="80.150000000000006" customHeight="1" x14ac:dyDescent="0.45">
      <c r="A113" s="84"/>
      <c r="B113" s="85" t="s">
        <v>245</v>
      </c>
      <c r="C113" s="134" t="s">
        <v>46</v>
      </c>
      <c r="D113" s="86">
        <v>45748</v>
      </c>
      <c r="E113" s="87" t="s">
        <v>287</v>
      </c>
      <c r="F113" s="119">
        <v>7010401022916</v>
      </c>
      <c r="G113" s="87" t="s">
        <v>3</v>
      </c>
      <c r="H113" s="89">
        <v>20735721</v>
      </c>
      <c r="I113" s="89">
        <v>19800000</v>
      </c>
      <c r="J113" s="90">
        <f t="shared" si="3"/>
        <v>0.95487395880760551</v>
      </c>
      <c r="K113" s="91"/>
    </row>
    <row r="114" spans="1:11" s="92" customFormat="1" ht="80.150000000000006" customHeight="1" x14ac:dyDescent="0.45">
      <c r="A114" s="84"/>
      <c r="B114" s="85" t="s">
        <v>246</v>
      </c>
      <c r="C114" s="134" t="s">
        <v>46</v>
      </c>
      <c r="D114" s="86">
        <v>45748</v>
      </c>
      <c r="E114" s="87" t="s">
        <v>287</v>
      </c>
      <c r="F114" s="119">
        <v>7010401022916</v>
      </c>
      <c r="G114" s="87" t="s">
        <v>3</v>
      </c>
      <c r="H114" s="89">
        <v>31769760</v>
      </c>
      <c r="I114" s="89">
        <v>30250000</v>
      </c>
      <c r="J114" s="90">
        <f t="shared" si="3"/>
        <v>0.95216331505179763</v>
      </c>
      <c r="K114" s="91"/>
    </row>
    <row r="115" spans="1:11" s="92" customFormat="1" ht="80.150000000000006" customHeight="1" x14ac:dyDescent="0.45">
      <c r="A115" s="84"/>
      <c r="B115" s="85" t="s">
        <v>247</v>
      </c>
      <c r="C115" s="134" t="s">
        <v>46</v>
      </c>
      <c r="D115" s="86">
        <v>45748</v>
      </c>
      <c r="E115" s="87" t="s">
        <v>287</v>
      </c>
      <c r="F115" s="119">
        <v>7010401022916</v>
      </c>
      <c r="G115" s="87" t="s">
        <v>3</v>
      </c>
      <c r="H115" s="89">
        <v>127427348</v>
      </c>
      <c r="I115" s="89">
        <v>121000000</v>
      </c>
      <c r="J115" s="90">
        <f t="shared" si="3"/>
        <v>0.94956068614093736</v>
      </c>
      <c r="K115" s="91"/>
    </row>
    <row r="116" spans="1:11" s="92" customFormat="1" ht="80.150000000000006" customHeight="1" x14ac:dyDescent="0.45">
      <c r="A116" s="84"/>
      <c r="B116" s="85" t="s">
        <v>248</v>
      </c>
      <c r="C116" s="134" t="s">
        <v>46</v>
      </c>
      <c r="D116" s="86">
        <v>45748</v>
      </c>
      <c r="E116" s="87" t="s">
        <v>291</v>
      </c>
      <c r="F116" s="88">
        <v>6120101005806</v>
      </c>
      <c r="G116" s="87" t="s">
        <v>3</v>
      </c>
      <c r="H116" s="89">
        <v>12114172</v>
      </c>
      <c r="I116" s="89">
        <v>2930070</v>
      </c>
      <c r="J116" s="90">
        <f t="shared" si="3"/>
        <v>0.24187125624433928</v>
      </c>
      <c r="K116" s="91"/>
    </row>
    <row r="117" spans="1:11" s="92" customFormat="1" ht="80.150000000000006" customHeight="1" x14ac:dyDescent="0.45">
      <c r="A117" s="84"/>
      <c r="B117" s="85" t="s">
        <v>249</v>
      </c>
      <c r="C117" s="134" t="s">
        <v>46</v>
      </c>
      <c r="D117" s="86">
        <v>45748</v>
      </c>
      <c r="E117" s="87" t="s">
        <v>292</v>
      </c>
      <c r="F117" s="88">
        <v>9120001112369</v>
      </c>
      <c r="G117" s="87" t="s">
        <v>3</v>
      </c>
      <c r="H117" s="89">
        <v>23384634</v>
      </c>
      <c r="I117" s="89">
        <v>12447600</v>
      </c>
      <c r="J117" s="90">
        <f t="shared" si="3"/>
        <v>0.53229826047309525</v>
      </c>
      <c r="K117" s="91"/>
    </row>
    <row r="118" spans="1:11" s="92" customFormat="1" ht="80.150000000000006" customHeight="1" x14ac:dyDescent="0.45">
      <c r="A118" s="84"/>
      <c r="B118" s="85" t="s">
        <v>250</v>
      </c>
      <c r="C118" s="134" t="s">
        <v>46</v>
      </c>
      <c r="D118" s="86">
        <v>45748</v>
      </c>
      <c r="E118" s="87" t="s">
        <v>293</v>
      </c>
      <c r="F118" s="88">
        <v>8010801003218</v>
      </c>
      <c r="G118" s="87" t="s">
        <v>3</v>
      </c>
      <c r="H118" s="89">
        <v>1892514</v>
      </c>
      <c r="I118" s="89">
        <v>1859000</v>
      </c>
      <c r="J118" s="90">
        <f t="shared" si="3"/>
        <v>0.98229128027586587</v>
      </c>
      <c r="K118" s="91"/>
    </row>
    <row r="119" spans="1:11" s="92" customFormat="1" ht="80.150000000000006" customHeight="1" x14ac:dyDescent="0.45">
      <c r="A119" s="84"/>
      <c r="B119" s="85" t="s">
        <v>251</v>
      </c>
      <c r="C119" s="134" t="s">
        <v>46</v>
      </c>
      <c r="D119" s="86">
        <v>45748</v>
      </c>
      <c r="E119" s="87" t="s">
        <v>293</v>
      </c>
      <c r="F119" s="88">
        <v>8010801003218</v>
      </c>
      <c r="G119" s="87" t="s">
        <v>3</v>
      </c>
      <c r="H119" s="89">
        <v>7972595</v>
      </c>
      <c r="I119" s="89">
        <v>7700000</v>
      </c>
      <c r="J119" s="90">
        <f t="shared" si="3"/>
        <v>0.96580849773505362</v>
      </c>
      <c r="K119" s="91"/>
    </row>
    <row r="120" spans="1:11" s="92" customFormat="1" ht="80.150000000000006" customHeight="1" x14ac:dyDescent="0.45">
      <c r="A120" s="84"/>
      <c r="B120" s="85" t="s">
        <v>252</v>
      </c>
      <c r="C120" s="134" t="s">
        <v>46</v>
      </c>
      <c r="D120" s="86">
        <v>45748</v>
      </c>
      <c r="E120" s="87" t="s">
        <v>294</v>
      </c>
      <c r="F120" s="88">
        <v>2180001135973</v>
      </c>
      <c r="G120" s="87" t="s">
        <v>3</v>
      </c>
      <c r="H120" s="89">
        <v>166401763</v>
      </c>
      <c r="I120" s="89">
        <v>131747159</v>
      </c>
      <c r="J120" s="90">
        <f t="shared" si="3"/>
        <v>0.79174136514407001</v>
      </c>
      <c r="K120" s="91"/>
    </row>
    <row r="121" spans="1:11" s="92" customFormat="1" ht="80.150000000000006" customHeight="1" x14ac:dyDescent="0.45">
      <c r="A121" s="84"/>
      <c r="B121" s="85" t="s">
        <v>253</v>
      </c>
      <c r="C121" s="134" t="s">
        <v>46</v>
      </c>
      <c r="D121" s="86">
        <v>45748</v>
      </c>
      <c r="E121" s="87" t="s">
        <v>295</v>
      </c>
      <c r="F121" s="88">
        <v>5300002005557</v>
      </c>
      <c r="G121" s="87" t="s">
        <v>3</v>
      </c>
      <c r="H121" s="89">
        <v>3514112</v>
      </c>
      <c r="I121" s="89">
        <v>1716000</v>
      </c>
      <c r="J121" s="90">
        <f t="shared" si="3"/>
        <v>0.4883168208639907</v>
      </c>
      <c r="K121" s="91"/>
    </row>
    <row r="122" spans="1:11" s="92" customFormat="1" ht="80.150000000000006" customHeight="1" x14ac:dyDescent="0.45">
      <c r="A122" s="84"/>
      <c r="B122" s="85" t="s">
        <v>254</v>
      </c>
      <c r="C122" s="134" t="s">
        <v>46</v>
      </c>
      <c r="D122" s="86">
        <v>45748</v>
      </c>
      <c r="E122" s="87" t="s">
        <v>296</v>
      </c>
      <c r="F122" s="88">
        <v>6010001034791</v>
      </c>
      <c r="G122" s="87" t="s">
        <v>3</v>
      </c>
      <c r="H122" s="89">
        <v>9438539</v>
      </c>
      <c r="I122" s="89">
        <v>7648080</v>
      </c>
      <c r="J122" s="90">
        <f t="shared" si="3"/>
        <v>0.81030337428282073</v>
      </c>
      <c r="K122" s="91"/>
    </row>
    <row r="123" spans="1:11" s="92" customFormat="1" ht="80.150000000000006" customHeight="1" x14ac:dyDescent="0.45">
      <c r="A123" s="84"/>
      <c r="B123" s="85" t="s">
        <v>255</v>
      </c>
      <c r="C123" s="134" t="s">
        <v>46</v>
      </c>
      <c r="D123" s="86">
        <v>45748</v>
      </c>
      <c r="E123" s="87" t="s">
        <v>297</v>
      </c>
      <c r="F123" s="88">
        <v>2310001001360</v>
      </c>
      <c r="G123" s="87" t="s">
        <v>3</v>
      </c>
      <c r="H123" s="89">
        <v>11726000</v>
      </c>
      <c r="I123" s="89">
        <v>10643600</v>
      </c>
      <c r="J123" s="90">
        <f t="shared" si="3"/>
        <v>0.90769230769230769</v>
      </c>
      <c r="K123" s="91"/>
    </row>
    <row r="124" spans="1:11" s="92" customFormat="1" ht="80.150000000000006" customHeight="1" x14ac:dyDescent="0.45">
      <c r="A124" s="84"/>
      <c r="B124" s="85" t="s">
        <v>256</v>
      </c>
      <c r="C124" s="134" t="s">
        <v>46</v>
      </c>
      <c r="D124" s="86">
        <v>45748</v>
      </c>
      <c r="E124" s="87" t="s">
        <v>298</v>
      </c>
      <c r="F124" s="88">
        <v>8010405000231</v>
      </c>
      <c r="G124" s="87" t="s">
        <v>3</v>
      </c>
      <c r="H124" s="89">
        <v>21390954</v>
      </c>
      <c r="I124" s="89">
        <v>20636000</v>
      </c>
      <c r="J124" s="90">
        <f t="shared" si="3"/>
        <v>0.96470685692653069</v>
      </c>
      <c r="K124" s="91"/>
    </row>
    <row r="125" spans="1:11" s="92" customFormat="1" ht="80.150000000000006" customHeight="1" x14ac:dyDescent="0.45">
      <c r="A125" s="84"/>
      <c r="B125" s="85" t="s">
        <v>257</v>
      </c>
      <c r="C125" s="134" t="s">
        <v>46</v>
      </c>
      <c r="D125" s="86">
        <v>45748</v>
      </c>
      <c r="E125" s="87" t="s">
        <v>299</v>
      </c>
      <c r="F125" s="88">
        <v>3290001017474</v>
      </c>
      <c r="G125" s="87" t="s">
        <v>3</v>
      </c>
      <c r="H125" s="89">
        <v>3816366</v>
      </c>
      <c r="I125" s="89">
        <v>3410000</v>
      </c>
      <c r="J125" s="90">
        <f t="shared" si="3"/>
        <v>0.89352017075930346</v>
      </c>
      <c r="K125" s="91"/>
    </row>
    <row r="126" spans="1:11" s="92" customFormat="1" ht="80.150000000000006" customHeight="1" x14ac:dyDescent="0.45">
      <c r="A126" s="84"/>
      <c r="B126" s="85" t="s">
        <v>258</v>
      </c>
      <c r="C126" s="134" t="s">
        <v>46</v>
      </c>
      <c r="D126" s="86">
        <v>45748</v>
      </c>
      <c r="E126" s="87" t="s">
        <v>300</v>
      </c>
      <c r="F126" s="88">
        <v>8010801007202</v>
      </c>
      <c r="G126" s="87" t="s">
        <v>3</v>
      </c>
      <c r="H126" s="89">
        <v>1201102</v>
      </c>
      <c r="I126" s="89">
        <v>1155000</v>
      </c>
      <c r="J126" s="90">
        <f t="shared" ref="J126:J189" si="4">IF(D126="","",I126/H126)</f>
        <v>0.96161691513293623</v>
      </c>
      <c r="K126" s="91"/>
    </row>
    <row r="127" spans="1:11" s="92" customFormat="1" ht="80.150000000000006" customHeight="1" x14ac:dyDescent="0.45">
      <c r="A127" s="84"/>
      <c r="B127" s="160" t="s">
        <v>259</v>
      </c>
      <c r="C127" s="134" t="s">
        <v>46</v>
      </c>
      <c r="D127" s="161">
        <v>45748</v>
      </c>
      <c r="E127" s="162" t="s">
        <v>301</v>
      </c>
      <c r="F127" s="88">
        <v>2310001001369</v>
      </c>
      <c r="G127" s="87" t="s">
        <v>3</v>
      </c>
      <c r="H127" s="181">
        <v>1664534</v>
      </c>
      <c r="I127" s="181">
        <v>1540000</v>
      </c>
      <c r="J127" s="90">
        <f t="shared" si="4"/>
        <v>0.92518386527400465</v>
      </c>
      <c r="K127" s="91"/>
    </row>
    <row r="128" spans="1:11" s="92" customFormat="1" ht="80.150000000000006" customHeight="1" x14ac:dyDescent="0.45">
      <c r="A128" s="84"/>
      <c r="B128" s="160" t="s">
        <v>260</v>
      </c>
      <c r="C128" s="134" t="s">
        <v>46</v>
      </c>
      <c r="D128" s="161">
        <v>45748</v>
      </c>
      <c r="E128" s="162" t="s">
        <v>301</v>
      </c>
      <c r="F128" s="88">
        <v>2310001001369</v>
      </c>
      <c r="G128" s="87" t="s">
        <v>3</v>
      </c>
      <c r="H128" s="181">
        <v>3633712</v>
      </c>
      <c r="I128" s="181">
        <v>3190000</v>
      </c>
      <c r="J128" s="90">
        <f t="shared" si="4"/>
        <v>0.87789015750285104</v>
      </c>
      <c r="K128" s="91"/>
    </row>
    <row r="129" spans="1:11" s="92" customFormat="1" ht="80.150000000000006" customHeight="1" x14ac:dyDescent="0.45">
      <c r="A129" s="84"/>
      <c r="B129" s="160" t="s">
        <v>261</v>
      </c>
      <c r="C129" s="134" t="s">
        <v>46</v>
      </c>
      <c r="D129" s="161">
        <v>45748</v>
      </c>
      <c r="E129" s="162" t="s">
        <v>301</v>
      </c>
      <c r="F129" s="88">
        <v>2310001001369</v>
      </c>
      <c r="G129" s="87" t="s">
        <v>3</v>
      </c>
      <c r="H129" s="181">
        <v>2681641</v>
      </c>
      <c r="I129" s="181">
        <v>2145000</v>
      </c>
      <c r="J129" s="90">
        <f t="shared" si="4"/>
        <v>0.79988335500538665</v>
      </c>
      <c r="K129" s="91"/>
    </row>
    <row r="130" spans="1:11" s="92" customFormat="1" ht="80.150000000000006" customHeight="1" x14ac:dyDescent="0.45">
      <c r="A130" s="84"/>
      <c r="B130" s="189" t="s">
        <v>262</v>
      </c>
      <c r="C130" s="134" t="s">
        <v>46</v>
      </c>
      <c r="D130" s="190">
        <v>45748</v>
      </c>
      <c r="E130" s="191" t="s">
        <v>330</v>
      </c>
      <c r="F130" s="149">
        <v>6110001033395</v>
      </c>
      <c r="G130" s="87" t="s">
        <v>3</v>
      </c>
      <c r="H130" s="181">
        <v>3181516</v>
      </c>
      <c r="I130" s="181">
        <v>3179000</v>
      </c>
      <c r="J130" s="90">
        <f t="shared" si="4"/>
        <v>0.99920918203774556</v>
      </c>
      <c r="K130" s="91"/>
    </row>
    <row r="131" spans="1:11" s="92" customFormat="1" ht="80.150000000000006" customHeight="1" x14ac:dyDescent="0.45">
      <c r="A131" s="84"/>
      <c r="B131" s="160" t="s">
        <v>263</v>
      </c>
      <c r="C131" s="134" t="s">
        <v>46</v>
      </c>
      <c r="D131" s="161">
        <v>45748</v>
      </c>
      <c r="E131" s="162" t="s">
        <v>302</v>
      </c>
      <c r="F131" s="163">
        <v>3180001017849</v>
      </c>
      <c r="G131" s="87" t="s">
        <v>3</v>
      </c>
      <c r="H131" s="181">
        <v>6275476</v>
      </c>
      <c r="I131" s="181">
        <v>5500000</v>
      </c>
      <c r="J131" s="90">
        <f t="shared" si="4"/>
        <v>0.87642754111401266</v>
      </c>
      <c r="K131" s="91"/>
    </row>
    <row r="132" spans="1:11" s="92" customFormat="1" ht="80.150000000000006" customHeight="1" x14ac:dyDescent="0.45">
      <c r="A132" s="84"/>
      <c r="B132" s="160" t="s">
        <v>264</v>
      </c>
      <c r="C132" s="134" t="s">
        <v>46</v>
      </c>
      <c r="D132" s="161">
        <v>45748</v>
      </c>
      <c r="E132" s="162" t="s">
        <v>303</v>
      </c>
      <c r="F132" s="163">
        <v>2010801001391</v>
      </c>
      <c r="G132" s="87" t="s">
        <v>3</v>
      </c>
      <c r="H132" s="181">
        <v>5291161</v>
      </c>
      <c r="I132" s="181">
        <v>4818000</v>
      </c>
      <c r="J132" s="90">
        <f t="shared" si="4"/>
        <v>0.91057520268236025</v>
      </c>
      <c r="K132" s="91"/>
    </row>
    <row r="133" spans="1:11" s="92" customFormat="1" ht="80.150000000000006" customHeight="1" x14ac:dyDescent="0.45">
      <c r="A133" s="84"/>
      <c r="B133" s="160" t="s">
        <v>265</v>
      </c>
      <c r="C133" s="134" t="s">
        <v>46</v>
      </c>
      <c r="D133" s="161">
        <v>45748</v>
      </c>
      <c r="E133" s="162" t="s">
        <v>304</v>
      </c>
      <c r="F133" s="88">
        <v>4010401027835</v>
      </c>
      <c r="G133" s="87" t="s">
        <v>3</v>
      </c>
      <c r="H133" s="181">
        <v>8866000</v>
      </c>
      <c r="I133" s="181">
        <v>8525000</v>
      </c>
      <c r="J133" s="90">
        <f t="shared" si="4"/>
        <v>0.96153846153846156</v>
      </c>
      <c r="K133" s="91"/>
    </row>
    <row r="134" spans="1:11" s="92" customFormat="1" ht="80.150000000000006" customHeight="1" x14ac:dyDescent="0.45">
      <c r="A134" s="84"/>
      <c r="B134" s="160" t="s">
        <v>266</v>
      </c>
      <c r="C134" s="134" t="s">
        <v>46</v>
      </c>
      <c r="D134" s="161">
        <v>45748</v>
      </c>
      <c r="E134" s="162" t="s">
        <v>305</v>
      </c>
      <c r="F134" s="88">
        <v>7010401006126</v>
      </c>
      <c r="G134" s="87" t="s">
        <v>3</v>
      </c>
      <c r="H134" s="181">
        <v>5069900</v>
      </c>
      <c r="I134" s="181">
        <v>4950000</v>
      </c>
      <c r="J134" s="90">
        <f t="shared" si="4"/>
        <v>0.97635061835539161</v>
      </c>
      <c r="K134" s="91"/>
    </row>
    <row r="135" spans="1:11" s="92" customFormat="1" ht="80.150000000000006" customHeight="1" x14ac:dyDescent="0.45">
      <c r="A135" s="84"/>
      <c r="B135" s="160" t="s">
        <v>267</v>
      </c>
      <c r="C135" s="134" t="s">
        <v>46</v>
      </c>
      <c r="D135" s="161">
        <v>45748</v>
      </c>
      <c r="E135" s="162" t="s">
        <v>306</v>
      </c>
      <c r="F135" s="88">
        <v>2020001048423</v>
      </c>
      <c r="G135" s="87" t="s">
        <v>3</v>
      </c>
      <c r="H135" s="181">
        <v>7335504</v>
      </c>
      <c r="I135" s="181">
        <v>6864000</v>
      </c>
      <c r="J135" s="90">
        <f t="shared" si="4"/>
        <v>0.93572302598430868</v>
      </c>
      <c r="K135" s="91"/>
    </row>
    <row r="136" spans="1:11" s="92" customFormat="1" ht="80.150000000000006" customHeight="1" x14ac:dyDescent="0.45">
      <c r="A136" s="84"/>
      <c r="B136" s="160" t="s">
        <v>268</v>
      </c>
      <c r="C136" s="134" t="s">
        <v>46</v>
      </c>
      <c r="D136" s="161">
        <v>45748</v>
      </c>
      <c r="E136" s="162" t="s">
        <v>307</v>
      </c>
      <c r="F136" s="163">
        <v>4260001000960</v>
      </c>
      <c r="G136" s="87" t="s">
        <v>3</v>
      </c>
      <c r="H136" s="181">
        <v>86839298</v>
      </c>
      <c r="I136" s="181">
        <v>79996224</v>
      </c>
      <c r="J136" s="90">
        <f t="shared" si="4"/>
        <v>0.92119841871591357</v>
      </c>
      <c r="K136" s="91"/>
    </row>
    <row r="137" spans="1:11" s="92" customFormat="1" ht="80.150000000000006" customHeight="1" x14ac:dyDescent="0.45">
      <c r="A137" s="84"/>
      <c r="B137" s="160" t="s">
        <v>269</v>
      </c>
      <c r="C137" s="134" t="s">
        <v>46</v>
      </c>
      <c r="D137" s="161">
        <v>45748</v>
      </c>
      <c r="E137" s="162" t="s">
        <v>308</v>
      </c>
      <c r="F137" s="163">
        <v>7010001242443</v>
      </c>
      <c r="G137" s="87" t="s">
        <v>3</v>
      </c>
      <c r="H137" s="181">
        <v>113003597</v>
      </c>
      <c r="I137" s="181">
        <v>73586880</v>
      </c>
      <c r="J137" s="90">
        <f t="shared" si="4"/>
        <v>0.65119059882669039</v>
      </c>
      <c r="K137" s="91"/>
    </row>
    <row r="138" spans="1:11" s="92" customFormat="1" ht="80.150000000000006" customHeight="1" x14ac:dyDescent="0.45">
      <c r="A138" s="84"/>
      <c r="B138" s="160" t="s">
        <v>270</v>
      </c>
      <c r="C138" s="134" t="s">
        <v>46</v>
      </c>
      <c r="D138" s="161">
        <v>45748</v>
      </c>
      <c r="E138" s="162" t="s">
        <v>310</v>
      </c>
      <c r="F138" s="163">
        <v>9010401097493</v>
      </c>
      <c r="G138" s="87" t="s">
        <v>3</v>
      </c>
      <c r="H138" s="181">
        <v>508890061</v>
      </c>
      <c r="I138" s="181">
        <v>432708127</v>
      </c>
      <c r="J138" s="90">
        <f t="shared" si="4"/>
        <v>0.85029785441221262</v>
      </c>
      <c r="K138" s="91"/>
    </row>
    <row r="139" spans="1:11" s="92" customFormat="1" ht="80.150000000000006" customHeight="1" x14ac:dyDescent="0.45">
      <c r="A139" s="84"/>
      <c r="B139" s="160" t="s">
        <v>271</v>
      </c>
      <c r="C139" s="134" t="s">
        <v>46</v>
      </c>
      <c r="D139" s="161">
        <v>45748</v>
      </c>
      <c r="E139" s="162" t="s">
        <v>307</v>
      </c>
      <c r="F139" s="163">
        <v>4260001000960</v>
      </c>
      <c r="G139" s="87" t="s">
        <v>3</v>
      </c>
      <c r="H139" s="181">
        <v>130253962</v>
      </c>
      <c r="I139" s="181">
        <v>113487792</v>
      </c>
      <c r="J139" s="90">
        <f t="shared" si="4"/>
        <v>0.87128092118994427</v>
      </c>
      <c r="K139" s="91"/>
    </row>
    <row r="140" spans="1:11" s="92" customFormat="1" ht="80.150000000000006" customHeight="1" x14ac:dyDescent="0.45">
      <c r="A140" s="84"/>
      <c r="B140" s="160" t="s">
        <v>272</v>
      </c>
      <c r="C140" s="134" t="s">
        <v>46</v>
      </c>
      <c r="D140" s="161">
        <v>45748</v>
      </c>
      <c r="E140" s="162" t="s">
        <v>311</v>
      </c>
      <c r="F140" s="163">
        <v>5010801014135</v>
      </c>
      <c r="G140" s="87" t="s">
        <v>3</v>
      </c>
      <c r="H140" s="181">
        <v>7940405</v>
      </c>
      <c r="I140" s="181">
        <v>7919758</v>
      </c>
      <c r="J140" s="90">
        <f t="shared" si="4"/>
        <v>0.99739975479840137</v>
      </c>
      <c r="K140" s="91"/>
    </row>
    <row r="141" spans="1:11" s="92" customFormat="1" ht="80.150000000000006" customHeight="1" x14ac:dyDescent="0.45">
      <c r="A141" s="84"/>
      <c r="B141" s="160" t="s">
        <v>273</v>
      </c>
      <c r="C141" s="134" t="s">
        <v>46</v>
      </c>
      <c r="D141" s="161">
        <v>45748</v>
      </c>
      <c r="E141" s="162" t="s">
        <v>312</v>
      </c>
      <c r="F141" s="88">
        <v>7010001064648</v>
      </c>
      <c r="G141" s="87" t="s">
        <v>3</v>
      </c>
      <c r="H141" s="181">
        <v>4610214</v>
      </c>
      <c r="I141" s="181">
        <v>4555408</v>
      </c>
      <c r="J141" s="90">
        <f t="shared" si="4"/>
        <v>0.98811204859470736</v>
      </c>
      <c r="K141" s="91"/>
    </row>
    <row r="142" spans="1:11" s="92" customFormat="1" ht="80.150000000000006" customHeight="1" x14ac:dyDescent="0.45">
      <c r="A142" s="84"/>
      <c r="B142" s="160" t="s">
        <v>274</v>
      </c>
      <c r="C142" s="134" t="s">
        <v>46</v>
      </c>
      <c r="D142" s="161">
        <v>45748</v>
      </c>
      <c r="E142" s="162" t="s">
        <v>313</v>
      </c>
      <c r="F142" s="88">
        <v>3010701008973</v>
      </c>
      <c r="G142" s="87" t="s">
        <v>3</v>
      </c>
      <c r="H142" s="181">
        <v>5348200</v>
      </c>
      <c r="I142" s="181">
        <v>4510000</v>
      </c>
      <c r="J142" s="90">
        <f t="shared" si="4"/>
        <v>0.84327437268613736</v>
      </c>
      <c r="K142" s="91"/>
    </row>
    <row r="143" spans="1:11" s="92" customFormat="1" ht="80.150000000000006" customHeight="1" x14ac:dyDescent="0.45">
      <c r="A143" s="84"/>
      <c r="B143" s="160" t="s">
        <v>275</v>
      </c>
      <c r="C143" s="134" t="s">
        <v>46</v>
      </c>
      <c r="D143" s="161">
        <v>45748</v>
      </c>
      <c r="E143" s="162" t="s">
        <v>314</v>
      </c>
      <c r="F143" s="163">
        <v>1010401099027</v>
      </c>
      <c r="G143" s="87" t="s">
        <v>3</v>
      </c>
      <c r="H143" s="181">
        <v>8939040</v>
      </c>
      <c r="I143" s="181">
        <v>8939040</v>
      </c>
      <c r="J143" s="90">
        <f t="shared" si="4"/>
        <v>1</v>
      </c>
      <c r="K143" s="91"/>
    </row>
    <row r="144" spans="1:11" s="92" customFormat="1" ht="80.150000000000006" customHeight="1" x14ac:dyDescent="0.45">
      <c r="A144" s="84"/>
      <c r="B144" s="160" t="s">
        <v>276</v>
      </c>
      <c r="C144" s="134" t="s">
        <v>46</v>
      </c>
      <c r="D144" s="161">
        <v>45748</v>
      </c>
      <c r="E144" s="162" t="s">
        <v>315</v>
      </c>
      <c r="F144" s="163">
        <v>3010001165350</v>
      </c>
      <c r="G144" s="87" t="s">
        <v>3</v>
      </c>
      <c r="H144" s="181">
        <v>1276000</v>
      </c>
      <c r="I144" s="181">
        <v>1276000</v>
      </c>
      <c r="J144" s="90">
        <f t="shared" si="4"/>
        <v>1</v>
      </c>
      <c r="K144" s="91"/>
    </row>
    <row r="145" spans="1:11" s="92" customFormat="1" ht="80.150000000000006" customHeight="1" x14ac:dyDescent="0.45">
      <c r="A145" s="84"/>
      <c r="B145" s="160" t="s">
        <v>277</v>
      </c>
      <c r="C145" s="134" t="s">
        <v>46</v>
      </c>
      <c r="D145" s="161">
        <v>45748</v>
      </c>
      <c r="E145" s="162" t="s">
        <v>316</v>
      </c>
      <c r="F145" s="163">
        <v>3050002030467</v>
      </c>
      <c r="G145" s="87" t="s">
        <v>3</v>
      </c>
      <c r="H145" s="181">
        <v>5324176</v>
      </c>
      <c r="I145" s="181">
        <v>2156000</v>
      </c>
      <c r="J145" s="90">
        <f t="shared" si="4"/>
        <v>0.40494529106475818</v>
      </c>
      <c r="K145" s="91"/>
    </row>
    <row r="146" spans="1:11" s="92" customFormat="1" ht="80.150000000000006" customHeight="1" x14ac:dyDescent="0.45">
      <c r="A146" s="84"/>
      <c r="B146" s="160" t="s">
        <v>278</v>
      </c>
      <c r="C146" s="183" t="s">
        <v>46</v>
      </c>
      <c r="D146" s="161">
        <v>45748</v>
      </c>
      <c r="E146" s="162" t="s">
        <v>317</v>
      </c>
      <c r="F146" s="163">
        <v>1010405002003</v>
      </c>
      <c r="G146" s="162" t="s">
        <v>3</v>
      </c>
      <c r="H146" s="181">
        <v>55176399</v>
      </c>
      <c r="I146" s="181">
        <v>28908000</v>
      </c>
      <c r="J146" s="184">
        <f t="shared" si="4"/>
        <v>0.523919656300876</v>
      </c>
      <c r="K146" s="185"/>
    </row>
    <row r="147" spans="1:11" s="92" customFormat="1" ht="80.150000000000006" customHeight="1" x14ac:dyDescent="0.45">
      <c r="A147" s="84"/>
      <c r="B147" s="168" t="s">
        <v>354</v>
      </c>
      <c r="C147" s="183" t="s">
        <v>355</v>
      </c>
      <c r="D147" s="169">
        <v>45748</v>
      </c>
      <c r="E147" s="170" t="s">
        <v>356</v>
      </c>
      <c r="F147" s="171">
        <v>2180001135973</v>
      </c>
      <c r="G147" s="162" t="s">
        <v>3</v>
      </c>
      <c r="H147" s="172">
        <v>121303587</v>
      </c>
      <c r="I147" s="172">
        <v>99674045</v>
      </c>
      <c r="J147" s="184">
        <f t="shared" si="4"/>
        <v>0.82169082930746307</v>
      </c>
      <c r="K147" s="91"/>
    </row>
    <row r="148" spans="1:11" s="92" customFormat="1" ht="80.150000000000006" customHeight="1" x14ac:dyDescent="0.45">
      <c r="A148" s="84"/>
      <c r="B148" s="168" t="s">
        <v>357</v>
      </c>
      <c r="C148" s="183" t="s">
        <v>355</v>
      </c>
      <c r="D148" s="169">
        <v>45748</v>
      </c>
      <c r="E148" s="170" t="s">
        <v>358</v>
      </c>
      <c r="F148" s="171">
        <v>2120901025874</v>
      </c>
      <c r="G148" s="162" t="s">
        <v>3</v>
      </c>
      <c r="H148" s="172">
        <v>73134408</v>
      </c>
      <c r="I148" s="172">
        <v>70400000</v>
      </c>
      <c r="J148" s="184">
        <f t="shared" si="4"/>
        <v>0.96261119663401118</v>
      </c>
      <c r="K148" s="91"/>
    </row>
    <row r="149" spans="1:11" s="92" customFormat="1" ht="80.150000000000006" customHeight="1" x14ac:dyDescent="0.45">
      <c r="A149" s="84"/>
      <c r="B149" s="168" t="s">
        <v>359</v>
      </c>
      <c r="C149" s="183" t="s">
        <v>355</v>
      </c>
      <c r="D149" s="169">
        <v>45748</v>
      </c>
      <c r="E149" s="170" t="s">
        <v>360</v>
      </c>
      <c r="F149" s="171">
        <v>6011101014452</v>
      </c>
      <c r="G149" s="162" t="s">
        <v>3</v>
      </c>
      <c r="H149" s="172">
        <v>60027507</v>
      </c>
      <c r="I149" s="172">
        <v>34620300</v>
      </c>
      <c r="J149" s="184">
        <f t="shared" si="4"/>
        <v>0.57674059327501304</v>
      </c>
      <c r="K149" s="91"/>
    </row>
    <row r="150" spans="1:11" s="92" customFormat="1" ht="80.150000000000006" customHeight="1" x14ac:dyDescent="0.45">
      <c r="A150" s="84"/>
      <c r="B150" s="168" t="s">
        <v>361</v>
      </c>
      <c r="C150" s="183" t="s">
        <v>355</v>
      </c>
      <c r="D150" s="169">
        <v>45748</v>
      </c>
      <c r="E150" s="170" t="s">
        <v>362</v>
      </c>
      <c r="F150" s="171">
        <v>1260001008585</v>
      </c>
      <c r="G150" s="162" t="s">
        <v>3</v>
      </c>
      <c r="H150" s="172">
        <v>4578411</v>
      </c>
      <c r="I150" s="172">
        <v>4501200</v>
      </c>
      <c r="J150" s="184">
        <f t="shared" si="4"/>
        <v>0.98313585215481969</v>
      </c>
      <c r="K150" s="91"/>
    </row>
    <row r="151" spans="1:11" s="92" customFormat="1" ht="80.150000000000006" customHeight="1" x14ac:dyDescent="0.45">
      <c r="A151" s="84"/>
      <c r="B151" s="168" t="s">
        <v>363</v>
      </c>
      <c r="C151" s="183" t="s">
        <v>355</v>
      </c>
      <c r="D151" s="169">
        <v>45748</v>
      </c>
      <c r="E151" s="170" t="s">
        <v>364</v>
      </c>
      <c r="F151" s="171">
        <v>9140001069830</v>
      </c>
      <c r="G151" s="162" t="s">
        <v>3</v>
      </c>
      <c r="H151" s="172">
        <v>6158955</v>
      </c>
      <c r="I151" s="172">
        <v>6158955</v>
      </c>
      <c r="J151" s="184">
        <f t="shared" si="4"/>
        <v>1</v>
      </c>
      <c r="K151" s="91"/>
    </row>
    <row r="152" spans="1:11" s="92" customFormat="1" ht="80.150000000000006" customHeight="1" x14ac:dyDescent="0.45">
      <c r="A152" s="84"/>
      <c r="B152" s="168" t="s">
        <v>365</v>
      </c>
      <c r="C152" s="183" t="s">
        <v>355</v>
      </c>
      <c r="D152" s="169">
        <v>45748</v>
      </c>
      <c r="E152" s="170" t="s">
        <v>366</v>
      </c>
      <c r="F152" s="171">
        <v>8120005005058</v>
      </c>
      <c r="G152" s="162" t="s">
        <v>3</v>
      </c>
      <c r="H152" s="172">
        <v>2469280</v>
      </c>
      <c r="I152" s="172">
        <v>2469280</v>
      </c>
      <c r="J152" s="184">
        <f t="shared" si="4"/>
        <v>1</v>
      </c>
      <c r="K152" s="91"/>
    </row>
    <row r="153" spans="1:11" s="92" customFormat="1" ht="80.150000000000006" customHeight="1" x14ac:dyDescent="0.45">
      <c r="A153" s="84"/>
      <c r="B153" s="168" t="s">
        <v>369</v>
      </c>
      <c r="C153" s="183" t="s">
        <v>370</v>
      </c>
      <c r="D153" s="169">
        <v>45748</v>
      </c>
      <c r="E153" s="170" t="s">
        <v>505</v>
      </c>
      <c r="F153" s="171">
        <v>1040001089656</v>
      </c>
      <c r="G153" s="162" t="s">
        <v>3</v>
      </c>
      <c r="H153" s="172">
        <v>164828147</v>
      </c>
      <c r="I153" s="172">
        <v>161511465</v>
      </c>
      <c r="J153" s="184">
        <f t="shared" si="4"/>
        <v>0.9798779391726099</v>
      </c>
      <c r="K153" s="91"/>
    </row>
    <row r="154" spans="1:11" s="92" customFormat="1" ht="80.150000000000006" customHeight="1" x14ac:dyDescent="0.45">
      <c r="A154" s="84"/>
      <c r="B154" s="168" t="s">
        <v>371</v>
      </c>
      <c r="C154" s="183" t="s">
        <v>370</v>
      </c>
      <c r="D154" s="169">
        <v>45748</v>
      </c>
      <c r="E154" s="170" t="s">
        <v>506</v>
      </c>
      <c r="F154" s="171">
        <v>7010401022916</v>
      </c>
      <c r="G154" s="162" t="s">
        <v>3</v>
      </c>
      <c r="H154" s="172">
        <v>48692502</v>
      </c>
      <c r="I154" s="172">
        <v>48400000</v>
      </c>
      <c r="J154" s="184">
        <f t="shared" si="4"/>
        <v>0.99399287389257596</v>
      </c>
      <c r="K154" s="91"/>
    </row>
    <row r="155" spans="1:11" s="92" customFormat="1" ht="80.150000000000006" customHeight="1" x14ac:dyDescent="0.45">
      <c r="A155" s="84"/>
      <c r="B155" s="168" t="s">
        <v>372</v>
      </c>
      <c r="C155" s="183" t="s">
        <v>370</v>
      </c>
      <c r="D155" s="169">
        <v>45748</v>
      </c>
      <c r="E155" s="170" t="s">
        <v>507</v>
      </c>
      <c r="F155" s="171">
        <v>9290005013340</v>
      </c>
      <c r="G155" s="162" t="s">
        <v>3</v>
      </c>
      <c r="H155" s="172">
        <v>4668400</v>
      </c>
      <c r="I155" s="172">
        <v>4668400</v>
      </c>
      <c r="J155" s="184">
        <f t="shared" si="4"/>
        <v>1</v>
      </c>
      <c r="K155" s="91"/>
    </row>
    <row r="156" spans="1:11" s="92" customFormat="1" ht="80.150000000000006" customHeight="1" x14ac:dyDescent="0.45">
      <c r="A156" s="84"/>
      <c r="B156" s="168" t="s">
        <v>373</v>
      </c>
      <c r="C156" s="183" t="s">
        <v>370</v>
      </c>
      <c r="D156" s="169">
        <v>45748</v>
      </c>
      <c r="E156" s="170" t="s">
        <v>508</v>
      </c>
      <c r="F156" s="171">
        <v>5290002041612</v>
      </c>
      <c r="G156" s="162" t="s">
        <v>3</v>
      </c>
      <c r="H156" s="172">
        <v>3255318</v>
      </c>
      <c r="I156" s="172">
        <v>3255318</v>
      </c>
      <c r="J156" s="184">
        <f t="shared" si="4"/>
        <v>1</v>
      </c>
      <c r="K156" s="91"/>
    </row>
    <row r="157" spans="1:11" s="92" customFormat="1" ht="80.150000000000006" customHeight="1" x14ac:dyDescent="0.45">
      <c r="A157" s="84"/>
      <c r="B157" s="168" t="s">
        <v>374</v>
      </c>
      <c r="C157" s="183" t="s">
        <v>370</v>
      </c>
      <c r="D157" s="169">
        <v>45748</v>
      </c>
      <c r="E157" s="170" t="s">
        <v>507</v>
      </c>
      <c r="F157" s="171">
        <v>9290005013340</v>
      </c>
      <c r="G157" s="162" t="s">
        <v>3</v>
      </c>
      <c r="H157" s="172">
        <v>7476700</v>
      </c>
      <c r="I157" s="172">
        <v>7476700</v>
      </c>
      <c r="J157" s="184">
        <f t="shared" si="4"/>
        <v>1</v>
      </c>
      <c r="K157" s="91"/>
    </row>
    <row r="158" spans="1:11" s="92" customFormat="1" ht="80.150000000000006" customHeight="1" x14ac:dyDescent="0.45">
      <c r="A158" s="84"/>
      <c r="B158" s="168" t="s">
        <v>375</v>
      </c>
      <c r="C158" s="183" t="s">
        <v>370</v>
      </c>
      <c r="D158" s="169">
        <v>45748</v>
      </c>
      <c r="E158" s="170" t="s">
        <v>509</v>
      </c>
      <c r="F158" s="171">
        <v>7260002013488</v>
      </c>
      <c r="G158" s="162" t="s">
        <v>3</v>
      </c>
      <c r="H158" s="172">
        <v>13643630</v>
      </c>
      <c r="I158" s="172">
        <v>8976000</v>
      </c>
      <c r="J158" s="184">
        <f t="shared" si="4"/>
        <v>0.65788943265098809</v>
      </c>
      <c r="K158" s="91"/>
    </row>
    <row r="159" spans="1:11" s="92" customFormat="1" ht="80.150000000000006" customHeight="1" x14ac:dyDescent="0.45">
      <c r="A159" s="84"/>
      <c r="B159" s="168" t="s">
        <v>376</v>
      </c>
      <c r="C159" s="183" t="s">
        <v>370</v>
      </c>
      <c r="D159" s="169">
        <v>45748</v>
      </c>
      <c r="E159" s="170" t="s">
        <v>510</v>
      </c>
      <c r="F159" s="171">
        <v>9011401005058</v>
      </c>
      <c r="G159" s="162" t="s">
        <v>3</v>
      </c>
      <c r="H159" s="172">
        <v>80011233</v>
      </c>
      <c r="I159" s="172">
        <v>76560000</v>
      </c>
      <c r="J159" s="184">
        <f t="shared" si="4"/>
        <v>0.95686564410274744</v>
      </c>
      <c r="K159" s="91"/>
    </row>
    <row r="160" spans="1:11" s="92" customFormat="1" ht="80.150000000000006" customHeight="1" x14ac:dyDescent="0.45">
      <c r="A160" s="84"/>
      <c r="B160" s="168" t="s">
        <v>377</v>
      </c>
      <c r="C160" s="183" t="s">
        <v>370</v>
      </c>
      <c r="D160" s="169">
        <v>45748</v>
      </c>
      <c r="E160" s="170" t="s">
        <v>511</v>
      </c>
      <c r="F160" s="171">
        <v>1010405002003</v>
      </c>
      <c r="G160" s="162" t="s">
        <v>3</v>
      </c>
      <c r="H160" s="172">
        <v>104753699</v>
      </c>
      <c r="I160" s="172">
        <v>86064000</v>
      </c>
      <c r="J160" s="184">
        <f t="shared" si="4"/>
        <v>0.82158435283512044</v>
      </c>
      <c r="K160" s="91"/>
    </row>
    <row r="161" spans="1:11" s="92" customFormat="1" ht="80.150000000000006" customHeight="1" x14ac:dyDescent="0.45">
      <c r="A161" s="84"/>
      <c r="B161" s="168" t="s">
        <v>378</v>
      </c>
      <c r="C161" s="183" t="s">
        <v>370</v>
      </c>
      <c r="D161" s="169">
        <v>45748</v>
      </c>
      <c r="E161" s="170" t="s">
        <v>512</v>
      </c>
      <c r="F161" s="171">
        <v>2011001043381</v>
      </c>
      <c r="G161" s="162" t="s">
        <v>3</v>
      </c>
      <c r="H161" s="172">
        <v>2201760</v>
      </c>
      <c r="I161" s="172">
        <v>2201760</v>
      </c>
      <c r="J161" s="184">
        <f t="shared" si="4"/>
        <v>1</v>
      </c>
      <c r="K161" s="91"/>
    </row>
    <row r="162" spans="1:11" s="92" customFormat="1" ht="80.150000000000006" customHeight="1" x14ac:dyDescent="0.45">
      <c r="A162" s="84"/>
      <c r="B162" s="168" t="s">
        <v>379</v>
      </c>
      <c r="C162" s="183" t="s">
        <v>370</v>
      </c>
      <c r="D162" s="169">
        <v>45748</v>
      </c>
      <c r="E162" s="170" t="s">
        <v>513</v>
      </c>
      <c r="F162" s="171">
        <v>5290001084760</v>
      </c>
      <c r="G162" s="162" t="s">
        <v>3</v>
      </c>
      <c r="H162" s="172">
        <v>1523484</v>
      </c>
      <c r="I162" s="172">
        <v>308880</v>
      </c>
      <c r="J162" s="184">
        <f t="shared" si="4"/>
        <v>0.20274581157399749</v>
      </c>
      <c r="K162" s="91"/>
    </row>
    <row r="163" spans="1:11" s="92" customFormat="1" ht="80.150000000000006" customHeight="1" x14ac:dyDescent="0.45">
      <c r="A163" s="84"/>
      <c r="B163" s="168" t="s">
        <v>380</v>
      </c>
      <c r="C163" s="183" t="s">
        <v>381</v>
      </c>
      <c r="D163" s="169">
        <v>45748</v>
      </c>
      <c r="E163" s="170" t="s">
        <v>514</v>
      </c>
      <c r="F163" s="171">
        <v>7290001023997</v>
      </c>
      <c r="G163" s="162" t="s">
        <v>3</v>
      </c>
      <c r="H163" s="172">
        <v>3316921</v>
      </c>
      <c r="I163" s="172">
        <v>1760000</v>
      </c>
      <c r="J163" s="184">
        <f t="shared" si="4"/>
        <v>0.53061257714609422</v>
      </c>
      <c r="K163" s="91"/>
    </row>
    <row r="164" spans="1:11" s="92" customFormat="1" ht="80.150000000000006" customHeight="1" x14ac:dyDescent="0.45">
      <c r="A164" s="84"/>
      <c r="B164" s="168" t="s">
        <v>382</v>
      </c>
      <c r="C164" s="183" t="s">
        <v>370</v>
      </c>
      <c r="D164" s="169">
        <v>45748</v>
      </c>
      <c r="E164" s="170" t="s">
        <v>515</v>
      </c>
      <c r="F164" s="171">
        <v>4290001082393</v>
      </c>
      <c r="G164" s="162" t="s">
        <v>3</v>
      </c>
      <c r="H164" s="172">
        <v>5010500</v>
      </c>
      <c r="I164" s="172">
        <v>3903570</v>
      </c>
      <c r="J164" s="184">
        <f t="shared" si="4"/>
        <v>0.77907793633369926</v>
      </c>
      <c r="K164" s="91"/>
    </row>
    <row r="165" spans="1:11" s="92" customFormat="1" ht="80.150000000000006" customHeight="1" x14ac:dyDescent="0.45">
      <c r="A165" s="84"/>
      <c r="B165" s="168" t="s">
        <v>383</v>
      </c>
      <c r="C165" s="183" t="s">
        <v>370</v>
      </c>
      <c r="D165" s="169">
        <v>45748</v>
      </c>
      <c r="E165" s="170" t="s">
        <v>516</v>
      </c>
      <c r="F165" s="171">
        <v>4290002017142</v>
      </c>
      <c r="G165" s="162" t="s">
        <v>3</v>
      </c>
      <c r="H165" s="172">
        <v>4298523</v>
      </c>
      <c r="I165" s="172">
        <v>4171368</v>
      </c>
      <c r="J165" s="184">
        <f t="shared" si="4"/>
        <v>0.97041890900665184</v>
      </c>
      <c r="K165" s="91"/>
    </row>
    <row r="166" spans="1:11" s="92" customFormat="1" ht="80.150000000000006" customHeight="1" x14ac:dyDescent="0.45">
      <c r="A166" s="84"/>
      <c r="B166" s="168" t="s">
        <v>387</v>
      </c>
      <c r="C166" s="183" t="s">
        <v>388</v>
      </c>
      <c r="D166" s="169">
        <v>45748</v>
      </c>
      <c r="E166" s="170" t="s">
        <v>389</v>
      </c>
      <c r="F166" s="171">
        <v>1010701041869</v>
      </c>
      <c r="G166" s="162" t="s">
        <v>3</v>
      </c>
      <c r="H166" s="172">
        <v>53582669</v>
      </c>
      <c r="I166" s="172">
        <v>46931824</v>
      </c>
      <c r="J166" s="184">
        <f t="shared" si="4"/>
        <v>0.87587693699990943</v>
      </c>
      <c r="K166" s="91"/>
    </row>
    <row r="167" spans="1:11" s="92" customFormat="1" ht="80.150000000000006" customHeight="1" x14ac:dyDescent="0.45">
      <c r="A167" s="84"/>
      <c r="B167" s="168" t="s">
        <v>390</v>
      </c>
      <c r="C167" s="183" t="s">
        <v>388</v>
      </c>
      <c r="D167" s="169">
        <v>45748</v>
      </c>
      <c r="E167" s="170" t="s">
        <v>391</v>
      </c>
      <c r="F167" s="171">
        <v>9010001171252</v>
      </c>
      <c r="G167" s="162" t="s">
        <v>3</v>
      </c>
      <c r="H167" s="172">
        <v>1639440</v>
      </c>
      <c r="I167" s="172">
        <v>1034880</v>
      </c>
      <c r="J167" s="184">
        <f t="shared" si="4"/>
        <v>0.6312399355877617</v>
      </c>
      <c r="K167" s="91"/>
    </row>
    <row r="168" spans="1:11" s="92" customFormat="1" ht="80.150000000000006" customHeight="1" x14ac:dyDescent="0.45">
      <c r="A168" s="84"/>
      <c r="B168" s="168" t="s">
        <v>392</v>
      </c>
      <c r="C168" s="183" t="s">
        <v>388</v>
      </c>
      <c r="D168" s="169">
        <v>45748</v>
      </c>
      <c r="E168" s="170" t="s">
        <v>393</v>
      </c>
      <c r="F168" s="171">
        <v>9120001145922</v>
      </c>
      <c r="G168" s="162" t="s">
        <v>3</v>
      </c>
      <c r="H168" s="172">
        <v>18239117</v>
      </c>
      <c r="I168" s="172">
        <v>10501920</v>
      </c>
      <c r="J168" s="184">
        <f t="shared" si="4"/>
        <v>0.57579103198910342</v>
      </c>
      <c r="K168" s="91"/>
    </row>
    <row r="169" spans="1:11" s="92" customFormat="1" ht="80.150000000000006" customHeight="1" x14ac:dyDescent="0.45">
      <c r="A169" s="84"/>
      <c r="B169" s="168" t="s">
        <v>394</v>
      </c>
      <c r="C169" s="183" t="s">
        <v>388</v>
      </c>
      <c r="D169" s="169">
        <v>45748</v>
      </c>
      <c r="E169" s="170" t="s">
        <v>395</v>
      </c>
      <c r="F169" s="171">
        <v>5120101040317</v>
      </c>
      <c r="G169" s="162" t="s">
        <v>3</v>
      </c>
      <c r="H169" s="172">
        <v>12672000</v>
      </c>
      <c r="I169" s="172">
        <v>8470000</v>
      </c>
      <c r="J169" s="184">
        <f t="shared" si="4"/>
        <v>0.66840277777777779</v>
      </c>
      <c r="K169" s="91"/>
    </row>
    <row r="170" spans="1:11" s="92" customFormat="1" ht="80.150000000000006" customHeight="1" x14ac:dyDescent="0.45">
      <c r="A170" s="84"/>
      <c r="B170" s="168" t="s">
        <v>396</v>
      </c>
      <c r="C170" s="183" t="s">
        <v>388</v>
      </c>
      <c r="D170" s="169">
        <v>45748</v>
      </c>
      <c r="E170" s="170" t="s">
        <v>397</v>
      </c>
      <c r="F170" s="171">
        <v>5120001086344</v>
      </c>
      <c r="G170" s="162" t="s">
        <v>3</v>
      </c>
      <c r="H170" s="172">
        <v>43005866</v>
      </c>
      <c r="I170" s="172">
        <v>35750000</v>
      </c>
      <c r="J170" s="184">
        <f t="shared" si="4"/>
        <v>0.83128194651399412</v>
      </c>
      <c r="K170" s="91"/>
    </row>
    <row r="171" spans="1:11" s="92" customFormat="1" ht="80.150000000000006" customHeight="1" x14ac:dyDescent="0.45">
      <c r="A171" s="84"/>
      <c r="B171" s="168" t="s">
        <v>398</v>
      </c>
      <c r="C171" s="183" t="s">
        <v>388</v>
      </c>
      <c r="D171" s="169">
        <v>45748</v>
      </c>
      <c r="E171" s="170" t="s">
        <v>399</v>
      </c>
      <c r="F171" s="171">
        <v>3012401012867</v>
      </c>
      <c r="G171" s="162" t="s">
        <v>3</v>
      </c>
      <c r="H171" s="172">
        <v>9742939</v>
      </c>
      <c r="I171" s="172">
        <v>8965000</v>
      </c>
      <c r="J171" s="184">
        <f t="shared" si="4"/>
        <v>0.92015355941364307</v>
      </c>
      <c r="K171" s="91"/>
    </row>
    <row r="172" spans="1:11" s="92" customFormat="1" ht="80.150000000000006" customHeight="1" x14ac:dyDescent="0.45">
      <c r="A172" s="84"/>
      <c r="B172" s="168" t="s">
        <v>400</v>
      </c>
      <c r="C172" s="183" t="s">
        <v>388</v>
      </c>
      <c r="D172" s="169">
        <v>45748</v>
      </c>
      <c r="E172" s="170" t="s">
        <v>399</v>
      </c>
      <c r="F172" s="171">
        <v>3012401012867</v>
      </c>
      <c r="G172" s="162" t="s">
        <v>3</v>
      </c>
      <c r="H172" s="172">
        <v>6714929</v>
      </c>
      <c r="I172" s="172">
        <v>6270000</v>
      </c>
      <c r="J172" s="184">
        <f t="shared" si="4"/>
        <v>0.93374032696399323</v>
      </c>
      <c r="K172" s="91"/>
    </row>
    <row r="173" spans="1:11" s="92" customFormat="1" ht="80.150000000000006" customHeight="1" x14ac:dyDescent="0.45">
      <c r="A173" s="84"/>
      <c r="B173" s="168" t="s">
        <v>401</v>
      </c>
      <c r="C173" s="183" t="s">
        <v>388</v>
      </c>
      <c r="D173" s="169">
        <v>45748</v>
      </c>
      <c r="E173" s="170" t="s">
        <v>402</v>
      </c>
      <c r="F173" s="171">
        <v>6010601062093</v>
      </c>
      <c r="G173" s="162" t="s">
        <v>3</v>
      </c>
      <c r="H173" s="172">
        <v>11151604</v>
      </c>
      <c r="I173" s="172">
        <v>10670000</v>
      </c>
      <c r="J173" s="184">
        <f t="shared" si="4"/>
        <v>0.95681302887010689</v>
      </c>
      <c r="K173" s="91"/>
    </row>
    <row r="174" spans="1:11" s="92" customFormat="1" ht="80.150000000000006" customHeight="1" x14ac:dyDescent="0.45">
      <c r="A174" s="84"/>
      <c r="B174" s="168" t="s">
        <v>403</v>
      </c>
      <c r="C174" s="183" t="s">
        <v>388</v>
      </c>
      <c r="D174" s="169">
        <v>45748</v>
      </c>
      <c r="E174" s="170" t="s">
        <v>404</v>
      </c>
      <c r="F174" s="171">
        <v>4010001008772</v>
      </c>
      <c r="G174" s="162" t="s">
        <v>3</v>
      </c>
      <c r="H174" s="172">
        <v>5681460</v>
      </c>
      <c r="I174" s="172">
        <v>5390000</v>
      </c>
      <c r="J174" s="184">
        <f t="shared" si="4"/>
        <v>0.94869980603577253</v>
      </c>
      <c r="K174" s="91"/>
    </row>
    <row r="175" spans="1:11" s="92" customFormat="1" ht="80.150000000000006" customHeight="1" x14ac:dyDescent="0.45">
      <c r="A175" s="84"/>
      <c r="B175" s="168" t="s">
        <v>405</v>
      </c>
      <c r="C175" s="183" t="s">
        <v>388</v>
      </c>
      <c r="D175" s="169">
        <v>45748</v>
      </c>
      <c r="E175" s="170" t="s">
        <v>406</v>
      </c>
      <c r="F175" s="171">
        <v>7010401022916</v>
      </c>
      <c r="G175" s="162" t="s">
        <v>3</v>
      </c>
      <c r="H175" s="172">
        <v>5670409</v>
      </c>
      <c r="I175" s="172">
        <v>4730000</v>
      </c>
      <c r="J175" s="184">
        <f t="shared" si="4"/>
        <v>0.83415499657961178</v>
      </c>
      <c r="K175" s="91"/>
    </row>
    <row r="176" spans="1:11" s="92" customFormat="1" ht="80.150000000000006" customHeight="1" x14ac:dyDescent="0.45">
      <c r="A176" s="84"/>
      <c r="B176" s="168" t="s">
        <v>407</v>
      </c>
      <c r="C176" s="183" t="s">
        <v>388</v>
      </c>
      <c r="D176" s="169">
        <v>45748</v>
      </c>
      <c r="E176" s="170" t="s">
        <v>406</v>
      </c>
      <c r="F176" s="171">
        <v>7010401022916</v>
      </c>
      <c r="G176" s="162" t="s">
        <v>3</v>
      </c>
      <c r="H176" s="172">
        <v>7979928</v>
      </c>
      <c r="I176" s="172">
        <v>7865000</v>
      </c>
      <c r="J176" s="184">
        <f t="shared" si="4"/>
        <v>0.98559786504339386</v>
      </c>
      <c r="K176" s="91"/>
    </row>
    <row r="177" spans="1:11" s="92" customFormat="1" ht="80.150000000000006" customHeight="1" x14ac:dyDescent="0.45">
      <c r="A177" s="84"/>
      <c r="B177" s="168" t="s">
        <v>408</v>
      </c>
      <c r="C177" s="183" t="s">
        <v>388</v>
      </c>
      <c r="D177" s="169">
        <v>45748</v>
      </c>
      <c r="E177" s="170" t="s">
        <v>409</v>
      </c>
      <c r="F177" s="171">
        <v>3180001005325</v>
      </c>
      <c r="G177" s="162" t="s">
        <v>3</v>
      </c>
      <c r="H177" s="172">
        <v>4870800</v>
      </c>
      <c r="I177" s="172">
        <v>4816680</v>
      </c>
      <c r="J177" s="184">
        <f t="shared" si="4"/>
        <v>0.98888888888888893</v>
      </c>
      <c r="K177" s="91"/>
    </row>
    <row r="178" spans="1:11" s="92" customFormat="1" ht="80.150000000000006" customHeight="1" x14ac:dyDescent="0.45">
      <c r="A178" s="84"/>
      <c r="B178" s="168" t="s">
        <v>410</v>
      </c>
      <c r="C178" s="183" t="s">
        <v>388</v>
      </c>
      <c r="D178" s="169">
        <v>45748</v>
      </c>
      <c r="E178" s="170" t="s">
        <v>399</v>
      </c>
      <c r="F178" s="171">
        <v>3012401012867</v>
      </c>
      <c r="G178" s="162" t="s">
        <v>3</v>
      </c>
      <c r="H178" s="172">
        <v>2939332</v>
      </c>
      <c r="I178" s="172">
        <v>2695000</v>
      </c>
      <c r="J178" s="184">
        <f t="shared" si="4"/>
        <v>0.9168749906441328</v>
      </c>
      <c r="K178" s="91"/>
    </row>
    <row r="179" spans="1:11" s="92" customFormat="1" ht="80.150000000000006" customHeight="1" x14ac:dyDescent="0.45">
      <c r="A179" s="84"/>
      <c r="B179" s="168" t="s">
        <v>411</v>
      </c>
      <c r="C179" s="183" t="s">
        <v>388</v>
      </c>
      <c r="D179" s="169">
        <v>45748</v>
      </c>
      <c r="E179" s="170" t="s">
        <v>412</v>
      </c>
      <c r="F179" s="171">
        <v>1120105005749</v>
      </c>
      <c r="G179" s="162" t="s">
        <v>3</v>
      </c>
      <c r="H179" s="172">
        <v>3075710</v>
      </c>
      <c r="I179" s="172">
        <v>2830520</v>
      </c>
      <c r="J179" s="184">
        <f t="shared" si="4"/>
        <v>0.92028182110797185</v>
      </c>
      <c r="K179" s="91"/>
    </row>
    <row r="180" spans="1:11" s="92" customFormat="1" ht="80.150000000000006" customHeight="1" x14ac:dyDescent="0.45">
      <c r="A180" s="84"/>
      <c r="B180" s="168" t="s">
        <v>413</v>
      </c>
      <c r="C180" s="183" t="s">
        <v>388</v>
      </c>
      <c r="D180" s="169">
        <v>45748</v>
      </c>
      <c r="E180" s="170" t="s">
        <v>414</v>
      </c>
      <c r="F180" s="171">
        <v>1130001024661</v>
      </c>
      <c r="G180" s="162" t="s">
        <v>3</v>
      </c>
      <c r="H180" s="172">
        <v>4006009</v>
      </c>
      <c r="I180" s="172">
        <v>1053800</v>
      </c>
      <c r="J180" s="184">
        <f t="shared" si="4"/>
        <v>0.26305482588781004</v>
      </c>
      <c r="K180" s="91"/>
    </row>
    <row r="181" spans="1:11" s="92" customFormat="1" ht="80.150000000000006" customHeight="1" x14ac:dyDescent="0.45">
      <c r="A181" s="84"/>
      <c r="B181" s="168" t="s">
        <v>415</v>
      </c>
      <c r="C181" s="183" t="s">
        <v>388</v>
      </c>
      <c r="D181" s="169">
        <v>45748</v>
      </c>
      <c r="E181" s="170" t="s">
        <v>416</v>
      </c>
      <c r="F181" s="171">
        <v>5140001065206</v>
      </c>
      <c r="G181" s="162" t="s">
        <v>3</v>
      </c>
      <c r="H181" s="172">
        <v>4875288</v>
      </c>
      <c r="I181" s="172">
        <v>3945678</v>
      </c>
      <c r="J181" s="184">
        <f t="shared" si="4"/>
        <v>0.80932203389830504</v>
      </c>
      <c r="K181" s="91"/>
    </row>
    <row r="182" spans="1:11" s="92" customFormat="1" ht="80.150000000000006" customHeight="1" x14ac:dyDescent="0.45">
      <c r="A182" s="84"/>
      <c r="B182" s="168" t="s">
        <v>417</v>
      </c>
      <c r="C182" s="183" t="s">
        <v>388</v>
      </c>
      <c r="D182" s="169">
        <v>45748</v>
      </c>
      <c r="E182" s="170" t="s">
        <v>418</v>
      </c>
      <c r="F182" s="171">
        <v>2140001092599</v>
      </c>
      <c r="G182" s="162" t="s">
        <v>3</v>
      </c>
      <c r="H182" s="172">
        <v>1000150</v>
      </c>
      <c r="I182" s="172">
        <v>829485</v>
      </c>
      <c r="J182" s="184">
        <f t="shared" si="4"/>
        <v>0.8293605959106134</v>
      </c>
      <c r="K182" s="91"/>
    </row>
    <row r="183" spans="1:11" s="92" customFormat="1" ht="80.150000000000006" customHeight="1" x14ac:dyDescent="0.45">
      <c r="A183" s="84"/>
      <c r="B183" s="168" t="s">
        <v>419</v>
      </c>
      <c r="C183" s="183" t="s">
        <v>388</v>
      </c>
      <c r="D183" s="169">
        <v>45748</v>
      </c>
      <c r="E183" s="170" t="s">
        <v>420</v>
      </c>
      <c r="F183" s="171">
        <v>1010001086292</v>
      </c>
      <c r="G183" s="162" t="s">
        <v>3</v>
      </c>
      <c r="H183" s="172">
        <v>2926313</v>
      </c>
      <c r="I183" s="172">
        <v>2351646</v>
      </c>
      <c r="J183" s="184">
        <f t="shared" si="4"/>
        <v>0.80362080201263497</v>
      </c>
      <c r="K183" s="91"/>
    </row>
    <row r="184" spans="1:11" s="92" customFormat="1" ht="80.150000000000006" customHeight="1" x14ac:dyDescent="0.45">
      <c r="A184" s="84"/>
      <c r="B184" s="168" t="s">
        <v>421</v>
      </c>
      <c r="C184" s="183" t="s">
        <v>422</v>
      </c>
      <c r="D184" s="169">
        <v>45748</v>
      </c>
      <c r="E184" s="170" t="s">
        <v>423</v>
      </c>
      <c r="F184" s="171">
        <v>8011005000200</v>
      </c>
      <c r="G184" s="162" t="s">
        <v>3</v>
      </c>
      <c r="H184" s="172">
        <v>8483530</v>
      </c>
      <c r="I184" s="172">
        <v>8375950</v>
      </c>
      <c r="J184" s="184">
        <f t="shared" si="4"/>
        <v>0.987318958028085</v>
      </c>
      <c r="K184" s="91"/>
    </row>
    <row r="185" spans="1:11" s="92" customFormat="1" ht="80.150000000000006" customHeight="1" x14ac:dyDescent="0.45">
      <c r="A185" s="84"/>
      <c r="B185" s="168" t="s">
        <v>424</v>
      </c>
      <c r="C185" s="183" t="s">
        <v>422</v>
      </c>
      <c r="D185" s="169">
        <v>45748</v>
      </c>
      <c r="E185" s="170" t="s">
        <v>425</v>
      </c>
      <c r="F185" s="171">
        <v>5010001059666</v>
      </c>
      <c r="G185" s="162" t="s">
        <v>3</v>
      </c>
      <c r="H185" s="172">
        <v>100075310</v>
      </c>
      <c r="I185" s="172">
        <v>94413000</v>
      </c>
      <c r="J185" s="184">
        <f t="shared" si="4"/>
        <v>0.94341951076644182</v>
      </c>
      <c r="K185" s="91"/>
    </row>
    <row r="186" spans="1:11" s="92" customFormat="1" ht="80.150000000000006" customHeight="1" x14ac:dyDescent="0.45">
      <c r="A186" s="84"/>
      <c r="B186" s="168" t="s">
        <v>426</v>
      </c>
      <c r="C186" s="183" t="s">
        <v>422</v>
      </c>
      <c r="D186" s="169">
        <v>45748</v>
      </c>
      <c r="E186" s="170" t="s">
        <v>427</v>
      </c>
      <c r="F186" s="171">
        <v>7040001076153</v>
      </c>
      <c r="G186" s="162" t="s">
        <v>3</v>
      </c>
      <c r="H186" s="172">
        <v>105860640</v>
      </c>
      <c r="I186" s="172">
        <v>62640600</v>
      </c>
      <c r="J186" s="184">
        <f t="shared" si="4"/>
        <v>0.59172701015221518</v>
      </c>
      <c r="K186" s="91"/>
    </row>
    <row r="187" spans="1:11" s="92" customFormat="1" ht="80.150000000000006" customHeight="1" x14ac:dyDescent="0.45">
      <c r="A187" s="84"/>
      <c r="B187" s="168" t="s">
        <v>428</v>
      </c>
      <c r="C187" s="183" t="s">
        <v>422</v>
      </c>
      <c r="D187" s="169">
        <v>45748</v>
      </c>
      <c r="E187" s="170" t="s">
        <v>429</v>
      </c>
      <c r="F187" s="171">
        <v>5040001030087</v>
      </c>
      <c r="G187" s="162" t="s">
        <v>3</v>
      </c>
      <c r="H187" s="172">
        <v>2781900</v>
      </c>
      <c r="I187" s="172">
        <v>2657930</v>
      </c>
      <c r="J187" s="184">
        <f t="shared" si="4"/>
        <v>0.95543693159351517</v>
      </c>
      <c r="K187" s="91"/>
    </row>
    <row r="188" spans="1:11" s="92" customFormat="1" ht="80.150000000000006" customHeight="1" x14ac:dyDescent="0.45">
      <c r="A188" s="84"/>
      <c r="B188" s="168" t="s">
        <v>430</v>
      </c>
      <c r="C188" s="183" t="s">
        <v>422</v>
      </c>
      <c r="D188" s="169">
        <v>45748</v>
      </c>
      <c r="E188" s="170" t="s">
        <v>431</v>
      </c>
      <c r="F188" s="171">
        <v>1030001002289</v>
      </c>
      <c r="G188" s="162" t="s">
        <v>3</v>
      </c>
      <c r="H188" s="172">
        <v>8622985</v>
      </c>
      <c r="I188" s="172">
        <v>7315000</v>
      </c>
      <c r="J188" s="184">
        <f t="shared" si="4"/>
        <v>0.84831412788031058</v>
      </c>
      <c r="K188" s="91"/>
    </row>
    <row r="189" spans="1:11" s="92" customFormat="1" ht="80.150000000000006" customHeight="1" x14ac:dyDescent="0.45">
      <c r="A189" s="84"/>
      <c r="B189" s="168" t="s">
        <v>432</v>
      </c>
      <c r="C189" s="183" t="s">
        <v>422</v>
      </c>
      <c r="D189" s="169">
        <v>45748</v>
      </c>
      <c r="E189" s="170" t="s">
        <v>433</v>
      </c>
      <c r="F189" s="171">
        <v>8010001166930</v>
      </c>
      <c r="G189" s="162" t="s">
        <v>3</v>
      </c>
      <c r="H189" s="172">
        <v>188544226</v>
      </c>
      <c r="I189" s="172">
        <v>185653146</v>
      </c>
      <c r="J189" s="184">
        <f t="shared" si="4"/>
        <v>0.98466630317281634</v>
      </c>
      <c r="K189" s="91"/>
    </row>
    <row r="190" spans="1:11" s="92" customFormat="1" ht="80.150000000000006" customHeight="1" x14ac:dyDescent="0.45">
      <c r="A190" s="84"/>
      <c r="B190" s="168" t="s">
        <v>384</v>
      </c>
      <c r="C190" s="183" t="s">
        <v>370</v>
      </c>
      <c r="D190" s="169">
        <v>45756</v>
      </c>
      <c r="E190" s="170" t="s">
        <v>517</v>
      </c>
      <c r="F190" s="171">
        <v>4290001071990</v>
      </c>
      <c r="G190" s="162" t="s">
        <v>3</v>
      </c>
      <c r="H190" s="172">
        <v>7130926</v>
      </c>
      <c r="I190" s="172">
        <v>3080000</v>
      </c>
      <c r="J190" s="184">
        <f t="shared" ref="J190" si="5">IF(D190="","",I190/H190)</f>
        <v>0.43192146433717021</v>
      </c>
      <c r="K190" s="91"/>
    </row>
    <row r="191" spans="1:11" s="92" customFormat="1" ht="80.150000000000006" customHeight="1" x14ac:dyDescent="0.45">
      <c r="A191" s="84"/>
      <c r="B191" s="168" t="s">
        <v>325</v>
      </c>
      <c r="C191" s="183" t="s">
        <v>46</v>
      </c>
      <c r="D191" s="169">
        <v>45764</v>
      </c>
      <c r="E191" s="170" t="s">
        <v>327</v>
      </c>
      <c r="F191" s="171">
        <v>3010501040680</v>
      </c>
      <c r="G191" s="162" t="s">
        <v>3</v>
      </c>
      <c r="H191" s="172">
        <v>2596000</v>
      </c>
      <c r="I191" s="172">
        <v>2164800</v>
      </c>
      <c r="J191" s="184">
        <f>IF(D191="","",I191/H191)</f>
        <v>0.83389830508474572</v>
      </c>
      <c r="K191" s="91"/>
    </row>
    <row r="192" spans="1:11" s="92" customFormat="1" ht="80.150000000000006" customHeight="1" x14ac:dyDescent="0.45">
      <c r="A192" s="84"/>
      <c r="B192" s="168" t="s">
        <v>326</v>
      </c>
      <c r="C192" s="183" t="s">
        <v>46</v>
      </c>
      <c r="D192" s="169">
        <v>45765</v>
      </c>
      <c r="E192" s="170" t="s">
        <v>328</v>
      </c>
      <c r="F192" s="171">
        <v>2010001217111</v>
      </c>
      <c r="G192" s="162" t="s">
        <v>3</v>
      </c>
      <c r="H192" s="172">
        <v>7167773</v>
      </c>
      <c r="I192" s="172">
        <v>2286350</v>
      </c>
      <c r="J192" s="90">
        <f t="shared" ref="J192" si="6">IF(D192="","",I192/H192)</f>
        <v>0.31897634035006411</v>
      </c>
      <c r="K192" s="91"/>
    </row>
    <row r="193" spans="1:11" s="92" customFormat="1" ht="80.150000000000006" customHeight="1" x14ac:dyDescent="0.45">
      <c r="A193" s="84"/>
      <c r="B193" s="168" t="s">
        <v>321</v>
      </c>
      <c r="C193" s="183" t="s">
        <v>46</v>
      </c>
      <c r="D193" s="169">
        <v>45772</v>
      </c>
      <c r="E193" s="170" t="s">
        <v>323</v>
      </c>
      <c r="F193" s="171">
        <v>9010401021742</v>
      </c>
      <c r="G193" s="170" t="s">
        <v>3</v>
      </c>
      <c r="H193" s="172">
        <v>53668970</v>
      </c>
      <c r="I193" s="172">
        <v>53639032</v>
      </c>
      <c r="J193" s="90">
        <f t="shared" ref="J193:J195" si="7">IF(D193="","",I193/H193)</f>
        <v>0.99944217300984162</v>
      </c>
      <c r="K193" s="91"/>
    </row>
    <row r="194" spans="1:11" s="92" customFormat="1" ht="80.150000000000006" customHeight="1" x14ac:dyDescent="0.45">
      <c r="A194" s="84"/>
      <c r="B194" s="168" t="s">
        <v>385</v>
      </c>
      <c r="C194" s="183" t="s">
        <v>370</v>
      </c>
      <c r="D194" s="169">
        <v>45775</v>
      </c>
      <c r="E194" s="170" t="s">
        <v>518</v>
      </c>
      <c r="F194" s="171">
        <v>6010001135680</v>
      </c>
      <c r="G194" s="162" t="s">
        <v>3</v>
      </c>
      <c r="H194" s="172">
        <v>5871575</v>
      </c>
      <c r="I194" s="172">
        <v>3960000</v>
      </c>
      <c r="J194" s="184">
        <f t="shared" ref="J194" si="8">IF(D194="","",I194/H194)</f>
        <v>0.67443573487522512</v>
      </c>
      <c r="K194" s="91"/>
    </row>
    <row r="195" spans="1:11" s="92" customFormat="1" ht="80.150000000000006" customHeight="1" x14ac:dyDescent="0.45">
      <c r="A195" s="84"/>
      <c r="B195" s="168" t="s">
        <v>322</v>
      </c>
      <c r="C195" s="183" t="s">
        <v>46</v>
      </c>
      <c r="D195" s="169">
        <v>45777</v>
      </c>
      <c r="E195" s="170" t="s">
        <v>324</v>
      </c>
      <c r="F195" s="171">
        <v>8010801013794</v>
      </c>
      <c r="G195" s="170" t="s">
        <v>3</v>
      </c>
      <c r="H195" s="172">
        <v>8398500</v>
      </c>
      <c r="I195" s="172">
        <v>8398500</v>
      </c>
      <c r="J195" s="90">
        <f t="shared" si="7"/>
        <v>1</v>
      </c>
      <c r="K195" s="91"/>
    </row>
    <row r="196" spans="1:11" s="100" customFormat="1" ht="15" customHeight="1" x14ac:dyDescent="0.45">
      <c r="A196" s="93"/>
      <c r="B196" s="94"/>
      <c r="C196" s="109"/>
      <c r="D196" s="110"/>
      <c r="E196" s="111"/>
      <c r="F196" s="112"/>
      <c r="G196" s="94"/>
      <c r="H196" s="113"/>
      <c r="I196" s="113"/>
      <c r="J196" s="114"/>
      <c r="K196" s="115"/>
    </row>
    <row r="197" spans="1:11" s="92" customFormat="1" ht="19.5" customHeight="1" x14ac:dyDescent="0.45">
      <c r="A197" s="101"/>
      <c r="B197" s="102" t="s">
        <v>24</v>
      </c>
      <c r="C197" s="103"/>
      <c r="D197" s="104"/>
      <c r="E197" s="105"/>
      <c r="F197" s="106"/>
      <c r="G197" s="103"/>
      <c r="H197" s="107"/>
      <c r="I197" s="107"/>
      <c r="J197" s="107"/>
      <c r="K197" s="108"/>
    </row>
    <row r="198" spans="1:11" s="92" customFormat="1" ht="80.150000000000006" customHeight="1" x14ac:dyDescent="0.45">
      <c r="A198" s="84"/>
      <c r="B198" s="85" t="s">
        <v>488</v>
      </c>
      <c r="C198" s="183" t="s">
        <v>46</v>
      </c>
      <c r="D198" s="86">
        <v>45785</v>
      </c>
      <c r="E198" s="215" t="s">
        <v>493</v>
      </c>
      <c r="F198" s="216">
        <v>3290001012491</v>
      </c>
      <c r="G198" s="170" t="s">
        <v>3</v>
      </c>
      <c r="H198" s="89">
        <v>29042288</v>
      </c>
      <c r="I198" s="89">
        <v>22550000</v>
      </c>
      <c r="J198" s="90">
        <f t="shared" ref="J198:J224" si="9">IF(D198="","",I198/H198)</f>
        <v>0.77645397635337821</v>
      </c>
      <c r="K198" s="91"/>
    </row>
    <row r="199" spans="1:11" s="92" customFormat="1" ht="80.150000000000006" customHeight="1" x14ac:dyDescent="0.45">
      <c r="A199" s="84"/>
      <c r="B199" s="160" t="s">
        <v>489</v>
      </c>
      <c r="C199" s="183" t="s">
        <v>46</v>
      </c>
      <c r="D199" s="161">
        <v>45786</v>
      </c>
      <c r="E199" s="146" t="s">
        <v>492</v>
      </c>
      <c r="F199" s="205">
        <v>1290001017278</v>
      </c>
      <c r="G199" s="170" t="s">
        <v>3</v>
      </c>
      <c r="H199" s="181">
        <v>9481527</v>
      </c>
      <c r="I199" s="181">
        <v>9405000</v>
      </c>
      <c r="J199" s="90">
        <f t="shared" si="9"/>
        <v>0.99192883171666335</v>
      </c>
      <c r="K199" s="91"/>
    </row>
    <row r="200" spans="1:11" s="92" customFormat="1" ht="80.150000000000006" customHeight="1" x14ac:dyDescent="0.45">
      <c r="A200" s="84"/>
      <c r="B200" s="160" t="s">
        <v>480</v>
      </c>
      <c r="C200" s="183" t="s">
        <v>46</v>
      </c>
      <c r="D200" s="161">
        <v>45789</v>
      </c>
      <c r="E200" s="162" t="s">
        <v>481</v>
      </c>
      <c r="F200" s="163">
        <v>9010401021742</v>
      </c>
      <c r="G200" s="170" t="s">
        <v>3</v>
      </c>
      <c r="H200" s="181">
        <v>40754607</v>
      </c>
      <c r="I200" s="181">
        <v>40731620</v>
      </c>
      <c r="J200" s="90">
        <f t="shared" si="9"/>
        <v>0.99943596560752013</v>
      </c>
      <c r="K200" s="91"/>
    </row>
    <row r="201" spans="1:11" s="92" customFormat="1" ht="80.150000000000006" customHeight="1" x14ac:dyDescent="0.45">
      <c r="A201" s="84"/>
      <c r="B201" s="160" t="s">
        <v>440</v>
      </c>
      <c r="C201" s="183" t="s">
        <v>46</v>
      </c>
      <c r="D201" s="161">
        <v>45797</v>
      </c>
      <c r="E201" s="146" t="s">
        <v>455</v>
      </c>
      <c r="F201" s="205">
        <v>7010401006126</v>
      </c>
      <c r="G201" s="170" t="s">
        <v>3</v>
      </c>
      <c r="H201" s="181">
        <v>51968029</v>
      </c>
      <c r="I201" s="181">
        <v>44000000</v>
      </c>
      <c r="J201" s="90">
        <f t="shared" si="9"/>
        <v>0.84667440437273467</v>
      </c>
      <c r="K201" s="91"/>
    </row>
    <row r="202" spans="1:11" s="92" customFormat="1" ht="80.150000000000006" customHeight="1" x14ac:dyDescent="0.45">
      <c r="A202" s="84"/>
      <c r="B202" s="160" t="s">
        <v>442</v>
      </c>
      <c r="C202" s="183" t="s">
        <v>46</v>
      </c>
      <c r="D202" s="161">
        <v>45797</v>
      </c>
      <c r="E202" s="146" t="s">
        <v>455</v>
      </c>
      <c r="F202" s="205">
        <v>7010401006126</v>
      </c>
      <c r="G202" s="170" t="s">
        <v>3</v>
      </c>
      <c r="H202" s="181">
        <v>123886735</v>
      </c>
      <c r="I202" s="181">
        <v>121000000</v>
      </c>
      <c r="J202" s="90">
        <f t="shared" si="9"/>
        <v>0.97669859488992106</v>
      </c>
      <c r="K202" s="91"/>
    </row>
    <row r="203" spans="1:11" s="92" customFormat="1" ht="80.150000000000006" customHeight="1" x14ac:dyDescent="0.45">
      <c r="A203" s="84"/>
      <c r="B203" s="160" t="s">
        <v>443</v>
      </c>
      <c r="C203" s="183" t="s">
        <v>46</v>
      </c>
      <c r="D203" s="161">
        <v>45798</v>
      </c>
      <c r="E203" s="162" t="s">
        <v>459</v>
      </c>
      <c r="F203" s="163">
        <v>2010001007784</v>
      </c>
      <c r="G203" s="170" t="s">
        <v>3</v>
      </c>
      <c r="H203" s="181">
        <v>188368492</v>
      </c>
      <c r="I203" s="181">
        <v>165000000</v>
      </c>
      <c r="J203" s="90">
        <f t="shared" si="9"/>
        <v>0.87594267092184397</v>
      </c>
      <c r="K203" s="91"/>
    </row>
    <row r="204" spans="1:11" s="92" customFormat="1" ht="80.150000000000006" customHeight="1" x14ac:dyDescent="0.45">
      <c r="A204" s="84"/>
      <c r="B204" s="160" t="s">
        <v>444</v>
      </c>
      <c r="C204" s="183" t="s">
        <v>46</v>
      </c>
      <c r="D204" s="161">
        <v>45798</v>
      </c>
      <c r="E204" s="146" t="s">
        <v>455</v>
      </c>
      <c r="F204" s="205">
        <v>7010401006126</v>
      </c>
      <c r="G204" s="170" t="s">
        <v>3</v>
      </c>
      <c r="H204" s="181">
        <v>305272962</v>
      </c>
      <c r="I204" s="181">
        <v>264000000</v>
      </c>
      <c r="J204" s="90">
        <f t="shared" si="9"/>
        <v>0.86479981152081198</v>
      </c>
      <c r="K204" s="91"/>
    </row>
    <row r="205" spans="1:11" s="92" customFormat="1" ht="80.150000000000006" customHeight="1" x14ac:dyDescent="0.45">
      <c r="A205" s="84"/>
      <c r="B205" s="160" t="s">
        <v>445</v>
      </c>
      <c r="C205" s="183" t="s">
        <v>46</v>
      </c>
      <c r="D205" s="161">
        <v>45798</v>
      </c>
      <c r="E205" s="170" t="s">
        <v>458</v>
      </c>
      <c r="F205" s="217">
        <v>3010901029638</v>
      </c>
      <c r="G205" s="170" t="s">
        <v>3</v>
      </c>
      <c r="H205" s="181">
        <v>213709081</v>
      </c>
      <c r="I205" s="181">
        <v>209000000</v>
      </c>
      <c r="J205" s="90">
        <f t="shared" si="9"/>
        <v>0.97796499344826626</v>
      </c>
      <c r="K205" s="91"/>
    </row>
    <row r="206" spans="1:11" s="92" customFormat="1" ht="80.150000000000006" customHeight="1" x14ac:dyDescent="0.45">
      <c r="A206" s="84"/>
      <c r="B206" s="160" t="s">
        <v>446</v>
      </c>
      <c r="C206" s="183" t="s">
        <v>46</v>
      </c>
      <c r="D206" s="161">
        <v>45798</v>
      </c>
      <c r="E206" s="162" t="s">
        <v>406</v>
      </c>
      <c r="F206" s="163">
        <v>7010401022916</v>
      </c>
      <c r="G206" s="170" t="s">
        <v>3</v>
      </c>
      <c r="H206" s="181">
        <v>2763846277</v>
      </c>
      <c r="I206" s="181">
        <v>2687300000</v>
      </c>
      <c r="J206" s="90">
        <f t="shared" si="9"/>
        <v>0.97230443761037</v>
      </c>
      <c r="K206" s="91"/>
    </row>
    <row r="207" spans="1:11" s="92" customFormat="1" ht="80.150000000000006" customHeight="1" x14ac:dyDescent="0.45">
      <c r="A207" s="84"/>
      <c r="B207" s="160" t="s">
        <v>447</v>
      </c>
      <c r="C207" s="183" t="s">
        <v>46</v>
      </c>
      <c r="D207" s="161">
        <v>45798</v>
      </c>
      <c r="E207" s="87" t="s">
        <v>458</v>
      </c>
      <c r="F207" s="216">
        <v>3010901029638</v>
      </c>
      <c r="G207" s="170" t="s">
        <v>3</v>
      </c>
      <c r="H207" s="181">
        <v>292489077</v>
      </c>
      <c r="I207" s="181">
        <v>275000000</v>
      </c>
      <c r="J207" s="90">
        <f t="shared" si="9"/>
        <v>0.94020605083997721</v>
      </c>
      <c r="K207" s="91"/>
    </row>
    <row r="208" spans="1:11" s="92" customFormat="1" ht="80.150000000000006" customHeight="1" x14ac:dyDescent="0.45">
      <c r="A208" s="84"/>
      <c r="B208" s="160" t="s">
        <v>448</v>
      </c>
      <c r="C208" s="183" t="s">
        <v>46</v>
      </c>
      <c r="D208" s="161">
        <v>45799</v>
      </c>
      <c r="E208" s="118" t="s">
        <v>454</v>
      </c>
      <c r="F208" s="119">
        <v>5020001075910</v>
      </c>
      <c r="G208" s="170" t="s">
        <v>3</v>
      </c>
      <c r="H208" s="181">
        <v>402226808</v>
      </c>
      <c r="I208" s="181">
        <v>396000000</v>
      </c>
      <c r="J208" s="90">
        <f t="shared" si="9"/>
        <v>0.98451916213401669</v>
      </c>
      <c r="K208" s="91"/>
    </row>
    <row r="209" spans="1:11" s="92" customFormat="1" ht="80.150000000000006" customHeight="1" x14ac:dyDescent="0.45">
      <c r="A209" s="84"/>
      <c r="B209" s="160" t="s">
        <v>449</v>
      </c>
      <c r="C209" s="183" t="s">
        <v>46</v>
      </c>
      <c r="D209" s="161">
        <v>45799</v>
      </c>
      <c r="E209" s="173" t="s">
        <v>454</v>
      </c>
      <c r="F209" s="174">
        <v>5020001075910</v>
      </c>
      <c r="G209" s="170" t="s">
        <v>3</v>
      </c>
      <c r="H209" s="181">
        <v>1641327673</v>
      </c>
      <c r="I209" s="181">
        <v>1595000000</v>
      </c>
      <c r="J209" s="90">
        <f t="shared" si="9"/>
        <v>0.97177426923210108</v>
      </c>
      <c r="K209" s="91"/>
    </row>
    <row r="210" spans="1:11" s="92" customFormat="1" ht="80.150000000000006" customHeight="1" x14ac:dyDescent="0.45">
      <c r="A210" s="84"/>
      <c r="B210" s="160" t="s">
        <v>450</v>
      </c>
      <c r="C210" s="183" t="s">
        <v>46</v>
      </c>
      <c r="D210" s="161">
        <v>45799</v>
      </c>
      <c r="E210" s="87" t="s">
        <v>406</v>
      </c>
      <c r="F210" s="88">
        <v>7010401022916</v>
      </c>
      <c r="G210" s="170" t="s">
        <v>3</v>
      </c>
      <c r="H210" s="181">
        <v>553505533</v>
      </c>
      <c r="I210" s="181">
        <v>544500000</v>
      </c>
      <c r="J210" s="90">
        <f t="shared" si="9"/>
        <v>0.98373000365291741</v>
      </c>
      <c r="K210" s="91"/>
    </row>
    <row r="211" spans="1:11" s="92" customFormat="1" ht="80.150000000000006" customHeight="1" x14ac:dyDescent="0.45">
      <c r="A211" s="84"/>
      <c r="B211" s="160" t="s">
        <v>452</v>
      </c>
      <c r="C211" s="183" t="s">
        <v>46</v>
      </c>
      <c r="D211" s="161">
        <v>45799</v>
      </c>
      <c r="E211" s="167" t="s">
        <v>454</v>
      </c>
      <c r="F211" s="165">
        <v>5020001075910</v>
      </c>
      <c r="G211" s="170" t="s">
        <v>3</v>
      </c>
      <c r="H211" s="181">
        <v>118333845</v>
      </c>
      <c r="I211" s="181">
        <v>115500000</v>
      </c>
      <c r="J211" s="90">
        <f t="shared" si="9"/>
        <v>0.97605211763380118</v>
      </c>
      <c r="K211" s="91"/>
    </row>
    <row r="212" spans="1:11" s="92" customFormat="1" ht="80.150000000000006" customHeight="1" x14ac:dyDescent="0.45">
      <c r="A212" s="84"/>
      <c r="B212" s="85" t="s">
        <v>453</v>
      </c>
      <c r="C212" s="183" t="s">
        <v>46</v>
      </c>
      <c r="D212" s="86">
        <v>45799</v>
      </c>
      <c r="E212" s="162" t="s">
        <v>460</v>
      </c>
      <c r="F212" s="163">
        <v>4010001008772</v>
      </c>
      <c r="G212" s="170" t="s">
        <v>3</v>
      </c>
      <c r="H212" s="89">
        <v>557193637</v>
      </c>
      <c r="I212" s="89">
        <v>550000000</v>
      </c>
      <c r="J212" s="90">
        <f t="shared" si="9"/>
        <v>0.98708952055028587</v>
      </c>
      <c r="K212" s="91"/>
    </row>
    <row r="213" spans="1:11" s="92" customFormat="1" ht="80.150000000000006" customHeight="1" x14ac:dyDescent="0.45">
      <c r="A213" s="84"/>
      <c r="B213" s="85" t="s">
        <v>482</v>
      </c>
      <c r="C213" s="183" t="s">
        <v>46</v>
      </c>
      <c r="D213" s="86">
        <v>45799</v>
      </c>
      <c r="E213" s="87" t="s">
        <v>483</v>
      </c>
      <c r="F213" s="88">
        <v>1020001002125</v>
      </c>
      <c r="G213" s="170" t="s">
        <v>3</v>
      </c>
      <c r="H213" s="89">
        <v>6160000</v>
      </c>
      <c r="I213" s="89">
        <v>6036800</v>
      </c>
      <c r="J213" s="90">
        <f t="shared" si="9"/>
        <v>0.98</v>
      </c>
      <c r="K213" s="91"/>
    </row>
    <row r="214" spans="1:11" s="92" customFormat="1" ht="80.150000000000006" customHeight="1" x14ac:dyDescent="0.45">
      <c r="A214" s="84"/>
      <c r="B214" s="85" t="s">
        <v>461</v>
      </c>
      <c r="C214" s="183" t="s">
        <v>46</v>
      </c>
      <c r="D214" s="86">
        <v>45804</v>
      </c>
      <c r="E214" s="162" t="s">
        <v>460</v>
      </c>
      <c r="F214" s="163">
        <v>4010001008772</v>
      </c>
      <c r="G214" s="170" t="s">
        <v>3</v>
      </c>
      <c r="H214" s="89">
        <v>308191732</v>
      </c>
      <c r="I214" s="89">
        <v>308000000</v>
      </c>
      <c r="J214" s="90">
        <f t="shared" si="9"/>
        <v>0.99937788077974787</v>
      </c>
      <c r="K214" s="91"/>
    </row>
    <row r="215" spans="1:11" s="92" customFormat="1" ht="80.150000000000006" customHeight="1" x14ac:dyDescent="0.45">
      <c r="A215" s="84"/>
      <c r="B215" s="85" t="s">
        <v>462</v>
      </c>
      <c r="C215" s="183" t="s">
        <v>46</v>
      </c>
      <c r="D215" s="86">
        <v>45804</v>
      </c>
      <c r="E215" s="170" t="s">
        <v>466</v>
      </c>
      <c r="F215" s="171">
        <v>8120001072614</v>
      </c>
      <c r="G215" s="170" t="s">
        <v>3</v>
      </c>
      <c r="H215" s="89">
        <v>634073243</v>
      </c>
      <c r="I215" s="89">
        <v>615996480</v>
      </c>
      <c r="J215" s="90">
        <f t="shared" si="9"/>
        <v>0.97149104902381123</v>
      </c>
      <c r="K215" s="91"/>
    </row>
    <row r="216" spans="1:11" s="92" customFormat="1" ht="80.150000000000006" customHeight="1" x14ac:dyDescent="0.45">
      <c r="A216" s="84"/>
      <c r="B216" s="85" t="s">
        <v>438</v>
      </c>
      <c r="C216" s="183" t="s">
        <v>46</v>
      </c>
      <c r="D216" s="86">
        <v>45805</v>
      </c>
      <c r="E216" s="162" t="s">
        <v>439</v>
      </c>
      <c r="F216" s="163">
        <v>4300001001194</v>
      </c>
      <c r="G216" s="170" t="s">
        <v>3</v>
      </c>
      <c r="H216" s="89">
        <v>9878220</v>
      </c>
      <c r="I216" s="89">
        <v>9504000</v>
      </c>
      <c r="J216" s="90">
        <f t="shared" si="9"/>
        <v>0.96211665664461821</v>
      </c>
      <c r="K216" s="91"/>
    </row>
    <row r="217" spans="1:11" s="92" customFormat="1" ht="80.150000000000006" customHeight="1" x14ac:dyDescent="0.45">
      <c r="A217" s="84"/>
      <c r="B217" s="85" t="s">
        <v>486</v>
      </c>
      <c r="C217" s="183" t="s">
        <v>46</v>
      </c>
      <c r="D217" s="86">
        <v>45805</v>
      </c>
      <c r="E217" s="167" t="s">
        <v>131</v>
      </c>
      <c r="F217" s="165">
        <v>6010601062093</v>
      </c>
      <c r="G217" s="170" t="s">
        <v>3</v>
      </c>
      <c r="H217" s="89">
        <v>5169491</v>
      </c>
      <c r="I217" s="89">
        <v>4950000</v>
      </c>
      <c r="J217" s="90">
        <f t="shared" si="9"/>
        <v>0.95754108093040491</v>
      </c>
      <c r="K217" s="91"/>
    </row>
    <row r="218" spans="1:11" s="92" customFormat="1" ht="80.150000000000006" customHeight="1" x14ac:dyDescent="0.45">
      <c r="A218" s="84"/>
      <c r="B218" s="85" t="s">
        <v>487</v>
      </c>
      <c r="C218" s="183" t="s">
        <v>46</v>
      </c>
      <c r="D218" s="86">
        <v>45805</v>
      </c>
      <c r="E218" s="87" t="s">
        <v>491</v>
      </c>
      <c r="F218" s="88">
        <v>3010601039466</v>
      </c>
      <c r="G218" s="170" t="s">
        <v>3</v>
      </c>
      <c r="H218" s="89">
        <v>2343000</v>
      </c>
      <c r="I218" s="89">
        <v>1980000</v>
      </c>
      <c r="J218" s="90">
        <f t="shared" si="9"/>
        <v>0.84507042253521125</v>
      </c>
      <c r="K218" s="91"/>
    </row>
    <row r="219" spans="1:11" s="92" customFormat="1" ht="80.150000000000006" customHeight="1" x14ac:dyDescent="0.45">
      <c r="A219" s="84"/>
      <c r="B219" s="160" t="s">
        <v>490</v>
      </c>
      <c r="C219" s="183" t="s">
        <v>46</v>
      </c>
      <c r="D219" s="161">
        <v>45805</v>
      </c>
      <c r="E219" s="87" t="s">
        <v>406</v>
      </c>
      <c r="F219" s="88">
        <v>7010401022916</v>
      </c>
      <c r="G219" s="170" t="s">
        <v>3</v>
      </c>
      <c r="H219" s="181">
        <v>14981634</v>
      </c>
      <c r="I219" s="181">
        <v>14190000</v>
      </c>
      <c r="J219" s="90">
        <f t="shared" si="9"/>
        <v>0.9471597023395445</v>
      </c>
      <c r="K219" s="91"/>
    </row>
    <row r="220" spans="1:11" s="92" customFormat="1" ht="80.150000000000006" customHeight="1" x14ac:dyDescent="0.45">
      <c r="A220" s="84"/>
      <c r="B220" s="160" t="s">
        <v>498</v>
      </c>
      <c r="C220" s="183" t="s">
        <v>355</v>
      </c>
      <c r="D220" s="161">
        <v>45805</v>
      </c>
      <c r="E220" s="162" t="s">
        <v>499</v>
      </c>
      <c r="F220" s="163">
        <v>6040005003798</v>
      </c>
      <c r="G220" s="170" t="s">
        <v>3</v>
      </c>
      <c r="H220" s="181">
        <v>3324860</v>
      </c>
      <c r="I220" s="181">
        <v>3206060</v>
      </c>
      <c r="J220" s="90">
        <f t="shared" si="9"/>
        <v>0.96426917223582342</v>
      </c>
      <c r="K220" s="91"/>
    </row>
    <row r="221" spans="1:11" s="92" customFormat="1" ht="80.150000000000006" customHeight="1" x14ac:dyDescent="0.45">
      <c r="A221" s="84"/>
      <c r="B221" s="160" t="s">
        <v>500</v>
      </c>
      <c r="C221" s="183" t="s">
        <v>501</v>
      </c>
      <c r="D221" s="161">
        <v>45806</v>
      </c>
      <c r="E221" s="162" t="s">
        <v>502</v>
      </c>
      <c r="F221" s="163">
        <v>8010001166930</v>
      </c>
      <c r="G221" s="170" t="s">
        <v>3</v>
      </c>
      <c r="H221" s="181">
        <v>8798889</v>
      </c>
      <c r="I221" s="181">
        <v>5280000</v>
      </c>
      <c r="J221" s="90">
        <f t="shared" si="9"/>
        <v>0.60007575956464498</v>
      </c>
      <c r="K221" s="91"/>
    </row>
    <row r="222" spans="1:11" s="92" customFormat="1" ht="80.150000000000006" customHeight="1" x14ac:dyDescent="0.45">
      <c r="A222" s="84"/>
      <c r="B222" s="160" t="s">
        <v>463</v>
      </c>
      <c r="C222" s="183" t="s">
        <v>46</v>
      </c>
      <c r="D222" s="161">
        <v>45807</v>
      </c>
      <c r="E222" s="146" t="s">
        <v>455</v>
      </c>
      <c r="F222" s="205">
        <v>7010401006126</v>
      </c>
      <c r="G222" s="170" t="s">
        <v>3</v>
      </c>
      <c r="H222" s="181">
        <v>65976990</v>
      </c>
      <c r="I222" s="181">
        <v>65120000</v>
      </c>
      <c r="J222" s="90">
        <f t="shared" si="9"/>
        <v>0.98701077451396313</v>
      </c>
      <c r="K222" s="91"/>
    </row>
    <row r="223" spans="1:11" s="92" customFormat="1" ht="80.150000000000006" customHeight="1" x14ac:dyDescent="0.45">
      <c r="A223" s="84"/>
      <c r="B223" s="160" t="s">
        <v>464</v>
      </c>
      <c r="C223" s="183" t="s">
        <v>46</v>
      </c>
      <c r="D223" s="161">
        <v>45807</v>
      </c>
      <c r="E223" s="170" t="s">
        <v>406</v>
      </c>
      <c r="F223" s="171">
        <v>7010401022916</v>
      </c>
      <c r="G223" s="170" t="s">
        <v>3</v>
      </c>
      <c r="H223" s="181">
        <v>24983513</v>
      </c>
      <c r="I223" s="181">
        <v>24200000</v>
      </c>
      <c r="J223" s="90">
        <f t="shared" si="9"/>
        <v>0.96863879791444862</v>
      </c>
      <c r="K223" s="91"/>
    </row>
    <row r="224" spans="1:11" s="92" customFormat="1" ht="80.150000000000006" customHeight="1" x14ac:dyDescent="0.45">
      <c r="A224" s="84"/>
      <c r="B224" s="160" t="s">
        <v>465</v>
      </c>
      <c r="C224" s="183" t="s">
        <v>46</v>
      </c>
      <c r="D224" s="161">
        <v>45807</v>
      </c>
      <c r="E224" s="162" t="s">
        <v>467</v>
      </c>
      <c r="F224" s="163">
        <v>2010001098064</v>
      </c>
      <c r="G224" s="170" t="s">
        <v>3</v>
      </c>
      <c r="H224" s="181">
        <v>19384616</v>
      </c>
      <c r="I224" s="181">
        <v>18115900</v>
      </c>
      <c r="J224" s="90">
        <f t="shared" si="9"/>
        <v>0.93455036715713125</v>
      </c>
      <c r="K224" s="91"/>
    </row>
    <row r="225" spans="1:11" s="100" customFormat="1" ht="15" customHeight="1" x14ac:dyDescent="0.45">
      <c r="A225" s="93"/>
      <c r="B225" s="94"/>
      <c r="C225" s="109"/>
      <c r="D225" s="110"/>
      <c r="E225" s="111"/>
      <c r="F225" s="112"/>
      <c r="G225" s="94"/>
      <c r="H225" s="113"/>
      <c r="I225" s="113"/>
      <c r="J225" s="114"/>
      <c r="K225" s="115"/>
    </row>
    <row r="226" spans="1:11" s="92" customFormat="1" ht="19.5" customHeight="1" x14ac:dyDescent="0.45">
      <c r="A226" s="101"/>
      <c r="B226" s="102" t="s">
        <v>25</v>
      </c>
      <c r="C226" s="103"/>
      <c r="D226" s="104"/>
      <c r="E226" s="105"/>
      <c r="F226" s="106"/>
      <c r="G226" s="103"/>
      <c r="H226" s="107"/>
      <c r="I226" s="107"/>
      <c r="J226" s="107"/>
      <c r="K226" s="108"/>
    </row>
    <row r="227" spans="1:11" s="92" customFormat="1" ht="80.150000000000006" customHeight="1" x14ac:dyDescent="0.45">
      <c r="A227" s="84"/>
      <c r="B227" s="180" t="s">
        <v>552</v>
      </c>
      <c r="C227" s="183" t="s">
        <v>46</v>
      </c>
      <c r="D227" s="228">
        <v>45811</v>
      </c>
      <c r="E227" s="162" t="s">
        <v>553</v>
      </c>
      <c r="F227" s="163">
        <v>6010601062093</v>
      </c>
      <c r="G227" s="170" t="s">
        <v>3</v>
      </c>
      <c r="H227" s="232">
        <v>11990452</v>
      </c>
      <c r="I227" s="232">
        <v>11550000</v>
      </c>
      <c r="J227" s="90">
        <f t="shared" ref="J227:J228" si="10">IF(D227="","",I227/H227)</f>
        <v>0.96326643899662834</v>
      </c>
      <c r="K227" s="152"/>
    </row>
    <row r="228" spans="1:11" s="92" customFormat="1" ht="80.150000000000006" customHeight="1" x14ac:dyDescent="0.45">
      <c r="A228" s="84"/>
      <c r="B228" s="180" t="s">
        <v>527</v>
      </c>
      <c r="C228" s="183" t="s">
        <v>46</v>
      </c>
      <c r="D228" s="228">
        <v>45813</v>
      </c>
      <c r="E228" s="162" t="s">
        <v>457</v>
      </c>
      <c r="F228" s="163">
        <v>3220001000949</v>
      </c>
      <c r="G228" s="170" t="s">
        <v>3</v>
      </c>
      <c r="H228" s="232">
        <v>51707824</v>
      </c>
      <c r="I228" s="232">
        <v>29920000</v>
      </c>
      <c r="J228" s="90">
        <f t="shared" si="10"/>
        <v>0.5786358366192319</v>
      </c>
      <c r="K228" s="152"/>
    </row>
    <row r="229" spans="1:11" s="92" customFormat="1" ht="80.150000000000006" customHeight="1" x14ac:dyDescent="0.45">
      <c r="A229" s="84"/>
      <c r="B229" s="180" t="s">
        <v>582</v>
      </c>
      <c r="C229" s="183" t="s">
        <v>370</v>
      </c>
      <c r="D229" s="228">
        <v>45813</v>
      </c>
      <c r="E229" s="162" t="s">
        <v>590</v>
      </c>
      <c r="F229" s="163">
        <v>9011001012710</v>
      </c>
      <c r="G229" s="170" t="s">
        <v>3</v>
      </c>
      <c r="H229" s="232">
        <v>11915904</v>
      </c>
      <c r="I229" s="232">
        <v>11000000</v>
      </c>
      <c r="J229" s="90">
        <v>0.92313600378116512</v>
      </c>
      <c r="K229" s="152"/>
    </row>
    <row r="230" spans="1:11" s="92" customFormat="1" ht="80.150000000000006" customHeight="1" x14ac:dyDescent="0.45">
      <c r="A230" s="84"/>
      <c r="B230" s="180" t="s">
        <v>583</v>
      </c>
      <c r="C230" s="183" t="s">
        <v>370</v>
      </c>
      <c r="D230" s="228">
        <v>45813</v>
      </c>
      <c r="E230" s="162" t="s">
        <v>591</v>
      </c>
      <c r="F230" s="163">
        <v>2290001027391</v>
      </c>
      <c r="G230" s="170" t="s">
        <v>3</v>
      </c>
      <c r="H230" s="232">
        <v>8431190</v>
      </c>
      <c r="I230" s="232">
        <v>4369061</v>
      </c>
      <c r="J230" s="90">
        <v>0.51820217549361358</v>
      </c>
      <c r="K230" s="152"/>
    </row>
    <row r="231" spans="1:11" s="92" customFormat="1" ht="80.150000000000006" customHeight="1" x14ac:dyDescent="0.45">
      <c r="A231" s="84"/>
      <c r="B231" s="180" t="s">
        <v>521</v>
      </c>
      <c r="C231" s="222" t="s">
        <v>522</v>
      </c>
      <c r="D231" s="228">
        <v>45814</v>
      </c>
      <c r="E231" s="180" t="s">
        <v>523</v>
      </c>
      <c r="F231" s="229">
        <v>3140001040367</v>
      </c>
      <c r="G231" s="222" t="s">
        <v>3</v>
      </c>
      <c r="H231" s="232">
        <v>5126870</v>
      </c>
      <c r="I231" s="232">
        <v>2002000</v>
      </c>
      <c r="J231" s="231">
        <f t="shared" ref="J231:J236" si="11">I231/H231*100</f>
        <v>39.049166450485387</v>
      </c>
      <c r="K231" s="152"/>
    </row>
    <row r="232" spans="1:11" s="92" customFormat="1" ht="80.150000000000006" customHeight="1" x14ac:dyDescent="0.45">
      <c r="A232" s="84"/>
      <c r="B232" s="180" t="s">
        <v>557</v>
      </c>
      <c r="C232" s="183" t="s">
        <v>46</v>
      </c>
      <c r="D232" s="228">
        <v>45817</v>
      </c>
      <c r="E232" s="180" t="s">
        <v>553</v>
      </c>
      <c r="F232" s="163">
        <v>6010601062093</v>
      </c>
      <c r="G232" s="170" t="s">
        <v>3</v>
      </c>
      <c r="H232" s="232">
        <v>31824102</v>
      </c>
      <c r="I232" s="232">
        <v>29700000</v>
      </c>
      <c r="J232" s="231">
        <f t="shared" si="11"/>
        <v>93.325492735034601</v>
      </c>
      <c r="K232" s="152"/>
    </row>
    <row r="233" spans="1:11" s="92" customFormat="1" ht="80.150000000000006" customHeight="1" x14ac:dyDescent="0.45">
      <c r="A233" s="84"/>
      <c r="B233" s="180" t="s">
        <v>558</v>
      </c>
      <c r="C233" s="183" t="s">
        <v>46</v>
      </c>
      <c r="D233" s="228">
        <v>45817</v>
      </c>
      <c r="E233" s="180" t="s">
        <v>553</v>
      </c>
      <c r="F233" s="163">
        <v>6010601062093</v>
      </c>
      <c r="G233" s="170" t="s">
        <v>3</v>
      </c>
      <c r="H233" s="232">
        <v>90679128</v>
      </c>
      <c r="I233" s="232">
        <v>85800000</v>
      </c>
      <c r="J233" s="231">
        <f t="shared" si="11"/>
        <v>94.619348346622829</v>
      </c>
      <c r="K233" s="152"/>
    </row>
    <row r="234" spans="1:11" s="92" customFormat="1" ht="80.150000000000006" customHeight="1" x14ac:dyDescent="0.45">
      <c r="A234" s="84"/>
      <c r="B234" s="180" t="s">
        <v>559</v>
      </c>
      <c r="C234" s="183" t="s">
        <v>46</v>
      </c>
      <c r="D234" s="228">
        <v>45817</v>
      </c>
      <c r="E234" s="118" t="s">
        <v>132</v>
      </c>
      <c r="F234" s="119">
        <v>7010401022916</v>
      </c>
      <c r="G234" s="162" t="s">
        <v>3</v>
      </c>
      <c r="H234" s="232">
        <v>31395674</v>
      </c>
      <c r="I234" s="232">
        <v>29700000</v>
      </c>
      <c r="J234" s="231">
        <f t="shared" si="11"/>
        <v>94.599020234443771</v>
      </c>
      <c r="K234" s="152"/>
    </row>
    <row r="235" spans="1:11" s="92" customFormat="1" ht="80.150000000000006" customHeight="1" x14ac:dyDescent="0.45">
      <c r="A235" s="84"/>
      <c r="B235" s="180" t="s">
        <v>560</v>
      </c>
      <c r="C235" s="183" t="s">
        <v>46</v>
      </c>
      <c r="D235" s="228">
        <v>45817</v>
      </c>
      <c r="E235" s="118" t="s">
        <v>132</v>
      </c>
      <c r="F235" s="119">
        <v>7010401022916</v>
      </c>
      <c r="G235" s="162" t="s">
        <v>3</v>
      </c>
      <c r="H235" s="232">
        <v>21857077</v>
      </c>
      <c r="I235" s="232">
        <v>20350000</v>
      </c>
      <c r="J235" s="231">
        <f t="shared" si="11"/>
        <v>93.104855695022721</v>
      </c>
      <c r="K235" s="152"/>
    </row>
    <row r="236" spans="1:11" s="92" customFormat="1" ht="80.150000000000006" customHeight="1" x14ac:dyDescent="0.45">
      <c r="A236" s="84"/>
      <c r="B236" s="180" t="s">
        <v>561</v>
      </c>
      <c r="C236" s="183" t="s">
        <v>46</v>
      </c>
      <c r="D236" s="228">
        <v>45817</v>
      </c>
      <c r="E236" s="118" t="s">
        <v>132</v>
      </c>
      <c r="F236" s="119">
        <v>7010401022916</v>
      </c>
      <c r="G236" s="162" t="s">
        <v>3</v>
      </c>
      <c r="H236" s="232">
        <v>30318439</v>
      </c>
      <c r="I236" s="232">
        <v>28600000</v>
      </c>
      <c r="J236" s="231">
        <f t="shared" si="11"/>
        <v>94.332033387338981</v>
      </c>
      <c r="K236" s="152"/>
    </row>
    <row r="237" spans="1:11" s="92" customFormat="1" ht="80.150000000000006" customHeight="1" x14ac:dyDescent="0.45">
      <c r="A237" s="84"/>
      <c r="B237" s="180" t="s">
        <v>562</v>
      </c>
      <c r="C237" s="183" t="s">
        <v>46</v>
      </c>
      <c r="D237" s="228">
        <v>45817</v>
      </c>
      <c r="E237" s="118" t="s">
        <v>132</v>
      </c>
      <c r="F237" s="119">
        <v>7010401022916</v>
      </c>
      <c r="G237" s="162" t="s">
        <v>3</v>
      </c>
      <c r="H237" s="232">
        <v>99779220</v>
      </c>
      <c r="I237" s="232">
        <v>99000000</v>
      </c>
      <c r="J237" s="231">
        <f t="shared" ref="J237:J238" si="12">I237/H237*100</f>
        <v>99.219055831464715</v>
      </c>
      <c r="K237" s="152"/>
    </row>
    <row r="238" spans="1:11" s="92" customFormat="1" ht="80.150000000000006" customHeight="1" x14ac:dyDescent="0.45">
      <c r="A238" s="84"/>
      <c r="B238" s="180" t="s">
        <v>563</v>
      </c>
      <c r="C238" s="183" t="s">
        <v>46</v>
      </c>
      <c r="D238" s="228">
        <v>45817</v>
      </c>
      <c r="E238" s="159" t="s">
        <v>130</v>
      </c>
      <c r="F238" s="119">
        <v>4010001008772</v>
      </c>
      <c r="G238" s="87" t="s">
        <v>3</v>
      </c>
      <c r="H238" s="232">
        <v>99973795</v>
      </c>
      <c r="I238" s="232">
        <v>99000000</v>
      </c>
      <c r="J238" s="231">
        <f t="shared" si="12"/>
        <v>99.025949750132028</v>
      </c>
      <c r="K238" s="152"/>
    </row>
    <row r="239" spans="1:11" s="92" customFormat="1" ht="80.150000000000006" customHeight="1" x14ac:dyDescent="0.45">
      <c r="A239" s="84"/>
      <c r="B239" s="160" t="s">
        <v>539</v>
      </c>
      <c r="C239" s="183" t="s">
        <v>46</v>
      </c>
      <c r="D239" s="228">
        <v>45818</v>
      </c>
      <c r="E239" s="180" t="s">
        <v>540</v>
      </c>
      <c r="F239" s="229" t="s">
        <v>541</v>
      </c>
      <c r="G239" s="222" t="s">
        <v>3</v>
      </c>
      <c r="H239" s="232">
        <v>7172000</v>
      </c>
      <c r="I239" s="232">
        <v>1263240</v>
      </c>
      <c r="J239" s="231">
        <f t="shared" ref="J239:J249" si="13">I239/H239*100</f>
        <v>17.613496932515339</v>
      </c>
      <c r="K239" s="152"/>
    </row>
    <row r="240" spans="1:11" s="92" customFormat="1" ht="80.150000000000006" customHeight="1" x14ac:dyDescent="0.45">
      <c r="A240" s="84"/>
      <c r="B240" s="160" t="s">
        <v>542</v>
      </c>
      <c r="C240" s="183" t="s">
        <v>46</v>
      </c>
      <c r="D240" s="228">
        <v>45819</v>
      </c>
      <c r="E240" s="180" t="s">
        <v>543</v>
      </c>
      <c r="F240" s="229" t="s">
        <v>544</v>
      </c>
      <c r="G240" s="222" t="s">
        <v>3</v>
      </c>
      <c r="H240" s="232">
        <v>17738382</v>
      </c>
      <c r="I240" s="232">
        <v>17721987</v>
      </c>
      <c r="J240" s="231">
        <f t="shared" si="13"/>
        <v>99.907573306291411</v>
      </c>
      <c r="K240" s="152"/>
    </row>
    <row r="241" spans="1:11" s="92" customFormat="1" ht="80.150000000000006" customHeight="1" x14ac:dyDescent="0.45">
      <c r="A241" s="84"/>
      <c r="B241" s="160" t="s">
        <v>564</v>
      </c>
      <c r="C241" s="183" t="s">
        <v>46</v>
      </c>
      <c r="D241" s="228">
        <v>45819</v>
      </c>
      <c r="E241" s="180" t="s">
        <v>565</v>
      </c>
      <c r="F241" s="229">
        <v>2010405010707</v>
      </c>
      <c r="G241" s="222" t="s">
        <v>3</v>
      </c>
      <c r="H241" s="232">
        <v>15030145</v>
      </c>
      <c r="I241" s="232">
        <v>14410000</v>
      </c>
      <c r="J241" s="231">
        <f t="shared" si="13"/>
        <v>95.873991900943068</v>
      </c>
      <c r="K241" s="152"/>
    </row>
    <row r="242" spans="1:11" s="92" customFormat="1" ht="80.150000000000006" customHeight="1" x14ac:dyDescent="0.45">
      <c r="A242" s="84"/>
      <c r="B242" s="160" t="s">
        <v>549</v>
      </c>
      <c r="C242" s="183" t="s">
        <v>46</v>
      </c>
      <c r="D242" s="228">
        <v>45825</v>
      </c>
      <c r="E242" s="180" t="s">
        <v>550</v>
      </c>
      <c r="F242" s="229" t="s">
        <v>551</v>
      </c>
      <c r="G242" s="222" t="s">
        <v>3</v>
      </c>
      <c r="H242" s="232">
        <v>1324191</v>
      </c>
      <c r="I242" s="232">
        <v>1178993</v>
      </c>
      <c r="J242" s="231">
        <f t="shared" si="13"/>
        <v>89.034965499690003</v>
      </c>
      <c r="K242" s="152"/>
    </row>
    <row r="243" spans="1:11" s="92" customFormat="1" ht="80.150000000000006" customHeight="1" x14ac:dyDescent="0.45">
      <c r="A243" s="84"/>
      <c r="B243" s="160" t="s">
        <v>566</v>
      </c>
      <c r="C243" s="183" t="s">
        <v>46</v>
      </c>
      <c r="D243" s="228">
        <v>45825</v>
      </c>
      <c r="E243" s="180" t="s">
        <v>567</v>
      </c>
      <c r="F243" s="229">
        <v>7010001136182</v>
      </c>
      <c r="G243" s="222" t="s">
        <v>3</v>
      </c>
      <c r="H243" s="232">
        <v>24180379</v>
      </c>
      <c r="I243" s="232">
        <v>23100000</v>
      </c>
      <c r="J243" s="231">
        <f t="shared" si="13"/>
        <v>95.532001380127255</v>
      </c>
      <c r="K243" s="152"/>
    </row>
    <row r="244" spans="1:11" s="92" customFormat="1" ht="80.150000000000006" customHeight="1" x14ac:dyDescent="0.45">
      <c r="A244" s="84"/>
      <c r="B244" s="160" t="s">
        <v>570</v>
      </c>
      <c r="C244" s="183" t="s">
        <v>46</v>
      </c>
      <c r="D244" s="228">
        <v>45829</v>
      </c>
      <c r="E244" s="118" t="s">
        <v>132</v>
      </c>
      <c r="F244" s="119">
        <v>7010401022916</v>
      </c>
      <c r="G244" s="162" t="s">
        <v>3</v>
      </c>
      <c r="H244" s="232">
        <v>453981645</v>
      </c>
      <c r="I244" s="232">
        <v>434500000</v>
      </c>
      <c r="J244" s="231">
        <f t="shared" si="13"/>
        <v>95.708715271957743</v>
      </c>
      <c r="K244" s="152"/>
    </row>
    <row r="245" spans="1:11" s="92" customFormat="1" ht="80.150000000000006" customHeight="1" x14ac:dyDescent="0.45">
      <c r="A245" s="84"/>
      <c r="B245" s="160" t="s">
        <v>568</v>
      </c>
      <c r="C245" s="183" t="s">
        <v>46</v>
      </c>
      <c r="D245" s="228">
        <v>45831</v>
      </c>
      <c r="E245" s="180" t="s">
        <v>567</v>
      </c>
      <c r="F245" s="229">
        <v>7010001136182</v>
      </c>
      <c r="G245" s="222" t="s">
        <v>3</v>
      </c>
      <c r="H245" s="232">
        <v>8667799</v>
      </c>
      <c r="I245" s="232">
        <v>8580000</v>
      </c>
      <c r="J245" s="231">
        <f t="shared" si="13"/>
        <v>98.987066958982311</v>
      </c>
      <c r="K245" s="152"/>
    </row>
    <row r="246" spans="1:11" s="92" customFormat="1" ht="80.150000000000006" customHeight="1" x14ac:dyDescent="0.45">
      <c r="A246" s="84"/>
      <c r="B246" s="160" t="s">
        <v>547</v>
      </c>
      <c r="C246" s="183" t="s">
        <v>46</v>
      </c>
      <c r="D246" s="228">
        <v>45832</v>
      </c>
      <c r="E246" s="180" t="s">
        <v>548</v>
      </c>
      <c r="F246" s="229">
        <v>4700150026654</v>
      </c>
      <c r="G246" s="222" t="s">
        <v>3</v>
      </c>
      <c r="H246" s="232">
        <v>11558813</v>
      </c>
      <c r="I246" s="232">
        <v>11473000</v>
      </c>
      <c r="J246" s="231">
        <f t="shared" si="13"/>
        <v>99.257596779184851</v>
      </c>
      <c r="K246" s="152"/>
    </row>
    <row r="247" spans="1:11" s="92" customFormat="1" ht="80.150000000000006" customHeight="1" x14ac:dyDescent="0.45">
      <c r="A247" s="84"/>
      <c r="B247" s="160" t="s">
        <v>571</v>
      </c>
      <c r="C247" s="183" t="s">
        <v>46</v>
      </c>
      <c r="D247" s="228">
        <v>45832</v>
      </c>
      <c r="E247" s="180" t="s">
        <v>572</v>
      </c>
      <c r="F247" s="229">
        <v>6010005012249</v>
      </c>
      <c r="G247" s="222" t="s">
        <v>3</v>
      </c>
      <c r="H247" s="232">
        <v>59757124</v>
      </c>
      <c r="I247" s="232">
        <v>59400000</v>
      </c>
      <c r="J247" s="231">
        <f t="shared" si="13"/>
        <v>99.402374183871373</v>
      </c>
      <c r="K247" s="152"/>
    </row>
    <row r="248" spans="1:11" s="92" customFormat="1" ht="80.150000000000006" customHeight="1" x14ac:dyDescent="0.45">
      <c r="A248" s="84"/>
      <c r="B248" s="160" t="s">
        <v>573</v>
      </c>
      <c r="C248" s="183" t="s">
        <v>46</v>
      </c>
      <c r="D248" s="228">
        <v>45832</v>
      </c>
      <c r="E248" s="180" t="s">
        <v>574</v>
      </c>
      <c r="F248" s="229" t="s">
        <v>575</v>
      </c>
      <c r="G248" s="222" t="s">
        <v>3</v>
      </c>
      <c r="H248" s="232">
        <v>12067000</v>
      </c>
      <c r="I248" s="232">
        <v>11373837</v>
      </c>
      <c r="J248" s="231">
        <f t="shared" si="13"/>
        <v>94.255713930554407</v>
      </c>
      <c r="K248" s="152"/>
    </row>
    <row r="249" spans="1:11" s="92" customFormat="1" ht="80.150000000000006" customHeight="1" x14ac:dyDescent="0.45">
      <c r="A249" s="84"/>
      <c r="B249" s="160" t="s">
        <v>576</v>
      </c>
      <c r="C249" s="183" t="s">
        <v>46</v>
      </c>
      <c r="D249" s="228">
        <v>45832</v>
      </c>
      <c r="E249" s="87" t="s">
        <v>471</v>
      </c>
      <c r="F249" s="163">
        <v>6010001030403</v>
      </c>
      <c r="G249" s="222" t="s">
        <v>3</v>
      </c>
      <c r="H249" s="232">
        <v>24997284</v>
      </c>
      <c r="I249" s="232">
        <v>24996400</v>
      </c>
      <c r="J249" s="231">
        <f t="shared" si="13"/>
        <v>99.996463615807215</v>
      </c>
      <c r="K249" s="152"/>
    </row>
    <row r="250" spans="1:11" s="92" customFormat="1" ht="80.150000000000006" customHeight="1" x14ac:dyDescent="0.45">
      <c r="A250" s="84"/>
      <c r="B250" s="85" t="s">
        <v>529</v>
      </c>
      <c r="C250" s="183" t="s">
        <v>46</v>
      </c>
      <c r="D250" s="86">
        <v>45834</v>
      </c>
      <c r="E250" s="118" t="s">
        <v>530</v>
      </c>
      <c r="F250" s="119">
        <v>3012401012867</v>
      </c>
      <c r="G250" s="222" t="s">
        <v>3</v>
      </c>
      <c r="H250" s="89">
        <v>13662000</v>
      </c>
      <c r="I250" s="89">
        <v>13530000</v>
      </c>
      <c r="J250" s="90">
        <f t="shared" ref="J250" si="14">IF(D250="","",I250/H250)</f>
        <v>0.99033816425120769</v>
      </c>
      <c r="K250" s="91"/>
    </row>
    <row r="251" spans="1:11" s="100" customFormat="1" ht="15" customHeight="1" x14ac:dyDescent="0.45">
      <c r="A251" s="93"/>
      <c r="B251" s="94"/>
      <c r="C251" s="109"/>
      <c r="D251" s="110"/>
      <c r="E251" s="111"/>
      <c r="F251" s="112"/>
      <c r="G251" s="94"/>
      <c r="H251" s="113"/>
      <c r="I251" s="113"/>
      <c r="J251" s="114"/>
      <c r="K251" s="115"/>
    </row>
    <row r="252" spans="1:11" s="92" customFormat="1" ht="19.5" customHeight="1" x14ac:dyDescent="0.45">
      <c r="A252" s="101"/>
      <c r="B252" s="102" t="s">
        <v>23</v>
      </c>
      <c r="C252" s="103"/>
      <c r="D252" s="104"/>
      <c r="E252" s="105"/>
      <c r="F252" s="106"/>
      <c r="G252" s="103"/>
      <c r="H252" s="107"/>
      <c r="I252" s="107"/>
      <c r="J252" s="107"/>
      <c r="K252" s="108"/>
    </row>
    <row r="253" spans="1:11" s="92" customFormat="1" ht="80.150000000000006" customHeight="1" x14ac:dyDescent="0.45">
      <c r="A253" s="84"/>
      <c r="B253" s="180" t="s">
        <v>577</v>
      </c>
      <c r="C253" s="227" t="s">
        <v>578</v>
      </c>
      <c r="D253" s="228">
        <v>45839</v>
      </c>
      <c r="E253" s="222" t="s">
        <v>579</v>
      </c>
      <c r="F253" s="229">
        <v>9020001071492</v>
      </c>
      <c r="G253" s="222" t="s">
        <v>3</v>
      </c>
      <c r="H253" s="230">
        <v>4233200</v>
      </c>
      <c r="I253" s="230">
        <v>4180000</v>
      </c>
      <c r="J253" s="231">
        <f>I253/H253*100</f>
        <v>98.74326750448833</v>
      </c>
      <c r="K253" s="226"/>
    </row>
    <row r="254" spans="1:11" s="92" customFormat="1" ht="80.150000000000006" customHeight="1" x14ac:dyDescent="0.45">
      <c r="A254" s="84"/>
      <c r="B254" s="180" t="s">
        <v>599</v>
      </c>
      <c r="C254" s="183" t="s">
        <v>600</v>
      </c>
      <c r="D254" s="228">
        <v>45839</v>
      </c>
      <c r="E254" s="222" t="s">
        <v>601</v>
      </c>
      <c r="F254" s="229" t="s">
        <v>602</v>
      </c>
      <c r="G254" s="222" t="s">
        <v>3</v>
      </c>
      <c r="H254" s="230">
        <v>2244000</v>
      </c>
      <c r="I254" s="230">
        <v>2178000</v>
      </c>
      <c r="J254" s="231">
        <f>I254/H254*100</f>
        <v>97.058823529411768</v>
      </c>
      <c r="K254" s="226"/>
    </row>
    <row r="255" spans="1:11" s="92" customFormat="1" ht="80.150000000000006" customHeight="1" x14ac:dyDescent="0.45">
      <c r="A255" s="84"/>
      <c r="B255" s="180" t="s">
        <v>605</v>
      </c>
      <c r="C255" s="183" t="s">
        <v>600</v>
      </c>
      <c r="D255" s="228">
        <v>45839</v>
      </c>
      <c r="E255" s="222" t="s">
        <v>606</v>
      </c>
      <c r="F255" s="229">
        <v>8010701012863</v>
      </c>
      <c r="G255" s="222" t="s">
        <v>3</v>
      </c>
      <c r="H255" s="230">
        <v>88355222</v>
      </c>
      <c r="I255" s="230">
        <v>83996000</v>
      </c>
      <c r="J255" s="231">
        <f>I255/H255*100</f>
        <v>95.066254261689252</v>
      </c>
      <c r="K255" s="226"/>
    </row>
    <row r="256" spans="1:11" s="92" customFormat="1" ht="80.150000000000006" customHeight="1" x14ac:dyDescent="0.45">
      <c r="A256" s="84"/>
      <c r="B256" s="180" t="s">
        <v>580</v>
      </c>
      <c r="C256" s="222" t="s">
        <v>522</v>
      </c>
      <c r="D256" s="228">
        <v>45846</v>
      </c>
      <c r="E256" s="222" t="s">
        <v>581</v>
      </c>
      <c r="F256" s="229">
        <v>5290001035879</v>
      </c>
      <c r="G256" s="222" t="s">
        <v>3</v>
      </c>
      <c r="H256" s="230">
        <v>2911144</v>
      </c>
      <c r="I256" s="230">
        <v>2750000</v>
      </c>
      <c r="J256" s="231">
        <f t="shared" ref="J256" si="15">IF(D256="","",I256/H256*100)</f>
        <v>94.464581621520622</v>
      </c>
      <c r="K256" s="226"/>
    </row>
    <row r="257" spans="1:11" s="92" customFormat="1" ht="80.150000000000006" customHeight="1" x14ac:dyDescent="0.45">
      <c r="A257" s="84"/>
      <c r="B257" s="166" t="s">
        <v>584</v>
      </c>
      <c r="C257" s="160" t="s">
        <v>370</v>
      </c>
      <c r="D257" s="161">
        <v>45846</v>
      </c>
      <c r="E257" s="162" t="s">
        <v>587</v>
      </c>
      <c r="F257" s="163">
        <v>8290001007537</v>
      </c>
      <c r="G257" s="222" t="s">
        <v>3</v>
      </c>
      <c r="H257" s="181">
        <v>8808019</v>
      </c>
      <c r="I257" s="181">
        <v>5940000</v>
      </c>
      <c r="J257" s="90">
        <f t="shared" ref="J257:J267" si="16">IF(D257="","",I257/H257)</f>
        <v>0.67438546624388529</v>
      </c>
      <c r="K257" s="91"/>
    </row>
    <row r="258" spans="1:11" s="92" customFormat="1" ht="80.150000000000006" customHeight="1" x14ac:dyDescent="0.45">
      <c r="A258" s="84"/>
      <c r="B258" s="166" t="s">
        <v>615</v>
      </c>
      <c r="C258" s="183" t="s">
        <v>600</v>
      </c>
      <c r="D258" s="161">
        <v>45846</v>
      </c>
      <c r="E258" s="162" t="s">
        <v>616</v>
      </c>
      <c r="F258" s="163">
        <v>3040001035071</v>
      </c>
      <c r="G258" s="222" t="s">
        <v>3</v>
      </c>
      <c r="H258" s="181">
        <v>2504305</v>
      </c>
      <c r="I258" s="181">
        <v>1595000</v>
      </c>
      <c r="J258" s="90">
        <f t="shared" si="16"/>
        <v>0.63690325259902447</v>
      </c>
      <c r="K258" s="91"/>
    </row>
    <row r="259" spans="1:11" s="92" customFormat="1" ht="80.150000000000006" customHeight="1" x14ac:dyDescent="0.45">
      <c r="A259" s="84"/>
      <c r="B259" s="166" t="s">
        <v>607</v>
      </c>
      <c r="C259" s="183" t="s">
        <v>600</v>
      </c>
      <c r="D259" s="161">
        <v>45847</v>
      </c>
      <c r="E259" s="162" t="s">
        <v>553</v>
      </c>
      <c r="F259" s="163">
        <v>6010601062093</v>
      </c>
      <c r="G259" s="222" t="s">
        <v>3</v>
      </c>
      <c r="H259" s="181">
        <v>1401243162</v>
      </c>
      <c r="I259" s="181">
        <v>1375000000</v>
      </c>
      <c r="J259" s="90">
        <f t="shared" si="16"/>
        <v>0.98127151467234064</v>
      </c>
      <c r="K259" s="91"/>
    </row>
    <row r="260" spans="1:11" s="92" customFormat="1" ht="80.150000000000006" customHeight="1" x14ac:dyDescent="0.45">
      <c r="A260" s="84"/>
      <c r="B260" s="166" t="s">
        <v>585</v>
      </c>
      <c r="C260" s="160" t="s">
        <v>370</v>
      </c>
      <c r="D260" s="161">
        <v>45848</v>
      </c>
      <c r="E260" s="162" t="s">
        <v>588</v>
      </c>
      <c r="F260" s="163">
        <v>2010001027031</v>
      </c>
      <c r="G260" s="162" t="s">
        <v>3</v>
      </c>
      <c r="H260" s="181">
        <v>14080000</v>
      </c>
      <c r="I260" s="181">
        <v>13200000</v>
      </c>
      <c r="J260" s="90">
        <f t="shared" si="16"/>
        <v>0.9375</v>
      </c>
      <c r="K260" s="91"/>
    </row>
    <row r="261" spans="1:11" s="92" customFormat="1" ht="80.150000000000006" customHeight="1" x14ac:dyDescent="0.45">
      <c r="A261" s="84"/>
      <c r="B261" s="166" t="s">
        <v>617</v>
      </c>
      <c r="C261" s="183" t="s">
        <v>600</v>
      </c>
      <c r="D261" s="161">
        <v>45848</v>
      </c>
      <c r="E261" s="162" t="s">
        <v>618</v>
      </c>
      <c r="F261" s="163">
        <v>9010001081674</v>
      </c>
      <c r="G261" s="162" t="s">
        <v>3</v>
      </c>
      <c r="H261" s="181">
        <v>18055365</v>
      </c>
      <c r="I261" s="181">
        <v>14960000</v>
      </c>
      <c r="J261" s="90">
        <f t="shared" si="16"/>
        <v>0.82856259067595694</v>
      </c>
      <c r="K261" s="91"/>
    </row>
    <row r="262" spans="1:11" s="92" customFormat="1" ht="80.150000000000006" customHeight="1" x14ac:dyDescent="0.45">
      <c r="A262" s="84"/>
      <c r="B262" s="166" t="s">
        <v>603</v>
      </c>
      <c r="C262" s="183" t="s">
        <v>600</v>
      </c>
      <c r="D262" s="161">
        <v>45853</v>
      </c>
      <c r="E262" s="162" t="s">
        <v>604</v>
      </c>
      <c r="F262" s="163">
        <v>3010501040680</v>
      </c>
      <c r="G262" s="162" t="s">
        <v>3</v>
      </c>
      <c r="H262" s="181">
        <v>4950000</v>
      </c>
      <c r="I262" s="181">
        <v>4136000</v>
      </c>
      <c r="J262" s="90">
        <f t="shared" si="16"/>
        <v>0.83555555555555561</v>
      </c>
      <c r="K262" s="91"/>
    </row>
    <row r="263" spans="1:11" s="92" customFormat="1" ht="80.150000000000006" customHeight="1" x14ac:dyDescent="0.45">
      <c r="A263" s="84"/>
      <c r="B263" s="166" t="s">
        <v>610</v>
      </c>
      <c r="C263" s="183" t="s">
        <v>600</v>
      </c>
      <c r="D263" s="161">
        <v>45853</v>
      </c>
      <c r="E263" s="162" t="s">
        <v>611</v>
      </c>
      <c r="F263" s="163">
        <v>1010401073790</v>
      </c>
      <c r="G263" s="162" t="s">
        <v>3</v>
      </c>
      <c r="H263" s="181">
        <v>5322570</v>
      </c>
      <c r="I263" s="181">
        <v>5322570</v>
      </c>
      <c r="J263" s="90">
        <f t="shared" si="16"/>
        <v>1</v>
      </c>
      <c r="K263" s="91"/>
    </row>
    <row r="264" spans="1:11" s="92" customFormat="1" ht="80.150000000000006" customHeight="1" x14ac:dyDescent="0.45">
      <c r="A264" s="84"/>
      <c r="B264" s="166" t="s">
        <v>619</v>
      </c>
      <c r="C264" s="183" t="s">
        <v>600</v>
      </c>
      <c r="D264" s="161">
        <v>45854</v>
      </c>
      <c r="E264" s="162" t="s">
        <v>553</v>
      </c>
      <c r="F264" s="163">
        <v>6010601062093</v>
      </c>
      <c r="G264" s="162" t="s">
        <v>3</v>
      </c>
      <c r="H264" s="181">
        <v>74631763</v>
      </c>
      <c r="I264" s="181">
        <v>71500000</v>
      </c>
      <c r="J264" s="90">
        <f t="shared" si="16"/>
        <v>0.95803712957980103</v>
      </c>
      <c r="K264" s="91"/>
    </row>
    <row r="265" spans="1:11" s="92" customFormat="1" ht="80.150000000000006" customHeight="1" x14ac:dyDescent="0.45">
      <c r="A265" s="84"/>
      <c r="B265" s="166" t="s">
        <v>613</v>
      </c>
      <c r="C265" s="183" t="s">
        <v>600</v>
      </c>
      <c r="D265" s="161">
        <v>45860</v>
      </c>
      <c r="E265" s="222" t="s">
        <v>606</v>
      </c>
      <c r="F265" s="229">
        <v>8010701012863</v>
      </c>
      <c r="G265" s="162" t="s">
        <v>3</v>
      </c>
      <c r="H265" s="181">
        <v>38642689</v>
      </c>
      <c r="I265" s="181">
        <v>38302176</v>
      </c>
      <c r="J265" s="90">
        <f t="shared" si="16"/>
        <v>0.99118816498510232</v>
      </c>
      <c r="K265" s="91"/>
    </row>
    <row r="266" spans="1:11" s="92" customFormat="1" ht="80.150000000000006" customHeight="1" x14ac:dyDescent="0.45">
      <c r="A266" s="84"/>
      <c r="B266" s="166" t="s">
        <v>614</v>
      </c>
      <c r="C266" s="183" t="s">
        <v>600</v>
      </c>
      <c r="D266" s="161">
        <v>45861</v>
      </c>
      <c r="E266" s="162" t="s">
        <v>553</v>
      </c>
      <c r="F266" s="163">
        <v>6010601062093</v>
      </c>
      <c r="G266" s="162" t="s">
        <v>3</v>
      </c>
      <c r="H266" s="181">
        <v>97272241</v>
      </c>
      <c r="I266" s="181">
        <v>95700000</v>
      </c>
      <c r="J266" s="90">
        <f t="shared" si="16"/>
        <v>0.9838366939649309</v>
      </c>
      <c r="K266" s="91"/>
    </row>
    <row r="267" spans="1:11" s="92" customFormat="1" ht="80.150000000000006" customHeight="1" x14ac:dyDescent="0.45">
      <c r="A267" s="84"/>
      <c r="B267" s="166" t="s">
        <v>620</v>
      </c>
      <c r="C267" s="183" t="s">
        <v>600</v>
      </c>
      <c r="D267" s="161">
        <v>45861</v>
      </c>
      <c r="E267" s="162" t="s">
        <v>621</v>
      </c>
      <c r="F267" s="163">
        <v>6011701009240</v>
      </c>
      <c r="G267" s="162" t="s">
        <v>3</v>
      </c>
      <c r="H267" s="181">
        <v>7625970</v>
      </c>
      <c r="I267" s="181">
        <v>2068000</v>
      </c>
      <c r="J267" s="90">
        <f t="shared" si="16"/>
        <v>0.27117861727753978</v>
      </c>
      <c r="K267" s="91"/>
    </row>
    <row r="268" spans="1:11" s="235" customFormat="1" ht="72" customHeight="1" x14ac:dyDescent="0.2">
      <c r="A268" s="233"/>
      <c r="B268" s="180" t="s">
        <v>595</v>
      </c>
      <c r="C268" s="225" t="s">
        <v>525</v>
      </c>
      <c r="D268" s="236">
        <v>45862</v>
      </c>
      <c r="E268" s="225" t="s">
        <v>596</v>
      </c>
      <c r="F268" s="205">
        <v>3140001036976</v>
      </c>
      <c r="G268" s="225" t="s">
        <v>3</v>
      </c>
      <c r="H268" s="237">
        <v>9787057</v>
      </c>
      <c r="I268" s="237">
        <v>9075000</v>
      </c>
      <c r="J268" s="238">
        <f t="shared" ref="J268:J270" si="17">I268/H268*100</f>
        <v>92.724503392592894</v>
      </c>
      <c r="K268" s="234"/>
    </row>
    <row r="269" spans="1:11" s="235" customFormat="1" ht="72" customHeight="1" x14ac:dyDescent="0.2">
      <c r="A269" s="233"/>
      <c r="B269" s="180" t="s">
        <v>624</v>
      </c>
      <c r="C269" s="183" t="s">
        <v>600</v>
      </c>
      <c r="D269" s="236">
        <v>45862</v>
      </c>
      <c r="E269" s="162" t="s">
        <v>459</v>
      </c>
      <c r="F269" s="163">
        <v>2010001007784</v>
      </c>
      <c r="G269" s="170" t="s">
        <v>3</v>
      </c>
      <c r="H269" s="237">
        <v>943767899</v>
      </c>
      <c r="I269" s="237">
        <v>902000000</v>
      </c>
      <c r="J269" s="238">
        <f t="shared" si="17"/>
        <v>95.574346293802051</v>
      </c>
      <c r="K269" s="234"/>
    </row>
    <row r="270" spans="1:11" s="92" customFormat="1" ht="80.150000000000006" customHeight="1" x14ac:dyDescent="0.45">
      <c r="A270" s="84"/>
      <c r="B270" s="166" t="s">
        <v>626</v>
      </c>
      <c r="C270" s="183" t="s">
        <v>600</v>
      </c>
      <c r="D270" s="236">
        <v>45862</v>
      </c>
      <c r="E270" s="118" t="s">
        <v>454</v>
      </c>
      <c r="F270" s="119">
        <v>5020001075910</v>
      </c>
      <c r="G270" s="170" t="s">
        <v>3</v>
      </c>
      <c r="H270" s="181">
        <v>1398652341</v>
      </c>
      <c r="I270" s="181">
        <v>1375000000</v>
      </c>
      <c r="J270" s="238">
        <f t="shared" si="17"/>
        <v>98.3089192141137</v>
      </c>
      <c r="K270" s="91"/>
    </row>
    <row r="271" spans="1:11" s="92" customFormat="1" ht="80.150000000000006" customHeight="1" x14ac:dyDescent="0.45">
      <c r="A271" s="84"/>
      <c r="B271" s="166" t="s">
        <v>586</v>
      </c>
      <c r="C271" s="160" t="s">
        <v>370</v>
      </c>
      <c r="D271" s="161">
        <v>45863</v>
      </c>
      <c r="E271" s="162" t="s">
        <v>589</v>
      </c>
      <c r="F271" s="163">
        <v>4290001082393</v>
      </c>
      <c r="G271" s="162" t="s">
        <v>3</v>
      </c>
      <c r="H271" s="181">
        <v>7140371</v>
      </c>
      <c r="I271" s="181">
        <v>6848666</v>
      </c>
      <c r="J271" s="90">
        <f t="shared" ref="J271" si="18">IF(D271="","",I271/H271)</f>
        <v>0.95914708073291988</v>
      </c>
      <c r="K271" s="91"/>
    </row>
    <row r="272" spans="1:11" s="100" customFormat="1" ht="15" customHeight="1" x14ac:dyDescent="0.45">
      <c r="A272" s="93"/>
      <c r="B272" s="94"/>
      <c r="C272" s="109"/>
      <c r="D272" s="110"/>
      <c r="E272" s="111"/>
      <c r="F272" s="112"/>
      <c r="G272" s="94"/>
      <c r="H272" s="113"/>
      <c r="I272" s="113"/>
      <c r="J272" s="114"/>
      <c r="K272" s="115"/>
    </row>
    <row r="273" spans="1:12" s="92" customFormat="1" ht="19.5" customHeight="1" x14ac:dyDescent="0.45">
      <c r="A273" s="101"/>
      <c r="B273" s="116" t="s">
        <v>16</v>
      </c>
      <c r="C273" s="103"/>
      <c r="D273" s="104"/>
      <c r="E273" s="105"/>
      <c r="F273" s="106"/>
      <c r="G273" s="103"/>
      <c r="H273" s="107"/>
      <c r="I273" s="107"/>
      <c r="J273" s="107"/>
      <c r="K273" s="108"/>
    </row>
    <row r="274" spans="1:12" s="92" customFormat="1" ht="80.150000000000006" customHeight="1" x14ac:dyDescent="0.45">
      <c r="A274" s="84"/>
      <c r="B274" s="85" t="s">
        <v>652</v>
      </c>
      <c r="C274" s="183" t="s">
        <v>600</v>
      </c>
      <c r="D274" s="86">
        <v>45873</v>
      </c>
      <c r="E274" s="146" t="s">
        <v>633</v>
      </c>
      <c r="F274" s="205">
        <v>7010401022916</v>
      </c>
      <c r="G274" s="162" t="s">
        <v>3</v>
      </c>
      <c r="H274" s="89">
        <v>461365192</v>
      </c>
      <c r="I274" s="89">
        <v>440000000</v>
      </c>
      <c r="J274" s="90">
        <f>IF(D274="","",I274/H274)</f>
        <v>0.9536913656026309</v>
      </c>
      <c r="K274" s="91"/>
    </row>
    <row r="275" spans="1:12" s="92" customFormat="1" ht="80.150000000000006" customHeight="1" x14ac:dyDescent="0.45">
      <c r="A275" s="84"/>
      <c r="B275" s="160" t="s">
        <v>673</v>
      </c>
      <c r="C275" s="183" t="s">
        <v>600</v>
      </c>
      <c r="D275" s="161">
        <v>45874</v>
      </c>
      <c r="E275" s="146" t="s">
        <v>674</v>
      </c>
      <c r="F275" s="205">
        <v>7010001136182</v>
      </c>
      <c r="G275" s="162" t="s">
        <v>3</v>
      </c>
      <c r="H275" s="181">
        <v>9280295</v>
      </c>
      <c r="I275" s="181">
        <v>5060000</v>
      </c>
      <c r="J275" s="90">
        <f t="shared" ref="J275:J276" si="19">IF(D275="","",I275/H275)</f>
        <v>0.54524128812715544</v>
      </c>
      <c r="K275" s="91"/>
    </row>
    <row r="276" spans="1:12" s="92" customFormat="1" ht="80.150000000000006" customHeight="1" x14ac:dyDescent="0.45">
      <c r="A276" s="84"/>
      <c r="B276" s="160" t="s">
        <v>675</v>
      </c>
      <c r="C276" s="183" t="s">
        <v>600</v>
      </c>
      <c r="D276" s="161">
        <v>45874</v>
      </c>
      <c r="E276" s="162" t="s">
        <v>131</v>
      </c>
      <c r="F276" s="163">
        <v>6010601062093</v>
      </c>
      <c r="G276" s="162" t="s">
        <v>8</v>
      </c>
      <c r="H276" s="181">
        <v>709847792</v>
      </c>
      <c r="I276" s="181">
        <v>693000000</v>
      </c>
      <c r="J276" s="90">
        <f t="shared" si="19"/>
        <v>0.97626562737832678</v>
      </c>
      <c r="K276" s="91"/>
    </row>
    <row r="277" spans="1:12" s="92" customFormat="1" ht="80.150000000000006" customHeight="1" x14ac:dyDescent="0.45">
      <c r="A277" s="84"/>
      <c r="B277" s="160" t="s">
        <v>646</v>
      </c>
      <c r="C277" s="183" t="s">
        <v>600</v>
      </c>
      <c r="D277" s="161">
        <v>45877</v>
      </c>
      <c r="E277" s="162" t="s">
        <v>647</v>
      </c>
      <c r="F277" s="163">
        <v>1010401002840</v>
      </c>
      <c r="G277" s="162" t="s">
        <v>3</v>
      </c>
      <c r="H277" s="181">
        <v>7014700</v>
      </c>
      <c r="I277" s="181">
        <v>7014700</v>
      </c>
      <c r="J277" s="90">
        <f t="shared" ref="J277:J290" si="20">IF(D277="","",I277/H277)</f>
        <v>1</v>
      </c>
      <c r="K277" s="91"/>
    </row>
    <row r="278" spans="1:12" s="92" customFormat="1" ht="80.150000000000006" customHeight="1" x14ac:dyDescent="0.45">
      <c r="A278" s="84"/>
      <c r="B278" s="160" t="s">
        <v>646</v>
      </c>
      <c r="C278" s="183" t="s">
        <v>600</v>
      </c>
      <c r="D278" s="161">
        <v>45877</v>
      </c>
      <c r="E278" s="162" t="s">
        <v>648</v>
      </c>
      <c r="F278" s="163">
        <v>7010401093230</v>
      </c>
      <c r="G278" s="162" t="s">
        <v>3</v>
      </c>
      <c r="H278" s="181">
        <v>8712000</v>
      </c>
      <c r="I278" s="181">
        <v>8712000</v>
      </c>
      <c r="J278" s="90">
        <f t="shared" si="20"/>
        <v>1</v>
      </c>
      <c r="K278" s="91"/>
    </row>
    <row r="279" spans="1:12" s="92" customFormat="1" ht="80.150000000000006" customHeight="1" x14ac:dyDescent="0.45">
      <c r="A279" s="84"/>
      <c r="B279" s="160" t="s">
        <v>634</v>
      </c>
      <c r="C279" s="160" t="s">
        <v>635</v>
      </c>
      <c r="D279" s="161">
        <v>45877</v>
      </c>
      <c r="E279" s="162" t="s">
        <v>636</v>
      </c>
      <c r="F279" s="163">
        <v>1010401083212</v>
      </c>
      <c r="G279" s="162" t="s">
        <v>3</v>
      </c>
      <c r="H279" s="181">
        <v>9868320</v>
      </c>
      <c r="I279" s="181">
        <v>9757000</v>
      </c>
      <c r="J279" s="90">
        <f t="shared" si="20"/>
        <v>0.98871945782058146</v>
      </c>
      <c r="K279" s="91"/>
    </row>
    <row r="280" spans="1:12" s="92" customFormat="1" ht="80.150000000000006" customHeight="1" x14ac:dyDescent="0.45">
      <c r="A280" s="84"/>
      <c r="B280" s="146" t="s">
        <v>628</v>
      </c>
      <c r="C280" s="247" t="s">
        <v>629</v>
      </c>
      <c r="D280" s="236">
        <v>45889</v>
      </c>
      <c r="E280" s="225" t="s">
        <v>630</v>
      </c>
      <c r="F280" s="250">
        <v>4140001010682</v>
      </c>
      <c r="G280" s="225" t="s">
        <v>3</v>
      </c>
      <c r="H280" s="237">
        <v>4610100</v>
      </c>
      <c r="I280" s="237">
        <v>319000</v>
      </c>
      <c r="J280" s="90">
        <f t="shared" si="20"/>
        <v>6.9195895967549506E-2</v>
      </c>
      <c r="K280" s="234"/>
      <c r="L280" s="235"/>
    </row>
    <row r="281" spans="1:12" s="92" customFormat="1" ht="80.150000000000006" customHeight="1" x14ac:dyDescent="0.45">
      <c r="A281" s="84"/>
      <c r="B281" s="146" t="s">
        <v>668</v>
      </c>
      <c r="C281" s="183" t="s">
        <v>600</v>
      </c>
      <c r="D281" s="236">
        <v>45890</v>
      </c>
      <c r="E281" s="225" t="s">
        <v>669</v>
      </c>
      <c r="F281" s="250">
        <v>9010005005687</v>
      </c>
      <c r="G281" s="225" t="s">
        <v>3</v>
      </c>
      <c r="H281" s="237">
        <v>4918459</v>
      </c>
      <c r="I281" s="237">
        <v>4158000</v>
      </c>
      <c r="J281" s="90">
        <f t="shared" si="20"/>
        <v>0.84538673596750524</v>
      </c>
      <c r="K281" s="234"/>
      <c r="L281" s="235"/>
    </row>
    <row r="282" spans="1:12" s="92" customFormat="1" ht="80.150000000000006" customHeight="1" x14ac:dyDescent="0.45">
      <c r="A282" s="84"/>
      <c r="B282" s="146" t="s">
        <v>631</v>
      </c>
      <c r="C282" s="247" t="s">
        <v>629</v>
      </c>
      <c r="D282" s="236">
        <v>45894</v>
      </c>
      <c r="E282" s="225" t="s">
        <v>632</v>
      </c>
      <c r="F282" s="250">
        <v>1011001023797</v>
      </c>
      <c r="G282" s="225" t="s">
        <v>3</v>
      </c>
      <c r="H282" s="237">
        <v>2898744</v>
      </c>
      <c r="I282" s="237">
        <v>2805000</v>
      </c>
      <c r="J282" s="90">
        <f t="shared" si="20"/>
        <v>0.96766047639943364</v>
      </c>
      <c r="K282" s="234"/>
    </row>
    <row r="283" spans="1:12" s="92" customFormat="1" ht="80.150000000000006" customHeight="1" x14ac:dyDescent="0.45">
      <c r="A283" s="84"/>
      <c r="B283" s="248" t="s">
        <v>642</v>
      </c>
      <c r="C283" s="183" t="s">
        <v>600</v>
      </c>
      <c r="D283" s="236">
        <v>45894</v>
      </c>
      <c r="E283" s="249" t="s">
        <v>643</v>
      </c>
      <c r="F283" s="251" t="s">
        <v>644</v>
      </c>
      <c r="G283" s="225" t="s">
        <v>3</v>
      </c>
      <c r="H283" s="237">
        <v>5913600</v>
      </c>
      <c r="I283" s="237">
        <v>5780500</v>
      </c>
      <c r="J283" s="90">
        <f t="shared" si="20"/>
        <v>0.97749255952380953</v>
      </c>
      <c r="K283" s="234"/>
    </row>
    <row r="284" spans="1:12" s="92" customFormat="1" ht="80.150000000000006" customHeight="1" x14ac:dyDescent="0.45">
      <c r="A284" s="84"/>
      <c r="B284" s="248" t="s">
        <v>645</v>
      </c>
      <c r="C284" s="183" t="s">
        <v>600</v>
      </c>
      <c r="D284" s="236">
        <v>45894</v>
      </c>
      <c r="E284" s="249" t="s">
        <v>543</v>
      </c>
      <c r="F284" s="251">
        <v>9010401021742</v>
      </c>
      <c r="G284" s="225" t="s">
        <v>3</v>
      </c>
      <c r="H284" s="252">
        <v>25891210</v>
      </c>
      <c r="I284" s="252">
        <v>25476330</v>
      </c>
      <c r="J284" s="90">
        <f t="shared" si="20"/>
        <v>0.9839760289302818</v>
      </c>
      <c r="K284" s="234"/>
    </row>
    <row r="285" spans="1:12" s="92" customFormat="1" ht="80.150000000000006" customHeight="1" x14ac:dyDescent="0.45">
      <c r="A285" s="84"/>
      <c r="B285" s="248" t="s">
        <v>670</v>
      </c>
      <c r="C285" s="183" t="s">
        <v>600</v>
      </c>
      <c r="D285" s="236">
        <v>45896</v>
      </c>
      <c r="E285" s="249" t="s">
        <v>671</v>
      </c>
      <c r="F285" s="251">
        <v>1010401073790</v>
      </c>
      <c r="G285" s="225" t="s">
        <v>3</v>
      </c>
      <c r="H285" s="252">
        <v>4781700</v>
      </c>
      <c r="I285" s="252">
        <v>4758600</v>
      </c>
      <c r="J285" s="90">
        <f t="shared" si="20"/>
        <v>0.99516908212560384</v>
      </c>
      <c r="K285" s="234"/>
    </row>
    <row r="286" spans="1:12" s="92" customFormat="1" ht="80.150000000000006" customHeight="1" x14ac:dyDescent="0.45">
      <c r="A286" s="84"/>
      <c r="B286" s="248" t="s">
        <v>672</v>
      </c>
      <c r="C286" s="183" t="s">
        <v>600</v>
      </c>
      <c r="D286" s="236">
        <v>45896</v>
      </c>
      <c r="E286" s="146" t="s">
        <v>633</v>
      </c>
      <c r="F286" s="205">
        <v>7010401022916</v>
      </c>
      <c r="G286" s="225" t="s">
        <v>3</v>
      </c>
      <c r="H286" s="252">
        <v>11942533</v>
      </c>
      <c r="I286" s="252">
        <v>11550000</v>
      </c>
      <c r="J286" s="90">
        <f t="shared" si="20"/>
        <v>0.96713151221771798</v>
      </c>
      <c r="K286" s="234"/>
    </row>
    <row r="287" spans="1:12" s="92" customFormat="1" ht="80.150000000000006" customHeight="1" x14ac:dyDescent="0.45">
      <c r="A287" s="84"/>
      <c r="B287" s="248" t="s">
        <v>653</v>
      </c>
      <c r="C287" s="183" t="s">
        <v>600</v>
      </c>
      <c r="D287" s="236">
        <v>45896</v>
      </c>
      <c r="E287" s="249" t="s">
        <v>654</v>
      </c>
      <c r="F287" s="251" t="s">
        <v>655</v>
      </c>
      <c r="G287" s="225" t="s">
        <v>3</v>
      </c>
      <c r="H287" s="252">
        <v>4106179</v>
      </c>
      <c r="I287" s="252">
        <v>3877500</v>
      </c>
      <c r="J287" s="90">
        <f t="shared" si="20"/>
        <v>0.94430856521354767</v>
      </c>
      <c r="K287" s="234"/>
    </row>
    <row r="288" spans="1:12" s="92" customFormat="1" ht="80.150000000000006" customHeight="1" x14ac:dyDescent="0.45">
      <c r="A288" s="84"/>
      <c r="B288" s="248" t="s">
        <v>656</v>
      </c>
      <c r="C288" s="183" t="s">
        <v>600</v>
      </c>
      <c r="D288" s="236">
        <v>45897</v>
      </c>
      <c r="E288" s="249" t="s">
        <v>530</v>
      </c>
      <c r="F288" s="251" t="s">
        <v>657</v>
      </c>
      <c r="G288" s="225" t="s">
        <v>3</v>
      </c>
      <c r="H288" s="252">
        <v>952374227</v>
      </c>
      <c r="I288" s="252">
        <v>935000000</v>
      </c>
      <c r="J288" s="90">
        <f t="shared" si="20"/>
        <v>0.98175693282384469</v>
      </c>
      <c r="K288" s="234"/>
    </row>
    <row r="289" spans="1:11" s="92" customFormat="1" ht="86" customHeight="1" x14ac:dyDescent="0.45">
      <c r="A289" s="84"/>
      <c r="B289" s="248" t="s">
        <v>875</v>
      </c>
      <c r="C289" s="225" t="s">
        <v>876</v>
      </c>
      <c r="D289" s="236">
        <v>45898</v>
      </c>
      <c r="E289" s="249" t="s">
        <v>877</v>
      </c>
      <c r="F289" s="217">
        <v>2170001013866</v>
      </c>
      <c r="G289" s="146" t="s">
        <v>3</v>
      </c>
      <c r="H289" s="252">
        <v>3910542</v>
      </c>
      <c r="I289" s="252">
        <v>1331000</v>
      </c>
      <c r="J289" s="90">
        <f t="shared" ref="J289" si="21">IF(D289="","",I289/H289)</f>
        <v>0.34036202654261227</v>
      </c>
      <c r="K289" s="234"/>
    </row>
    <row r="290" spans="1:11" s="92" customFormat="1" ht="86" customHeight="1" x14ac:dyDescent="0.45">
      <c r="A290" s="84"/>
      <c r="B290" s="248" t="s">
        <v>638</v>
      </c>
      <c r="C290" s="225" t="s">
        <v>525</v>
      </c>
      <c r="D290" s="236">
        <v>45898</v>
      </c>
      <c r="E290" s="249" t="s">
        <v>639</v>
      </c>
      <c r="F290" s="217">
        <v>3040001035071</v>
      </c>
      <c r="G290" s="146" t="s">
        <v>3</v>
      </c>
      <c r="H290" s="252">
        <v>9355500</v>
      </c>
      <c r="I290" s="252">
        <v>5720000</v>
      </c>
      <c r="J290" s="90">
        <f t="shared" si="20"/>
        <v>0.61140505584950033</v>
      </c>
      <c r="K290" s="234"/>
    </row>
    <row r="291" spans="1:11" s="100" customFormat="1" ht="15" customHeight="1" x14ac:dyDescent="0.45">
      <c r="A291" s="93"/>
      <c r="B291" s="94"/>
      <c r="C291" s="109"/>
      <c r="D291" s="110"/>
      <c r="E291" s="111"/>
      <c r="F291" s="112"/>
      <c r="G291" s="94"/>
      <c r="H291" s="113"/>
      <c r="I291" s="113"/>
      <c r="J291" s="114"/>
      <c r="K291" s="115"/>
    </row>
    <row r="292" spans="1:11" s="92" customFormat="1" ht="19.5" customHeight="1" x14ac:dyDescent="0.45">
      <c r="A292" s="101"/>
      <c r="B292" s="116" t="s">
        <v>4</v>
      </c>
      <c r="C292" s="103"/>
      <c r="D292" s="104"/>
      <c r="E292" s="105"/>
      <c r="F292" s="106"/>
      <c r="G292" s="103"/>
      <c r="H292" s="107"/>
      <c r="I292" s="107"/>
      <c r="J292" s="107"/>
      <c r="K292" s="108"/>
    </row>
    <row r="293" spans="1:11" s="92" customFormat="1" ht="80.150000000000006" customHeight="1" x14ac:dyDescent="0.45">
      <c r="A293" s="84"/>
      <c r="B293" s="85" t="s">
        <v>744</v>
      </c>
      <c r="C293" s="183" t="s">
        <v>600</v>
      </c>
      <c r="D293" s="86">
        <v>45904</v>
      </c>
      <c r="E293" s="87" t="s">
        <v>530</v>
      </c>
      <c r="F293" s="88">
        <v>3012401012867</v>
      </c>
      <c r="G293" s="87" t="s">
        <v>3</v>
      </c>
      <c r="H293" s="89">
        <v>265231472</v>
      </c>
      <c r="I293" s="89">
        <v>265100000</v>
      </c>
      <c r="J293" s="90">
        <f t="shared" ref="J293:J309" si="22">IF(D293="","",I293/H293)</f>
        <v>0.99950431221827252</v>
      </c>
      <c r="K293" s="91"/>
    </row>
    <row r="294" spans="1:11" s="92" customFormat="1" ht="80.150000000000006" customHeight="1" x14ac:dyDescent="0.45">
      <c r="A294" s="84"/>
      <c r="B294" s="160" t="s">
        <v>695</v>
      </c>
      <c r="C294" s="183" t="s">
        <v>600</v>
      </c>
      <c r="D294" s="161">
        <v>45909</v>
      </c>
      <c r="E294" s="162" t="s">
        <v>696</v>
      </c>
      <c r="F294" s="163" t="s">
        <v>697</v>
      </c>
      <c r="G294" s="162" t="s">
        <v>3</v>
      </c>
      <c r="H294" s="181">
        <v>36647527</v>
      </c>
      <c r="I294" s="181">
        <v>30690000</v>
      </c>
      <c r="J294" s="90">
        <f t="shared" si="22"/>
        <v>0.8374371345711813</v>
      </c>
      <c r="K294" s="91"/>
    </row>
    <row r="295" spans="1:11" s="92" customFormat="1" ht="80.150000000000006" customHeight="1" x14ac:dyDescent="0.45">
      <c r="A295" s="84"/>
      <c r="B295" s="160" t="s">
        <v>676</v>
      </c>
      <c r="C295" s="183" t="s">
        <v>600</v>
      </c>
      <c r="D295" s="161">
        <v>45909</v>
      </c>
      <c r="E295" s="162" t="s">
        <v>677</v>
      </c>
      <c r="F295" s="163" t="s">
        <v>678</v>
      </c>
      <c r="G295" s="162" t="s">
        <v>3</v>
      </c>
      <c r="H295" s="181">
        <v>5442757</v>
      </c>
      <c r="I295" s="181">
        <v>3190000</v>
      </c>
      <c r="J295" s="90">
        <f t="shared" si="22"/>
        <v>0.58610002247022974</v>
      </c>
      <c r="K295" s="91"/>
    </row>
    <row r="296" spans="1:11" s="92" customFormat="1" ht="80.150000000000006" customHeight="1" x14ac:dyDescent="0.45">
      <c r="A296" s="84"/>
      <c r="B296" s="160" t="s">
        <v>698</v>
      </c>
      <c r="C296" s="183" t="s">
        <v>600</v>
      </c>
      <c r="D296" s="161">
        <v>45910</v>
      </c>
      <c r="E296" s="162" t="s">
        <v>699</v>
      </c>
      <c r="F296" s="163" t="s">
        <v>700</v>
      </c>
      <c r="G296" s="162" t="s">
        <v>3</v>
      </c>
      <c r="H296" s="181">
        <v>23470663</v>
      </c>
      <c r="I296" s="181">
        <v>20350000</v>
      </c>
      <c r="J296" s="90">
        <f t="shared" si="22"/>
        <v>0.86703984459237471</v>
      </c>
      <c r="K296" s="91"/>
    </row>
    <row r="297" spans="1:11" s="92" customFormat="1" ht="80.150000000000006" customHeight="1" x14ac:dyDescent="0.45">
      <c r="A297" s="84"/>
      <c r="B297" s="85" t="s">
        <v>679</v>
      </c>
      <c r="C297" s="183" t="s">
        <v>600</v>
      </c>
      <c r="D297" s="86">
        <v>45912</v>
      </c>
      <c r="E297" s="87" t="s">
        <v>680</v>
      </c>
      <c r="F297" s="88">
        <v>7011401002073</v>
      </c>
      <c r="G297" s="87" t="s">
        <v>3</v>
      </c>
      <c r="H297" s="89">
        <v>9526000</v>
      </c>
      <c r="I297" s="89">
        <v>4277020</v>
      </c>
      <c r="J297" s="90">
        <f t="shared" si="22"/>
        <v>0.4489838337182448</v>
      </c>
      <c r="K297" s="91"/>
    </row>
    <row r="298" spans="1:11" s="92" customFormat="1" ht="80.150000000000006" customHeight="1" x14ac:dyDescent="0.45">
      <c r="A298" s="84"/>
      <c r="B298" s="160" t="s">
        <v>701</v>
      </c>
      <c r="C298" s="183" t="s">
        <v>600</v>
      </c>
      <c r="D298" s="161">
        <v>45912</v>
      </c>
      <c r="E298" s="162" t="s">
        <v>702</v>
      </c>
      <c r="F298" s="163" t="s">
        <v>703</v>
      </c>
      <c r="G298" s="162" t="s">
        <v>3</v>
      </c>
      <c r="H298" s="181">
        <v>17993063</v>
      </c>
      <c r="I298" s="181">
        <v>10450000</v>
      </c>
      <c r="J298" s="90">
        <f t="shared" si="22"/>
        <v>0.58077938147607222</v>
      </c>
      <c r="K298" s="91"/>
    </row>
    <row r="299" spans="1:11" s="92" customFormat="1" ht="80.150000000000006" customHeight="1" x14ac:dyDescent="0.45">
      <c r="A299" s="84"/>
      <c r="B299" s="160" t="s">
        <v>745</v>
      </c>
      <c r="C299" s="183" t="s">
        <v>600</v>
      </c>
      <c r="D299" s="161">
        <v>45918</v>
      </c>
      <c r="E299" s="162" t="s">
        <v>746</v>
      </c>
      <c r="F299" s="163" t="s">
        <v>747</v>
      </c>
      <c r="G299" s="162" t="s">
        <v>3</v>
      </c>
      <c r="H299" s="181">
        <v>4085400</v>
      </c>
      <c r="I299" s="181">
        <v>3838010</v>
      </c>
      <c r="J299" s="90">
        <f t="shared" si="22"/>
        <v>0.93944534194938067</v>
      </c>
      <c r="K299" s="91"/>
    </row>
    <row r="300" spans="1:11" s="92" customFormat="1" ht="80.150000000000006" customHeight="1" x14ac:dyDescent="0.45">
      <c r="A300" s="84"/>
      <c r="B300" s="160" t="s">
        <v>704</v>
      </c>
      <c r="C300" s="183" t="s">
        <v>600</v>
      </c>
      <c r="D300" s="161">
        <v>45918</v>
      </c>
      <c r="E300" s="162" t="s">
        <v>705</v>
      </c>
      <c r="F300" s="163" t="s">
        <v>706</v>
      </c>
      <c r="G300" s="162" t="s">
        <v>3</v>
      </c>
      <c r="H300" s="181">
        <v>71909971</v>
      </c>
      <c r="I300" s="181">
        <v>65065984</v>
      </c>
      <c r="J300" s="90">
        <f t="shared" si="22"/>
        <v>0.90482561868923572</v>
      </c>
      <c r="K300" s="91"/>
    </row>
    <row r="301" spans="1:11" s="92" customFormat="1" ht="80.150000000000006" customHeight="1" x14ac:dyDescent="0.45">
      <c r="A301" s="84"/>
      <c r="B301" s="160" t="s">
        <v>707</v>
      </c>
      <c r="C301" s="183" t="s">
        <v>600</v>
      </c>
      <c r="D301" s="161">
        <v>45922</v>
      </c>
      <c r="E301" s="162" t="s">
        <v>708</v>
      </c>
      <c r="F301" s="163" t="s">
        <v>709</v>
      </c>
      <c r="G301" s="162" t="s">
        <v>3</v>
      </c>
      <c r="H301" s="181">
        <v>29302435</v>
      </c>
      <c r="I301" s="181">
        <v>28160000</v>
      </c>
      <c r="J301" s="90">
        <f t="shared" si="22"/>
        <v>0.96101228447396947</v>
      </c>
      <c r="K301" s="91"/>
    </row>
    <row r="302" spans="1:11" s="92" customFormat="1" ht="80.150000000000006" customHeight="1" x14ac:dyDescent="0.45">
      <c r="A302" s="84"/>
      <c r="B302" s="160" t="s">
        <v>710</v>
      </c>
      <c r="C302" s="183" t="s">
        <v>600</v>
      </c>
      <c r="D302" s="161">
        <v>45922</v>
      </c>
      <c r="E302" s="162" t="s">
        <v>711</v>
      </c>
      <c r="F302" s="163">
        <v>7010001088960</v>
      </c>
      <c r="G302" s="162" t="s">
        <v>3</v>
      </c>
      <c r="H302" s="181">
        <v>15549105</v>
      </c>
      <c r="I302" s="181">
        <v>12100000</v>
      </c>
      <c r="J302" s="90">
        <f t="shared" si="22"/>
        <v>0.77817983736041396</v>
      </c>
      <c r="K302" s="91"/>
    </row>
    <row r="303" spans="1:11" s="92" customFormat="1" ht="80.150000000000006" customHeight="1" x14ac:dyDescent="0.45">
      <c r="A303" s="84"/>
      <c r="B303" s="160" t="s">
        <v>748</v>
      </c>
      <c r="C303" s="183" t="s">
        <v>600</v>
      </c>
      <c r="D303" s="161">
        <v>45922</v>
      </c>
      <c r="E303" s="162" t="s">
        <v>749</v>
      </c>
      <c r="F303" s="163" t="s">
        <v>750</v>
      </c>
      <c r="G303" s="162" t="s">
        <v>3</v>
      </c>
      <c r="H303" s="181">
        <v>43168644</v>
      </c>
      <c r="I303" s="181">
        <v>42900000</v>
      </c>
      <c r="J303" s="90">
        <f t="shared" si="22"/>
        <v>0.99377687193510178</v>
      </c>
      <c r="K303" s="91"/>
    </row>
    <row r="304" spans="1:11" s="92" customFormat="1" ht="80.150000000000006" customHeight="1" x14ac:dyDescent="0.45">
      <c r="A304" s="84"/>
      <c r="B304" s="160" t="s">
        <v>751</v>
      </c>
      <c r="C304" s="183" t="s">
        <v>600</v>
      </c>
      <c r="D304" s="161">
        <v>45922</v>
      </c>
      <c r="E304" s="162" t="s">
        <v>752</v>
      </c>
      <c r="F304" s="163">
        <v>7010401022916</v>
      </c>
      <c r="G304" s="162" t="s">
        <v>3</v>
      </c>
      <c r="H304" s="181">
        <v>36329238</v>
      </c>
      <c r="I304" s="181">
        <v>36300000</v>
      </c>
      <c r="J304" s="90">
        <f t="shared" si="22"/>
        <v>0.99919519368944654</v>
      </c>
      <c r="K304" s="91"/>
    </row>
    <row r="305" spans="1:11" s="92" customFormat="1" ht="80.150000000000006" customHeight="1" x14ac:dyDescent="0.45">
      <c r="A305" s="84"/>
      <c r="B305" s="160" t="s">
        <v>753</v>
      </c>
      <c r="C305" s="183" t="s">
        <v>600</v>
      </c>
      <c r="D305" s="161">
        <v>45922</v>
      </c>
      <c r="E305" s="162" t="s">
        <v>754</v>
      </c>
      <c r="F305" s="163">
        <v>7010401006126</v>
      </c>
      <c r="G305" s="162" t="s">
        <v>3</v>
      </c>
      <c r="H305" s="181">
        <v>215783502</v>
      </c>
      <c r="I305" s="181">
        <v>214500000</v>
      </c>
      <c r="J305" s="90">
        <f t="shared" si="22"/>
        <v>0.99405189929673121</v>
      </c>
      <c r="K305" s="91"/>
    </row>
    <row r="306" spans="1:11" s="92" customFormat="1" ht="80.150000000000006" customHeight="1" x14ac:dyDescent="0.45">
      <c r="A306" s="84"/>
      <c r="B306" s="160" t="s">
        <v>755</v>
      </c>
      <c r="C306" s="183" t="s">
        <v>600</v>
      </c>
      <c r="D306" s="161">
        <v>45922</v>
      </c>
      <c r="E306" s="87" t="s">
        <v>530</v>
      </c>
      <c r="F306" s="88">
        <v>3012401012867</v>
      </c>
      <c r="G306" s="162" t="s">
        <v>3</v>
      </c>
      <c r="H306" s="181">
        <v>33988127</v>
      </c>
      <c r="I306" s="181">
        <v>31900000</v>
      </c>
      <c r="J306" s="90">
        <f t="shared" si="22"/>
        <v>0.93856304585421846</v>
      </c>
      <c r="K306" s="91"/>
    </row>
    <row r="307" spans="1:11" s="92" customFormat="1" ht="80.150000000000006" customHeight="1" x14ac:dyDescent="0.45">
      <c r="A307" s="84"/>
      <c r="B307" s="160" t="s">
        <v>712</v>
      </c>
      <c r="C307" s="183" t="s">
        <v>600</v>
      </c>
      <c r="D307" s="161">
        <v>45924</v>
      </c>
      <c r="E307" s="162" t="s">
        <v>713</v>
      </c>
      <c r="F307" s="163" t="s">
        <v>714</v>
      </c>
      <c r="G307" s="162" t="s">
        <v>3</v>
      </c>
      <c r="H307" s="181">
        <v>17994027</v>
      </c>
      <c r="I307" s="181">
        <v>17989857</v>
      </c>
      <c r="J307" s="90">
        <f t="shared" si="22"/>
        <v>0.99976825643309308</v>
      </c>
      <c r="K307" s="91"/>
    </row>
    <row r="308" spans="1:11" s="92" customFormat="1" ht="80.150000000000006" customHeight="1" x14ac:dyDescent="0.45">
      <c r="A308" s="84"/>
      <c r="B308" s="160" t="s">
        <v>756</v>
      </c>
      <c r="C308" s="183" t="s">
        <v>600</v>
      </c>
      <c r="D308" s="161">
        <v>45924</v>
      </c>
      <c r="E308" s="162" t="s">
        <v>757</v>
      </c>
      <c r="F308" s="163" t="s">
        <v>758</v>
      </c>
      <c r="G308" s="162" t="s">
        <v>8</v>
      </c>
      <c r="H308" s="181">
        <v>1349539864</v>
      </c>
      <c r="I308" s="181">
        <v>1331000000</v>
      </c>
      <c r="J308" s="90">
        <f t="shared" si="22"/>
        <v>0.98626208495609136</v>
      </c>
      <c r="K308" s="91"/>
    </row>
    <row r="309" spans="1:11" s="92" customFormat="1" ht="80.150000000000006" customHeight="1" x14ac:dyDescent="0.45">
      <c r="A309" s="84"/>
      <c r="B309" s="160" t="s">
        <v>715</v>
      </c>
      <c r="C309" s="183" t="s">
        <v>600</v>
      </c>
      <c r="D309" s="161">
        <v>45930</v>
      </c>
      <c r="E309" s="162" t="s">
        <v>716</v>
      </c>
      <c r="F309" s="163" t="s">
        <v>717</v>
      </c>
      <c r="G309" s="162" t="s">
        <v>3</v>
      </c>
      <c r="H309" s="181">
        <v>12012000</v>
      </c>
      <c r="I309" s="181">
        <v>8289600</v>
      </c>
      <c r="J309" s="90">
        <f t="shared" si="22"/>
        <v>0.6901098901098901</v>
      </c>
      <c r="K309" s="91"/>
    </row>
    <row r="310" spans="1:11" s="100" customFormat="1" ht="15" customHeight="1" x14ac:dyDescent="0.45">
      <c r="A310" s="93"/>
      <c r="B310" s="94"/>
      <c r="C310" s="109"/>
      <c r="D310" s="110"/>
      <c r="E310" s="111"/>
      <c r="F310" s="112"/>
      <c r="G310" s="94"/>
      <c r="H310" s="113"/>
      <c r="I310" s="113"/>
      <c r="J310" s="114"/>
      <c r="K310" s="115"/>
    </row>
    <row r="311" spans="1:11" s="92" customFormat="1" ht="19.5" customHeight="1" x14ac:dyDescent="0.45">
      <c r="A311" s="101"/>
      <c r="B311" s="116" t="s">
        <v>29</v>
      </c>
      <c r="C311" s="103"/>
      <c r="D311" s="104"/>
      <c r="E311" s="105"/>
      <c r="F311" s="106"/>
      <c r="G311" s="103"/>
      <c r="H311" s="107"/>
      <c r="I311" s="107"/>
      <c r="J311" s="107"/>
      <c r="K311" s="108"/>
    </row>
    <row r="312" spans="1:11" s="92" customFormat="1" ht="80.150000000000006" customHeight="1" x14ac:dyDescent="0.45">
      <c r="A312" s="84"/>
      <c r="B312" s="85" t="s">
        <v>798</v>
      </c>
      <c r="C312" s="183" t="s">
        <v>600</v>
      </c>
      <c r="D312" s="86">
        <v>45931</v>
      </c>
      <c r="E312" s="162" t="s">
        <v>799</v>
      </c>
      <c r="F312" s="163">
        <v>8010601034867</v>
      </c>
      <c r="G312" s="87" t="s">
        <v>3</v>
      </c>
      <c r="H312" s="89">
        <v>2578972</v>
      </c>
      <c r="I312" s="89">
        <v>2516459</v>
      </c>
      <c r="J312" s="90">
        <f t="shared" ref="J312:J332" si="23">IF(D312="","",I312/H312)</f>
        <v>0.97576049681811206</v>
      </c>
      <c r="K312" s="91"/>
    </row>
    <row r="313" spans="1:11" s="92" customFormat="1" ht="80.150000000000006" customHeight="1" x14ac:dyDescent="0.45">
      <c r="A313" s="84"/>
      <c r="B313" s="85" t="s">
        <v>773</v>
      </c>
      <c r="C313" s="183" t="s">
        <v>600</v>
      </c>
      <c r="D313" s="86">
        <v>45933</v>
      </c>
      <c r="E313" s="162" t="s">
        <v>752</v>
      </c>
      <c r="F313" s="163">
        <v>7010401022916</v>
      </c>
      <c r="G313" s="87" t="s">
        <v>3</v>
      </c>
      <c r="H313" s="89">
        <v>183150000</v>
      </c>
      <c r="I313" s="89">
        <v>99880000</v>
      </c>
      <c r="J313" s="90">
        <f t="shared" ref="J313:J316" si="24">IF(D313="","",I313/H313)</f>
        <v>0.5453453453453454</v>
      </c>
      <c r="K313" s="91"/>
    </row>
    <row r="314" spans="1:11" s="92" customFormat="1" ht="80.150000000000006" customHeight="1" x14ac:dyDescent="0.45">
      <c r="A314" s="84"/>
      <c r="B314" s="160" t="s">
        <v>822</v>
      </c>
      <c r="C314" s="160" t="s">
        <v>635</v>
      </c>
      <c r="D314" s="161">
        <v>45936</v>
      </c>
      <c r="E314" s="162" t="s">
        <v>692</v>
      </c>
      <c r="F314" s="163">
        <v>9020001071492</v>
      </c>
      <c r="G314" s="162" t="s">
        <v>3</v>
      </c>
      <c r="H314" s="181">
        <v>5093269</v>
      </c>
      <c r="I314" s="181">
        <v>4730000</v>
      </c>
      <c r="J314" s="90">
        <f t="shared" si="24"/>
        <v>0.92867665147864764</v>
      </c>
      <c r="K314" s="91"/>
    </row>
    <row r="315" spans="1:11" s="92" customFormat="1" ht="80.150000000000006" customHeight="1" x14ac:dyDescent="0.45">
      <c r="A315" s="84"/>
      <c r="B315" s="160" t="s">
        <v>800</v>
      </c>
      <c r="C315" s="183" t="s">
        <v>600</v>
      </c>
      <c r="D315" s="161">
        <v>45936</v>
      </c>
      <c r="E315" s="162" t="s">
        <v>801</v>
      </c>
      <c r="F315" s="163" t="s">
        <v>802</v>
      </c>
      <c r="G315" s="162" t="s">
        <v>3</v>
      </c>
      <c r="H315" s="181">
        <v>3124000</v>
      </c>
      <c r="I315" s="181">
        <v>1096920</v>
      </c>
      <c r="J315" s="90">
        <f t="shared" si="24"/>
        <v>0.35112676056338027</v>
      </c>
      <c r="K315" s="91"/>
    </row>
    <row r="316" spans="1:11" s="92" customFormat="1" ht="80.150000000000006" customHeight="1" x14ac:dyDescent="0.45">
      <c r="A316" s="84"/>
      <c r="B316" s="160" t="s">
        <v>823</v>
      </c>
      <c r="C316" s="160" t="s">
        <v>635</v>
      </c>
      <c r="D316" s="161">
        <v>45939</v>
      </c>
      <c r="E316" s="162" t="s">
        <v>824</v>
      </c>
      <c r="F316" s="163">
        <v>1010001072631</v>
      </c>
      <c r="G316" s="162" t="s">
        <v>3</v>
      </c>
      <c r="H316" s="181">
        <v>6764360</v>
      </c>
      <c r="I316" s="181">
        <v>6600000</v>
      </c>
      <c r="J316" s="90">
        <f t="shared" si="24"/>
        <v>0.97570206198369103</v>
      </c>
      <c r="K316" s="91"/>
    </row>
    <row r="317" spans="1:11" s="92" customFormat="1" ht="80.150000000000006" customHeight="1" x14ac:dyDescent="0.45">
      <c r="A317" s="84"/>
      <c r="B317" s="160" t="s">
        <v>774</v>
      </c>
      <c r="C317" s="183" t="s">
        <v>600</v>
      </c>
      <c r="D317" s="161">
        <v>45940</v>
      </c>
      <c r="E317" s="162" t="s">
        <v>757</v>
      </c>
      <c r="F317" s="163" t="s">
        <v>758</v>
      </c>
      <c r="G317" s="162" t="s">
        <v>3</v>
      </c>
      <c r="H317" s="181">
        <v>3653043049</v>
      </c>
      <c r="I317" s="181">
        <v>3630000000</v>
      </c>
      <c r="J317" s="90">
        <f t="shared" si="23"/>
        <v>0.99369209486696086</v>
      </c>
      <c r="K317" s="91"/>
    </row>
    <row r="318" spans="1:11" s="92" customFormat="1" ht="80.150000000000006" customHeight="1" x14ac:dyDescent="0.45">
      <c r="A318" s="84"/>
      <c r="B318" s="160" t="s">
        <v>775</v>
      </c>
      <c r="C318" s="183" t="s">
        <v>600</v>
      </c>
      <c r="D318" s="161">
        <v>45940</v>
      </c>
      <c r="E318" s="162" t="s">
        <v>757</v>
      </c>
      <c r="F318" s="163" t="s">
        <v>758</v>
      </c>
      <c r="G318" s="162" t="s">
        <v>3</v>
      </c>
      <c r="H318" s="181">
        <v>1881883049</v>
      </c>
      <c r="I318" s="181">
        <v>1870000000</v>
      </c>
      <c r="J318" s="90">
        <f t="shared" si="23"/>
        <v>0.99368555394219926</v>
      </c>
      <c r="K318" s="91"/>
    </row>
    <row r="319" spans="1:11" s="92" customFormat="1" ht="80.150000000000006" customHeight="1" x14ac:dyDescent="0.45">
      <c r="A319" s="84"/>
      <c r="B319" s="160" t="s">
        <v>803</v>
      </c>
      <c r="C319" s="183" t="s">
        <v>600</v>
      </c>
      <c r="D319" s="161">
        <v>45940</v>
      </c>
      <c r="E319" s="162" t="s">
        <v>711</v>
      </c>
      <c r="F319" s="163">
        <v>7010001088960</v>
      </c>
      <c r="G319" s="162" t="s">
        <v>8</v>
      </c>
      <c r="H319" s="181">
        <v>157845600</v>
      </c>
      <c r="I319" s="181">
        <v>118800000</v>
      </c>
      <c r="J319" s="90">
        <f t="shared" si="23"/>
        <v>0.7526342197691922</v>
      </c>
      <c r="K319" s="91"/>
    </row>
    <row r="320" spans="1:11" s="92" customFormat="1" ht="80.150000000000006" customHeight="1" x14ac:dyDescent="0.45">
      <c r="A320" s="84"/>
      <c r="B320" s="160" t="s">
        <v>804</v>
      </c>
      <c r="C320" s="183" t="s">
        <v>600</v>
      </c>
      <c r="D320" s="161">
        <v>45940</v>
      </c>
      <c r="E320" s="118" t="s">
        <v>131</v>
      </c>
      <c r="F320" s="119">
        <v>6010601062093</v>
      </c>
      <c r="G320" s="162" t="s">
        <v>8</v>
      </c>
      <c r="H320" s="181">
        <v>598550040</v>
      </c>
      <c r="I320" s="181">
        <v>592622800</v>
      </c>
      <c r="J320" s="90">
        <f t="shared" si="23"/>
        <v>0.99009733588857496</v>
      </c>
      <c r="K320" s="91"/>
    </row>
    <row r="321" spans="1:11" s="92" customFormat="1" ht="80.150000000000006" customHeight="1" x14ac:dyDescent="0.45">
      <c r="A321" s="84"/>
      <c r="B321" s="160" t="s">
        <v>805</v>
      </c>
      <c r="C321" s="183" t="s">
        <v>600</v>
      </c>
      <c r="D321" s="161">
        <v>45946</v>
      </c>
      <c r="E321" s="167" t="s">
        <v>806</v>
      </c>
      <c r="F321" s="165">
        <v>1050001011494</v>
      </c>
      <c r="G321" s="162" t="s">
        <v>3</v>
      </c>
      <c r="H321" s="181">
        <v>4188313</v>
      </c>
      <c r="I321" s="181">
        <v>1140700</v>
      </c>
      <c r="J321" s="90">
        <f t="shared" si="23"/>
        <v>0.27235309299949645</v>
      </c>
      <c r="K321" s="91"/>
    </row>
    <row r="322" spans="1:11" s="92" customFormat="1" ht="80.150000000000006" customHeight="1" x14ac:dyDescent="0.45">
      <c r="A322" s="84"/>
      <c r="B322" s="160" t="s">
        <v>807</v>
      </c>
      <c r="C322" s="183" t="s">
        <v>600</v>
      </c>
      <c r="D322" s="161">
        <v>45946</v>
      </c>
      <c r="E322" s="87" t="s">
        <v>471</v>
      </c>
      <c r="F322" s="163">
        <v>6010001030403</v>
      </c>
      <c r="G322" s="162" t="s">
        <v>3</v>
      </c>
      <c r="H322" s="181">
        <v>25091779</v>
      </c>
      <c r="I322" s="181">
        <v>15345000</v>
      </c>
      <c r="J322" s="90">
        <f t="shared" si="23"/>
        <v>0.61155488417142523</v>
      </c>
      <c r="K322" s="91"/>
    </row>
    <row r="323" spans="1:11" s="92" customFormat="1" ht="80.150000000000006" customHeight="1" x14ac:dyDescent="0.45">
      <c r="A323" s="84"/>
      <c r="B323" s="160" t="s">
        <v>772</v>
      </c>
      <c r="C323" s="183" t="s">
        <v>600</v>
      </c>
      <c r="D323" s="161">
        <v>45947</v>
      </c>
      <c r="E323" s="162" t="s">
        <v>543</v>
      </c>
      <c r="F323" s="163">
        <v>9010401021742</v>
      </c>
      <c r="G323" s="162" t="s">
        <v>3</v>
      </c>
      <c r="H323" s="181">
        <v>41167601</v>
      </c>
      <c r="I323" s="181">
        <v>41011036</v>
      </c>
      <c r="J323" s="90">
        <f t="shared" si="23"/>
        <v>0.99619688793621952</v>
      </c>
      <c r="K323" s="91"/>
    </row>
    <row r="324" spans="1:11" s="92" customFormat="1" ht="80.150000000000006" customHeight="1" x14ac:dyDescent="0.45">
      <c r="A324" s="84"/>
      <c r="B324" s="160" t="s">
        <v>808</v>
      </c>
      <c r="C324" s="183" t="s">
        <v>600</v>
      </c>
      <c r="D324" s="161">
        <v>45951</v>
      </c>
      <c r="E324" s="118" t="s">
        <v>174</v>
      </c>
      <c r="F324" s="119">
        <v>7010401022916</v>
      </c>
      <c r="G324" s="162" t="s">
        <v>3</v>
      </c>
      <c r="H324" s="181">
        <v>41210757</v>
      </c>
      <c r="I324" s="181">
        <v>38500000</v>
      </c>
      <c r="J324" s="90">
        <f t="shared" si="23"/>
        <v>0.93422210128292471</v>
      </c>
      <c r="K324" s="91"/>
    </row>
    <row r="325" spans="1:11" s="92" customFormat="1" ht="80.150000000000006" customHeight="1" x14ac:dyDescent="0.45">
      <c r="A325" s="84"/>
      <c r="B325" s="166" t="s">
        <v>779</v>
      </c>
      <c r="C325" s="183" t="s">
        <v>600</v>
      </c>
      <c r="D325" s="161">
        <v>45953</v>
      </c>
      <c r="E325" s="162" t="s">
        <v>809</v>
      </c>
      <c r="F325" s="163">
        <v>8011001046081</v>
      </c>
      <c r="G325" s="162" t="s">
        <v>3</v>
      </c>
      <c r="H325" s="181">
        <v>14630000</v>
      </c>
      <c r="I325" s="181">
        <v>14300000</v>
      </c>
      <c r="J325" s="90">
        <f t="shared" si="23"/>
        <v>0.97744360902255634</v>
      </c>
      <c r="K325" s="91"/>
    </row>
    <row r="326" spans="1:11" s="92" customFormat="1" ht="80.150000000000006" customHeight="1" x14ac:dyDescent="0.45">
      <c r="A326" s="84"/>
      <c r="B326" s="166" t="s">
        <v>810</v>
      </c>
      <c r="C326" s="183" t="s">
        <v>600</v>
      </c>
      <c r="D326" s="161">
        <v>45953</v>
      </c>
      <c r="E326" s="162" t="s">
        <v>811</v>
      </c>
      <c r="F326" s="163">
        <v>7010701006569</v>
      </c>
      <c r="G326" s="162" t="s">
        <v>3</v>
      </c>
      <c r="H326" s="181">
        <v>8800000</v>
      </c>
      <c r="I326" s="181">
        <v>8800000</v>
      </c>
      <c r="J326" s="90">
        <f t="shared" si="23"/>
        <v>1</v>
      </c>
      <c r="K326" s="91"/>
    </row>
    <row r="327" spans="1:11" s="92" customFormat="1" ht="80.150000000000006" customHeight="1" x14ac:dyDescent="0.45">
      <c r="A327" s="84"/>
      <c r="B327" s="166" t="s">
        <v>812</v>
      </c>
      <c r="C327" s="183" t="s">
        <v>600</v>
      </c>
      <c r="D327" s="161">
        <v>45957</v>
      </c>
      <c r="E327" s="162" t="s">
        <v>565</v>
      </c>
      <c r="F327" s="163" t="s">
        <v>765</v>
      </c>
      <c r="G327" s="162" t="s">
        <v>3</v>
      </c>
      <c r="H327" s="181">
        <v>18741814</v>
      </c>
      <c r="I327" s="181">
        <v>17930000</v>
      </c>
      <c r="J327" s="90">
        <f t="shared" si="23"/>
        <v>0.95668434229472132</v>
      </c>
      <c r="K327" s="91"/>
    </row>
    <row r="328" spans="1:11" s="92" customFormat="1" ht="80.150000000000006" customHeight="1" x14ac:dyDescent="0.45">
      <c r="A328" s="84"/>
      <c r="B328" s="166" t="s">
        <v>776</v>
      </c>
      <c r="C328" s="183" t="s">
        <v>600</v>
      </c>
      <c r="D328" s="161">
        <v>45957</v>
      </c>
      <c r="E328" s="162" t="s">
        <v>746</v>
      </c>
      <c r="F328" s="163" t="s">
        <v>747</v>
      </c>
      <c r="G328" s="162" t="s">
        <v>3</v>
      </c>
      <c r="H328" s="181">
        <v>23422300</v>
      </c>
      <c r="I328" s="181">
        <v>18096100</v>
      </c>
      <c r="J328" s="90">
        <f t="shared" si="23"/>
        <v>0.77260132437890383</v>
      </c>
      <c r="K328" s="91"/>
    </row>
    <row r="329" spans="1:11" s="92" customFormat="1" ht="80.150000000000006" customHeight="1" x14ac:dyDescent="0.45">
      <c r="A329" s="84"/>
      <c r="B329" s="166" t="s">
        <v>777</v>
      </c>
      <c r="C329" s="183" t="s">
        <v>600</v>
      </c>
      <c r="D329" s="161">
        <v>45957</v>
      </c>
      <c r="E329" s="162" t="s">
        <v>820</v>
      </c>
      <c r="F329" s="163" t="s">
        <v>821</v>
      </c>
      <c r="G329" s="162" t="s">
        <v>3</v>
      </c>
      <c r="H329" s="181">
        <v>21496200</v>
      </c>
      <c r="I329" s="181">
        <v>15762912</v>
      </c>
      <c r="J329" s="90">
        <f t="shared" si="23"/>
        <v>0.73328830211851392</v>
      </c>
      <c r="K329" s="91"/>
    </row>
    <row r="330" spans="1:11" s="92" customFormat="1" ht="80.150000000000006" customHeight="1" x14ac:dyDescent="0.45">
      <c r="A330" s="84"/>
      <c r="B330" s="140" t="s">
        <v>778</v>
      </c>
      <c r="C330" s="183" t="s">
        <v>600</v>
      </c>
      <c r="D330" s="86">
        <v>45960</v>
      </c>
      <c r="E330" s="87" t="s">
        <v>757</v>
      </c>
      <c r="F330" s="119">
        <v>4010001008772</v>
      </c>
      <c r="G330" s="87" t="s">
        <v>8</v>
      </c>
      <c r="H330" s="89">
        <v>1425517190</v>
      </c>
      <c r="I330" s="89">
        <v>1408000000</v>
      </c>
      <c r="J330" s="90">
        <f t="shared" si="23"/>
        <v>0.98771169500944422</v>
      </c>
      <c r="K330" s="91"/>
    </row>
    <row r="331" spans="1:11" s="92" customFormat="1" ht="80.150000000000006" customHeight="1" x14ac:dyDescent="0.45">
      <c r="A331" s="84"/>
      <c r="B331" s="160" t="s">
        <v>825</v>
      </c>
      <c r="C331" s="160" t="s">
        <v>635</v>
      </c>
      <c r="D331" s="161">
        <v>45960</v>
      </c>
      <c r="E331" s="162" t="s">
        <v>826</v>
      </c>
      <c r="F331" s="163">
        <v>6010005012249</v>
      </c>
      <c r="G331" s="162" t="s">
        <v>3</v>
      </c>
      <c r="H331" s="181">
        <v>8147786</v>
      </c>
      <c r="I331" s="181">
        <v>6578000</v>
      </c>
      <c r="J331" s="90">
        <f t="shared" si="23"/>
        <v>0.80733588241026455</v>
      </c>
      <c r="K331" s="91"/>
    </row>
    <row r="332" spans="1:11" s="92" customFormat="1" ht="80.150000000000006" customHeight="1" x14ac:dyDescent="0.45">
      <c r="A332" s="84"/>
      <c r="B332" s="160" t="s">
        <v>827</v>
      </c>
      <c r="C332" s="160" t="s">
        <v>635</v>
      </c>
      <c r="D332" s="161">
        <v>45961</v>
      </c>
      <c r="E332" s="162" t="s">
        <v>828</v>
      </c>
      <c r="F332" s="163">
        <v>8011001046081</v>
      </c>
      <c r="G332" s="162" t="s">
        <v>3</v>
      </c>
      <c r="H332" s="181">
        <v>5505482</v>
      </c>
      <c r="I332" s="181">
        <v>5500000</v>
      </c>
      <c r="J332" s="90">
        <f t="shared" si="23"/>
        <v>0.99900426520330099</v>
      </c>
      <c r="K332" s="91"/>
    </row>
    <row r="333" spans="1:11" s="100" customFormat="1" ht="15" customHeight="1" x14ac:dyDescent="0.45">
      <c r="A333" s="93"/>
      <c r="B333" s="94"/>
      <c r="C333" s="109"/>
      <c r="D333" s="110"/>
      <c r="E333" s="111"/>
      <c r="F333" s="112"/>
      <c r="G333" s="94"/>
      <c r="H333" s="113"/>
      <c r="I333" s="113"/>
      <c r="J333" s="114"/>
      <c r="K333" s="115"/>
    </row>
    <row r="334" spans="1:11" s="92" customFormat="1" ht="19.5" customHeight="1" x14ac:dyDescent="0.45">
      <c r="A334" s="101"/>
      <c r="B334" s="116" t="s">
        <v>34</v>
      </c>
      <c r="C334" s="103"/>
      <c r="D334" s="104"/>
      <c r="E334" s="105"/>
      <c r="F334" s="106"/>
      <c r="G334" s="103"/>
      <c r="H334" s="107"/>
      <c r="I334" s="107"/>
      <c r="J334" s="107"/>
      <c r="K334" s="108"/>
    </row>
    <row r="335" spans="1:11" s="92" customFormat="1" ht="80.150000000000006" customHeight="1" x14ac:dyDescent="0.45">
      <c r="A335" s="84"/>
      <c r="B335" s="85" t="s">
        <v>866</v>
      </c>
      <c r="C335" s="183" t="s">
        <v>600</v>
      </c>
      <c r="D335" s="86">
        <v>45968</v>
      </c>
      <c r="E335" s="87" t="s">
        <v>867</v>
      </c>
      <c r="F335" s="88">
        <v>9010801019840</v>
      </c>
      <c r="G335" s="87" t="s">
        <v>3</v>
      </c>
      <c r="H335" s="89">
        <v>9680000</v>
      </c>
      <c r="I335" s="89">
        <v>8965000</v>
      </c>
      <c r="J335" s="90">
        <f>IF(D335="","",I335/H335)</f>
        <v>0.92613636363636365</v>
      </c>
      <c r="K335" s="91"/>
    </row>
    <row r="336" spans="1:11" s="92" customFormat="1" ht="80.150000000000006" customHeight="1" x14ac:dyDescent="0.45">
      <c r="A336" s="84"/>
      <c r="B336" s="160" t="s">
        <v>853</v>
      </c>
      <c r="C336" s="183" t="s">
        <v>600</v>
      </c>
      <c r="D336" s="161">
        <v>45971</v>
      </c>
      <c r="E336" s="162" t="s">
        <v>854</v>
      </c>
      <c r="F336" s="163">
        <v>1010001110829</v>
      </c>
      <c r="G336" s="162" t="s">
        <v>8</v>
      </c>
      <c r="H336" s="181">
        <v>229647000</v>
      </c>
      <c r="I336" s="181">
        <v>219978000</v>
      </c>
      <c r="J336" s="90">
        <f t="shared" ref="J336:J342" si="25">IF(D336="","",I336/H336)</f>
        <v>0.9578962494611295</v>
      </c>
      <c r="K336" s="91"/>
    </row>
    <row r="337" spans="1:11" s="92" customFormat="1" ht="80.150000000000006" customHeight="1" x14ac:dyDescent="0.45">
      <c r="A337" s="84"/>
      <c r="B337" s="160" t="s">
        <v>855</v>
      </c>
      <c r="C337" s="183" t="s">
        <v>600</v>
      </c>
      <c r="D337" s="161">
        <v>45975</v>
      </c>
      <c r="E337" s="162" t="s">
        <v>856</v>
      </c>
      <c r="F337" s="163">
        <v>4010805001956</v>
      </c>
      <c r="G337" s="162" t="s">
        <v>3</v>
      </c>
      <c r="H337" s="181">
        <v>4984680</v>
      </c>
      <c r="I337" s="181">
        <v>4895000</v>
      </c>
      <c r="J337" s="90">
        <f t="shared" si="25"/>
        <v>0.98200887519359314</v>
      </c>
      <c r="K337" s="91"/>
    </row>
    <row r="338" spans="1:11" s="92" customFormat="1" ht="80.150000000000006" customHeight="1" x14ac:dyDescent="0.45">
      <c r="A338" s="84"/>
      <c r="B338" s="160" t="s">
        <v>868</v>
      </c>
      <c r="C338" s="183" t="s">
        <v>600</v>
      </c>
      <c r="D338" s="161">
        <v>45986</v>
      </c>
      <c r="E338" s="162" t="s">
        <v>869</v>
      </c>
      <c r="F338" s="163">
        <v>7500001001080</v>
      </c>
      <c r="G338" s="162" t="s">
        <v>3</v>
      </c>
      <c r="H338" s="181">
        <v>11220000</v>
      </c>
      <c r="I338" s="181">
        <v>10348800</v>
      </c>
      <c r="J338" s="90">
        <f t="shared" si="25"/>
        <v>0.9223529411764706</v>
      </c>
      <c r="K338" s="91"/>
    </row>
    <row r="339" spans="1:11" s="92" customFormat="1" ht="80.150000000000006" customHeight="1" x14ac:dyDescent="0.45">
      <c r="A339" s="84"/>
      <c r="B339" s="160" t="s">
        <v>872</v>
      </c>
      <c r="C339" s="183" t="s">
        <v>600</v>
      </c>
      <c r="D339" s="161">
        <v>45987</v>
      </c>
      <c r="E339" s="118" t="s">
        <v>132</v>
      </c>
      <c r="F339" s="119">
        <v>7010401022916</v>
      </c>
      <c r="G339" s="162" t="s">
        <v>8</v>
      </c>
      <c r="H339" s="181">
        <v>9653667625</v>
      </c>
      <c r="I339" s="181">
        <v>9570000000</v>
      </c>
      <c r="J339" s="90">
        <f t="shared" si="25"/>
        <v>0.99133307378603686</v>
      </c>
      <c r="K339" s="91"/>
    </row>
    <row r="340" spans="1:11" s="92" customFormat="1" ht="80.150000000000006" customHeight="1" x14ac:dyDescent="0.45">
      <c r="A340" s="84"/>
      <c r="B340" s="160" t="s">
        <v>873</v>
      </c>
      <c r="C340" s="183" t="s">
        <v>600</v>
      </c>
      <c r="D340" s="161">
        <v>45988</v>
      </c>
      <c r="E340" s="162" t="s">
        <v>874</v>
      </c>
      <c r="F340" s="163">
        <v>6200001003298</v>
      </c>
      <c r="G340" s="162" t="s">
        <v>3</v>
      </c>
      <c r="H340" s="181">
        <v>4796000</v>
      </c>
      <c r="I340" s="181">
        <v>4576000</v>
      </c>
      <c r="J340" s="90">
        <f t="shared" si="25"/>
        <v>0.95412844036697253</v>
      </c>
      <c r="K340" s="91"/>
    </row>
    <row r="341" spans="1:11" s="92" customFormat="1" ht="80.150000000000006" customHeight="1" x14ac:dyDescent="0.45">
      <c r="A341" s="84"/>
      <c r="B341" s="160" t="s">
        <v>857</v>
      </c>
      <c r="C341" s="183" t="s">
        <v>600</v>
      </c>
      <c r="D341" s="161">
        <v>45989</v>
      </c>
      <c r="E341" s="162" t="s">
        <v>858</v>
      </c>
      <c r="F341" s="163">
        <v>5010805000049</v>
      </c>
      <c r="G341" s="162" t="s">
        <v>3</v>
      </c>
      <c r="H341" s="181">
        <v>4898982</v>
      </c>
      <c r="I341" s="181">
        <v>4840000</v>
      </c>
      <c r="J341" s="90">
        <f t="shared" si="25"/>
        <v>0.98796035584535724</v>
      </c>
      <c r="K341" s="91"/>
    </row>
    <row r="342" spans="1:11" s="92" customFormat="1" ht="80.150000000000006" customHeight="1" x14ac:dyDescent="0.45">
      <c r="A342" s="84"/>
      <c r="B342" s="160" t="s">
        <v>859</v>
      </c>
      <c r="C342" s="183" t="s">
        <v>600</v>
      </c>
      <c r="D342" s="161">
        <v>45989</v>
      </c>
      <c r="E342" s="162" t="s">
        <v>860</v>
      </c>
      <c r="F342" s="163">
        <v>7010001136182</v>
      </c>
      <c r="G342" s="162" t="s">
        <v>3</v>
      </c>
      <c r="H342" s="181">
        <v>4454619</v>
      </c>
      <c r="I342" s="181">
        <v>3850000</v>
      </c>
      <c r="J342" s="90">
        <f t="shared" si="25"/>
        <v>0.86427144498777564</v>
      </c>
      <c r="K342" s="91"/>
    </row>
    <row r="343" spans="1:11" s="100" customFormat="1" ht="15" customHeight="1" x14ac:dyDescent="0.45">
      <c r="A343" s="93"/>
      <c r="B343" s="94"/>
      <c r="C343" s="109"/>
      <c r="D343" s="110"/>
      <c r="E343" s="111"/>
      <c r="F343" s="112"/>
      <c r="G343" s="94"/>
      <c r="H343" s="113"/>
      <c r="I343" s="113"/>
      <c r="J343" s="114"/>
      <c r="K343" s="115"/>
    </row>
    <row r="344" spans="1:11" s="92" customFormat="1" ht="19.5" customHeight="1" x14ac:dyDescent="0.45">
      <c r="A344" s="101"/>
      <c r="B344" s="116" t="s">
        <v>22</v>
      </c>
      <c r="C344" s="103"/>
      <c r="D344" s="104"/>
      <c r="E344" s="105"/>
      <c r="F344" s="106"/>
      <c r="G344" s="103"/>
      <c r="H344" s="107"/>
      <c r="I344" s="107"/>
      <c r="J344" s="107"/>
      <c r="K344" s="108"/>
    </row>
    <row r="345" spans="1:11" s="92" customFormat="1" ht="80" customHeight="1" x14ac:dyDescent="0.45">
      <c r="A345" s="101"/>
      <c r="B345" s="85" t="s">
        <v>898</v>
      </c>
      <c r="C345" s="183" t="s">
        <v>897</v>
      </c>
      <c r="D345" s="86">
        <v>45992</v>
      </c>
      <c r="E345" s="183" t="s">
        <v>848</v>
      </c>
      <c r="F345" s="165">
        <v>7010401022916</v>
      </c>
      <c r="G345" s="87" t="s">
        <v>8</v>
      </c>
      <c r="H345" s="89">
        <v>476082933</v>
      </c>
      <c r="I345" s="89">
        <v>423500000</v>
      </c>
      <c r="J345" s="90">
        <f t="shared" ref="J345:J355" si="26">IF(D345="","",I345/H345)</f>
        <v>0.88955089679721833</v>
      </c>
      <c r="K345" s="91"/>
    </row>
    <row r="346" spans="1:11" s="92" customFormat="1" ht="80" customHeight="1" x14ac:dyDescent="0.45">
      <c r="A346" s="101"/>
      <c r="B346" s="160" t="s">
        <v>925</v>
      </c>
      <c r="C346" s="160" t="s">
        <v>370</v>
      </c>
      <c r="D346" s="86">
        <v>45993</v>
      </c>
      <c r="E346" s="162" t="s">
        <v>926</v>
      </c>
      <c r="F346" s="163">
        <v>8290001007537</v>
      </c>
      <c r="G346" s="162" t="s">
        <v>3</v>
      </c>
      <c r="H346" s="181">
        <v>2482573</v>
      </c>
      <c r="I346" s="181">
        <v>1720400</v>
      </c>
      <c r="J346" s="90">
        <f t="shared" si="26"/>
        <v>0.69299069956855242</v>
      </c>
      <c r="K346" s="91"/>
    </row>
    <row r="347" spans="1:11" s="92" customFormat="1" ht="80" customHeight="1" x14ac:dyDescent="0.45">
      <c r="A347" s="101"/>
      <c r="B347" s="160" t="s">
        <v>899</v>
      </c>
      <c r="C347" s="183" t="s">
        <v>600</v>
      </c>
      <c r="D347" s="86">
        <v>45995</v>
      </c>
      <c r="E347" s="183" t="s">
        <v>900</v>
      </c>
      <c r="F347" s="165">
        <v>1010005002667</v>
      </c>
      <c r="G347" s="162" t="s">
        <v>3</v>
      </c>
      <c r="H347" s="181">
        <v>12617000</v>
      </c>
      <c r="I347" s="181">
        <v>12617000</v>
      </c>
      <c r="J347" s="90">
        <f t="shared" si="26"/>
        <v>1</v>
      </c>
      <c r="K347" s="91"/>
    </row>
    <row r="348" spans="1:11" s="92" customFormat="1" ht="80" customHeight="1" x14ac:dyDescent="0.45">
      <c r="A348" s="101"/>
      <c r="B348" s="160" t="s">
        <v>911</v>
      </c>
      <c r="C348" s="183" t="s">
        <v>600</v>
      </c>
      <c r="D348" s="86">
        <v>45996</v>
      </c>
      <c r="E348" s="183" t="s">
        <v>912</v>
      </c>
      <c r="F348" s="165" t="s">
        <v>913</v>
      </c>
      <c r="G348" s="162" t="s">
        <v>3</v>
      </c>
      <c r="H348" s="181">
        <v>6180236</v>
      </c>
      <c r="I348" s="181">
        <v>4760000</v>
      </c>
      <c r="J348" s="90">
        <f t="shared" si="26"/>
        <v>0.77019712515832728</v>
      </c>
      <c r="K348" s="91"/>
    </row>
    <row r="349" spans="1:11" s="92" customFormat="1" ht="80" customHeight="1" x14ac:dyDescent="0.45">
      <c r="A349" s="101"/>
      <c r="B349" s="259" t="s">
        <v>929</v>
      </c>
      <c r="C349" s="183" t="s">
        <v>833</v>
      </c>
      <c r="D349" s="161">
        <v>46003</v>
      </c>
      <c r="E349" s="183" t="s">
        <v>930</v>
      </c>
      <c r="F349" s="165">
        <v>9010401097072</v>
      </c>
      <c r="G349" s="162" t="s">
        <v>3</v>
      </c>
      <c r="H349" s="181">
        <v>3859075</v>
      </c>
      <c r="I349" s="181">
        <v>3859075</v>
      </c>
      <c r="J349" s="90">
        <f t="shared" si="26"/>
        <v>1</v>
      </c>
      <c r="K349" s="91"/>
    </row>
    <row r="350" spans="1:11" s="92" customFormat="1" ht="80.150000000000006" customHeight="1" x14ac:dyDescent="0.45">
      <c r="A350" s="84"/>
      <c r="B350" s="85" t="s">
        <v>883</v>
      </c>
      <c r="C350" s="183" t="s">
        <v>600</v>
      </c>
      <c r="D350" s="86">
        <v>46007</v>
      </c>
      <c r="E350" s="87" t="s">
        <v>884</v>
      </c>
      <c r="F350" s="88" t="s">
        <v>885</v>
      </c>
      <c r="G350" s="87" t="s">
        <v>3</v>
      </c>
      <c r="H350" s="89">
        <v>3972463</v>
      </c>
      <c r="I350" s="89">
        <v>2959825</v>
      </c>
      <c r="J350" s="90">
        <f t="shared" si="26"/>
        <v>0.74508560558021564</v>
      </c>
      <c r="K350" s="91"/>
    </row>
    <row r="351" spans="1:11" s="92" customFormat="1" ht="80.150000000000006" customHeight="1" x14ac:dyDescent="0.45">
      <c r="A351" s="84"/>
      <c r="B351" s="160" t="s">
        <v>915</v>
      </c>
      <c r="C351" s="183" t="s">
        <v>600</v>
      </c>
      <c r="D351" s="86">
        <v>46007</v>
      </c>
      <c r="E351" s="162" t="s">
        <v>917</v>
      </c>
      <c r="F351" s="163">
        <v>7020001095287</v>
      </c>
      <c r="G351" s="87" t="s">
        <v>3</v>
      </c>
      <c r="H351" s="181">
        <v>6668200</v>
      </c>
      <c r="I351" s="181">
        <v>6668200</v>
      </c>
      <c r="J351" s="90">
        <f t="shared" si="26"/>
        <v>1</v>
      </c>
      <c r="K351" s="91"/>
    </row>
    <row r="352" spans="1:11" s="92" customFormat="1" ht="80.150000000000006" customHeight="1" x14ac:dyDescent="0.45">
      <c r="A352" s="84"/>
      <c r="B352" s="160" t="s">
        <v>901</v>
      </c>
      <c r="C352" s="183" t="s">
        <v>600</v>
      </c>
      <c r="D352" s="86">
        <v>46008</v>
      </c>
      <c r="E352" s="162" t="s">
        <v>902</v>
      </c>
      <c r="F352" s="163" t="s">
        <v>903</v>
      </c>
      <c r="G352" s="87" t="s">
        <v>3</v>
      </c>
      <c r="H352" s="181">
        <v>4970696</v>
      </c>
      <c r="I352" s="181">
        <v>4180000</v>
      </c>
      <c r="J352" s="90">
        <f t="shared" si="26"/>
        <v>0.84092851383387757</v>
      </c>
      <c r="K352" s="91"/>
    </row>
    <row r="353" spans="1:11" s="92" customFormat="1" ht="80.150000000000006" customHeight="1" x14ac:dyDescent="0.45">
      <c r="A353" s="84"/>
      <c r="B353" s="160" t="s">
        <v>904</v>
      </c>
      <c r="C353" s="183" t="s">
        <v>600</v>
      </c>
      <c r="D353" s="86">
        <v>46009</v>
      </c>
      <c r="E353" s="162" t="s">
        <v>905</v>
      </c>
      <c r="F353" s="163">
        <v>6011001098455</v>
      </c>
      <c r="G353" s="87" t="s">
        <v>3</v>
      </c>
      <c r="H353" s="181">
        <v>4450380</v>
      </c>
      <c r="I353" s="181">
        <v>1969000</v>
      </c>
      <c r="J353" s="90">
        <f t="shared" si="26"/>
        <v>0.44243412922042613</v>
      </c>
      <c r="K353" s="91"/>
    </row>
    <row r="354" spans="1:11" s="92" customFormat="1" ht="80.150000000000006" customHeight="1" x14ac:dyDescent="0.45">
      <c r="A354" s="84"/>
      <c r="B354" s="160" t="s">
        <v>886</v>
      </c>
      <c r="C354" s="183" t="s">
        <v>600</v>
      </c>
      <c r="D354" s="161">
        <v>46010</v>
      </c>
      <c r="E354" s="162" t="s">
        <v>754</v>
      </c>
      <c r="F354" s="88">
        <v>7010401006126</v>
      </c>
      <c r="G354" s="87" t="s">
        <v>3</v>
      </c>
      <c r="H354" s="181">
        <v>212699718</v>
      </c>
      <c r="I354" s="181">
        <v>204600000</v>
      </c>
      <c r="J354" s="90">
        <f t="shared" si="26"/>
        <v>0.96191946996375421</v>
      </c>
      <c r="K354" s="91"/>
    </row>
    <row r="355" spans="1:11" s="92" customFormat="1" ht="80.150000000000006" customHeight="1" x14ac:dyDescent="0.45">
      <c r="A355" s="84"/>
      <c r="B355" s="160" t="s">
        <v>887</v>
      </c>
      <c r="C355" s="183" t="s">
        <v>600</v>
      </c>
      <c r="D355" s="161">
        <v>46010</v>
      </c>
      <c r="E355" s="162" t="s">
        <v>757</v>
      </c>
      <c r="F355" s="119">
        <v>4010001008772</v>
      </c>
      <c r="G355" s="87" t="s">
        <v>3</v>
      </c>
      <c r="H355" s="181">
        <v>155015234</v>
      </c>
      <c r="I355" s="181">
        <v>137500000</v>
      </c>
      <c r="J355" s="90">
        <f t="shared" si="26"/>
        <v>0.88700959545692137</v>
      </c>
      <c r="K355" s="91"/>
    </row>
    <row r="356" spans="1:11" s="92" customFormat="1" ht="80.150000000000006" customHeight="1" x14ac:dyDescent="0.45">
      <c r="A356" s="84"/>
      <c r="B356" s="85" t="s">
        <v>888</v>
      </c>
      <c r="C356" s="183" t="s">
        <v>600</v>
      </c>
      <c r="D356" s="161">
        <v>46010</v>
      </c>
      <c r="E356" s="87" t="s">
        <v>891</v>
      </c>
      <c r="F356" s="88">
        <v>6010801000811</v>
      </c>
      <c r="G356" s="87" t="s">
        <v>3</v>
      </c>
      <c r="H356" s="89">
        <v>78795997</v>
      </c>
      <c r="I356" s="89">
        <v>74800000</v>
      </c>
      <c r="J356" s="90">
        <f t="shared" ref="J356:J360" si="27">IF(D356="","",I356/H356)</f>
        <v>0.94928680196787152</v>
      </c>
      <c r="K356" s="91"/>
    </row>
    <row r="357" spans="1:11" s="92" customFormat="1" ht="80.150000000000006" customHeight="1" x14ac:dyDescent="0.45">
      <c r="A357" s="84"/>
      <c r="B357" s="85" t="s">
        <v>889</v>
      </c>
      <c r="C357" s="183" t="s">
        <v>600</v>
      </c>
      <c r="D357" s="161">
        <v>46010</v>
      </c>
      <c r="E357" s="87" t="s">
        <v>530</v>
      </c>
      <c r="F357" s="88">
        <v>3012401012867</v>
      </c>
      <c r="G357" s="87" t="s">
        <v>3</v>
      </c>
      <c r="H357" s="89">
        <v>73409069</v>
      </c>
      <c r="I357" s="89">
        <v>67100000</v>
      </c>
      <c r="J357" s="90">
        <f t="shared" si="27"/>
        <v>0.91405600035603229</v>
      </c>
      <c r="K357" s="91"/>
    </row>
    <row r="358" spans="1:11" s="92" customFormat="1" ht="80.150000000000006" customHeight="1" x14ac:dyDescent="0.45">
      <c r="A358" s="84"/>
      <c r="B358" s="160" t="s">
        <v>918</v>
      </c>
      <c r="C358" s="183" t="s">
        <v>600</v>
      </c>
      <c r="D358" s="161">
        <v>46014</v>
      </c>
      <c r="E358" s="162" t="s">
        <v>919</v>
      </c>
      <c r="F358" s="163">
        <v>2370001006107</v>
      </c>
      <c r="G358" s="87" t="s">
        <v>3</v>
      </c>
      <c r="H358" s="181">
        <v>4959114</v>
      </c>
      <c r="I358" s="181">
        <v>4510000</v>
      </c>
      <c r="J358" s="90">
        <f t="shared" si="27"/>
        <v>0.90943664533624358</v>
      </c>
      <c r="K358" s="91"/>
    </row>
    <row r="359" spans="1:11" s="92" customFormat="1" ht="80.150000000000006" customHeight="1" x14ac:dyDescent="0.45">
      <c r="A359" s="84"/>
      <c r="B359" s="160" t="s">
        <v>890</v>
      </c>
      <c r="C359" s="183" t="s">
        <v>600</v>
      </c>
      <c r="D359" s="161">
        <v>46016</v>
      </c>
      <c r="E359" s="162" t="s">
        <v>752</v>
      </c>
      <c r="F359" s="119">
        <v>7010401022916</v>
      </c>
      <c r="G359" s="87" t="s">
        <v>3</v>
      </c>
      <c r="H359" s="181">
        <v>122596710</v>
      </c>
      <c r="I359" s="181">
        <v>103950000</v>
      </c>
      <c r="J359" s="90">
        <f t="shared" si="27"/>
        <v>0.84790203587029378</v>
      </c>
      <c r="K359" s="91"/>
    </row>
    <row r="360" spans="1:11" s="92" customFormat="1" ht="80.150000000000006" customHeight="1" x14ac:dyDescent="0.45">
      <c r="A360" s="84"/>
      <c r="B360" s="160" t="s">
        <v>920</v>
      </c>
      <c r="C360" s="183" t="s">
        <v>600</v>
      </c>
      <c r="D360" s="161">
        <v>46016</v>
      </c>
      <c r="E360" s="162" t="s">
        <v>921</v>
      </c>
      <c r="F360" s="163" t="s">
        <v>922</v>
      </c>
      <c r="G360" s="87" t="s">
        <v>3</v>
      </c>
      <c r="H360" s="181">
        <v>4285600</v>
      </c>
      <c r="I360" s="181">
        <v>4285600</v>
      </c>
      <c r="J360" s="90">
        <f t="shared" si="27"/>
        <v>1</v>
      </c>
      <c r="K360" s="91"/>
    </row>
    <row r="361" spans="1:11" s="100" customFormat="1" ht="15" customHeight="1" x14ac:dyDescent="0.45">
      <c r="A361" s="93"/>
      <c r="B361" s="94"/>
      <c r="C361" s="109"/>
      <c r="D361" s="110"/>
      <c r="E361" s="111"/>
      <c r="F361" s="112"/>
      <c r="G361" s="94"/>
      <c r="H361" s="113"/>
      <c r="I361" s="113"/>
      <c r="J361" s="114"/>
      <c r="K361" s="115"/>
    </row>
    <row r="362" spans="1:11" s="92" customFormat="1" ht="19.5" customHeight="1" x14ac:dyDescent="0.45">
      <c r="A362" s="101"/>
      <c r="B362" s="116" t="s">
        <v>26</v>
      </c>
      <c r="C362" s="103"/>
      <c r="D362" s="104"/>
      <c r="E362" s="105"/>
      <c r="F362" s="106"/>
      <c r="G362" s="103"/>
      <c r="H362" s="107"/>
      <c r="I362" s="107"/>
      <c r="J362" s="107"/>
      <c r="K362" s="108"/>
    </row>
    <row r="363" spans="1:11" s="92" customFormat="1" ht="80.150000000000006" customHeight="1" x14ac:dyDescent="0.45">
      <c r="A363" s="84"/>
      <c r="B363" s="160" t="s">
        <v>942</v>
      </c>
      <c r="C363" s="183" t="s">
        <v>600</v>
      </c>
      <c r="D363" s="161">
        <v>46029</v>
      </c>
      <c r="E363" s="162" t="s">
        <v>943</v>
      </c>
      <c r="F363" s="163">
        <v>4010001016370</v>
      </c>
      <c r="G363" s="162" t="s">
        <v>3</v>
      </c>
      <c r="H363" s="181">
        <v>4896201</v>
      </c>
      <c r="I363" s="181">
        <v>4840000</v>
      </c>
      <c r="J363" s="90">
        <f t="shared" ref="J363:J381" si="28">IF(D363="","",I363/H363)</f>
        <v>0.98852150881877598</v>
      </c>
      <c r="K363" s="91"/>
    </row>
    <row r="364" spans="1:11" s="92" customFormat="1" ht="80.150000000000006" customHeight="1" x14ac:dyDescent="0.45">
      <c r="A364" s="84"/>
      <c r="B364" s="160" t="s">
        <v>981</v>
      </c>
      <c r="C364" s="183" t="s">
        <v>982</v>
      </c>
      <c r="D364" s="161">
        <v>46029</v>
      </c>
      <c r="E364" s="162" t="s">
        <v>983</v>
      </c>
      <c r="F364" s="163">
        <v>8120101036056</v>
      </c>
      <c r="G364" s="162" t="s">
        <v>3</v>
      </c>
      <c r="H364" s="181">
        <v>3538040</v>
      </c>
      <c r="I364" s="181">
        <v>2908598</v>
      </c>
      <c r="J364" s="90">
        <f t="shared" si="28"/>
        <v>0.8220930232558139</v>
      </c>
      <c r="K364" s="91"/>
    </row>
    <row r="365" spans="1:11" s="92" customFormat="1" ht="80.150000000000006" customHeight="1" x14ac:dyDescent="0.45">
      <c r="A365" s="84"/>
      <c r="B365" s="160" t="s">
        <v>944</v>
      </c>
      <c r="C365" s="183" t="s">
        <v>600</v>
      </c>
      <c r="D365" s="161">
        <v>46030</v>
      </c>
      <c r="E365" s="162" t="s">
        <v>572</v>
      </c>
      <c r="F365" s="163">
        <v>6010005012249</v>
      </c>
      <c r="G365" s="162" t="s">
        <v>3</v>
      </c>
      <c r="H365" s="181">
        <v>8957671</v>
      </c>
      <c r="I365" s="181">
        <v>6930000</v>
      </c>
      <c r="J365" s="90">
        <f t="shared" si="28"/>
        <v>0.77363859422834347</v>
      </c>
      <c r="K365" s="91"/>
    </row>
    <row r="366" spans="1:11" s="92" customFormat="1" ht="80.150000000000006" customHeight="1" x14ac:dyDescent="0.45">
      <c r="A366" s="84"/>
      <c r="B366" s="160" t="s">
        <v>950</v>
      </c>
      <c r="C366" s="183" t="s">
        <v>600</v>
      </c>
      <c r="D366" s="161">
        <v>46030</v>
      </c>
      <c r="E366" s="162" t="s">
        <v>749</v>
      </c>
      <c r="F366" s="163" t="s">
        <v>750</v>
      </c>
      <c r="G366" s="162" t="s">
        <v>3</v>
      </c>
      <c r="H366" s="181">
        <v>399875825</v>
      </c>
      <c r="I366" s="181">
        <v>396000000</v>
      </c>
      <c r="J366" s="90">
        <f t="shared" si="28"/>
        <v>0.99030742856235432</v>
      </c>
      <c r="K366" s="91"/>
    </row>
    <row r="367" spans="1:11" s="92" customFormat="1" ht="80.150000000000006" customHeight="1" x14ac:dyDescent="0.45">
      <c r="A367" s="84"/>
      <c r="B367" s="160" t="s">
        <v>969</v>
      </c>
      <c r="C367" s="160" t="s">
        <v>370</v>
      </c>
      <c r="D367" s="161">
        <v>46031</v>
      </c>
      <c r="E367" s="162" t="s">
        <v>589</v>
      </c>
      <c r="F367" s="163">
        <v>4290001082393</v>
      </c>
      <c r="G367" s="162" t="s">
        <v>3</v>
      </c>
      <c r="H367" s="181">
        <v>9863949</v>
      </c>
      <c r="I367" s="181">
        <v>8681376</v>
      </c>
      <c r="J367" s="90">
        <f t="shared" si="28"/>
        <v>0.88011160641645658</v>
      </c>
      <c r="K367" s="91"/>
    </row>
    <row r="368" spans="1:11" s="92" customFormat="1" ht="80.150000000000006" customHeight="1" x14ac:dyDescent="0.45">
      <c r="A368" s="84"/>
      <c r="B368" s="160" t="s">
        <v>945</v>
      </c>
      <c r="C368" s="183" t="s">
        <v>600</v>
      </c>
      <c r="D368" s="161">
        <v>46037</v>
      </c>
      <c r="E368" s="162" t="s">
        <v>946</v>
      </c>
      <c r="F368" s="163">
        <v>5010401011573</v>
      </c>
      <c r="G368" s="162" t="s">
        <v>3</v>
      </c>
      <c r="H368" s="181">
        <v>2293897</v>
      </c>
      <c r="I368" s="181">
        <v>1716000</v>
      </c>
      <c r="J368" s="90">
        <f t="shared" si="28"/>
        <v>0.74807194917644515</v>
      </c>
      <c r="K368" s="91"/>
    </row>
    <row r="369" spans="1:11" s="92" customFormat="1" ht="80.150000000000006" customHeight="1" x14ac:dyDescent="0.45">
      <c r="A369" s="84"/>
      <c r="B369" s="160" t="s">
        <v>937</v>
      </c>
      <c r="C369" s="183" t="s">
        <v>600</v>
      </c>
      <c r="D369" s="161">
        <v>46038</v>
      </c>
      <c r="E369" s="162" t="s">
        <v>938</v>
      </c>
      <c r="F369" s="163">
        <v>2080001002614</v>
      </c>
      <c r="G369" s="162" t="s">
        <v>3</v>
      </c>
      <c r="H369" s="181">
        <v>3867050</v>
      </c>
      <c r="I369" s="181">
        <v>3217500</v>
      </c>
      <c r="J369" s="90">
        <f t="shared" si="28"/>
        <v>0.83202958327407195</v>
      </c>
      <c r="K369" s="91"/>
    </row>
    <row r="370" spans="1:11" s="92" customFormat="1" ht="80.150000000000006" customHeight="1" x14ac:dyDescent="0.45">
      <c r="A370" s="84"/>
      <c r="B370" s="160" t="s">
        <v>970</v>
      </c>
      <c r="C370" s="160" t="s">
        <v>370</v>
      </c>
      <c r="D370" s="161">
        <v>46038</v>
      </c>
      <c r="E370" s="162" t="s">
        <v>974</v>
      </c>
      <c r="F370" s="163">
        <v>4290801001081</v>
      </c>
      <c r="G370" s="162" t="s">
        <v>3</v>
      </c>
      <c r="H370" s="181">
        <v>8107030</v>
      </c>
      <c r="I370" s="181">
        <v>7376006</v>
      </c>
      <c r="J370" s="90">
        <f t="shared" si="28"/>
        <v>0.90982838351406126</v>
      </c>
      <c r="K370" s="91"/>
    </row>
    <row r="371" spans="1:11" s="92" customFormat="1" ht="80.150000000000006" customHeight="1" x14ac:dyDescent="0.45">
      <c r="A371" s="84"/>
      <c r="B371" s="160" t="s">
        <v>939</v>
      </c>
      <c r="C371" s="183" t="s">
        <v>600</v>
      </c>
      <c r="D371" s="161">
        <v>46042</v>
      </c>
      <c r="E371" s="118" t="s">
        <v>132</v>
      </c>
      <c r="F371" s="119">
        <v>7010401022916</v>
      </c>
      <c r="G371" s="162" t="s">
        <v>3</v>
      </c>
      <c r="H371" s="181">
        <v>19067931</v>
      </c>
      <c r="I371" s="181">
        <v>18876000</v>
      </c>
      <c r="J371" s="90">
        <f t="shared" si="28"/>
        <v>0.98993435627599025</v>
      </c>
      <c r="K371" s="91"/>
    </row>
    <row r="372" spans="1:11" s="92" customFormat="1" ht="80.150000000000006" customHeight="1" x14ac:dyDescent="0.45">
      <c r="A372" s="84"/>
      <c r="B372" s="160" t="s">
        <v>952</v>
      </c>
      <c r="C372" s="183" t="s">
        <v>600</v>
      </c>
      <c r="D372" s="161">
        <v>46042</v>
      </c>
      <c r="E372" s="167" t="s">
        <v>953</v>
      </c>
      <c r="F372" s="165">
        <v>7120001077358</v>
      </c>
      <c r="G372" s="162" t="s">
        <v>3</v>
      </c>
      <c r="H372" s="181">
        <v>7376688</v>
      </c>
      <c r="I372" s="181">
        <v>7128000</v>
      </c>
      <c r="J372" s="90">
        <f t="shared" si="28"/>
        <v>0.96628730942666952</v>
      </c>
      <c r="K372" s="91"/>
    </row>
    <row r="373" spans="1:11" s="92" customFormat="1" ht="80.150000000000006" customHeight="1" x14ac:dyDescent="0.45">
      <c r="A373" s="84"/>
      <c r="B373" s="160" t="s">
        <v>954</v>
      </c>
      <c r="C373" s="183" t="s">
        <v>600</v>
      </c>
      <c r="D373" s="161">
        <v>46044</v>
      </c>
      <c r="E373" s="167" t="s">
        <v>955</v>
      </c>
      <c r="F373" s="165" t="s">
        <v>956</v>
      </c>
      <c r="G373" s="162" t="s">
        <v>3</v>
      </c>
      <c r="H373" s="181">
        <v>3893762</v>
      </c>
      <c r="I373" s="181">
        <v>3686144</v>
      </c>
      <c r="J373" s="90">
        <f t="shared" si="28"/>
        <v>0.94667932965599855</v>
      </c>
      <c r="K373" s="91"/>
    </row>
    <row r="374" spans="1:11" s="92" customFormat="1" ht="80.150000000000006" customHeight="1" x14ac:dyDescent="0.45">
      <c r="A374" s="84"/>
      <c r="B374" s="160" t="s">
        <v>978</v>
      </c>
      <c r="C374" s="183" t="s">
        <v>501</v>
      </c>
      <c r="D374" s="161">
        <v>46044</v>
      </c>
      <c r="E374" s="167" t="s">
        <v>977</v>
      </c>
      <c r="F374" s="165">
        <v>5010501020251</v>
      </c>
      <c r="G374" s="162" t="s">
        <v>3</v>
      </c>
      <c r="H374" s="181">
        <v>7921546</v>
      </c>
      <c r="I374" s="181">
        <v>7700000</v>
      </c>
      <c r="J374" s="90">
        <f t="shared" si="28"/>
        <v>0.97203247951851823</v>
      </c>
      <c r="K374" s="91"/>
    </row>
    <row r="375" spans="1:11" s="92" customFormat="1" ht="80.150000000000006" customHeight="1" x14ac:dyDescent="0.45">
      <c r="A375" s="84"/>
      <c r="B375" s="166" t="s">
        <v>957</v>
      </c>
      <c r="C375" s="183" t="s">
        <v>600</v>
      </c>
      <c r="D375" s="161">
        <v>46049</v>
      </c>
      <c r="E375" s="118" t="s">
        <v>132</v>
      </c>
      <c r="F375" s="119">
        <v>7010401022916</v>
      </c>
      <c r="G375" s="162" t="s">
        <v>3</v>
      </c>
      <c r="H375" s="181">
        <v>352886128</v>
      </c>
      <c r="I375" s="181">
        <v>346500000</v>
      </c>
      <c r="J375" s="90">
        <f t="shared" si="28"/>
        <v>0.98190314808860946</v>
      </c>
      <c r="K375" s="91"/>
    </row>
    <row r="376" spans="1:11" s="92" customFormat="1" ht="80.150000000000006" customHeight="1" x14ac:dyDescent="0.45">
      <c r="A376" s="84"/>
      <c r="B376" s="222" t="s">
        <v>958</v>
      </c>
      <c r="C376" s="183" t="s">
        <v>600</v>
      </c>
      <c r="D376" s="161">
        <v>46049</v>
      </c>
      <c r="E376" s="162" t="s">
        <v>946</v>
      </c>
      <c r="F376" s="163">
        <v>5010401011573</v>
      </c>
      <c r="G376" s="162" t="s">
        <v>3</v>
      </c>
      <c r="H376" s="181">
        <v>36080000</v>
      </c>
      <c r="I376" s="181">
        <v>36080000</v>
      </c>
      <c r="J376" s="90">
        <f t="shared" si="28"/>
        <v>1</v>
      </c>
      <c r="K376" s="91"/>
    </row>
    <row r="377" spans="1:11" s="92" customFormat="1" ht="80.150000000000006" customHeight="1" x14ac:dyDescent="0.45">
      <c r="A377" s="84"/>
      <c r="B377" s="160" t="s">
        <v>971</v>
      </c>
      <c r="C377" s="160" t="s">
        <v>370</v>
      </c>
      <c r="D377" s="161">
        <v>46049</v>
      </c>
      <c r="E377" s="162" t="s">
        <v>973</v>
      </c>
      <c r="F377" s="163">
        <v>9290001015150</v>
      </c>
      <c r="G377" s="162" t="s">
        <v>3</v>
      </c>
      <c r="H377" s="181">
        <v>6122153</v>
      </c>
      <c r="I377" s="181">
        <v>8715199</v>
      </c>
      <c r="J377" s="90">
        <f t="shared" si="28"/>
        <v>1.4235513225494365</v>
      </c>
      <c r="K377" s="266" t="s">
        <v>972</v>
      </c>
    </row>
    <row r="378" spans="1:11" s="92" customFormat="1" ht="80.150000000000006" customHeight="1" x14ac:dyDescent="0.45">
      <c r="A378" s="84"/>
      <c r="B378" s="160" t="s">
        <v>947</v>
      </c>
      <c r="C378" s="183" t="s">
        <v>600</v>
      </c>
      <c r="D378" s="161">
        <v>46050</v>
      </c>
      <c r="E378" s="162" t="s">
        <v>856</v>
      </c>
      <c r="F378" s="163">
        <v>4010805001956</v>
      </c>
      <c r="G378" s="162" t="s">
        <v>3</v>
      </c>
      <c r="H378" s="181">
        <v>9361990</v>
      </c>
      <c r="I378" s="181">
        <v>9020000</v>
      </c>
      <c r="J378" s="90">
        <f t="shared" si="28"/>
        <v>0.96347037328602148</v>
      </c>
      <c r="K378" s="91"/>
    </row>
    <row r="379" spans="1:11" s="92" customFormat="1" ht="80.150000000000006" customHeight="1" x14ac:dyDescent="0.45">
      <c r="A379" s="84"/>
      <c r="B379" s="160" t="s">
        <v>948</v>
      </c>
      <c r="C379" s="183" t="s">
        <v>600</v>
      </c>
      <c r="D379" s="161">
        <v>46050</v>
      </c>
      <c r="E379" s="162" t="s">
        <v>949</v>
      </c>
      <c r="F379" s="163" t="s">
        <v>758</v>
      </c>
      <c r="G379" s="162" t="s">
        <v>3</v>
      </c>
      <c r="H379" s="181">
        <v>6435132</v>
      </c>
      <c r="I379" s="181">
        <v>6146360</v>
      </c>
      <c r="J379" s="90">
        <f t="shared" si="28"/>
        <v>0.95512570682310793</v>
      </c>
      <c r="K379" s="91"/>
    </row>
    <row r="380" spans="1:11" s="92" customFormat="1" ht="80.150000000000006" customHeight="1" x14ac:dyDescent="0.45">
      <c r="A380" s="84"/>
      <c r="B380" s="166" t="s">
        <v>959</v>
      </c>
      <c r="C380" s="183" t="s">
        <v>600</v>
      </c>
      <c r="D380" s="161">
        <v>46052</v>
      </c>
      <c r="E380" s="162" t="s">
        <v>965</v>
      </c>
      <c r="F380" s="163">
        <v>6130001013049</v>
      </c>
      <c r="G380" s="162" t="s">
        <v>3</v>
      </c>
      <c r="H380" s="181">
        <v>12480128</v>
      </c>
      <c r="I380" s="181">
        <v>12177110</v>
      </c>
      <c r="J380" s="90">
        <f t="shared" si="28"/>
        <v>0.97571996056450705</v>
      </c>
      <c r="K380" s="91"/>
    </row>
    <row r="381" spans="1:11" s="92" customFormat="1" ht="80.150000000000006" customHeight="1" x14ac:dyDescent="0.45">
      <c r="A381" s="84"/>
      <c r="B381" s="160" t="s">
        <v>963</v>
      </c>
      <c r="C381" s="183" t="s">
        <v>600</v>
      </c>
      <c r="D381" s="161">
        <v>46052</v>
      </c>
      <c r="E381" s="162" t="s">
        <v>964</v>
      </c>
      <c r="F381" s="163" t="s">
        <v>655</v>
      </c>
      <c r="G381" s="162" t="s">
        <v>3</v>
      </c>
      <c r="H381" s="181">
        <v>7731231</v>
      </c>
      <c r="I381" s="181">
        <v>7332600</v>
      </c>
      <c r="J381" s="90">
        <f t="shared" si="28"/>
        <v>0.94843887086028089</v>
      </c>
      <c r="K381" s="91"/>
    </row>
    <row r="382" spans="1:11" s="100" customFormat="1" ht="15" customHeight="1" x14ac:dyDescent="0.45">
      <c r="A382" s="93"/>
      <c r="B382" s="94"/>
      <c r="C382" s="109"/>
      <c r="D382" s="110"/>
      <c r="E382" s="111"/>
      <c r="F382" s="112"/>
      <c r="G382" s="94"/>
      <c r="H382" s="113"/>
      <c r="I382" s="113"/>
      <c r="J382" s="114"/>
      <c r="K382" s="115"/>
    </row>
    <row r="383" spans="1:11" s="92" customFormat="1" ht="19.5" customHeight="1" x14ac:dyDescent="0.45">
      <c r="A383" s="101"/>
      <c r="B383" s="116" t="s">
        <v>27</v>
      </c>
      <c r="C383" s="103"/>
      <c r="D383" s="104"/>
      <c r="E383" s="105"/>
      <c r="F383" s="106"/>
      <c r="G383" s="103"/>
      <c r="H383" s="107"/>
      <c r="I383" s="107"/>
      <c r="J383" s="107"/>
      <c r="K383" s="108"/>
    </row>
    <row r="384" spans="1:11" s="92" customFormat="1" ht="80.150000000000006" customHeight="1" x14ac:dyDescent="0.45">
      <c r="A384" s="84"/>
      <c r="B384" s="85" t="s">
        <v>995</v>
      </c>
      <c r="C384" s="183" t="s">
        <v>600</v>
      </c>
      <c r="D384" s="86">
        <v>46058</v>
      </c>
      <c r="E384" s="87" t="s">
        <v>996</v>
      </c>
      <c r="F384" s="88">
        <v>6200001003298</v>
      </c>
      <c r="G384" s="87" t="s">
        <v>3</v>
      </c>
      <c r="H384" s="89">
        <v>4483198</v>
      </c>
      <c r="I384" s="89">
        <v>4000700</v>
      </c>
      <c r="J384" s="90">
        <f>IF(D384="","",I384/H384)</f>
        <v>0.89237637953978388</v>
      </c>
      <c r="K384" s="91"/>
    </row>
    <row r="385" spans="1:11" s="92" customFormat="1" ht="80.150000000000006" customHeight="1" x14ac:dyDescent="0.45">
      <c r="A385" s="84"/>
      <c r="B385" s="160" t="s">
        <v>1000</v>
      </c>
      <c r="C385" s="183" t="s">
        <v>600</v>
      </c>
      <c r="D385" s="161">
        <v>46059</v>
      </c>
      <c r="E385" s="118" t="s">
        <v>980</v>
      </c>
      <c r="F385" s="119">
        <v>7010401022916</v>
      </c>
      <c r="G385" s="87" t="s">
        <v>3</v>
      </c>
      <c r="H385" s="181">
        <v>18735831</v>
      </c>
      <c r="I385" s="181">
        <v>18480000</v>
      </c>
      <c r="J385" s="90">
        <f>IF(D385="","",I385/H385)</f>
        <v>0.9863453614627502</v>
      </c>
      <c r="K385" s="91"/>
    </row>
    <row r="386" spans="1:11" s="92" customFormat="1" ht="80.150000000000006" customHeight="1" x14ac:dyDescent="0.45">
      <c r="A386" s="84"/>
      <c r="B386" s="160" t="s">
        <v>1001</v>
      </c>
      <c r="C386" s="183" t="s">
        <v>600</v>
      </c>
      <c r="D386" s="161">
        <v>46063</v>
      </c>
      <c r="E386" s="159" t="s">
        <v>130</v>
      </c>
      <c r="F386" s="119">
        <v>4010001008772</v>
      </c>
      <c r="G386" s="87" t="s">
        <v>3</v>
      </c>
      <c r="H386" s="181">
        <v>232752227</v>
      </c>
      <c r="I386" s="181">
        <v>225500000</v>
      </c>
      <c r="J386" s="90">
        <f>IF(D386="","",I386/H386)</f>
        <v>0.96884142809941831</v>
      </c>
      <c r="K386" s="91"/>
    </row>
    <row r="387" spans="1:11" s="92" customFormat="1" ht="80.150000000000006" customHeight="1" x14ac:dyDescent="0.45">
      <c r="A387" s="84"/>
      <c r="B387" s="160" t="s">
        <v>997</v>
      </c>
      <c r="C387" s="183" t="s">
        <v>600</v>
      </c>
      <c r="D387" s="161">
        <v>46065</v>
      </c>
      <c r="E387" s="162" t="s">
        <v>314</v>
      </c>
      <c r="F387" s="163">
        <v>1010401099027</v>
      </c>
      <c r="G387" s="87" t="s">
        <v>3</v>
      </c>
      <c r="H387" s="181">
        <v>2354759</v>
      </c>
      <c r="I387" s="181">
        <v>2255000</v>
      </c>
      <c r="J387" s="90">
        <f>IF(D387="","",I387/H387)</f>
        <v>0.95763515502011032</v>
      </c>
      <c r="K387" s="91"/>
    </row>
    <row r="388" spans="1:11" s="92" customFormat="1" ht="80.150000000000006" customHeight="1" x14ac:dyDescent="0.45">
      <c r="A388" s="84"/>
      <c r="B388" s="160" t="s">
        <v>1005</v>
      </c>
      <c r="C388" s="183" t="s">
        <v>982</v>
      </c>
      <c r="D388" s="161">
        <v>46065</v>
      </c>
      <c r="E388" s="162" t="s">
        <v>1006</v>
      </c>
      <c r="F388" s="163">
        <v>7120001042411</v>
      </c>
      <c r="G388" s="162" t="s">
        <v>3</v>
      </c>
      <c r="H388" s="181">
        <v>5190512</v>
      </c>
      <c r="I388" s="181">
        <v>4983833</v>
      </c>
      <c r="J388" s="90">
        <v>96.018138480365707</v>
      </c>
      <c r="K388" s="91"/>
    </row>
    <row r="389" spans="1:11" s="92" customFormat="1" ht="80.150000000000006" customHeight="1" x14ac:dyDescent="0.45">
      <c r="A389" s="84"/>
      <c r="B389" s="160" t="s">
        <v>1002</v>
      </c>
      <c r="C389" s="183" t="s">
        <v>600</v>
      </c>
      <c r="D389" s="161">
        <v>46066</v>
      </c>
      <c r="E389" s="159" t="s">
        <v>130</v>
      </c>
      <c r="F389" s="119">
        <v>4010001008772</v>
      </c>
      <c r="G389" s="162" t="s">
        <v>8</v>
      </c>
      <c r="H389" s="181">
        <v>673442256</v>
      </c>
      <c r="I389" s="181">
        <v>446457000</v>
      </c>
      <c r="J389" s="90">
        <f>IF(D389="","",I389/H389)</f>
        <v>0.6629477078729672</v>
      </c>
      <c r="K389" s="91"/>
    </row>
    <row r="390" spans="1:11" s="92" customFormat="1" ht="80.150000000000006" customHeight="1" x14ac:dyDescent="0.45">
      <c r="A390" s="84"/>
      <c r="B390" s="160" t="s">
        <v>1007</v>
      </c>
      <c r="C390" s="183" t="s">
        <v>982</v>
      </c>
      <c r="D390" s="161">
        <v>46070</v>
      </c>
      <c r="E390" s="267" t="s">
        <v>1008</v>
      </c>
      <c r="F390" s="165">
        <v>2260001005516</v>
      </c>
      <c r="G390" s="162" t="s">
        <v>3</v>
      </c>
      <c r="H390" s="181">
        <v>4235000</v>
      </c>
      <c r="I390" s="181">
        <v>4213000</v>
      </c>
      <c r="J390" s="90">
        <v>99.480519480519476</v>
      </c>
      <c r="K390" s="91"/>
    </row>
    <row r="391" spans="1:11" s="92" customFormat="1" ht="80.150000000000006" customHeight="1" x14ac:dyDescent="0.45">
      <c r="A391" s="84"/>
      <c r="B391" s="85" t="s">
        <v>991</v>
      </c>
      <c r="C391" s="183" t="s">
        <v>600</v>
      </c>
      <c r="D391" s="86">
        <v>46072</v>
      </c>
      <c r="E391" s="87" t="s">
        <v>992</v>
      </c>
      <c r="F391" s="88">
        <v>1310002014899</v>
      </c>
      <c r="G391" s="87" t="s">
        <v>3</v>
      </c>
      <c r="H391" s="89">
        <v>4099535</v>
      </c>
      <c r="I391" s="89">
        <v>3883770</v>
      </c>
      <c r="J391" s="90">
        <f t="shared" ref="J391:J393" si="29">IF(D391="","",I391/H391)</f>
        <v>0.94736842105263153</v>
      </c>
      <c r="K391" s="91"/>
    </row>
    <row r="392" spans="1:11" s="92" customFormat="1" ht="80.150000000000006" customHeight="1" x14ac:dyDescent="0.45">
      <c r="A392" s="84"/>
      <c r="B392" s="85" t="s">
        <v>998</v>
      </c>
      <c r="C392" s="183" t="s">
        <v>600</v>
      </c>
      <c r="D392" s="86">
        <v>46078</v>
      </c>
      <c r="E392" s="87" t="s">
        <v>999</v>
      </c>
      <c r="F392" s="88">
        <v>6010601062093</v>
      </c>
      <c r="G392" s="87" t="s">
        <v>3</v>
      </c>
      <c r="H392" s="89">
        <v>85876560</v>
      </c>
      <c r="I392" s="89">
        <v>85681200</v>
      </c>
      <c r="J392" s="90">
        <f t="shared" si="29"/>
        <v>0.99772510682775373</v>
      </c>
      <c r="K392" s="91"/>
    </row>
    <row r="393" spans="1:11" s="92" customFormat="1" ht="80.150000000000006" customHeight="1" x14ac:dyDescent="0.45">
      <c r="A393" s="84"/>
      <c r="B393" s="85" t="s">
        <v>1003</v>
      </c>
      <c r="C393" s="183" t="s">
        <v>600</v>
      </c>
      <c r="D393" s="86">
        <v>46080</v>
      </c>
      <c r="E393" s="87" t="s">
        <v>1004</v>
      </c>
      <c r="F393" s="88">
        <v>2010401008184</v>
      </c>
      <c r="G393" s="87" t="s">
        <v>3</v>
      </c>
      <c r="H393" s="89">
        <v>7923960</v>
      </c>
      <c r="I393" s="89">
        <v>4268660</v>
      </c>
      <c r="J393" s="90">
        <f t="shared" si="29"/>
        <v>0.53870287078682877</v>
      </c>
      <c r="K393" s="91"/>
    </row>
    <row r="394" spans="1:11" s="92" customFormat="1" ht="80.150000000000006" customHeight="1" x14ac:dyDescent="0.45">
      <c r="A394" s="84"/>
      <c r="B394" s="85" t="s">
        <v>1009</v>
      </c>
      <c r="C394" s="85" t="s">
        <v>982</v>
      </c>
      <c r="D394" s="86">
        <v>46080</v>
      </c>
      <c r="E394" s="87" t="s">
        <v>1010</v>
      </c>
      <c r="F394" s="88">
        <v>2011101051771</v>
      </c>
      <c r="G394" s="87" t="s">
        <v>3</v>
      </c>
      <c r="H394" s="89">
        <v>8078400</v>
      </c>
      <c r="I394" s="89">
        <v>8078400</v>
      </c>
      <c r="J394" s="90">
        <v>100</v>
      </c>
      <c r="K394" s="91"/>
    </row>
    <row r="395" spans="1:11" s="100" customFormat="1" ht="15" customHeight="1" x14ac:dyDescent="0.45">
      <c r="A395" s="93"/>
      <c r="B395" s="94"/>
      <c r="C395" s="109"/>
      <c r="D395" s="110"/>
      <c r="E395" s="111"/>
      <c r="F395" s="112"/>
      <c r="G395" s="94"/>
      <c r="H395" s="113"/>
      <c r="I395" s="113"/>
      <c r="J395" s="114"/>
      <c r="K395" s="115"/>
    </row>
    <row r="396" spans="1:11" s="92" customFormat="1" ht="19.5" customHeight="1" x14ac:dyDescent="0.45">
      <c r="A396" s="101"/>
      <c r="B396" s="116" t="s">
        <v>28</v>
      </c>
      <c r="C396" s="103"/>
      <c r="D396" s="104"/>
      <c r="E396" s="105"/>
      <c r="F396" s="106"/>
      <c r="G396" s="103"/>
      <c r="H396" s="107"/>
      <c r="I396" s="107"/>
      <c r="J396" s="107"/>
      <c r="K396" s="108"/>
    </row>
    <row r="397" spans="1:11" s="92" customFormat="1" ht="80" customHeight="1" x14ac:dyDescent="0.45">
      <c r="A397" s="84"/>
      <c r="B397" s="85" t="s">
        <v>1021</v>
      </c>
      <c r="C397" s="183" t="s">
        <v>600</v>
      </c>
      <c r="D397" s="86">
        <v>46083</v>
      </c>
      <c r="E397" s="162" t="s">
        <v>1023</v>
      </c>
      <c r="F397" s="163" t="s">
        <v>1024</v>
      </c>
      <c r="G397" s="87" t="s">
        <v>3</v>
      </c>
      <c r="H397" s="89">
        <v>22120281</v>
      </c>
      <c r="I397" s="89">
        <v>17600000</v>
      </c>
      <c r="J397" s="90">
        <f>IF(D397="","",I397/H397)</f>
        <v>0.79564992867857331</v>
      </c>
      <c r="K397" s="91"/>
    </row>
    <row r="398" spans="1:11" s="92" customFormat="1" ht="80" customHeight="1" x14ac:dyDescent="0.45">
      <c r="A398" s="84"/>
      <c r="B398" s="85" t="s">
        <v>1013</v>
      </c>
      <c r="C398" s="183" t="s">
        <v>600</v>
      </c>
      <c r="D398" s="86">
        <v>46084</v>
      </c>
      <c r="E398" s="162" t="s">
        <v>647</v>
      </c>
      <c r="F398" s="163">
        <v>1010401002840</v>
      </c>
      <c r="G398" s="87" t="s">
        <v>3</v>
      </c>
      <c r="H398" s="89">
        <v>31381575</v>
      </c>
      <c r="I398" s="89">
        <v>31256500</v>
      </c>
      <c r="J398" s="90">
        <f>IF(D398="","",I398/H398)</f>
        <v>0.99601438105002693</v>
      </c>
      <c r="K398" s="91"/>
    </row>
    <row r="399" spans="1:11" s="92" customFormat="1" ht="80" customHeight="1" x14ac:dyDescent="0.45">
      <c r="A399" s="84"/>
      <c r="B399" s="85" t="s">
        <v>1025</v>
      </c>
      <c r="C399" s="183" t="s">
        <v>600</v>
      </c>
      <c r="D399" s="86">
        <v>46085</v>
      </c>
      <c r="E399" s="87" t="s">
        <v>1026</v>
      </c>
      <c r="F399" s="88" t="s">
        <v>1027</v>
      </c>
      <c r="G399" s="87" t="s">
        <v>3</v>
      </c>
      <c r="H399" s="89">
        <v>6974000</v>
      </c>
      <c r="I399" s="89">
        <v>2039698</v>
      </c>
      <c r="J399" s="90">
        <f t="shared" ref="J399:J405" si="30">IF(D399="","",I399/H399)</f>
        <v>0.29247175222254085</v>
      </c>
      <c r="K399" s="91"/>
    </row>
    <row r="400" spans="1:11" s="92" customFormat="1" ht="80" customHeight="1" x14ac:dyDescent="0.45">
      <c r="A400" s="84"/>
      <c r="B400" s="85" t="s">
        <v>1029</v>
      </c>
      <c r="C400" s="183" t="s">
        <v>600</v>
      </c>
      <c r="D400" s="86">
        <v>46087</v>
      </c>
      <c r="E400" s="118" t="s">
        <v>980</v>
      </c>
      <c r="F400" s="119">
        <v>7010401022916</v>
      </c>
      <c r="G400" s="87" t="s">
        <v>8</v>
      </c>
      <c r="H400" s="89">
        <v>1413170425</v>
      </c>
      <c r="I400" s="89">
        <v>1287132000</v>
      </c>
      <c r="J400" s="90">
        <f t="shared" si="30"/>
        <v>0.91081158877210444</v>
      </c>
      <c r="K400" s="91"/>
    </row>
    <row r="401" spans="1:11" s="92" customFormat="1" ht="80" customHeight="1" x14ac:dyDescent="0.45">
      <c r="A401" s="84"/>
      <c r="B401" s="160" t="s">
        <v>1030</v>
      </c>
      <c r="C401" s="183" t="s">
        <v>600</v>
      </c>
      <c r="D401" s="86">
        <v>46087</v>
      </c>
      <c r="E401" s="167" t="s">
        <v>1031</v>
      </c>
      <c r="F401" s="165">
        <v>4011101004067</v>
      </c>
      <c r="G401" s="162" t="s">
        <v>3</v>
      </c>
      <c r="H401" s="181">
        <v>45031867</v>
      </c>
      <c r="I401" s="181">
        <v>44772779</v>
      </c>
      <c r="J401" s="90">
        <f t="shared" si="30"/>
        <v>0.99424656321711025</v>
      </c>
      <c r="K401" s="91"/>
    </row>
    <row r="402" spans="1:11" s="92" customFormat="1" ht="80" customHeight="1" x14ac:dyDescent="0.45">
      <c r="A402" s="84"/>
      <c r="B402" s="160" t="s">
        <v>1032</v>
      </c>
      <c r="C402" s="183" t="s">
        <v>600</v>
      </c>
      <c r="D402" s="161">
        <v>46090</v>
      </c>
      <c r="E402" s="162" t="s">
        <v>647</v>
      </c>
      <c r="F402" s="163">
        <v>1010401002840</v>
      </c>
      <c r="G402" s="87" t="s">
        <v>3</v>
      </c>
      <c r="H402" s="181">
        <v>4129400</v>
      </c>
      <c r="I402" s="181">
        <v>4129400</v>
      </c>
      <c r="J402" s="90">
        <f t="shared" si="30"/>
        <v>1</v>
      </c>
      <c r="K402" s="91"/>
    </row>
    <row r="403" spans="1:11" s="92" customFormat="1" ht="80" customHeight="1" x14ac:dyDescent="0.45">
      <c r="A403" s="84"/>
      <c r="B403" s="160" t="s">
        <v>1033</v>
      </c>
      <c r="C403" s="183" t="s">
        <v>600</v>
      </c>
      <c r="D403" s="161">
        <v>46091</v>
      </c>
      <c r="E403" s="167" t="s">
        <v>1034</v>
      </c>
      <c r="F403" s="165">
        <v>5010001018663</v>
      </c>
      <c r="G403" s="162" t="s">
        <v>3</v>
      </c>
      <c r="H403" s="181">
        <v>6972900</v>
      </c>
      <c r="I403" s="181">
        <v>6694776</v>
      </c>
      <c r="J403" s="90">
        <f t="shared" si="30"/>
        <v>0.96011358258400381</v>
      </c>
      <c r="K403" s="91"/>
    </row>
    <row r="404" spans="1:11" s="92" customFormat="1" ht="80" customHeight="1" x14ac:dyDescent="0.45">
      <c r="A404" s="84"/>
      <c r="B404" s="160" t="s">
        <v>1035</v>
      </c>
      <c r="C404" s="183" t="s">
        <v>600</v>
      </c>
      <c r="D404" s="161">
        <v>46094</v>
      </c>
      <c r="E404" s="167" t="s">
        <v>1036</v>
      </c>
      <c r="F404" s="165" t="s">
        <v>1037</v>
      </c>
      <c r="G404" s="162" t="s">
        <v>3</v>
      </c>
      <c r="H404" s="181">
        <v>15587976</v>
      </c>
      <c r="I404" s="181">
        <v>15290000</v>
      </c>
      <c r="J404" s="90">
        <f t="shared" si="30"/>
        <v>0.98088424051974421</v>
      </c>
      <c r="K404" s="91"/>
    </row>
    <row r="405" spans="1:11" s="92" customFormat="1" ht="80" customHeight="1" x14ac:dyDescent="0.45">
      <c r="A405" s="84"/>
      <c r="B405" s="85" t="s">
        <v>1038</v>
      </c>
      <c r="C405" s="183" t="s">
        <v>600</v>
      </c>
      <c r="D405" s="86">
        <v>46100</v>
      </c>
      <c r="E405" s="87" t="s">
        <v>1022</v>
      </c>
      <c r="F405" s="88" t="s">
        <v>1024</v>
      </c>
      <c r="G405" s="162" t="s">
        <v>3</v>
      </c>
      <c r="H405" s="89">
        <v>17927526</v>
      </c>
      <c r="I405" s="89">
        <v>16940000</v>
      </c>
      <c r="J405" s="90">
        <f t="shared" si="30"/>
        <v>0.94491565651613052</v>
      </c>
      <c r="K405" s="91"/>
    </row>
    <row r="411" spans="1:11" x14ac:dyDescent="0.45">
      <c r="G411" s="5"/>
    </row>
  </sheetData>
  <autoFilter ref="A1:K1" xr:uid="{00000000-0001-0000-0000-000000000000}"/>
  <phoneticPr fontId="4"/>
  <dataValidations count="11">
    <dataValidation type="date" operator="greaterThanOrEqual" allowBlank="1" showInputMessage="1" showErrorMessage="1" errorTitle="契約を締結した日" error="正しい日付を入力してください。" sqref="D1 D3:D64618" xr:uid="{00000000-0002-0000-0000-000000000000}">
      <formula1>38718</formula1>
    </dataValidation>
    <dataValidation imeMode="off" allowBlank="1" showInputMessage="1" showErrorMessage="1" sqref="H384:H394 H363:H381 H312:H332 H198:H224 H3:H195 H293:H309 H335:H342 H345:H360 J231:J249 H270:H271 H250 J253:J255 H257:H267 J268:J270 H274:H279 H397:H405" xr:uid="{00000000-0002-0000-0000-000001000000}"/>
    <dataValidation operator="equal" allowBlank="1" showInputMessage="1" showErrorMessage="1" sqref="E382:F382 E310:F310 E272:F272 E286:F286 E395:F395 E225:F225 E343:F343 E361:F361 E251:F251 E291:F291 E333:F333 E196:F196 F231 E231:E233 E239:F243 E245:F248 E274:F275 E399:F399 E405:F405" xr:uid="{00000000-0002-0000-0000-000002000000}"/>
    <dataValidation type="textLength" operator="lessThanOrEqual" allowBlank="1" showInputMessage="1" showErrorMessage="1" errorTitle="契約の相手方の称号又は名称及び住所" error="256文字以内で入力してください。" sqref="E383:F383 F111:F115 E396:F396 F359 E311:F311 E389:F390 E362:F362 E250:F250 E292:F292 E334:F334 E273:F273 E32:F32 E221 E7:F12 F24:F25 F43:F48 E39:F41 F51:F59 F61 F64 F107:F109 E197:F197 E210:F210 E207:F208 E219:F219 E226:F226 E234:F238 E244:F244 E252:F252 E270:F270 E280:F285 E339:F339 E324:F324 E320:F321 F330 E287:F290 F355 E344:F345 E347:F349 E371:F375 E385:F386 E406:F64618 E400:F401 E403:F404" xr:uid="{00000000-0002-0000-0000-000003000000}">
      <formula1>256</formula1>
    </dataValidation>
    <dataValidation type="textLength" operator="lessThanOrEqual" allowBlank="1" showInputMessage="1" showErrorMessage="1" errorTitle="物品役務等の名称及び数量" error="256文字以内で入力してください。" sqref="B197 B383 B311 B273 B349 B226:B241 B252 B396 B362 B334 B292 B246:B249 B344 B406:B64618" xr:uid="{00000000-0002-0000-0000-000005000000}">
      <formula1>256</formula1>
    </dataValidation>
    <dataValidation type="whole" operator="lessThanOrEqual" allowBlank="1" showInputMessage="1" showErrorMessage="1" errorTitle="予定価格" error="正しい数値を入力してください。" sqref="H396:I396 I345:I361 I384:I395 I312:I333 H311:I311 I363:I382 H273:I273 H383:I383 H344:I344 I335:I343 H280:I290 H362:I362 H292:I292 I293:I310 H334:I334 H197:J197 I198:I251 I270:I272 I3:I196 H226:H249 H252:I256 I257:I267 H268:I269 I274:I279 I291 G411 H406:H411 H413:H64618" xr:uid="{00000000-0002-0000-0000-000006000000}">
      <formula1>999999999999</formula1>
    </dataValidation>
    <dataValidation imeMode="disabled" allowBlank="1" showInputMessage="1" showErrorMessage="1" sqref="H225 H382 H310 H272 H343 H395 H361 H251 H291 H333 H196" xr:uid="{00000000-0002-0000-0000-000009000000}"/>
    <dataValidation type="textLength" operator="lessThanOrEqual" allowBlank="1" showInputMessage="1" showErrorMessage="1" errorTitle="契約担当官等の氏名並びにその所属する部局の名称及び所在地" error="256文字以内で入力してください。" sqref="C196:C197 C225:C226 C251:C252 C260 C257 C271:C273 C279 C291:C292 C310:C311 C316 C314 C331:C334 C343:C344 C346 C361:C362 C367 C370 C377 C382:C383 C394:C396 C406:C64618" xr:uid="{00000000-0002-0000-0000-000004000000}">
      <formula1>256</formula1>
    </dataValidation>
    <dataValidation type="list" operator="lessThanOrEqual" showInputMessage="1" showErrorMessage="1" errorTitle="一般競争入札・指名競争入札の別" error="リストから選択してください。" sqref="G3:G230 G232:G238 G244 G251:G252 G260:G267 G269:G279 G291:G64618" xr:uid="{00000000-0002-0000-0000-000008000000}">
      <formula1>一般競争入札・指名競争入札の別</formula1>
    </dataValidation>
    <dataValidation type="whole" operator="lessThanOrEqual" allowBlank="1" showInputMessage="1" showErrorMessage="1" errorTitle="契約金額" error="正しい数値を入力してください。" sqref="I397:I64618" xr:uid="{00000000-0002-0000-0000-000007000000}">
      <formula1>999999999999</formula1>
    </dataValidation>
    <dataValidation type="textLength" operator="lessThanOrEqual" allowBlank="1" showInputMessage="1" showErrorMessage="1" errorTitle="備考" error="256文字以内で入力してください。" sqref="K3:K64618" xr:uid="{00000000-0002-0000-0000-00000A000000}">
      <formula1>256</formula1>
    </dataValidation>
  </dataValidations>
  <printOptions horizontalCentered="1"/>
  <pageMargins left="0.19685039370078741" right="0.19685039370078741" top="0.59055118110236227" bottom="0.39370078740157483" header="0.51181102362204722" footer="0.51181102362204722"/>
  <pageSetup paperSize="8" scale="63" orientation="landscape" r:id="rId1"/>
  <headerFooter alignWithMargins="0"/>
  <rowBreaks count="5" manualBreakCount="5">
    <brk id="225" max="16383" man="1"/>
    <brk id="343" max="16383" man="1"/>
    <brk id="357" max="10" man="1"/>
    <brk id="378" max="16383" man="1"/>
    <brk id="39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32"/>
  <sheetViews>
    <sheetView showGridLines="0" view="pageBreakPreview" zoomScale="85" zoomScaleNormal="85" zoomScaleSheetLayoutView="85" workbookViewId="0">
      <pane ySplit="1" topLeftCell="A130" activePane="bottomLeft" state="frozen"/>
      <selection activeCell="E5" sqref="E5"/>
      <selection pane="bottomLeft" activeCell="B138" sqref="B138"/>
    </sheetView>
  </sheetViews>
  <sheetFormatPr defaultColWidth="9" defaultRowHeight="16" outlineLevelCol="2" x14ac:dyDescent="0.2"/>
  <cols>
    <col min="1" max="1" width="2.6328125" style="13" customWidth="1"/>
    <col min="2" max="2" width="40.6328125" style="14" customWidth="1"/>
    <col min="3" max="3" width="35.6328125" style="14" customWidth="1" outlineLevel="2"/>
    <col min="4" max="4" width="16.08984375" style="15" customWidth="1" outlineLevel="2"/>
    <col min="5" max="5" width="35.7265625" style="13" customWidth="1"/>
    <col min="6" max="6" width="16.453125" style="37" customWidth="1"/>
    <col min="7" max="7" width="40.6328125" style="13" customWidth="1"/>
    <col min="8" max="9" width="18.6328125" style="16" customWidth="1"/>
    <col min="10" max="10" width="14.90625" style="17" bestFit="1" customWidth="1"/>
    <col min="11" max="12" width="8.6328125" style="13" customWidth="1"/>
    <col min="13" max="13" width="10.6328125" style="13" bestFit="1" customWidth="1"/>
    <col min="14" max="16384" width="9" style="13"/>
  </cols>
  <sheetData>
    <row r="1" spans="2:12" ht="45" customHeight="1" x14ac:dyDescent="0.2">
      <c r="B1" s="45" t="s">
        <v>12</v>
      </c>
      <c r="C1" s="46" t="s">
        <v>13</v>
      </c>
      <c r="D1" s="58" t="s">
        <v>9</v>
      </c>
      <c r="E1" s="48" t="s">
        <v>14</v>
      </c>
      <c r="F1" s="59" t="s">
        <v>30</v>
      </c>
      <c r="G1" s="60" t="s">
        <v>15</v>
      </c>
      <c r="H1" s="61" t="s">
        <v>17</v>
      </c>
      <c r="I1" s="61" t="s">
        <v>18</v>
      </c>
      <c r="J1" s="52" t="s">
        <v>33</v>
      </c>
      <c r="K1" s="50" t="s">
        <v>10</v>
      </c>
      <c r="L1" s="48" t="s">
        <v>19</v>
      </c>
    </row>
    <row r="2" spans="2:12" ht="20.149999999999999" customHeight="1" x14ac:dyDescent="0.2">
      <c r="B2" s="43" t="s">
        <v>21</v>
      </c>
      <c r="C2" s="53"/>
      <c r="D2" s="56"/>
      <c r="E2" s="53"/>
      <c r="F2" s="54"/>
      <c r="G2" s="53"/>
      <c r="H2" s="55"/>
      <c r="I2" s="55"/>
      <c r="J2" s="42"/>
      <c r="K2" s="38"/>
      <c r="L2" s="57"/>
    </row>
    <row r="3" spans="2:12" s="117" customFormat="1" ht="137.5" customHeight="1" x14ac:dyDescent="0.2">
      <c r="B3" s="192" t="s">
        <v>43</v>
      </c>
      <c r="C3" s="145" t="s">
        <v>46</v>
      </c>
      <c r="D3" s="193">
        <v>45748</v>
      </c>
      <c r="E3" s="147" t="s">
        <v>331</v>
      </c>
      <c r="F3" s="149">
        <v>6010005021423</v>
      </c>
      <c r="G3" s="201" t="s">
        <v>44</v>
      </c>
      <c r="H3" s="121">
        <v>4382400</v>
      </c>
      <c r="I3" s="121">
        <v>4382400</v>
      </c>
      <c r="J3" s="156">
        <f t="shared" ref="J3:J29" si="0">IF(D3="","",I3/H3)</f>
        <v>1</v>
      </c>
      <c r="K3" s="122"/>
      <c r="L3" s="123"/>
    </row>
    <row r="4" spans="2:12" s="117" customFormat="1" ht="80.150000000000006" customHeight="1" x14ac:dyDescent="0.2">
      <c r="B4" s="85" t="s">
        <v>334</v>
      </c>
      <c r="C4" s="145" t="s">
        <v>46</v>
      </c>
      <c r="D4" s="86">
        <v>45748</v>
      </c>
      <c r="E4" s="146" t="s">
        <v>165</v>
      </c>
      <c r="F4" s="150">
        <v>6130001013049</v>
      </c>
      <c r="G4" s="201" t="s">
        <v>335</v>
      </c>
      <c r="H4" s="121">
        <v>4817323</v>
      </c>
      <c r="I4" s="121">
        <v>4530976</v>
      </c>
      <c r="J4" s="156">
        <f t="shared" si="0"/>
        <v>0.94055889546953775</v>
      </c>
      <c r="K4" s="122"/>
      <c r="L4" s="123"/>
    </row>
    <row r="5" spans="2:12" s="117" customFormat="1" ht="80.150000000000006" customHeight="1" x14ac:dyDescent="0.2">
      <c r="B5" s="85" t="s">
        <v>55</v>
      </c>
      <c r="C5" s="145" t="s">
        <v>46</v>
      </c>
      <c r="D5" s="86">
        <v>45748</v>
      </c>
      <c r="E5" s="146" t="s">
        <v>166</v>
      </c>
      <c r="F5" s="150">
        <v>1020001081053</v>
      </c>
      <c r="G5" s="201" t="s">
        <v>335</v>
      </c>
      <c r="H5" s="121">
        <v>1652656</v>
      </c>
      <c r="I5" s="121">
        <v>1515382</v>
      </c>
      <c r="J5" s="156">
        <f t="shared" si="0"/>
        <v>0.91693734207239741</v>
      </c>
      <c r="K5" s="122"/>
      <c r="L5" s="123"/>
    </row>
    <row r="6" spans="2:12" s="117" customFormat="1" ht="80.150000000000006" customHeight="1" x14ac:dyDescent="0.2">
      <c r="B6" s="85" t="s">
        <v>57</v>
      </c>
      <c r="C6" s="145" t="s">
        <v>46</v>
      </c>
      <c r="D6" s="86">
        <v>45748</v>
      </c>
      <c r="E6" s="146" t="s">
        <v>167</v>
      </c>
      <c r="F6" s="150">
        <v>3012401012867</v>
      </c>
      <c r="G6" s="201" t="s">
        <v>335</v>
      </c>
      <c r="H6" s="121">
        <v>4405500</v>
      </c>
      <c r="I6" s="121">
        <v>4317500</v>
      </c>
      <c r="J6" s="156">
        <f t="shared" si="0"/>
        <v>0.98002496878901368</v>
      </c>
      <c r="K6" s="122"/>
      <c r="L6" s="123"/>
    </row>
    <row r="7" spans="2:12" s="117" customFormat="1" ht="80.150000000000006" customHeight="1" x14ac:dyDescent="0.2">
      <c r="B7" s="85" t="s">
        <v>60</v>
      </c>
      <c r="C7" s="145" t="s">
        <v>46</v>
      </c>
      <c r="D7" s="86">
        <v>45748</v>
      </c>
      <c r="E7" s="147" t="s">
        <v>168</v>
      </c>
      <c r="F7" s="148">
        <v>5010001008846</v>
      </c>
      <c r="G7" s="201" t="s">
        <v>335</v>
      </c>
      <c r="H7" s="121">
        <v>3205686</v>
      </c>
      <c r="I7" s="121">
        <v>3205686</v>
      </c>
      <c r="J7" s="156">
        <f t="shared" si="0"/>
        <v>1</v>
      </c>
      <c r="K7" s="122"/>
      <c r="L7" s="123"/>
    </row>
    <row r="8" spans="2:12" s="117" customFormat="1" ht="80.150000000000006" customHeight="1" x14ac:dyDescent="0.2">
      <c r="B8" s="85" t="s">
        <v>336</v>
      </c>
      <c r="C8" s="145" t="s">
        <v>46</v>
      </c>
      <c r="D8" s="86">
        <v>45748</v>
      </c>
      <c r="E8" s="147" t="s">
        <v>169</v>
      </c>
      <c r="F8" s="150">
        <v>4010005021094</v>
      </c>
      <c r="G8" s="195" t="s">
        <v>337</v>
      </c>
      <c r="H8" s="121">
        <v>2310000</v>
      </c>
      <c r="I8" s="121">
        <v>2310000</v>
      </c>
      <c r="J8" s="156">
        <f t="shared" si="0"/>
        <v>1</v>
      </c>
      <c r="K8" s="122"/>
      <c r="L8" s="123"/>
    </row>
    <row r="9" spans="2:12" s="117" customFormat="1" ht="84" x14ac:dyDescent="0.2">
      <c r="B9" s="85" t="s">
        <v>339</v>
      </c>
      <c r="C9" s="145" t="s">
        <v>46</v>
      </c>
      <c r="D9" s="86">
        <v>45748</v>
      </c>
      <c r="E9" s="180" t="s">
        <v>232</v>
      </c>
      <c r="F9" s="150">
        <v>6010401003504</v>
      </c>
      <c r="G9" s="201" t="s">
        <v>338</v>
      </c>
      <c r="H9" s="121">
        <v>4048982</v>
      </c>
      <c r="I9" s="121">
        <v>3300000</v>
      </c>
      <c r="J9" s="156">
        <f t="shared" si="0"/>
        <v>0.81501967655079721</v>
      </c>
      <c r="K9" s="122"/>
      <c r="L9" s="123"/>
    </row>
    <row r="10" spans="2:12" s="117" customFormat="1" ht="130" customHeight="1" x14ac:dyDescent="0.2">
      <c r="B10" s="192" t="s">
        <v>340</v>
      </c>
      <c r="C10" s="145" t="s">
        <v>46</v>
      </c>
      <c r="D10" s="193">
        <v>45748</v>
      </c>
      <c r="E10" s="187" t="s">
        <v>170</v>
      </c>
      <c r="F10" s="194" t="s">
        <v>332</v>
      </c>
      <c r="G10" s="201" t="s">
        <v>341</v>
      </c>
      <c r="H10" s="121">
        <v>2156546</v>
      </c>
      <c r="I10" s="121">
        <v>2156546</v>
      </c>
      <c r="J10" s="196">
        <f t="shared" si="0"/>
        <v>1</v>
      </c>
      <c r="K10" s="122"/>
      <c r="L10" s="123"/>
    </row>
    <row r="11" spans="2:12" s="117" customFormat="1" ht="64" x14ac:dyDescent="0.2">
      <c r="B11" s="192" t="s">
        <v>61</v>
      </c>
      <c r="C11" s="118" t="s">
        <v>46</v>
      </c>
      <c r="D11" s="193">
        <v>45748</v>
      </c>
      <c r="E11" s="118" t="s">
        <v>171</v>
      </c>
      <c r="F11" s="197">
        <v>6010405003434</v>
      </c>
      <c r="G11" s="202" t="s">
        <v>343</v>
      </c>
      <c r="H11" s="198">
        <v>18675503</v>
      </c>
      <c r="I11" s="198">
        <v>18675503</v>
      </c>
      <c r="J11" s="196">
        <f t="shared" si="0"/>
        <v>1</v>
      </c>
      <c r="K11" s="122"/>
      <c r="L11" s="123"/>
    </row>
    <row r="12" spans="2:12" s="117" customFormat="1" ht="80.150000000000006" customHeight="1" x14ac:dyDescent="0.2">
      <c r="B12" s="192" t="s">
        <v>342</v>
      </c>
      <c r="C12" s="134" t="s">
        <v>46</v>
      </c>
      <c r="D12" s="193">
        <v>45748</v>
      </c>
      <c r="E12" s="118" t="s">
        <v>172</v>
      </c>
      <c r="F12" s="194" t="s">
        <v>332</v>
      </c>
      <c r="G12" s="201" t="s">
        <v>344</v>
      </c>
      <c r="H12" s="198">
        <v>12552518</v>
      </c>
      <c r="I12" s="198">
        <v>12552518</v>
      </c>
      <c r="J12" s="196">
        <f t="shared" si="0"/>
        <v>1</v>
      </c>
      <c r="K12" s="122"/>
      <c r="L12" s="123"/>
    </row>
    <row r="13" spans="2:12" s="117" customFormat="1" ht="140" x14ac:dyDescent="0.2">
      <c r="B13" s="85" t="s">
        <v>345</v>
      </c>
      <c r="C13" s="134" t="s">
        <v>46</v>
      </c>
      <c r="D13" s="86">
        <v>45748</v>
      </c>
      <c r="E13" s="118" t="s">
        <v>173</v>
      </c>
      <c r="F13" s="119">
        <v>2010001033161</v>
      </c>
      <c r="G13" s="201" t="s">
        <v>346</v>
      </c>
      <c r="H13" s="121">
        <v>13789000</v>
      </c>
      <c r="I13" s="121">
        <v>13789000</v>
      </c>
      <c r="J13" s="156">
        <f t="shared" si="0"/>
        <v>1</v>
      </c>
      <c r="K13" s="122"/>
      <c r="L13" s="123"/>
    </row>
    <row r="14" spans="2:12" s="117" customFormat="1" ht="80.150000000000006" customHeight="1" x14ac:dyDescent="0.2">
      <c r="B14" s="85" t="s">
        <v>80</v>
      </c>
      <c r="C14" s="134" t="s">
        <v>46</v>
      </c>
      <c r="D14" s="86">
        <v>45748</v>
      </c>
      <c r="E14" s="118" t="s">
        <v>174</v>
      </c>
      <c r="F14" s="119">
        <v>7010401022916</v>
      </c>
      <c r="G14" s="201" t="s">
        <v>335</v>
      </c>
      <c r="H14" s="121">
        <v>207088687</v>
      </c>
      <c r="I14" s="121">
        <v>201960000</v>
      </c>
      <c r="J14" s="156">
        <f t="shared" si="0"/>
        <v>0.97523434488722216</v>
      </c>
      <c r="K14" s="122"/>
      <c r="L14" s="123"/>
    </row>
    <row r="15" spans="2:12" s="117" customFormat="1" ht="80.150000000000006" customHeight="1" x14ac:dyDescent="0.2">
      <c r="B15" s="160" t="s">
        <v>81</v>
      </c>
      <c r="C15" s="134" t="s">
        <v>46</v>
      </c>
      <c r="D15" s="86">
        <v>45748</v>
      </c>
      <c r="E15" s="167" t="s">
        <v>175</v>
      </c>
      <c r="F15" s="119">
        <v>6010601062093</v>
      </c>
      <c r="G15" s="201" t="s">
        <v>335</v>
      </c>
      <c r="H15" s="164">
        <v>30618761</v>
      </c>
      <c r="I15" s="164">
        <v>29700000</v>
      </c>
      <c r="J15" s="156">
        <f t="shared" si="0"/>
        <v>0.96999352782432968</v>
      </c>
      <c r="K15" s="136"/>
      <c r="L15" s="123"/>
    </row>
    <row r="16" spans="2:12" s="117" customFormat="1" ht="80.150000000000006" customHeight="1" x14ac:dyDescent="0.2">
      <c r="B16" s="160" t="s">
        <v>82</v>
      </c>
      <c r="C16" s="134" t="s">
        <v>46</v>
      </c>
      <c r="D16" s="86">
        <v>45748</v>
      </c>
      <c r="E16" s="167" t="s">
        <v>176</v>
      </c>
      <c r="F16" s="165">
        <v>5020001075910</v>
      </c>
      <c r="G16" s="201" t="s">
        <v>335</v>
      </c>
      <c r="H16" s="164">
        <v>17871374</v>
      </c>
      <c r="I16" s="164">
        <v>15622409</v>
      </c>
      <c r="J16" s="156">
        <f t="shared" si="0"/>
        <v>0.87415824882854554</v>
      </c>
      <c r="K16" s="136"/>
      <c r="L16" s="123"/>
    </row>
    <row r="17" spans="2:12" s="117" customFormat="1" ht="80.150000000000006" customHeight="1" x14ac:dyDescent="0.2">
      <c r="B17" s="160" t="s">
        <v>83</v>
      </c>
      <c r="C17" s="134" t="s">
        <v>46</v>
      </c>
      <c r="D17" s="86">
        <v>45748</v>
      </c>
      <c r="E17" s="167" t="s">
        <v>177</v>
      </c>
      <c r="F17" s="165">
        <v>7010401006126</v>
      </c>
      <c r="G17" s="201" t="s">
        <v>335</v>
      </c>
      <c r="H17" s="164">
        <v>10073929</v>
      </c>
      <c r="I17" s="164">
        <v>8922980</v>
      </c>
      <c r="J17" s="156">
        <f t="shared" si="0"/>
        <v>0.8857497407416709</v>
      </c>
      <c r="K17" s="136"/>
      <c r="L17" s="123"/>
    </row>
    <row r="18" spans="2:12" s="117" customFormat="1" ht="80.150000000000006" customHeight="1" x14ac:dyDescent="0.2">
      <c r="B18" s="160" t="s">
        <v>84</v>
      </c>
      <c r="C18" s="134" t="s">
        <v>46</v>
      </c>
      <c r="D18" s="86">
        <v>45748</v>
      </c>
      <c r="E18" s="167" t="s">
        <v>178</v>
      </c>
      <c r="F18" s="165">
        <v>4010001008772</v>
      </c>
      <c r="G18" s="201" t="s">
        <v>335</v>
      </c>
      <c r="H18" s="164">
        <v>17300250</v>
      </c>
      <c r="I18" s="164">
        <v>15988500</v>
      </c>
      <c r="J18" s="156">
        <f t="shared" si="0"/>
        <v>0.92417739628040052</v>
      </c>
      <c r="K18" s="136"/>
      <c r="L18" s="123"/>
    </row>
    <row r="19" spans="2:12" s="117" customFormat="1" ht="80.150000000000006" customHeight="1" x14ac:dyDescent="0.2">
      <c r="B19" s="160" t="s">
        <v>88</v>
      </c>
      <c r="C19" s="134" t="s">
        <v>46</v>
      </c>
      <c r="D19" s="86">
        <v>45748</v>
      </c>
      <c r="E19" s="167" t="s">
        <v>174</v>
      </c>
      <c r="F19" s="119">
        <v>7010401022916</v>
      </c>
      <c r="G19" s="201" t="s">
        <v>335</v>
      </c>
      <c r="H19" s="164">
        <v>16746867</v>
      </c>
      <c r="I19" s="164">
        <v>16568321</v>
      </c>
      <c r="J19" s="156">
        <f t="shared" si="0"/>
        <v>0.98933854314362202</v>
      </c>
      <c r="K19" s="136"/>
      <c r="L19" s="123"/>
    </row>
    <row r="20" spans="2:12" s="117" customFormat="1" ht="80.150000000000006" customHeight="1" x14ac:dyDescent="0.2">
      <c r="B20" s="160" t="s">
        <v>96</v>
      </c>
      <c r="C20" s="134" t="s">
        <v>46</v>
      </c>
      <c r="D20" s="86">
        <v>45748</v>
      </c>
      <c r="E20" s="167" t="s">
        <v>177</v>
      </c>
      <c r="F20" s="165">
        <v>7010401006126</v>
      </c>
      <c r="G20" s="201" t="s">
        <v>335</v>
      </c>
      <c r="H20" s="164">
        <v>118149989</v>
      </c>
      <c r="I20" s="164">
        <v>113300000</v>
      </c>
      <c r="J20" s="156">
        <f t="shared" si="0"/>
        <v>0.95895057594969391</v>
      </c>
      <c r="K20" s="136"/>
      <c r="L20" s="123"/>
    </row>
    <row r="21" spans="2:12" s="117" customFormat="1" ht="80.150000000000006" customHeight="1" x14ac:dyDescent="0.2">
      <c r="B21" s="85" t="s">
        <v>118</v>
      </c>
      <c r="C21" s="134" t="s">
        <v>46</v>
      </c>
      <c r="D21" s="86">
        <v>45748</v>
      </c>
      <c r="E21" s="118" t="s">
        <v>179</v>
      </c>
      <c r="F21" s="119">
        <v>7010001064648</v>
      </c>
      <c r="G21" s="201" t="s">
        <v>335</v>
      </c>
      <c r="H21" s="121">
        <v>6127249947</v>
      </c>
      <c r="I21" s="121">
        <v>6061000000</v>
      </c>
      <c r="J21" s="156">
        <f t="shared" si="0"/>
        <v>0.98918765391112584</v>
      </c>
      <c r="K21" s="122"/>
      <c r="L21" s="123"/>
    </row>
    <row r="22" spans="2:12" s="117" customFormat="1" ht="80.150000000000006" customHeight="1" x14ac:dyDescent="0.2">
      <c r="B22" s="160" t="s">
        <v>122</v>
      </c>
      <c r="C22" s="134" t="s">
        <v>46</v>
      </c>
      <c r="D22" s="86">
        <v>45748</v>
      </c>
      <c r="E22" s="167" t="s">
        <v>174</v>
      </c>
      <c r="F22" s="119">
        <v>7010401022916</v>
      </c>
      <c r="G22" s="201" t="s">
        <v>335</v>
      </c>
      <c r="H22" s="164">
        <v>14037661</v>
      </c>
      <c r="I22" s="164">
        <v>13970000</v>
      </c>
      <c r="J22" s="156">
        <f t="shared" si="0"/>
        <v>0.99518003747205463</v>
      </c>
      <c r="K22" s="136"/>
      <c r="L22" s="123"/>
    </row>
    <row r="23" spans="2:12" s="117" customFormat="1" ht="80.150000000000006" customHeight="1" x14ac:dyDescent="0.2">
      <c r="B23" s="160" t="s">
        <v>123</v>
      </c>
      <c r="C23" s="134" t="s">
        <v>46</v>
      </c>
      <c r="D23" s="86">
        <v>45748</v>
      </c>
      <c r="E23" s="167" t="s">
        <v>174</v>
      </c>
      <c r="F23" s="119">
        <v>7010401022916</v>
      </c>
      <c r="G23" s="201" t="s">
        <v>335</v>
      </c>
      <c r="H23" s="164">
        <v>55297888</v>
      </c>
      <c r="I23" s="164">
        <v>54582000</v>
      </c>
      <c r="J23" s="156">
        <f t="shared" si="0"/>
        <v>0.98705397211553536</v>
      </c>
      <c r="K23" s="136"/>
      <c r="L23" s="123"/>
    </row>
    <row r="24" spans="2:12" s="117" customFormat="1" ht="80.150000000000006" customHeight="1" x14ac:dyDescent="0.2">
      <c r="B24" s="160" t="s">
        <v>124</v>
      </c>
      <c r="C24" s="134" t="s">
        <v>46</v>
      </c>
      <c r="D24" s="86">
        <v>45748</v>
      </c>
      <c r="E24" s="167" t="s">
        <v>174</v>
      </c>
      <c r="F24" s="119">
        <v>7010401022916</v>
      </c>
      <c r="G24" s="201" t="s">
        <v>348</v>
      </c>
      <c r="H24" s="164">
        <v>137408676</v>
      </c>
      <c r="I24" s="164">
        <v>135300000</v>
      </c>
      <c r="J24" s="156">
        <f t="shared" si="0"/>
        <v>0.98465398211099853</v>
      </c>
      <c r="K24" s="136"/>
      <c r="L24" s="123"/>
    </row>
    <row r="25" spans="2:12" s="117" customFormat="1" ht="80.150000000000006" customHeight="1" x14ac:dyDescent="0.2">
      <c r="B25" s="160" t="s">
        <v>125</v>
      </c>
      <c r="C25" s="134" t="s">
        <v>46</v>
      </c>
      <c r="D25" s="86">
        <v>45748</v>
      </c>
      <c r="E25" s="167" t="s">
        <v>176</v>
      </c>
      <c r="F25" s="165">
        <v>5020001075910</v>
      </c>
      <c r="G25" s="201" t="s">
        <v>335</v>
      </c>
      <c r="H25" s="164">
        <v>88134545</v>
      </c>
      <c r="I25" s="164">
        <v>86900000</v>
      </c>
      <c r="J25" s="156">
        <f t="shared" si="0"/>
        <v>0.9859924959049825</v>
      </c>
      <c r="K25" s="136"/>
      <c r="L25" s="123"/>
    </row>
    <row r="26" spans="2:12" s="117" customFormat="1" ht="64" x14ac:dyDescent="0.2">
      <c r="B26" s="168" t="s">
        <v>347</v>
      </c>
      <c r="C26" s="134" t="s">
        <v>46</v>
      </c>
      <c r="D26" s="169">
        <v>45748</v>
      </c>
      <c r="E26" s="173" t="s">
        <v>231</v>
      </c>
      <c r="F26" s="174">
        <v>1010401002840</v>
      </c>
      <c r="G26" s="201" t="s">
        <v>349</v>
      </c>
      <c r="H26" s="175">
        <v>16830000</v>
      </c>
      <c r="I26" s="175">
        <v>16830000</v>
      </c>
      <c r="J26" s="156">
        <f t="shared" si="0"/>
        <v>1</v>
      </c>
      <c r="K26" s="176"/>
      <c r="L26" s="177"/>
    </row>
    <row r="27" spans="2:12" s="117" customFormat="1" ht="80.150000000000006" customHeight="1" x14ac:dyDescent="0.2">
      <c r="B27" s="168" t="s">
        <v>318</v>
      </c>
      <c r="C27" s="134" t="s">
        <v>46</v>
      </c>
      <c r="D27" s="169">
        <v>45748</v>
      </c>
      <c r="E27" s="173" t="s">
        <v>319</v>
      </c>
      <c r="F27" s="174">
        <v>7010401022916</v>
      </c>
      <c r="G27" s="201" t="s">
        <v>348</v>
      </c>
      <c r="H27" s="175">
        <v>60638281</v>
      </c>
      <c r="I27" s="175">
        <v>59994000</v>
      </c>
      <c r="J27" s="156">
        <f t="shared" si="0"/>
        <v>0.98937501213136303</v>
      </c>
      <c r="K27" s="176"/>
      <c r="L27" s="177"/>
    </row>
    <row r="28" spans="2:12" s="117" customFormat="1" ht="84" x14ac:dyDescent="0.2">
      <c r="B28" s="189" t="s">
        <v>333</v>
      </c>
      <c r="C28" s="134" t="s">
        <v>46</v>
      </c>
      <c r="D28" s="190">
        <v>45748</v>
      </c>
      <c r="E28" s="167" t="s">
        <v>320</v>
      </c>
      <c r="F28" s="165">
        <v>7180001093548</v>
      </c>
      <c r="G28" s="199" t="s">
        <v>350</v>
      </c>
      <c r="H28" s="200">
        <v>4061750</v>
      </c>
      <c r="I28" s="200">
        <v>4061750</v>
      </c>
      <c r="J28" s="196">
        <f t="shared" si="0"/>
        <v>1</v>
      </c>
      <c r="K28" s="136"/>
      <c r="L28" s="123"/>
    </row>
    <row r="29" spans="2:12" s="117" customFormat="1" ht="80.150000000000006" customHeight="1" x14ac:dyDescent="0.2">
      <c r="B29" s="160" t="s">
        <v>367</v>
      </c>
      <c r="C29" s="134" t="s">
        <v>355</v>
      </c>
      <c r="D29" s="161">
        <v>45748</v>
      </c>
      <c r="E29" s="167" t="s">
        <v>368</v>
      </c>
      <c r="F29" s="165">
        <v>7010401006126</v>
      </c>
      <c r="G29" s="203" t="s">
        <v>335</v>
      </c>
      <c r="H29" s="200">
        <v>6884763</v>
      </c>
      <c r="I29" s="200">
        <v>6820000</v>
      </c>
      <c r="J29" s="196">
        <f t="shared" si="0"/>
        <v>0.99059328549145409</v>
      </c>
      <c r="K29" s="136"/>
      <c r="L29" s="123"/>
    </row>
    <row r="30" spans="2:12" s="117" customFormat="1" ht="80.150000000000006" customHeight="1" x14ac:dyDescent="0.2">
      <c r="B30" s="85" t="s">
        <v>386</v>
      </c>
      <c r="C30" s="134" t="s">
        <v>370</v>
      </c>
      <c r="D30" s="86">
        <v>45748</v>
      </c>
      <c r="E30" s="118" t="s">
        <v>504</v>
      </c>
      <c r="F30" s="119">
        <v>7010401006126</v>
      </c>
      <c r="G30" s="203" t="s">
        <v>335</v>
      </c>
      <c r="H30" s="121">
        <v>14835275</v>
      </c>
      <c r="I30" s="121">
        <v>14300000</v>
      </c>
      <c r="J30" s="156">
        <v>0.96391876793655662</v>
      </c>
      <c r="K30" s="122"/>
      <c r="L30" s="123"/>
    </row>
    <row r="31" spans="2:12" s="117" customFormat="1" ht="80.150000000000006" customHeight="1" x14ac:dyDescent="0.2">
      <c r="B31" s="85" t="s">
        <v>503</v>
      </c>
      <c r="C31" s="134" t="s">
        <v>501</v>
      </c>
      <c r="D31" s="86">
        <v>45748</v>
      </c>
      <c r="E31" s="118" t="s">
        <v>504</v>
      </c>
      <c r="F31" s="119">
        <v>7010401006126</v>
      </c>
      <c r="G31" s="201" t="s">
        <v>435</v>
      </c>
      <c r="H31" s="121">
        <v>7355106</v>
      </c>
      <c r="I31" s="121">
        <v>7150000</v>
      </c>
      <c r="J31" s="156">
        <v>0.96391876793655662</v>
      </c>
      <c r="K31" s="122"/>
      <c r="L31" s="123"/>
    </row>
    <row r="32" spans="2:12" s="117" customFormat="1" ht="80.150000000000006" customHeight="1" x14ac:dyDescent="0.2">
      <c r="B32" s="160" t="s">
        <v>69</v>
      </c>
      <c r="C32" s="134" t="s">
        <v>46</v>
      </c>
      <c r="D32" s="161">
        <v>45748</v>
      </c>
      <c r="E32" s="162" t="s">
        <v>141</v>
      </c>
      <c r="F32" s="163">
        <v>1010405000254</v>
      </c>
      <c r="G32" s="201" t="s">
        <v>435</v>
      </c>
      <c r="H32" s="181">
        <v>42865675</v>
      </c>
      <c r="I32" s="181">
        <v>42328000</v>
      </c>
      <c r="J32" s="156">
        <v>0.96391876793655662</v>
      </c>
      <c r="K32" s="136"/>
      <c r="L32" s="123"/>
    </row>
    <row r="33" spans="1:12" s="117" customFormat="1" ht="80.150000000000006" customHeight="1" x14ac:dyDescent="0.2">
      <c r="B33" s="160" t="s">
        <v>78</v>
      </c>
      <c r="C33" s="134" t="s">
        <v>46</v>
      </c>
      <c r="D33" s="161">
        <v>45748</v>
      </c>
      <c r="E33" s="162" t="s">
        <v>147</v>
      </c>
      <c r="F33" s="163">
        <v>2020001043507</v>
      </c>
      <c r="G33" s="201" t="s">
        <v>435</v>
      </c>
      <c r="H33" s="181">
        <v>59009894</v>
      </c>
      <c r="I33" s="181">
        <v>58960000</v>
      </c>
      <c r="J33" s="156">
        <v>0.96391876793655662</v>
      </c>
      <c r="K33" s="136"/>
      <c r="L33" s="123"/>
    </row>
    <row r="34" spans="1:12" s="117" customFormat="1" ht="80.150000000000006" customHeight="1" x14ac:dyDescent="0.2">
      <c r="B34" s="160" t="s">
        <v>79</v>
      </c>
      <c r="C34" s="134" t="s">
        <v>46</v>
      </c>
      <c r="D34" s="161">
        <v>45748</v>
      </c>
      <c r="E34" s="162" t="s">
        <v>148</v>
      </c>
      <c r="F34" s="204">
        <v>7010401053829</v>
      </c>
      <c r="G34" s="201" t="s">
        <v>435</v>
      </c>
      <c r="H34" s="181">
        <v>22089542</v>
      </c>
      <c r="I34" s="181">
        <v>21985700</v>
      </c>
      <c r="J34" s="156">
        <v>0.96391876793655662</v>
      </c>
      <c r="K34" s="136"/>
      <c r="L34" s="123"/>
    </row>
    <row r="35" spans="1:12" s="117" customFormat="1" ht="80.150000000000006" customHeight="1" x14ac:dyDescent="0.2">
      <c r="B35" s="160" t="s">
        <v>436</v>
      </c>
      <c r="C35" s="134" t="s">
        <v>46</v>
      </c>
      <c r="D35" s="161">
        <v>45748</v>
      </c>
      <c r="E35" s="162" t="s">
        <v>132</v>
      </c>
      <c r="F35" s="165">
        <v>7010401022916</v>
      </c>
      <c r="G35" s="201" t="s">
        <v>435</v>
      </c>
      <c r="H35" s="181">
        <v>18740022</v>
      </c>
      <c r="I35" s="181">
        <v>18700000</v>
      </c>
      <c r="J35" s="156">
        <v>0.96391876793655662</v>
      </c>
      <c r="K35" s="136"/>
      <c r="L35" s="123"/>
    </row>
    <row r="36" spans="1:12" s="117" customFormat="1" ht="80.150000000000006" customHeight="1" x14ac:dyDescent="0.2">
      <c r="B36" s="160" t="s">
        <v>106</v>
      </c>
      <c r="C36" s="134" t="s">
        <v>46</v>
      </c>
      <c r="D36" s="161">
        <v>45748</v>
      </c>
      <c r="E36" s="162" t="s">
        <v>156</v>
      </c>
      <c r="F36" s="163">
        <v>8010001073540</v>
      </c>
      <c r="G36" s="201" t="s">
        <v>435</v>
      </c>
      <c r="H36" s="181">
        <v>73403319</v>
      </c>
      <c r="I36" s="181">
        <v>73341427</v>
      </c>
      <c r="J36" s="156">
        <v>0.96391876793655662</v>
      </c>
      <c r="K36" s="136"/>
      <c r="L36" s="123"/>
    </row>
    <row r="37" spans="1:12" s="117" customFormat="1" ht="80.150000000000006" customHeight="1" x14ac:dyDescent="0.2">
      <c r="B37" s="160" t="s">
        <v>107</v>
      </c>
      <c r="C37" s="134" t="s">
        <v>46</v>
      </c>
      <c r="D37" s="161">
        <v>45748</v>
      </c>
      <c r="E37" s="162" t="s">
        <v>154</v>
      </c>
      <c r="F37" s="163">
        <v>9010401065789</v>
      </c>
      <c r="G37" s="201" t="s">
        <v>435</v>
      </c>
      <c r="H37" s="181">
        <v>22280940</v>
      </c>
      <c r="I37" s="181">
        <v>22280940</v>
      </c>
      <c r="J37" s="156">
        <v>0.96391876793655662</v>
      </c>
      <c r="K37" s="136"/>
      <c r="L37" s="123"/>
    </row>
    <row r="38" spans="1:12" s="117" customFormat="1" ht="80.150000000000006" customHeight="1" x14ac:dyDescent="0.2">
      <c r="B38" s="160" t="s">
        <v>437</v>
      </c>
      <c r="C38" s="134" t="s">
        <v>46</v>
      </c>
      <c r="D38" s="161">
        <v>45748</v>
      </c>
      <c r="E38" s="162" t="s">
        <v>309</v>
      </c>
      <c r="F38" s="163">
        <v>4260001000960</v>
      </c>
      <c r="G38" s="201" t="s">
        <v>435</v>
      </c>
      <c r="H38" s="181">
        <v>67742107</v>
      </c>
      <c r="I38" s="181">
        <v>67238001</v>
      </c>
      <c r="J38" s="156">
        <v>0.96391876793655662</v>
      </c>
      <c r="K38" s="136"/>
      <c r="L38" s="123"/>
    </row>
    <row r="39" spans="1:12" s="100" customFormat="1" ht="15" customHeight="1" x14ac:dyDescent="0.45">
      <c r="A39" s="93"/>
      <c r="B39" s="97"/>
      <c r="C39" s="95"/>
      <c r="D39" s="124"/>
      <c r="E39" s="96"/>
      <c r="F39" s="125"/>
      <c r="G39" s="126"/>
      <c r="H39" s="98"/>
      <c r="I39" s="98"/>
      <c r="J39" s="127"/>
      <c r="K39" s="99"/>
    </row>
    <row r="40" spans="1:12" s="117" customFormat="1" ht="20.149999999999999" customHeight="1" x14ac:dyDescent="0.2">
      <c r="B40" s="116" t="s">
        <v>24</v>
      </c>
      <c r="C40" s="128"/>
      <c r="D40" s="128"/>
      <c r="E40" s="128"/>
      <c r="F40" s="129"/>
      <c r="G40" s="130"/>
      <c r="H40" s="131"/>
      <c r="I40" s="131"/>
      <c r="J40" s="107"/>
      <c r="K40" s="103"/>
      <c r="L40" s="132"/>
    </row>
    <row r="41" spans="1:12" s="117" customFormat="1" ht="80.150000000000006" customHeight="1" x14ac:dyDescent="0.2">
      <c r="B41" s="160" t="s">
        <v>495</v>
      </c>
      <c r="C41" s="145" t="s">
        <v>46</v>
      </c>
      <c r="D41" s="161">
        <v>45784</v>
      </c>
      <c r="E41" s="183" t="s">
        <v>496</v>
      </c>
      <c r="F41" s="165">
        <v>8010401024011</v>
      </c>
      <c r="G41" s="201" t="s">
        <v>497</v>
      </c>
      <c r="H41" s="164">
        <v>249818112</v>
      </c>
      <c r="I41" s="164">
        <v>249818112</v>
      </c>
      <c r="J41" s="90">
        <f t="shared" ref="J41:J47" si="1">IF(D41="","",I41/H41)</f>
        <v>1</v>
      </c>
      <c r="K41" s="122"/>
      <c r="L41" s="123"/>
    </row>
    <row r="42" spans="1:12" s="117" customFormat="1" ht="80.150000000000006" customHeight="1" x14ac:dyDescent="0.2">
      <c r="B42" s="85" t="s">
        <v>484</v>
      </c>
      <c r="C42" s="134" t="s">
        <v>46</v>
      </c>
      <c r="D42" s="86">
        <v>45785</v>
      </c>
      <c r="E42" s="118" t="s">
        <v>454</v>
      </c>
      <c r="F42" s="119">
        <v>5020001075910</v>
      </c>
      <c r="G42" s="203" t="s">
        <v>335</v>
      </c>
      <c r="H42" s="121">
        <v>25349967</v>
      </c>
      <c r="I42" s="121">
        <v>24200000</v>
      </c>
      <c r="J42" s="90">
        <f t="shared" si="1"/>
        <v>0.95463635120313961</v>
      </c>
      <c r="K42" s="122"/>
      <c r="L42" s="123"/>
    </row>
    <row r="43" spans="1:12" s="117" customFormat="1" ht="80.150000000000006" customHeight="1" x14ac:dyDescent="0.2">
      <c r="B43" s="85" t="s">
        <v>485</v>
      </c>
      <c r="C43" s="134" t="s">
        <v>46</v>
      </c>
      <c r="D43" s="86">
        <v>45785</v>
      </c>
      <c r="E43" s="162" t="s">
        <v>132</v>
      </c>
      <c r="F43" s="165">
        <v>7010401022916</v>
      </c>
      <c r="G43" s="203" t="s">
        <v>335</v>
      </c>
      <c r="H43" s="121">
        <v>23592573</v>
      </c>
      <c r="I43" s="121">
        <v>23100000</v>
      </c>
      <c r="J43" s="90">
        <f>IF(D43="","",I43/H43)</f>
        <v>0.97912169223763768</v>
      </c>
      <c r="K43" s="122"/>
      <c r="L43" s="123"/>
    </row>
    <row r="44" spans="1:12" s="117" customFormat="1" ht="80.150000000000006" customHeight="1" x14ac:dyDescent="0.2">
      <c r="B44" s="85" t="s">
        <v>441</v>
      </c>
      <c r="C44" s="134" t="s">
        <v>46</v>
      </c>
      <c r="D44" s="86">
        <v>45797</v>
      </c>
      <c r="E44" s="146" t="s">
        <v>456</v>
      </c>
      <c r="F44" s="205">
        <v>6010801000811</v>
      </c>
      <c r="G44" s="201" t="s">
        <v>435</v>
      </c>
      <c r="H44" s="89">
        <v>49607627</v>
      </c>
      <c r="I44" s="89">
        <v>49500000</v>
      </c>
      <c r="J44" s="90">
        <f t="shared" si="1"/>
        <v>0.99783043442090069</v>
      </c>
      <c r="K44" s="122"/>
      <c r="L44" s="123"/>
    </row>
    <row r="45" spans="1:12" s="117" customFormat="1" ht="80.150000000000006" customHeight="1" x14ac:dyDescent="0.2">
      <c r="B45" s="85" t="s">
        <v>451</v>
      </c>
      <c r="C45" s="134" t="s">
        <v>46</v>
      </c>
      <c r="D45" s="86">
        <v>45799</v>
      </c>
      <c r="E45" s="118" t="s">
        <v>454</v>
      </c>
      <c r="F45" s="119">
        <v>5020001075910</v>
      </c>
      <c r="G45" s="201" t="s">
        <v>435</v>
      </c>
      <c r="H45" s="121">
        <v>310705814</v>
      </c>
      <c r="I45" s="121">
        <v>308000000</v>
      </c>
      <c r="J45" s="90">
        <f t="shared" si="1"/>
        <v>0.99129139566084845</v>
      </c>
      <c r="K45" s="122"/>
      <c r="L45" s="123"/>
    </row>
    <row r="46" spans="1:12" s="117" customFormat="1" ht="80.150000000000006" customHeight="1" x14ac:dyDescent="0.2">
      <c r="B46" s="160" t="s">
        <v>479</v>
      </c>
      <c r="C46" s="134" t="s">
        <v>46</v>
      </c>
      <c r="D46" s="161">
        <v>45804</v>
      </c>
      <c r="E46" s="167" t="s">
        <v>177</v>
      </c>
      <c r="F46" s="165">
        <v>7010401006126</v>
      </c>
      <c r="G46" s="203" t="s">
        <v>335</v>
      </c>
      <c r="H46" s="164">
        <v>4869230</v>
      </c>
      <c r="I46" s="164">
        <v>3190000</v>
      </c>
      <c r="J46" s="90">
        <f t="shared" si="1"/>
        <v>0.65513438469737517</v>
      </c>
      <c r="K46" s="136"/>
      <c r="L46" s="123"/>
    </row>
    <row r="47" spans="1:12" s="117" customFormat="1" ht="80.150000000000006" customHeight="1" x14ac:dyDescent="0.2">
      <c r="B47" s="160" t="s">
        <v>494</v>
      </c>
      <c r="C47" s="145" t="s">
        <v>46</v>
      </c>
      <c r="D47" s="161">
        <v>45807</v>
      </c>
      <c r="E47" s="162" t="s">
        <v>132</v>
      </c>
      <c r="F47" s="165">
        <v>7010401022916</v>
      </c>
      <c r="G47" s="209" t="s">
        <v>335</v>
      </c>
      <c r="H47" s="164">
        <v>36177209</v>
      </c>
      <c r="I47" s="164">
        <v>35750000</v>
      </c>
      <c r="J47" s="90">
        <f t="shared" si="1"/>
        <v>0.98819121176539626</v>
      </c>
      <c r="K47" s="136"/>
      <c r="L47" s="123"/>
    </row>
    <row r="48" spans="1:12" s="100" customFormat="1" ht="15" customHeight="1" x14ac:dyDescent="0.45">
      <c r="A48" s="93"/>
      <c r="B48" s="97"/>
      <c r="C48" s="95"/>
      <c r="D48" s="124"/>
      <c r="E48" s="96"/>
      <c r="F48" s="125"/>
      <c r="G48" s="126"/>
      <c r="H48" s="98"/>
      <c r="I48" s="98"/>
      <c r="J48" s="127"/>
      <c r="K48" s="99"/>
    </row>
    <row r="49" spans="1:12" s="117" customFormat="1" ht="20.149999999999999" customHeight="1" x14ac:dyDescent="0.2">
      <c r="B49" s="116" t="s">
        <v>25</v>
      </c>
      <c r="C49" s="128"/>
      <c r="D49" s="128"/>
      <c r="E49" s="128"/>
      <c r="F49" s="129"/>
      <c r="G49" s="130"/>
      <c r="H49" s="131"/>
      <c r="I49" s="131"/>
      <c r="J49" s="107"/>
      <c r="K49" s="103"/>
      <c r="L49" s="132"/>
    </row>
    <row r="50" spans="1:12" s="117" customFormat="1" ht="80.150000000000006" customHeight="1" x14ac:dyDescent="0.2">
      <c r="B50" s="224" t="s">
        <v>533</v>
      </c>
      <c r="C50" s="145" t="s">
        <v>46</v>
      </c>
      <c r="D50" s="219">
        <v>45812</v>
      </c>
      <c r="E50" s="162" t="s">
        <v>132</v>
      </c>
      <c r="F50" s="165">
        <v>7010401022916</v>
      </c>
      <c r="G50" s="209" t="s">
        <v>335</v>
      </c>
      <c r="H50" s="220">
        <v>2504620</v>
      </c>
      <c r="I50" s="220">
        <v>2475000</v>
      </c>
      <c r="J50" s="90">
        <f t="shared" ref="J50:J55" si="2">IF(D50="","",I50/H50)</f>
        <v>0.98817385471648389</v>
      </c>
      <c r="K50" s="218"/>
      <c r="L50" s="218"/>
    </row>
    <row r="51" spans="1:12" s="117" customFormat="1" ht="80.150000000000006" customHeight="1" x14ac:dyDescent="0.2">
      <c r="B51" s="224" t="s">
        <v>534</v>
      </c>
      <c r="C51" s="145" t="s">
        <v>46</v>
      </c>
      <c r="D51" s="219">
        <v>45812</v>
      </c>
      <c r="E51" s="162" t="s">
        <v>132</v>
      </c>
      <c r="F51" s="165">
        <v>7010401022916</v>
      </c>
      <c r="G51" s="209" t="s">
        <v>335</v>
      </c>
      <c r="H51" s="220">
        <v>3736942</v>
      </c>
      <c r="I51" s="220">
        <v>3685000</v>
      </c>
      <c r="J51" s="90">
        <f t="shared" si="2"/>
        <v>0.98610039973860986</v>
      </c>
      <c r="K51" s="218"/>
      <c r="L51" s="218"/>
    </row>
    <row r="52" spans="1:12" s="117" customFormat="1" ht="80.150000000000006" customHeight="1" x14ac:dyDescent="0.2">
      <c r="B52" s="224" t="s">
        <v>535</v>
      </c>
      <c r="C52" s="145" t="s">
        <v>46</v>
      </c>
      <c r="D52" s="219">
        <v>45812</v>
      </c>
      <c r="E52" s="162" t="s">
        <v>176</v>
      </c>
      <c r="F52" s="165" t="s">
        <v>536</v>
      </c>
      <c r="G52" s="209" t="s">
        <v>335</v>
      </c>
      <c r="H52" s="220">
        <v>2056423</v>
      </c>
      <c r="I52" s="220">
        <v>1870000</v>
      </c>
      <c r="J52" s="90">
        <f t="shared" si="2"/>
        <v>0.90934598572375436</v>
      </c>
      <c r="K52" s="218"/>
      <c r="L52" s="218"/>
    </row>
    <row r="53" spans="1:12" s="117" customFormat="1" ht="80.150000000000006" customHeight="1" x14ac:dyDescent="0.2">
      <c r="B53" s="224" t="s">
        <v>537</v>
      </c>
      <c r="C53" s="145" t="s">
        <v>46</v>
      </c>
      <c r="D53" s="219">
        <v>45812</v>
      </c>
      <c r="E53" s="162" t="s">
        <v>132</v>
      </c>
      <c r="F53" s="165">
        <v>7010401022916</v>
      </c>
      <c r="G53" s="209" t="s">
        <v>335</v>
      </c>
      <c r="H53" s="220">
        <v>36844662</v>
      </c>
      <c r="I53" s="220">
        <v>36300000</v>
      </c>
      <c r="J53" s="90">
        <f t="shared" si="2"/>
        <v>0.98521734301701558</v>
      </c>
      <c r="K53" s="218"/>
      <c r="L53" s="218"/>
    </row>
    <row r="54" spans="1:12" s="117" customFormat="1" ht="80.150000000000006" customHeight="1" x14ac:dyDescent="0.2">
      <c r="B54" s="224" t="s">
        <v>538</v>
      </c>
      <c r="C54" s="145" t="s">
        <v>46</v>
      </c>
      <c r="D54" s="219">
        <v>45812</v>
      </c>
      <c r="E54" s="162" t="s">
        <v>176</v>
      </c>
      <c r="F54" s="165" t="s">
        <v>536</v>
      </c>
      <c r="G54" s="209" t="s">
        <v>335</v>
      </c>
      <c r="H54" s="220">
        <v>1491058</v>
      </c>
      <c r="I54" s="220">
        <v>1430000</v>
      </c>
      <c r="J54" s="90">
        <f t="shared" si="2"/>
        <v>0.95905055336546263</v>
      </c>
      <c r="K54" s="218"/>
      <c r="L54" s="218"/>
    </row>
    <row r="55" spans="1:12" s="117" customFormat="1" ht="80.150000000000006" customHeight="1" x14ac:dyDescent="0.2">
      <c r="B55" s="224" t="s">
        <v>554</v>
      </c>
      <c r="C55" s="145" t="s">
        <v>46</v>
      </c>
      <c r="D55" s="219">
        <v>45813</v>
      </c>
      <c r="E55" s="162" t="s">
        <v>556</v>
      </c>
      <c r="F55" s="165" t="s">
        <v>555</v>
      </c>
      <c r="G55" s="209" t="s">
        <v>335</v>
      </c>
      <c r="H55" s="220">
        <v>6211920</v>
      </c>
      <c r="I55" s="220">
        <v>5547885</v>
      </c>
      <c r="J55" s="90">
        <f t="shared" si="2"/>
        <v>0.89310309855889969</v>
      </c>
      <c r="K55" s="218"/>
      <c r="L55" s="218"/>
    </row>
    <row r="56" spans="1:12" s="117" customFormat="1" ht="80.150000000000006" customHeight="1" x14ac:dyDescent="0.2">
      <c r="B56" s="224" t="s">
        <v>524</v>
      </c>
      <c r="C56" s="225" t="s">
        <v>525</v>
      </c>
      <c r="D56" s="219">
        <v>45827</v>
      </c>
      <c r="E56" s="162" t="s">
        <v>132</v>
      </c>
      <c r="F56" s="165">
        <v>7010401022916</v>
      </c>
      <c r="G56" s="201" t="s">
        <v>435</v>
      </c>
      <c r="H56" s="220">
        <v>3034354</v>
      </c>
      <c r="I56" s="220">
        <v>2970000</v>
      </c>
      <c r="J56" s="221">
        <f>IF(D56="","",I56/H56*100)</f>
        <v>97.879153190431964</v>
      </c>
      <c r="K56" s="218"/>
      <c r="L56" s="218"/>
    </row>
    <row r="57" spans="1:12" s="117" customFormat="1" ht="80.150000000000006" customHeight="1" x14ac:dyDescent="0.2">
      <c r="B57" s="224" t="s">
        <v>545</v>
      </c>
      <c r="C57" s="145" t="s">
        <v>46</v>
      </c>
      <c r="D57" s="219">
        <v>45828</v>
      </c>
      <c r="E57" s="162" t="s">
        <v>546</v>
      </c>
      <c r="F57" s="165">
        <v>7140001005647</v>
      </c>
      <c r="G57" s="201" t="s">
        <v>435</v>
      </c>
      <c r="H57" s="220">
        <v>34027481</v>
      </c>
      <c r="I57" s="220">
        <v>33973610</v>
      </c>
      <c r="J57" s="221">
        <f>IF(D57="","",I57/H57*100)</f>
        <v>99.841683843714435</v>
      </c>
      <c r="K57" s="218"/>
      <c r="L57" s="218"/>
    </row>
    <row r="58" spans="1:12" s="117" customFormat="1" ht="80.150000000000006" customHeight="1" x14ac:dyDescent="0.2">
      <c r="B58" s="224" t="s">
        <v>569</v>
      </c>
      <c r="C58" s="145" t="s">
        <v>46</v>
      </c>
      <c r="D58" s="219">
        <v>45831</v>
      </c>
      <c r="E58" s="87" t="s">
        <v>471</v>
      </c>
      <c r="F58" s="163">
        <v>6010001030403</v>
      </c>
      <c r="G58" s="201" t="s">
        <v>497</v>
      </c>
      <c r="H58" s="220">
        <v>20439659</v>
      </c>
      <c r="I58" s="220">
        <v>19800000</v>
      </c>
      <c r="J58" s="221">
        <f>IF(D58="","",I58/H58*100)</f>
        <v>96.870500628214984</v>
      </c>
      <c r="K58" s="218"/>
      <c r="L58" s="218"/>
    </row>
    <row r="59" spans="1:12" s="100" customFormat="1" ht="15" customHeight="1" x14ac:dyDescent="0.45">
      <c r="A59" s="93"/>
      <c r="B59" s="97"/>
      <c r="C59" s="95"/>
      <c r="D59" s="124"/>
      <c r="E59" s="96"/>
      <c r="F59" s="125"/>
      <c r="G59" s="126"/>
      <c r="H59" s="98"/>
      <c r="I59" s="98"/>
      <c r="J59" s="127"/>
      <c r="K59" s="99"/>
    </row>
    <row r="60" spans="1:12" s="117" customFormat="1" ht="20.149999999999999" customHeight="1" x14ac:dyDescent="0.2">
      <c r="B60" s="116" t="s">
        <v>23</v>
      </c>
      <c r="C60" s="128"/>
      <c r="D60" s="128"/>
      <c r="E60" s="128"/>
      <c r="F60" s="129"/>
      <c r="G60" s="130"/>
      <c r="H60" s="131"/>
      <c r="I60" s="131"/>
      <c r="J60" s="107"/>
      <c r="K60" s="103"/>
      <c r="L60" s="132"/>
    </row>
    <row r="61" spans="1:12" s="117" customFormat="1" ht="108" customHeight="1" x14ac:dyDescent="0.2">
      <c r="B61" s="243" t="s">
        <v>608</v>
      </c>
      <c r="C61" s="183" t="s">
        <v>600</v>
      </c>
      <c r="D61" s="236">
        <v>45847</v>
      </c>
      <c r="E61" s="146" t="s">
        <v>609</v>
      </c>
      <c r="F61" s="205">
        <v>9010001027685</v>
      </c>
      <c r="G61" s="201" t="s">
        <v>497</v>
      </c>
      <c r="H61" s="240">
        <v>29700000</v>
      </c>
      <c r="I61" s="240">
        <v>29700000</v>
      </c>
      <c r="J61" s="241">
        <f>IF(D61="","",I61/H61*100)</f>
        <v>100</v>
      </c>
      <c r="K61" s="239"/>
      <c r="L61" s="218"/>
    </row>
    <row r="62" spans="1:12" s="117" customFormat="1" ht="108" customHeight="1" x14ac:dyDescent="0.2">
      <c r="B62" s="243" t="s">
        <v>597</v>
      </c>
      <c r="C62" s="225" t="s">
        <v>525</v>
      </c>
      <c r="D62" s="236">
        <v>45854</v>
      </c>
      <c r="E62" s="146" t="s">
        <v>598</v>
      </c>
      <c r="F62" s="205">
        <v>7010401006126</v>
      </c>
      <c r="G62" s="201" t="s">
        <v>435</v>
      </c>
      <c r="H62" s="240">
        <v>1105534</v>
      </c>
      <c r="I62" s="240">
        <v>1056000</v>
      </c>
      <c r="J62" s="241">
        <f>IF(D62="","",I62/H62*100)</f>
        <v>95.519450328981293</v>
      </c>
      <c r="K62" s="239"/>
      <c r="L62" s="218"/>
    </row>
    <row r="63" spans="1:12" s="117" customFormat="1" ht="80" customHeight="1" x14ac:dyDescent="0.2">
      <c r="B63" s="243" t="s">
        <v>612</v>
      </c>
      <c r="C63" s="183" t="s">
        <v>600</v>
      </c>
      <c r="D63" s="236">
        <v>45856</v>
      </c>
      <c r="E63" s="222" t="s">
        <v>606</v>
      </c>
      <c r="F63" s="229">
        <v>8010701012863</v>
      </c>
      <c r="G63" s="201" t="s">
        <v>497</v>
      </c>
      <c r="H63" s="240">
        <v>274963503</v>
      </c>
      <c r="I63" s="240">
        <v>274963503</v>
      </c>
      <c r="J63" s="241">
        <f>IF(D63="","",I63/H63*100)</f>
        <v>100</v>
      </c>
      <c r="K63" s="239"/>
      <c r="L63" s="218"/>
    </row>
    <row r="64" spans="1:12" s="117" customFormat="1" ht="84.5" customHeight="1" x14ac:dyDescent="0.2">
      <c r="B64" s="166" t="s">
        <v>625</v>
      </c>
      <c r="C64" s="183" t="s">
        <v>600</v>
      </c>
      <c r="D64" s="236">
        <v>45862</v>
      </c>
      <c r="E64" s="118" t="s">
        <v>132</v>
      </c>
      <c r="F64" s="119">
        <v>7010401022916</v>
      </c>
      <c r="G64" s="201" t="s">
        <v>435</v>
      </c>
      <c r="H64" s="181">
        <v>1906772121</v>
      </c>
      <c r="I64" s="181">
        <v>1892000000</v>
      </c>
      <c r="J64" s="90">
        <f t="shared" ref="J64:J65" si="3">IF(D64="","",I64/H64)</f>
        <v>0.99225281257403075</v>
      </c>
      <c r="K64" s="122"/>
      <c r="L64" s="123"/>
    </row>
    <row r="65" spans="1:12" s="117" customFormat="1" ht="84.5" customHeight="1" x14ac:dyDescent="0.2">
      <c r="B65" s="166" t="s">
        <v>627</v>
      </c>
      <c r="C65" s="183" t="s">
        <v>600</v>
      </c>
      <c r="D65" s="236">
        <v>45867</v>
      </c>
      <c r="E65" s="146" t="s">
        <v>167</v>
      </c>
      <c r="F65" s="150">
        <v>3012401012867</v>
      </c>
      <c r="G65" s="201" t="s">
        <v>435</v>
      </c>
      <c r="H65" s="181">
        <v>809665390</v>
      </c>
      <c r="I65" s="181">
        <v>803000000</v>
      </c>
      <c r="J65" s="90">
        <f t="shared" si="3"/>
        <v>0.99176772271320623</v>
      </c>
      <c r="K65" s="136"/>
      <c r="L65" s="123"/>
    </row>
    <row r="66" spans="1:12" s="100" customFormat="1" ht="15" customHeight="1" x14ac:dyDescent="0.45">
      <c r="A66" s="93"/>
      <c r="B66" s="97"/>
      <c r="C66" s="95"/>
      <c r="D66" s="124"/>
      <c r="E66" s="96"/>
      <c r="F66" s="125"/>
      <c r="G66" s="126"/>
      <c r="H66" s="98"/>
      <c r="I66" s="98"/>
      <c r="J66" s="127"/>
      <c r="K66" s="99"/>
    </row>
    <row r="67" spans="1:12" s="117" customFormat="1" ht="20.149999999999999" customHeight="1" x14ac:dyDescent="0.2">
      <c r="B67" s="116" t="s">
        <v>16</v>
      </c>
      <c r="C67" s="128"/>
      <c r="D67" s="128"/>
      <c r="E67" s="128"/>
      <c r="F67" s="129"/>
      <c r="G67" s="130"/>
      <c r="H67" s="131"/>
      <c r="I67" s="131"/>
      <c r="J67" s="107"/>
      <c r="K67" s="103"/>
      <c r="L67" s="132"/>
    </row>
    <row r="68" spans="1:12" s="117" customFormat="1" ht="80.150000000000006" customHeight="1" x14ac:dyDescent="0.2">
      <c r="B68" s="85" t="s">
        <v>649</v>
      </c>
      <c r="C68" s="183" t="s">
        <v>600</v>
      </c>
      <c r="D68" s="236">
        <v>45870</v>
      </c>
      <c r="E68" s="118" t="s">
        <v>650</v>
      </c>
      <c r="F68" s="119">
        <v>7011101052303</v>
      </c>
      <c r="G68" s="209" t="s">
        <v>335</v>
      </c>
      <c r="H68" s="121">
        <v>17273868</v>
      </c>
      <c r="I68" s="121">
        <v>16500000</v>
      </c>
      <c r="J68" s="90">
        <f>IF(D68="","",I68/H68)</f>
        <v>0.9552000744708713</v>
      </c>
      <c r="K68" s="122"/>
      <c r="L68" s="123"/>
    </row>
    <row r="69" spans="1:12" s="117" customFormat="1" ht="80.150000000000006" customHeight="1" x14ac:dyDescent="0.2">
      <c r="B69" s="160" t="s">
        <v>878</v>
      </c>
      <c r="C69" s="183" t="s">
        <v>879</v>
      </c>
      <c r="D69" s="161">
        <v>45875</v>
      </c>
      <c r="E69" s="167" t="s">
        <v>880</v>
      </c>
      <c r="F69" s="165">
        <v>9020001071492</v>
      </c>
      <c r="G69" s="209" t="s">
        <v>335</v>
      </c>
      <c r="H69" s="164">
        <v>9713047</v>
      </c>
      <c r="I69" s="164">
        <v>9460000</v>
      </c>
      <c r="J69" s="90">
        <f t="shared" ref="J69" si="4">IF(D69="","",I69/H69)</f>
        <v>0.97394772206908908</v>
      </c>
      <c r="K69" s="136"/>
      <c r="L69" s="123"/>
    </row>
    <row r="70" spans="1:12" s="117" customFormat="1" ht="80.150000000000006" customHeight="1" x14ac:dyDescent="0.2">
      <c r="B70" s="160" t="s">
        <v>666</v>
      </c>
      <c r="C70" s="183" t="s">
        <v>600</v>
      </c>
      <c r="D70" s="161">
        <v>45889</v>
      </c>
      <c r="E70" s="167" t="s">
        <v>667</v>
      </c>
      <c r="F70" s="165">
        <v>7010401053829</v>
      </c>
      <c r="G70" s="201" t="s">
        <v>497</v>
      </c>
      <c r="H70" s="164">
        <v>12939193</v>
      </c>
      <c r="I70" s="164">
        <v>12920000</v>
      </c>
      <c r="J70" s="90">
        <f t="shared" ref="J70:J71" si="5">IF(D70="","",I70/H70)</f>
        <v>0.99851667719926585</v>
      </c>
      <c r="K70" s="136"/>
      <c r="L70" s="123"/>
    </row>
    <row r="71" spans="1:12" s="117" customFormat="1" ht="80.150000000000006" customHeight="1" x14ac:dyDescent="0.2">
      <c r="B71" s="253" t="s">
        <v>651</v>
      </c>
      <c r="C71" s="183" t="s">
        <v>600</v>
      </c>
      <c r="D71" s="236">
        <v>45896</v>
      </c>
      <c r="E71" s="146" t="s">
        <v>633</v>
      </c>
      <c r="F71" s="205">
        <v>7010401022916</v>
      </c>
      <c r="G71" s="209" t="s">
        <v>335</v>
      </c>
      <c r="H71" s="240">
        <v>43381390</v>
      </c>
      <c r="I71" s="240">
        <v>42350000</v>
      </c>
      <c r="J71" s="90">
        <f t="shared" si="5"/>
        <v>0.97622505871757448</v>
      </c>
      <c r="K71" s="239"/>
      <c r="L71" s="218"/>
    </row>
    <row r="72" spans="1:12" s="100" customFormat="1" ht="15" customHeight="1" x14ac:dyDescent="0.45">
      <c r="A72" s="93"/>
      <c r="B72" s="97"/>
      <c r="C72" s="95"/>
      <c r="D72" s="124"/>
      <c r="E72" s="96"/>
      <c r="F72" s="125"/>
      <c r="G72" s="126"/>
      <c r="H72" s="98"/>
      <c r="I72" s="98"/>
      <c r="J72" s="127"/>
      <c r="K72" s="99"/>
    </row>
    <row r="73" spans="1:12" s="117" customFormat="1" ht="20.149999999999999" customHeight="1" x14ac:dyDescent="0.2">
      <c r="B73" s="116" t="s">
        <v>4</v>
      </c>
      <c r="C73" s="128"/>
      <c r="D73" s="128"/>
      <c r="E73" s="128"/>
      <c r="F73" s="129"/>
      <c r="G73" s="130"/>
      <c r="H73" s="131"/>
      <c r="I73" s="131"/>
      <c r="J73" s="107"/>
      <c r="K73" s="103"/>
      <c r="L73" s="132"/>
    </row>
    <row r="74" spans="1:12" s="117" customFormat="1" ht="80.150000000000006" customHeight="1" x14ac:dyDescent="0.2">
      <c r="B74" s="85" t="s">
        <v>686</v>
      </c>
      <c r="C74" s="183" t="s">
        <v>600</v>
      </c>
      <c r="D74" s="86">
        <v>45902</v>
      </c>
      <c r="E74" s="87" t="s">
        <v>687</v>
      </c>
      <c r="F74" s="165" t="s">
        <v>688</v>
      </c>
      <c r="G74" s="201" t="s">
        <v>497</v>
      </c>
      <c r="H74" s="164">
        <v>29161000</v>
      </c>
      <c r="I74" s="164">
        <v>28996000</v>
      </c>
      <c r="J74" s="90">
        <f>IF(D74="","",I74/H74)</f>
        <v>0.994341757827235</v>
      </c>
      <c r="K74" s="122"/>
      <c r="L74" s="123"/>
    </row>
    <row r="75" spans="1:12" s="117" customFormat="1" ht="80.150000000000006" customHeight="1" x14ac:dyDescent="0.2">
      <c r="B75" s="160" t="s">
        <v>689</v>
      </c>
      <c r="C75" s="183" t="s">
        <v>600</v>
      </c>
      <c r="D75" s="161">
        <v>45910</v>
      </c>
      <c r="E75" s="183" t="s">
        <v>690</v>
      </c>
      <c r="F75" s="165">
        <v>5012405001732</v>
      </c>
      <c r="G75" s="201" t="s">
        <v>497</v>
      </c>
      <c r="H75" s="164">
        <v>79869641</v>
      </c>
      <c r="I75" s="164">
        <v>79862783</v>
      </c>
      <c r="J75" s="90">
        <f>IF(D75="","",I75/H75)</f>
        <v>0.99991413508419302</v>
      </c>
      <c r="K75" s="136"/>
      <c r="L75" s="123"/>
    </row>
    <row r="76" spans="1:12" s="117" customFormat="1" ht="80.150000000000006" customHeight="1" x14ac:dyDescent="0.2">
      <c r="B76" s="160" t="s">
        <v>685</v>
      </c>
      <c r="C76" s="183" t="s">
        <v>370</v>
      </c>
      <c r="D76" s="161">
        <v>45911</v>
      </c>
      <c r="E76" s="183" t="s">
        <v>692</v>
      </c>
      <c r="F76" s="165">
        <v>9020001071492</v>
      </c>
      <c r="G76" s="223" t="s">
        <v>335</v>
      </c>
      <c r="H76" s="164">
        <v>31571843</v>
      </c>
      <c r="I76" s="164">
        <v>29150000</v>
      </c>
      <c r="J76" s="90">
        <f>IF(D76="","",I76/H76)</f>
        <v>0.9232910476591436</v>
      </c>
      <c r="K76" s="122"/>
      <c r="L76" s="123"/>
    </row>
    <row r="77" spans="1:12" s="117" customFormat="1" ht="80.150000000000006" customHeight="1" x14ac:dyDescent="0.2">
      <c r="B77" s="160" t="s">
        <v>691</v>
      </c>
      <c r="C77" s="183" t="s">
        <v>600</v>
      </c>
      <c r="D77" s="161">
        <v>45918</v>
      </c>
      <c r="E77" s="183" t="s">
        <v>693</v>
      </c>
      <c r="F77" s="165" t="s">
        <v>694</v>
      </c>
      <c r="G77" s="201" t="s">
        <v>497</v>
      </c>
      <c r="H77" s="164">
        <v>57943475</v>
      </c>
      <c r="I77" s="164">
        <v>57900000</v>
      </c>
      <c r="J77" s="90">
        <f>IF(D77="","",I77/H77)</f>
        <v>0.99924969981520784</v>
      </c>
      <c r="K77" s="136"/>
      <c r="L77" s="123"/>
    </row>
    <row r="78" spans="1:12" s="117" customFormat="1" ht="80.150000000000006" customHeight="1" x14ac:dyDescent="0.2">
      <c r="B78" s="85" t="s">
        <v>681</v>
      </c>
      <c r="C78" s="118" t="s">
        <v>682</v>
      </c>
      <c r="D78" s="86">
        <v>45930</v>
      </c>
      <c r="E78" s="118" t="s">
        <v>683</v>
      </c>
      <c r="F78" s="119" t="s">
        <v>684</v>
      </c>
      <c r="G78" s="201" t="s">
        <v>435</v>
      </c>
      <c r="H78" s="121">
        <v>3797412</v>
      </c>
      <c r="I78" s="121">
        <v>3740000</v>
      </c>
      <c r="J78" s="90">
        <f>IF(D78="","",I78/H78)</f>
        <v>0.98488128230489602</v>
      </c>
      <c r="K78" s="122"/>
      <c r="L78" s="123"/>
    </row>
    <row r="79" spans="1:12" s="100" customFormat="1" ht="15" customHeight="1" x14ac:dyDescent="0.45">
      <c r="A79" s="93"/>
      <c r="B79" s="97"/>
      <c r="C79" s="95"/>
      <c r="D79" s="124"/>
      <c r="E79" s="96"/>
      <c r="F79" s="125"/>
      <c r="G79" s="126"/>
      <c r="H79" s="98"/>
      <c r="I79" s="98"/>
      <c r="J79" s="127"/>
      <c r="K79" s="99"/>
    </row>
    <row r="80" spans="1:12" s="117" customFormat="1" ht="20.149999999999999" customHeight="1" x14ac:dyDescent="0.2">
      <c r="B80" s="116" t="s">
        <v>29</v>
      </c>
      <c r="C80" s="128"/>
      <c r="D80" s="128"/>
      <c r="E80" s="128"/>
      <c r="F80" s="129"/>
      <c r="G80" s="130"/>
      <c r="H80" s="131"/>
      <c r="I80" s="131"/>
      <c r="J80" s="107"/>
      <c r="K80" s="103"/>
      <c r="L80" s="132"/>
    </row>
    <row r="81" spans="1:12" s="117" customFormat="1" ht="80.150000000000006" customHeight="1" x14ac:dyDescent="0.2">
      <c r="B81" s="85" t="s">
        <v>785</v>
      </c>
      <c r="C81" s="118" t="s">
        <v>682</v>
      </c>
      <c r="D81" s="86">
        <v>45932</v>
      </c>
      <c r="E81" s="146" t="s">
        <v>167</v>
      </c>
      <c r="F81" s="150">
        <v>3012401012867</v>
      </c>
      <c r="G81" s="223" t="s">
        <v>335</v>
      </c>
      <c r="H81" s="121">
        <v>2736135</v>
      </c>
      <c r="I81" s="121">
        <v>2420000</v>
      </c>
      <c r="J81" s="90">
        <f>IF(D81="","",I81/H81)</f>
        <v>0.88445928289357068</v>
      </c>
      <c r="K81" s="122"/>
      <c r="L81" s="123"/>
    </row>
    <row r="82" spans="1:12" s="117" customFormat="1" ht="80.150000000000006" customHeight="1" x14ac:dyDescent="0.2">
      <c r="B82" s="160" t="s">
        <v>786</v>
      </c>
      <c r="C82" s="118" t="s">
        <v>682</v>
      </c>
      <c r="D82" s="161">
        <v>45932</v>
      </c>
      <c r="E82" s="167" t="s">
        <v>787</v>
      </c>
      <c r="F82" s="165">
        <v>5020001075910</v>
      </c>
      <c r="G82" s="223" t="s">
        <v>335</v>
      </c>
      <c r="H82" s="164">
        <v>42245701</v>
      </c>
      <c r="I82" s="164">
        <v>38500000</v>
      </c>
      <c r="J82" s="90">
        <f t="shared" ref="J82:J94" si="6">IF(D82="","",I82/H82)</f>
        <v>0.91133533326858518</v>
      </c>
      <c r="K82" s="136"/>
      <c r="L82" s="123"/>
    </row>
    <row r="83" spans="1:12" s="117" customFormat="1" ht="80.150000000000006" customHeight="1" x14ac:dyDescent="0.2">
      <c r="B83" s="160" t="s">
        <v>788</v>
      </c>
      <c r="C83" s="118" t="s">
        <v>682</v>
      </c>
      <c r="D83" s="161">
        <v>45932</v>
      </c>
      <c r="E83" s="167" t="s">
        <v>177</v>
      </c>
      <c r="F83" s="165">
        <v>7010401006126</v>
      </c>
      <c r="G83" s="223" t="s">
        <v>335</v>
      </c>
      <c r="H83" s="164">
        <v>11996944</v>
      </c>
      <c r="I83" s="164">
        <v>10780000</v>
      </c>
      <c r="J83" s="90">
        <f t="shared" si="6"/>
        <v>0.89856216716523807</v>
      </c>
      <c r="K83" s="136"/>
      <c r="L83" s="123"/>
    </row>
    <row r="84" spans="1:12" s="117" customFormat="1" ht="80.150000000000006" customHeight="1" x14ac:dyDescent="0.2">
      <c r="B84" s="160" t="s">
        <v>789</v>
      </c>
      <c r="C84" s="118" t="s">
        <v>682</v>
      </c>
      <c r="D84" s="161">
        <v>45937</v>
      </c>
      <c r="E84" s="118" t="s">
        <v>174</v>
      </c>
      <c r="F84" s="119">
        <v>7010401022916</v>
      </c>
      <c r="G84" s="223" t="s">
        <v>335</v>
      </c>
      <c r="H84" s="164">
        <v>5220820</v>
      </c>
      <c r="I84" s="164">
        <v>4950000</v>
      </c>
      <c r="J84" s="90">
        <f t="shared" si="6"/>
        <v>0.94812692259070419</v>
      </c>
      <c r="K84" s="136"/>
      <c r="L84" s="123"/>
    </row>
    <row r="85" spans="1:12" s="117" customFormat="1" ht="80.150000000000006" customHeight="1" x14ac:dyDescent="0.2">
      <c r="B85" s="160" t="s">
        <v>790</v>
      </c>
      <c r="C85" s="118" t="s">
        <v>682</v>
      </c>
      <c r="D85" s="161">
        <v>45937</v>
      </c>
      <c r="E85" s="167" t="s">
        <v>791</v>
      </c>
      <c r="F85" s="165" t="s">
        <v>792</v>
      </c>
      <c r="G85" s="201" t="s">
        <v>497</v>
      </c>
      <c r="H85" s="164">
        <v>35907592</v>
      </c>
      <c r="I85" s="164">
        <v>35750000</v>
      </c>
      <c r="J85" s="90">
        <f t="shared" si="6"/>
        <v>0.9956111788281431</v>
      </c>
      <c r="K85" s="136"/>
      <c r="L85" s="123"/>
    </row>
    <row r="86" spans="1:12" s="117" customFormat="1" ht="80.150000000000006" customHeight="1" x14ac:dyDescent="0.2">
      <c r="B86" s="160" t="s">
        <v>793</v>
      </c>
      <c r="C86" s="118" t="s">
        <v>682</v>
      </c>
      <c r="D86" s="161">
        <v>45937</v>
      </c>
      <c r="E86" s="167" t="s">
        <v>178</v>
      </c>
      <c r="F86" s="165">
        <v>4010001008772</v>
      </c>
      <c r="G86" s="223" t="s">
        <v>335</v>
      </c>
      <c r="H86" s="164">
        <v>22924140</v>
      </c>
      <c r="I86" s="164">
        <v>21340000</v>
      </c>
      <c r="J86" s="90">
        <f t="shared" si="6"/>
        <v>0.93089642621271729</v>
      </c>
      <c r="K86" s="136"/>
      <c r="L86" s="123"/>
    </row>
    <row r="87" spans="1:12" s="117" customFormat="1" ht="99.5" customHeight="1" x14ac:dyDescent="0.2">
      <c r="B87" s="160" t="s">
        <v>831</v>
      </c>
      <c r="C87" s="167" t="s">
        <v>388</v>
      </c>
      <c r="D87" s="161">
        <v>45938</v>
      </c>
      <c r="E87" s="167" t="s">
        <v>633</v>
      </c>
      <c r="F87" s="165">
        <v>7010401022916</v>
      </c>
      <c r="G87" s="223" t="s">
        <v>832</v>
      </c>
      <c r="H87" s="164">
        <v>3655055</v>
      </c>
      <c r="I87" s="164">
        <v>3575000</v>
      </c>
      <c r="J87" s="90">
        <f>IF(D87="","",I87/H87)</f>
        <v>0.97809745680981541</v>
      </c>
      <c r="K87" s="136"/>
      <c r="L87" s="123"/>
    </row>
    <row r="88" spans="1:12" s="117" customFormat="1" ht="80.150000000000006" customHeight="1" x14ac:dyDescent="0.2">
      <c r="B88" s="85" t="s">
        <v>794</v>
      </c>
      <c r="C88" s="118" t="s">
        <v>682</v>
      </c>
      <c r="D88" s="86">
        <v>45940</v>
      </c>
      <c r="E88" s="87" t="s">
        <v>471</v>
      </c>
      <c r="F88" s="163">
        <v>6010001030403</v>
      </c>
      <c r="G88" s="201" t="s">
        <v>497</v>
      </c>
      <c r="H88" s="121">
        <v>119992346</v>
      </c>
      <c r="I88" s="121">
        <v>119500000</v>
      </c>
      <c r="J88" s="90">
        <f t="shared" si="6"/>
        <v>0.9958968549543985</v>
      </c>
      <c r="K88" s="122"/>
      <c r="L88" s="123"/>
    </row>
    <row r="89" spans="1:12" s="117" customFormat="1" ht="80.150000000000006" customHeight="1" x14ac:dyDescent="0.2">
      <c r="B89" s="160" t="s">
        <v>795</v>
      </c>
      <c r="C89" s="118" t="s">
        <v>682</v>
      </c>
      <c r="D89" s="161">
        <v>45946</v>
      </c>
      <c r="E89" s="162" t="s">
        <v>781</v>
      </c>
      <c r="F89" s="165" t="s">
        <v>782</v>
      </c>
      <c r="G89" s="201" t="s">
        <v>497</v>
      </c>
      <c r="H89" s="164">
        <v>15837405</v>
      </c>
      <c r="I89" s="164">
        <v>15730000</v>
      </c>
      <c r="J89" s="90">
        <f t="shared" si="6"/>
        <v>0.99321827029112408</v>
      </c>
      <c r="K89" s="136"/>
      <c r="L89" s="123"/>
    </row>
    <row r="90" spans="1:12" s="117" customFormat="1" ht="80.150000000000006" customHeight="1" x14ac:dyDescent="0.2">
      <c r="B90" s="160" t="s">
        <v>796</v>
      </c>
      <c r="C90" s="118" t="s">
        <v>682</v>
      </c>
      <c r="D90" s="161">
        <v>45950</v>
      </c>
      <c r="E90" s="87" t="s">
        <v>471</v>
      </c>
      <c r="F90" s="163">
        <v>6010001030403</v>
      </c>
      <c r="G90" s="201" t="s">
        <v>497</v>
      </c>
      <c r="H90" s="164">
        <v>28995248</v>
      </c>
      <c r="I90" s="164">
        <v>28875000</v>
      </c>
      <c r="J90" s="90">
        <f t="shared" si="6"/>
        <v>0.99585283767878097</v>
      </c>
      <c r="K90" s="136"/>
      <c r="L90" s="123"/>
    </row>
    <row r="91" spans="1:12" s="117" customFormat="1" ht="80.150000000000006" customHeight="1" x14ac:dyDescent="0.2">
      <c r="B91" s="85" t="s">
        <v>797</v>
      </c>
      <c r="C91" s="118" t="s">
        <v>682</v>
      </c>
      <c r="D91" s="86">
        <v>45951</v>
      </c>
      <c r="E91" s="118" t="s">
        <v>690</v>
      </c>
      <c r="F91" s="119" t="s">
        <v>555</v>
      </c>
      <c r="G91" s="201" t="s">
        <v>497</v>
      </c>
      <c r="H91" s="121">
        <v>11462886</v>
      </c>
      <c r="I91" s="121">
        <v>11462886</v>
      </c>
      <c r="J91" s="90">
        <f t="shared" si="6"/>
        <v>1</v>
      </c>
      <c r="K91" s="122"/>
      <c r="L91" s="123"/>
    </row>
    <row r="92" spans="1:12" s="117" customFormat="1" ht="80.150000000000006" customHeight="1" x14ac:dyDescent="0.2">
      <c r="B92" s="85" t="s">
        <v>813</v>
      </c>
      <c r="C92" s="118" t="s">
        <v>682</v>
      </c>
      <c r="D92" s="86">
        <v>45954</v>
      </c>
      <c r="E92" s="118" t="s">
        <v>814</v>
      </c>
      <c r="F92" s="119" t="s">
        <v>688</v>
      </c>
      <c r="G92" s="201" t="s">
        <v>497</v>
      </c>
      <c r="H92" s="121">
        <v>19987446</v>
      </c>
      <c r="I92" s="121">
        <v>19900000</v>
      </c>
      <c r="J92" s="90">
        <f t="shared" si="6"/>
        <v>0.99562495378348992</v>
      </c>
      <c r="K92" s="122"/>
      <c r="L92" s="123"/>
    </row>
    <row r="93" spans="1:12" s="117" customFormat="1" ht="80.150000000000006" customHeight="1" x14ac:dyDescent="0.2">
      <c r="B93" s="160" t="s">
        <v>815</v>
      </c>
      <c r="C93" s="118" t="s">
        <v>682</v>
      </c>
      <c r="D93" s="161">
        <v>45954</v>
      </c>
      <c r="E93" s="167" t="s">
        <v>816</v>
      </c>
      <c r="F93" s="165" t="s">
        <v>817</v>
      </c>
      <c r="G93" s="201" t="s">
        <v>497</v>
      </c>
      <c r="H93" s="164">
        <v>16994241</v>
      </c>
      <c r="I93" s="164">
        <v>16994241</v>
      </c>
      <c r="J93" s="90">
        <f t="shared" si="6"/>
        <v>1</v>
      </c>
      <c r="K93" s="136"/>
      <c r="L93" s="123"/>
    </row>
    <row r="94" spans="1:12" s="117" customFormat="1" ht="80.150000000000006" customHeight="1" x14ac:dyDescent="0.2">
      <c r="B94" s="85" t="s">
        <v>818</v>
      </c>
      <c r="C94" s="118" t="s">
        <v>682</v>
      </c>
      <c r="D94" s="86">
        <v>45960</v>
      </c>
      <c r="E94" s="118" t="s">
        <v>819</v>
      </c>
      <c r="F94" s="229">
        <v>7010001136182</v>
      </c>
      <c r="G94" s="201" t="s">
        <v>845</v>
      </c>
      <c r="H94" s="121">
        <v>19923545</v>
      </c>
      <c r="I94" s="121">
        <v>19899110</v>
      </c>
      <c r="J94" s="90">
        <f t="shared" si="6"/>
        <v>0.99877356163273157</v>
      </c>
      <c r="K94" s="122"/>
      <c r="L94" s="123"/>
    </row>
    <row r="95" spans="1:12" s="100" customFormat="1" ht="15" customHeight="1" x14ac:dyDescent="0.45">
      <c r="A95" s="93"/>
      <c r="B95" s="97"/>
      <c r="C95" s="95"/>
      <c r="D95" s="124"/>
      <c r="E95" s="96"/>
      <c r="F95" s="125"/>
      <c r="G95" s="126"/>
      <c r="H95" s="98"/>
      <c r="I95" s="98"/>
      <c r="J95" s="127"/>
      <c r="K95" s="99"/>
    </row>
    <row r="96" spans="1:12" s="117" customFormat="1" ht="20.149999999999999" customHeight="1" x14ac:dyDescent="0.2">
      <c r="B96" s="116" t="s">
        <v>34</v>
      </c>
      <c r="C96" s="128"/>
      <c r="D96" s="128"/>
      <c r="E96" s="128"/>
      <c r="F96" s="129"/>
      <c r="G96" s="130"/>
      <c r="H96" s="131"/>
      <c r="I96" s="131"/>
      <c r="J96" s="107"/>
      <c r="K96" s="103"/>
      <c r="L96" s="132"/>
    </row>
    <row r="97" spans="1:12" s="117" customFormat="1" ht="80.150000000000006" customHeight="1" x14ac:dyDescent="0.2">
      <c r="B97" s="160" t="s">
        <v>844</v>
      </c>
      <c r="C97" s="183" t="s">
        <v>600</v>
      </c>
      <c r="D97" s="161">
        <v>45968</v>
      </c>
      <c r="E97" s="162" t="s">
        <v>565</v>
      </c>
      <c r="F97" s="163" t="s">
        <v>765</v>
      </c>
      <c r="G97" s="120" t="s">
        <v>845</v>
      </c>
      <c r="H97" s="121">
        <v>19841483</v>
      </c>
      <c r="I97" s="121">
        <v>19566000</v>
      </c>
      <c r="J97" s="90">
        <f t="shared" ref="J97:J99" si="7">IF(D97="","",I97/H97)</f>
        <v>0.98611580596067339</v>
      </c>
      <c r="K97" s="122"/>
      <c r="L97" s="123"/>
    </row>
    <row r="98" spans="1:12" s="117" customFormat="1" ht="80.150000000000006" customHeight="1" x14ac:dyDescent="0.2">
      <c r="B98" s="160" t="s">
        <v>846</v>
      </c>
      <c r="C98" s="183" t="s">
        <v>600</v>
      </c>
      <c r="D98" s="161">
        <v>45974</v>
      </c>
      <c r="E98" s="162" t="s">
        <v>847</v>
      </c>
      <c r="F98" s="163">
        <v>7010401022916</v>
      </c>
      <c r="G98" s="223" t="s">
        <v>335</v>
      </c>
      <c r="H98" s="164">
        <v>24011794</v>
      </c>
      <c r="I98" s="164">
        <v>23460800</v>
      </c>
      <c r="J98" s="90">
        <f t="shared" si="7"/>
        <v>0.97705319311001915</v>
      </c>
      <c r="K98" s="136"/>
      <c r="L98" s="123"/>
    </row>
    <row r="99" spans="1:12" s="117" customFormat="1" ht="80.150000000000006" customHeight="1" x14ac:dyDescent="0.2">
      <c r="B99" s="160" t="s">
        <v>843</v>
      </c>
      <c r="C99" s="183" t="s">
        <v>370</v>
      </c>
      <c r="D99" s="161">
        <v>45981</v>
      </c>
      <c r="E99" s="183" t="s">
        <v>848</v>
      </c>
      <c r="F99" s="165">
        <v>7010401022916</v>
      </c>
      <c r="G99" s="223" t="s">
        <v>335</v>
      </c>
      <c r="H99" s="164">
        <v>4744909</v>
      </c>
      <c r="I99" s="164">
        <v>3685000</v>
      </c>
      <c r="J99" s="90">
        <f t="shared" si="7"/>
        <v>0.77662184880679486</v>
      </c>
      <c r="K99" s="136"/>
      <c r="L99" s="123"/>
    </row>
    <row r="100" spans="1:12" s="117" customFormat="1" ht="80.150000000000006" customHeight="1" x14ac:dyDescent="0.2">
      <c r="B100" s="85" t="s">
        <v>849</v>
      </c>
      <c r="C100" s="183" t="s">
        <v>600</v>
      </c>
      <c r="D100" s="86">
        <v>45986</v>
      </c>
      <c r="E100" s="118" t="s">
        <v>850</v>
      </c>
      <c r="F100" s="119">
        <v>4010001133876</v>
      </c>
      <c r="G100" s="120" t="s">
        <v>845</v>
      </c>
      <c r="H100" s="121">
        <v>20010350</v>
      </c>
      <c r="I100" s="121">
        <v>19987759</v>
      </c>
      <c r="J100" s="90">
        <f t="shared" ref="J100:J102" si="8">IF(D100="","",I100/H100)</f>
        <v>0.99887103423978096</v>
      </c>
      <c r="K100" s="122"/>
      <c r="L100" s="123"/>
    </row>
    <row r="101" spans="1:12" s="117" customFormat="1" ht="80.150000000000006" customHeight="1" x14ac:dyDescent="0.2">
      <c r="B101" s="160" t="s">
        <v>851</v>
      </c>
      <c r="C101" s="183" t="s">
        <v>600</v>
      </c>
      <c r="D101" s="86">
        <v>45986</v>
      </c>
      <c r="E101" s="167" t="s">
        <v>852</v>
      </c>
      <c r="F101" s="165">
        <v>7010401001556</v>
      </c>
      <c r="G101" s="120" t="s">
        <v>845</v>
      </c>
      <c r="H101" s="164">
        <v>48034151</v>
      </c>
      <c r="I101" s="164">
        <v>46189000</v>
      </c>
      <c r="J101" s="90">
        <f t="shared" si="8"/>
        <v>0.96158668444040996</v>
      </c>
      <c r="K101" s="136"/>
      <c r="L101" s="123"/>
    </row>
    <row r="102" spans="1:12" s="117" customFormat="1" ht="80.150000000000006" customHeight="1" x14ac:dyDescent="0.2">
      <c r="B102" s="85" t="s">
        <v>861</v>
      </c>
      <c r="C102" s="183" t="s">
        <v>600</v>
      </c>
      <c r="D102" s="86">
        <v>45986</v>
      </c>
      <c r="E102" s="183" t="s">
        <v>848</v>
      </c>
      <c r="F102" s="165">
        <v>7010401022916</v>
      </c>
      <c r="G102" s="223" t="s">
        <v>335</v>
      </c>
      <c r="H102" s="121">
        <v>6566468</v>
      </c>
      <c r="I102" s="121">
        <v>6490000</v>
      </c>
      <c r="J102" s="90">
        <f t="shared" si="8"/>
        <v>0.98835477459115006</v>
      </c>
      <c r="K102" s="122"/>
      <c r="L102" s="123"/>
    </row>
    <row r="103" spans="1:12" s="100" customFormat="1" ht="15" customHeight="1" x14ac:dyDescent="0.45">
      <c r="A103" s="93"/>
      <c r="B103" s="97"/>
      <c r="C103" s="95"/>
      <c r="D103" s="124"/>
      <c r="E103" s="96"/>
      <c r="F103" s="125"/>
      <c r="G103" s="126"/>
      <c r="H103" s="98"/>
      <c r="I103" s="98"/>
      <c r="J103" s="127"/>
      <c r="K103" s="99"/>
    </row>
    <row r="104" spans="1:12" s="117" customFormat="1" ht="20.149999999999999" customHeight="1" x14ac:dyDescent="0.2">
      <c r="B104" s="116" t="s">
        <v>22</v>
      </c>
      <c r="C104" s="128"/>
      <c r="D104" s="128"/>
      <c r="E104" s="128"/>
      <c r="F104" s="129"/>
      <c r="G104" s="130"/>
      <c r="H104" s="131"/>
      <c r="I104" s="131"/>
      <c r="J104" s="107"/>
      <c r="K104" s="103"/>
      <c r="L104" s="132"/>
    </row>
    <row r="105" spans="1:12" s="117" customFormat="1" ht="80.150000000000006" customHeight="1" x14ac:dyDescent="0.2">
      <c r="B105" s="85" t="s">
        <v>923</v>
      </c>
      <c r="C105" s="183" t="s">
        <v>879</v>
      </c>
      <c r="D105" s="86">
        <v>45992</v>
      </c>
      <c r="E105" s="87" t="s">
        <v>924</v>
      </c>
      <c r="F105" s="119">
        <v>7010401006126</v>
      </c>
      <c r="G105" s="120" t="s">
        <v>335</v>
      </c>
      <c r="H105" s="121">
        <v>6981878</v>
      </c>
      <c r="I105" s="121">
        <v>6820000</v>
      </c>
      <c r="J105" s="90">
        <f t="shared" ref="J105:J107" si="9">IF(D105="","",I105/H105)</f>
        <v>0.97681454760452702</v>
      </c>
      <c r="K105" s="122"/>
      <c r="L105" s="123"/>
    </row>
    <row r="106" spans="1:12" s="117" customFormat="1" ht="80.150000000000006" customHeight="1" x14ac:dyDescent="0.2">
      <c r="B106" s="85" t="s">
        <v>893</v>
      </c>
      <c r="C106" s="183" t="s">
        <v>600</v>
      </c>
      <c r="D106" s="86">
        <v>45993</v>
      </c>
      <c r="E106" s="87" t="s">
        <v>894</v>
      </c>
      <c r="F106" s="119">
        <v>6010001030403</v>
      </c>
      <c r="G106" s="120" t="s">
        <v>845</v>
      </c>
      <c r="H106" s="121">
        <v>12954221</v>
      </c>
      <c r="I106" s="121">
        <v>12925000</v>
      </c>
      <c r="J106" s="90">
        <f t="shared" si="9"/>
        <v>0.99774428736394105</v>
      </c>
      <c r="K106" s="122"/>
      <c r="L106" s="123"/>
    </row>
    <row r="107" spans="1:12" s="117" customFormat="1" ht="80.150000000000006" customHeight="1" x14ac:dyDescent="0.2">
      <c r="B107" s="160" t="s">
        <v>927</v>
      </c>
      <c r="C107" s="183" t="s">
        <v>370</v>
      </c>
      <c r="D107" s="86">
        <v>45994</v>
      </c>
      <c r="E107" s="183" t="s">
        <v>928</v>
      </c>
      <c r="F107" s="165">
        <v>7010401006126</v>
      </c>
      <c r="G107" s="223" t="s">
        <v>335</v>
      </c>
      <c r="H107" s="164">
        <v>4567094</v>
      </c>
      <c r="I107" s="164">
        <v>4400000</v>
      </c>
      <c r="J107" s="90">
        <f t="shared" si="9"/>
        <v>0.96341349663484044</v>
      </c>
      <c r="K107" s="136"/>
      <c r="L107" s="123"/>
    </row>
    <row r="108" spans="1:12" s="117" customFormat="1" ht="80.150000000000006" customHeight="1" x14ac:dyDescent="0.2">
      <c r="B108" s="85" t="s">
        <v>881</v>
      </c>
      <c r="C108" s="183" t="s">
        <v>600</v>
      </c>
      <c r="D108" s="86">
        <v>45995</v>
      </c>
      <c r="E108" s="87" t="s">
        <v>882</v>
      </c>
      <c r="F108" s="119">
        <v>2010001007784</v>
      </c>
      <c r="G108" s="201" t="s">
        <v>435</v>
      </c>
      <c r="H108" s="121">
        <v>8291188</v>
      </c>
      <c r="I108" s="121">
        <v>8250000</v>
      </c>
      <c r="J108" s="90">
        <f t="shared" ref="J108:J114" si="10">IF(D108="","",I108/H108)</f>
        <v>0.99503231623743182</v>
      </c>
      <c r="K108" s="122"/>
      <c r="L108" s="123"/>
    </row>
    <row r="109" spans="1:12" s="117" customFormat="1" ht="80.150000000000006" customHeight="1" x14ac:dyDescent="0.2">
      <c r="B109" s="160" t="s">
        <v>909</v>
      </c>
      <c r="C109" s="183" t="s">
        <v>600</v>
      </c>
      <c r="D109" s="86">
        <v>45995</v>
      </c>
      <c r="E109" s="183" t="s">
        <v>848</v>
      </c>
      <c r="F109" s="165">
        <v>7010401022916</v>
      </c>
      <c r="G109" s="223" t="s">
        <v>335</v>
      </c>
      <c r="H109" s="164">
        <v>35653286</v>
      </c>
      <c r="I109" s="164">
        <v>34364000</v>
      </c>
      <c r="J109" s="90">
        <f t="shared" si="10"/>
        <v>0.96383822798268859</v>
      </c>
      <c r="K109" s="136"/>
      <c r="L109" s="123"/>
    </row>
    <row r="110" spans="1:12" s="117" customFormat="1" ht="80.150000000000006" customHeight="1" x14ac:dyDescent="0.2">
      <c r="B110" s="160" t="s">
        <v>895</v>
      </c>
      <c r="C110" s="183" t="s">
        <v>600</v>
      </c>
      <c r="D110" s="86">
        <v>45996</v>
      </c>
      <c r="E110" s="162" t="s">
        <v>896</v>
      </c>
      <c r="F110" s="165">
        <v>5012405001732</v>
      </c>
      <c r="G110" s="120" t="s">
        <v>845</v>
      </c>
      <c r="H110" s="164">
        <v>5119019</v>
      </c>
      <c r="I110" s="164">
        <v>4995439</v>
      </c>
      <c r="J110" s="90">
        <f t="shared" si="10"/>
        <v>0.97585865573071717</v>
      </c>
      <c r="K110" s="136"/>
      <c r="L110" s="123"/>
    </row>
    <row r="111" spans="1:12" s="117" customFormat="1" ht="80.150000000000006" customHeight="1" x14ac:dyDescent="0.2">
      <c r="B111" s="160" t="s">
        <v>914</v>
      </c>
      <c r="C111" s="183" t="s">
        <v>600</v>
      </c>
      <c r="D111" s="86">
        <v>46007</v>
      </c>
      <c r="E111" s="162" t="s">
        <v>916</v>
      </c>
      <c r="F111" s="163">
        <v>5020001029726</v>
      </c>
      <c r="G111" s="201" t="s">
        <v>435</v>
      </c>
      <c r="H111" s="181">
        <v>122626808</v>
      </c>
      <c r="I111" s="181">
        <v>122100000</v>
      </c>
      <c r="J111" s="90">
        <f t="shared" si="10"/>
        <v>0.99570397363682495</v>
      </c>
      <c r="K111" s="122"/>
      <c r="L111" s="123"/>
    </row>
    <row r="112" spans="1:12" s="117" customFormat="1" ht="80.150000000000006" customHeight="1" x14ac:dyDescent="0.2">
      <c r="B112" s="85" t="s">
        <v>933</v>
      </c>
      <c r="C112" s="183" t="s">
        <v>501</v>
      </c>
      <c r="D112" s="86">
        <v>46009</v>
      </c>
      <c r="E112" s="162" t="s">
        <v>934</v>
      </c>
      <c r="F112" s="88">
        <v>7010401022916</v>
      </c>
      <c r="G112" s="201" t="s">
        <v>435</v>
      </c>
      <c r="H112" s="121">
        <v>4768186</v>
      </c>
      <c r="I112" s="121">
        <v>3608000</v>
      </c>
      <c r="J112" s="90">
        <f t="shared" si="10"/>
        <v>0.75668189118461404</v>
      </c>
      <c r="K112" s="122"/>
      <c r="L112" s="123"/>
    </row>
    <row r="113" spans="1:12" s="117" customFormat="1" ht="80.150000000000006" customHeight="1" x14ac:dyDescent="0.2">
      <c r="B113" s="85" t="s">
        <v>935</v>
      </c>
      <c r="C113" s="183" t="s">
        <v>501</v>
      </c>
      <c r="D113" s="86">
        <v>46016</v>
      </c>
      <c r="E113" s="162" t="s">
        <v>936</v>
      </c>
      <c r="F113" s="88">
        <v>3012401001151</v>
      </c>
      <c r="G113" s="201" t="s">
        <v>435</v>
      </c>
      <c r="H113" s="121">
        <v>6092043</v>
      </c>
      <c r="I113" s="121">
        <v>5500000</v>
      </c>
      <c r="J113" s="90">
        <f t="shared" si="10"/>
        <v>0.90281700244072471</v>
      </c>
      <c r="K113" s="122"/>
      <c r="L113" s="123"/>
    </row>
    <row r="114" spans="1:12" s="117" customFormat="1" ht="80.150000000000006" customHeight="1" x14ac:dyDescent="0.2">
      <c r="B114" s="85" t="s">
        <v>910</v>
      </c>
      <c r="C114" s="183" t="s">
        <v>600</v>
      </c>
      <c r="D114" s="86">
        <v>46016</v>
      </c>
      <c r="E114" s="162" t="s">
        <v>754</v>
      </c>
      <c r="F114" s="88">
        <v>7010401006126</v>
      </c>
      <c r="G114" s="120" t="s">
        <v>845</v>
      </c>
      <c r="H114" s="121">
        <v>15485790</v>
      </c>
      <c r="I114" s="121">
        <v>15378000</v>
      </c>
      <c r="J114" s="90">
        <f t="shared" si="10"/>
        <v>0.99303942517624222</v>
      </c>
      <c r="K114" s="122"/>
      <c r="L114" s="123"/>
    </row>
    <row r="115" spans="1:12" s="100" customFormat="1" ht="15" customHeight="1" x14ac:dyDescent="0.45">
      <c r="A115" s="93"/>
      <c r="B115" s="97"/>
      <c r="C115" s="95"/>
      <c r="D115" s="124"/>
      <c r="E115" s="96"/>
      <c r="F115" s="125"/>
      <c r="G115" s="126"/>
      <c r="H115" s="98"/>
      <c r="I115" s="98"/>
      <c r="J115" s="127"/>
      <c r="K115" s="99"/>
    </row>
    <row r="116" spans="1:12" s="117" customFormat="1" ht="20.149999999999999" customHeight="1" x14ac:dyDescent="0.2">
      <c r="B116" s="116" t="s">
        <v>26</v>
      </c>
      <c r="C116" s="128"/>
      <c r="D116" s="128"/>
      <c r="E116" s="128"/>
      <c r="F116" s="129"/>
      <c r="G116" s="130"/>
      <c r="H116" s="131"/>
      <c r="I116" s="131"/>
      <c r="J116" s="107"/>
      <c r="K116" s="103"/>
      <c r="L116" s="132"/>
    </row>
    <row r="117" spans="1:12" s="117" customFormat="1" ht="80.150000000000006" customHeight="1" x14ac:dyDescent="0.2">
      <c r="B117" s="160" t="s">
        <v>975</v>
      </c>
      <c r="C117" s="183" t="s">
        <v>370</v>
      </c>
      <c r="D117" s="161">
        <v>46031</v>
      </c>
      <c r="E117" s="183" t="s">
        <v>848</v>
      </c>
      <c r="F117" s="165">
        <v>7010401022916</v>
      </c>
      <c r="G117" s="223" t="s">
        <v>1011</v>
      </c>
      <c r="H117" s="164">
        <v>3722164</v>
      </c>
      <c r="I117" s="164">
        <v>3300000</v>
      </c>
      <c r="J117" s="90">
        <f t="shared" ref="J117" si="11">IF(D117="","",I117/H117)</f>
        <v>0.88658103189434967</v>
      </c>
      <c r="K117" s="136"/>
      <c r="L117" s="123"/>
    </row>
    <row r="118" spans="1:12" s="117" customFormat="1" ht="80.150000000000006" customHeight="1" x14ac:dyDescent="0.2">
      <c r="B118" s="160" t="s">
        <v>940</v>
      </c>
      <c r="C118" s="183" t="s">
        <v>600</v>
      </c>
      <c r="D118" s="161">
        <v>46038</v>
      </c>
      <c r="E118" s="167" t="s">
        <v>941</v>
      </c>
      <c r="F118" s="165">
        <v>9010805000045</v>
      </c>
      <c r="G118" s="201" t="s">
        <v>435</v>
      </c>
      <c r="H118" s="164">
        <v>22663227</v>
      </c>
      <c r="I118" s="164">
        <v>22473000</v>
      </c>
      <c r="J118" s="90">
        <f t="shared" ref="J118:J122" si="12">IF(D118="","",I118/H118)</f>
        <v>0.99160635861786139</v>
      </c>
      <c r="K118" s="136"/>
      <c r="L118" s="123"/>
    </row>
    <row r="119" spans="1:12" s="117" customFormat="1" ht="80.150000000000006" customHeight="1" x14ac:dyDescent="0.2">
      <c r="B119" s="260" t="s">
        <v>966</v>
      </c>
      <c r="C119" s="261" t="s">
        <v>967</v>
      </c>
      <c r="D119" s="219">
        <v>46045</v>
      </c>
      <c r="E119" s="262" t="s">
        <v>968</v>
      </c>
      <c r="F119" s="263">
        <v>7010401006126</v>
      </c>
      <c r="G119" s="262" t="s">
        <v>335</v>
      </c>
      <c r="H119" s="264">
        <v>2348155</v>
      </c>
      <c r="I119" s="264">
        <v>2200000</v>
      </c>
      <c r="J119" s="265">
        <f t="shared" ref="J119" si="13">IF(D119="","",I119/H119*100)</f>
        <v>93.69057834768148</v>
      </c>
      <c r="K119" s="239"/>
      <c r="L119" s="123"/>
    </row>
    <row r="120" spans="1:12" s="117" customFormat="1" ht="80.150000000000006" customHeight="1" x14ac:dyDescent="0.2">
      <c r="B120" s="160" t="s">
        <v>976</v>
      </c>
      <c r="C120" s="183" t="s">
        <v>370</v>
      </c>
      <c r="D120" s="161">
        <v>46045</v>
      </c>
      <c r="E120" s="183" t="s">
        <v>928</v>
      </c>
      <c r="F120" s="165">
        <v>7010401006126</v>
      </c>
      <c r="G120" s="223" t="s">
        <v>335</v>
      </c>
      <c r="H120" s="164">
        <v>9091457</v>
      </c>
      <c r="I120" s="164">
        <v>9020000</v>
      </c>
      <c r="J120" s="90">
        <f t="shared" ref="J120" si="14">IF(D120="","",I120/H120)</f>
        <v>0.9921402037099224</v>
      </c>
      <c r="K120" s="136"/>
      <c r="L120" s="123"/>
    </row>
    <row r="121" spans="1:12" s="117" customFormat="1" ht="80.150000000000006" customHeight="1" x14ac:dyDescent="0.2">
      <c r="B121" s="166" t="s">
        <v>951</v>
      </c>
      <c r="C121" s="183" t="s">
        <v>600</v>
      </c>
      <c r="D121" s="161">
        <v>46049</v>
      </c>
      <c r="E121" s="162" t="s">
        <v>749</v>
      </c>
      <c r="F121" s="163" t="s">
        <v>750</v>
      </c>
      <c r="G121" s="201" t="s">
        <v>435</v>
      </c>
      <c r="H121" s="164">
        <v>650459948</v>
      </c>
      <c r="I121" s="164">
        <v>649000000</v>
      </c>
      <c r="J121" s="90">
        <f t="shared" si="12"/>
        <v>0.99775551437949561</v>
      </c>
      <c r="K121" s="136"/>
      <c r="L121" s="123"/>
    </row>
    <row r="122" spans="1:12" s="117" customFormat="1" ht="80.150000000000006" customHeight="1" x14ac:dyDescent="0.2">
      <c r="B122" s="85" t="s">
        <v>979</v>
      </c>
      <c r="C122" s="118" t="s">
        <v>501</v>
      </c>
      <c r="D122" s="86">
        <v>46051</v>
      </c>
      <c r="E122" s="118" t="s">
        <v>980</v>
      </c>
      <c r="F122" s="119">
        <v>7010401022916</v>
      </c>
      <c r="G122" s="201" t="s">
        <v>435</v>
      </c>
      <c r="H122" s="121">
        <v>4768186</v>
      </c>
      <c r="I122" s="121">
        <v>3300000</v>
      </c>
      <c r="J122" s="90">
        <f t="shared" si="12"/>
        <v>0.6920870955956836</v>
      </c>
      <c r="K122" s="122"/>
      <c r="L122" s="123"/>
    </row>
    <row r="123" spans="1:12" s="100" customFormat="1" ht="15" customHeight="1" x14ac:dyDescent="0.45">
      <c r="A123" s="93"/>
      <c r="B123" s="97"/>
      <c r="C123" s="95"/>
      <c r="D123" s="124"/>
      <c r="E123" s="96"/>
      <c r="F123" s="125"/>
      <c r="G123" s="126"/>
      <c r="H123" s="98"/>
      <c r="I123" s="98"/>
      <c r="J123" s="127"/>
      <c r="K123" s="99"/>
    </row>
    <row r="124" spans="1:12" s="117" customFormat="1" ht="20.149999999999999" customHeight="1" x14ac:dyDescent="0.2">
      <c r="B124" s="116" t="s">
        <v>27</v>
      </c>
      <c r="C124" s="128"/>
      <c r="D124" s="128"/>
      <c r="E124" s="128"/>
      <c r="F124" s="129"/>
      <c r="G124" s="130"/>
      <c r="H124" s="131"/>
      <c r="I124" s="131"/>
      <c r="J124" s="107"/>
      <c r="K124" s="103"/>
      <c r="L124" s="132"/>
    </row>
    <row r="125" spans="1:12" s="117" customFormat="1" ht="80.150000000000006" customHeight="1" x14ac:dyDescent="0.2">
      <c r="B125" s="85" t="s">
        <v>993</v>
      </c>
      <c r="C125" s="183" t="s">
        <v>600</v>
      </c>
      <c r="D125" s="86">
        <v>46057</v>
      </c>
      <c r="E125" s="118" t="s">
        <v>980</v>
      </c>
      <c r="F125" s="119">
        <v>7010401022916</v>
      </c>
      <c r="G125" s="223" t="s">
        <v>335</v>
      </c>
      <c r="H125" s="121">
        <v>5101010</v>
      </c>
      <c r="I125" s="121">
        <v>4950000</v>
      </c>
      <c r="J125" s="90">
        <f t="shared" ref="J125:J126" si="15">IF(D125="","",I125/H125)</f>
        <v>0.97039605881972391</v>
      </c>
      <c r="K125" s="122"/>
      <c r="L125" s="123"/>
    </row>
    <row r="126" spans="1:12" s="117" customFormat="1" ht="80.150000000000006" customHeight="1" x14ac:dyDescent="0.2">
      <c r="B126" s="160" t="s">
        <v>994</v>
      </c>
      <c r="C126" s="183" t="s">
        <v>600</v>
      </c>
      <c r="D126" s="161">
        <v>46057</v>
      </c>
      <c r="E126" s="167" t="s">
        <v>176</v>
      </c>
      <c r="F126" s="165">
        <v>5020001075910</v>
      </c>
      <c r="G126" s="223" t="s">
        <v>335</v>
      </c>
      <c r="H126" s="164">
        <v>24447822</v>
      </c>
      <c r="I126" s="164">
        <v>23650000</v>
      </c>
      <c r="J126" s="90">
        <f t="shared" si="15"/>
        <v>0.967366336355034</v>
      </c>
      <c r="K126" s="136"/>
      <c r="L126" s="123"/>
    </row>
    <row r="127" spans="1:12" s="117" customFormat="1" ht="80.150000000000006" customHeight="1" x14ac:dyDescent="0.2">
      <c r="B127" s="85" t="s">
        <v>1012</v>
      </c>
      <c r="C127" s="183" t="s">
        <v>600</v>
      </c>
      <c r="D127" s="86">
        <v>46058</v>
      </c>
      <c r="E127" s="118" t="s">
        <v>980</v>
      </c>
      <c r="F127" s="119">
        <v>7010401022916</v>
      </c>
      <c r="G127" s="223" t="s">
        <v>335</v>
      </c>
      <c r="H127" s="121">
        <v>14698414</v>
      </c>
      <c r="I127" s="121">
        <v>14300000</v>
      </c>
      <c r="J127" s="90">
        <f>IF(D127="","",I127/H127)</f>
        <v>0.97289408231391494</v>
      </c>
      <c r="K127" s="122"/>
      <c r="L127" s="123"/>
    </row>
    <row r="128" spans="1:12" s="117" customFormat="1" ht="80.150000000000006" customHeight="1" x14ac:dyDescent="0.2">
      <c r="B128" s="85" t="s">
        <v>987</v>
      </c>
      <c r="C128" s="183" t="s">
        <v>600</v>
      </c>
      <c r="D128" s="86">
        <v>46080</v>
      </c>
      <c r="E128" s="118" t="s">
        <v>988</v>
      </c>
      <c r="F128" s="119">
        <v>5010501020251</v>
      </c>
      <c r="G128" s="223" t="s">
        <v>335</v>
      </c>
      <c r="H128" s="121">
        <v>3420715</v>
      </c>
      <c r="I128" s="121">
        <v>3410000</v>
      </c>
      <c r="J128" s="90">
        <f t="shared" ref="J128" si="16">IF(D128="","",I128/H128)</f>
        <v>0.99686761393451373</v>
      </c>
      <c r="K128" s="122"/>
      <c r="L128" s="123"/>
    </row>
    <row r="129" spans="1:12" s="100" customFormat="1" ht="15" customHeight="1" x14ac:dyDescent="0.45">
      <c r="A129" s="93"/>
      <c r="B129" s="97"/>
      <c r="C129" s="95"/>
      <c r="D129" s="124"/>
      <c r="E129" s="96"/>
      <c r="F129" s="125"/>
      <c r="G129" s="126"/>
      <c r="H129" s="98"/>
      <c r="I129" s="98"/>
      <c r="J129" s="127"/>
      <c r="K129" s="99"/>
    </row>
    <row r="130" spans="1:12" s="117" customFormat="1" ht="20.149999999999999" customHeight="1" x14ac:dyDescent="0.2">
      <c r="B130" s="116" t="s">
        <v>28</v>
      </c>
      <c r="C130" s="128"/>
      <c r="D130" s="128"/>
      <c r="E130" s="128"/>
      <c r="F130" s="129"/>
      <c r="G130" s="130"/>
      <c r="H130" s="131"/>
      <c r="I130" s="131"/>
      <c r="J130" s="107"/>
      <c r="K130" s="103"/>
      <c r="L130" s="132"/>
    </row>
    <row r="131" spans="1:12" s="117" customFormat="1" ht="80.150000000000006" customHeight="1" x14ac:dyDescent="0.2">
      <c r="B131" s="85" t="s">
        <v>1014</v>
      </c>
      <c r="C131" s="183" t="s">
        <v>600</v>
      </c>
      <c r="D131" s="86">
        <v>46099</v>
      </c>
      <c r="E131" s="118" t="s">
        <v>1015</v>
      </c>
      <c r="F131" s="119" t="s">
        <v>1016</v>
      </c>
      <c r="G131" s="120" t="s">
        <v>1017</v>
      </c>
      <c r="H131" s="121">
        <v>28515591</v>
      </c>
      <c r="I131" s="121">
        <v>28331000</v>
      </c>
      <c r="J131" s="90">
        <f>IF(D131="","",I131/H131)</f>
        <v>0.99352666406247725</v>
      </c>
      <c r="K131" s="122"/>
      <c r="L131" s="123"/>
    </row>
    <row r="132" spans="1:12" s="117" customFormat="1" ht="80.150000000000006" customHeight="1" x14ac:dyDescent="0.2">
      <c r="B132" s="160" t="s">
        <v>1018</v>
      </c>
      <c r="C132" s="183" t="s">
        <v>600</v>
      </c>
      <c r="D132" s="161">
        <v>46111</v>
      </c>
      <c r="E132" s="167" t="s">
        <v>1019</v>
      </c>
      <c r="F132" s="165" t="s">
        <v>1020</v>
      </c>
      <c r="G132" s="120" t="s">
        <v>1017</v>
      </c>
      <c r="H132" s="164">
        <v>15486435</v>
      </c>
      <c r="I132" s="164">
        <v>15300000</v>
      </c>
      <c r="J132" s="90">
        <f>IF(D132="","",I132/H132)</f>
        <v>0.98796139976695729</v>
      </c>
      <c r="K132" s="136"/>
      <c r="L132" s="123"/>
    </row>
  </sheetData>
  <autoFilter ref="A1:L1" xr:uid="{00000000-0001-0000-0100-000000000000}"/>
  <phoneticPr fontId="15"/>
  <conditionalFormatting sqref="B3:B38 B41:B47 B64:B65 B68:B70 B105:B114 B125:B128 B131:B132">
    <cfRule type="expression" dxfId="17" priority="17">
      <formula>IF(FK3&gt;0,FK3=DS3,"")</formula>
    </cfRule>
  </conditionalFormatting>
  <conditionalFormatting sqref="B74:B78">
    <cfRule type="expression" dxfId="16" priority="4">
      <formula>IF(FK74&gt;0,FK74=DS74,"")</formula>
    </cfRule>
  </conditionalFormatting>
  <conditionalFormatting sqref="B81:B94">
    <cfRule type="expression" dxfId="15" priority="15">
      <formula>IF(FK81&gt;0,FK81=DS81,"")</formula>
    </cfRule>
  </conditionalFormatting>
  <conditionalFormatting sqref="B97:B102">
    <cfRule type="expression" dxfId="14" priority="3">
      <formula>IF(FK97&gt;0,FK97=DS97,"")</formula>
    </cfRule>
  </conditionalFormatting>
  <conditionalFormatting sqref="B117:B118">
    <cfRule type="expression" dxfId="13" priority="2">
      <formula>IF(FK117&gt;0,FK117=DS117,"")</formula>
    </cfRule>
  </conditionalFormatting>
  <conditionalFormatting sqref="B120:B122">
    <cfRule type="expression" dxfId="12" priority="1">
      <formula>IF(FK120&gt;0,FK120=DS120,"")</formula>
    </cfRule>
  </conditionalFormatting>
  <conditionalFormatting sqref="F4">
    <cfRule type="containsText" dxfId="11" priority="9" operator="containsText" text="㈱">
      <formula>NOT(ISERROR(SEARCH("㈱",F4)))</formula>
    </cfRule>
    <cfRule type="expression" dxfId="10" priority="10">
      <formula>(LENB(DBCS(#REF!))-LENB(#REF!))</formula>
    </cfRule>
  </conditionalFormatting>
  <dataValidations count="11">
    <dataValidation type="date" operator="greaterThanOrEqual" allowBlank="1" showInputMessage="1" showErrorMessage="1" errorTitle="契約を締結した日" error="正しい日付を入力してください。" sqref="D125:D129 D134:D65344 D1 D69:D70 D105:D115 D97:D103 D81:D95 D74:D79 D117:D123 D64:D66 D59 D3:D39 D41:D48 D72 D131:D132" xr:uid="{00000000-0002-0000-0100-000000000000}">
      <formula1>38718</formula1>
    </dataValidation>
    <dataValidation type="textLength" operator="lessThanOrEqual" allowBlank="1" showInputMessage="1" showErrorMessage="1" errorTitle="契約の相手方の称号又は名称及び住所" error="256文字以内で入力してください。" sqref="E134:F65344 E125:F128 F91:F93 E64:F65 F35 E99:F102 F110 E68:F70 E120:F120 E75:E78 F43 E50:F57 F12:F26 E3 E5:E6 F5:F7 E9:F9 F10 E11:E26 E47:F47 E27:F31 F46 E42:F42 E44:F45 F74:F78 E81:F87 E91:E94 E109:F109 F108 E107:F107 F105:F106 E122:F122 E117:F118 F119 E131:F132" xr:uid="{00000000-0002-0000-01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134:C65344 C129 C103 C81:C95 C72 C66 C120 C78:C79 C115 C48 C11:C39 C41:C45 C59:C60 C76 C99 C107 C122:C123 C117" xr:uid="{00000000-0002-0000-0100-000002000000}">
      <formula1>256</formula1>
    </dataValidation>
    <dataValidation imeMode="off" allowBlank="1" showInputMessage="1" showErrorMessage="1" sqref="H81:H94 H125:H128 H64:H65 H97:H102 H105:H114 H68:H71 H117:H122 H74:H78 H41:H47 I12:I31 H3:I6 I8:I10 H8:H38 D61:D63 H131:H132" xr:uid="{00000000-0002-0000-0100-000003000000}"/>
    <dataValidation operator="equal" allowBlank="1" showInputMessage="1" showErrorMessage="1" sqref="E129:F129 E39:F39 E48:F48 F4 E66:F66 E79:F79 E95:F95 E103:F103 E115:F115 E123:F123 E59:F60 E71:F72 E89:F89 F94" xr:uid="{00000000-0002-0000-0100-000004000000}"/>
    <dataValidation type="whole" operator="lessThanOrEqual" allowBlank="1" showInputMessage="1" showErrorMessage="1" errorTitle="契約金額" error="正しい数値を入力してください。" sqref="I134:I65344 I125:I128 I81:I94 I60 I97:I102 I11 I112:I114 I68:I70 I117:I118 I74:I78 I42:I47 I50:I58 H7:I7 I105:I110 I120:I122 I131:I132" xr:uid="{00000000-0002-0000-0100-000005000000}">
      <formula1>999999999999</formula1>
    </dataValidation>
    <dataValidation type="whole" operator="lessThanOrEqual" allowBlank="1" showInputMessage="1" showErrorMessage="1" errorTitle="予定価格" error="正しい数値を入力してください。" sqref="H134:H65344 I129 I48 I59 I64:I66 I79 I95 I103 I115 I123 H60 I32:I39 I41 H50:H58 I71:I72 I111" xr:uid="{00000000-0002-0000-0100-000006000000}">
      <formula1>999999999999</formula1>
    </dataValidation>
    <dataValidation type="textLength" operator="lessThanOrEqual" allowBlank="1" showInputMessage="1" showErrorMessage="1" errorTitle="備考" error="256文字以内で入力してください。" sqref="K134:K65344 K125:K129 K97:K103 K105:K115 K68:K70 K81:K95 K74:K79 K117:K123 K64:K66 K3:K39 K41:K48 K50:K60 K72 K131:K132" xr:uid="{00000000-0002-0000-0100-000007000000}">
      <formula1>256</formula1>
    </dataValidation>
    <dataValidation operator="lessThanOrEqual" showInputMessage="1" showErrorMessage="1" errorTitle="一般競争入札・指名競争入札の別" error="リストから選択してください。" sqref="G134:G1048576 G1:G2" xr:uid="{00000000-0002-0000-0100-000008000000}"/>
    <dataValidation type="textLength" operator="lessThanOrEqual" allowBlank="1" showInputMessage="1" showErrorMessage="1" errorTitle="物品役務等の名称及び数量" error="256文字以内で入力してください。" sqref="B134:B65344 B49:B58 B124 B80 B96 B104 B67 B130 B116 B40 B73 B60:B63" xr:uid="{00000000-0002-0000-0100-000009000000}">
      <formula1>256</formula1>
    </dataValidation>
    <dataValidation imeMode="disabled" allowBlank="1" showInputMessage="1" showErrorMessage="1" sqref="H39 H48 H59 H72 H66 H79 H95 H103 H115 H123 H129" xr:uid="{00000000-0002-0000-0100-00000A000000}"/>
  </dataValidations>
  <printOptions horizontalCentered="1"/>
  <pageMargins left="0.19685039370078741" right="0.19685039370078741" top="0.59055118110236227" bottom="0.39370078740157483" header="0.51181102362204722" footer="0.51181102362204722"/>
  <pageSetup paperSize="9" scale="47" fitToHeight="50" orientation="landscape" r:id="rId1"/>
  <headerFooter alignWithMargins="0"/>
  <rowBreaks count="3" manualBreakCount="3">
    <brk id="26" max="11" man="1"/>
    <brk id="38" max="11" man="1"/>
    <brk id="103"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8"/>
  <sheetViews>
    <sheetView showGridLines="0" view="pageBreakPreview" zoomScale="85" zoomScaleNormal="85" zoomScaleSheetLayoutView="85" workbookViewId="0">
      <pane ySplit="1" topLeftCell="A83" activePane="bottomLeft" state="frozen"/>
      <selection activeCell="C4" sqref="C4"/>
      <selection pane="bottomLeft" activeCell="B88" sqref="B88"/>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customWidth="1"/>
    <col min="5" max="5" width="35.6328125" style="10" customWidth="1"/>
    <col min="6" max="6" width="16.6328125" style="37" customWidth="1"/>
    <col min="7" max="7" width="33.6328125" style="13" customWidth="1"/>
    <col min="8" max="9" width="18.6328125" style="16" customWidth="1"/>
    <col min="10" max="10" width="14.90625" style="17" customWidth="1"/>
    <col min="11" max="11" width="15.6328125" style="13" customWidth="1"/>
    <col min="12" max="16384" width="9" style="13"/>
  </cols>
  <sheetData>
    <row r="1" spans="1:11" ht="45" customHeight="1" x14ac:dyDescent="0.2">
      <c r="B1" s="69" t="s">
        <v>20</v>
      </c>
      <c r="C1" s="70" t="s">
        <v>13</v>
      </c>
      <c r="D1" s="71" t="s">
        <v>9</v>
      </c>
      <c r="E1" s="72" t="s">
        <v>14</v>
      </c>
      <c r="F1" s="73" t="s">
        <v>30</v>
      </c>
      <c r="G1" s="74" t="s">
        <v>31</v>
      </c>
      <c r="H1" s="75" t="s">
        <v>17</v>
      </c>
      <c r="I1" s="75" t="s">
        <v>18</v>
      </c>
      <c r="J1" s="76" t="s">
        <v>33</v>
      </c>
      <c r="K1" s="72" t="s">
        <v>19</v>
      </c>
    </row>
    <row r="2" spans="1:11" ht="20.149999999999999" customHeight="1" x14ac:dyDescent="0.2">
      <c r="B2" s="62" t="s">
        <v>21</v>
      </c>
      <c r="C2" s="63"/>
      <c r="D2" s="64"/>
      <c r="E2" s="65"/>
      <c r="F2" s="66"/>
      <c r="G2" s="63"/>
      <c r="H2" s="67"/>
      <c r="I2" s="67"/>
      <c r="J2" s="67"/>
      <c r="K2" s="68"/>
    </row>
    <row r="3" spans="1:11" s="133" customFormat="1" ht="80.150000000000006" customHeight="1" x14ac:dyDescent="0.2">
      <c r="B3" s="87" t="s">
        <v>352</v>
      </c>
      <c r="C3" s="183" t="s">
        <v>46</v>
      </c>
      <c r="D3" s="135">
        <v>45755</v>
      </c>
      <c r="E3" s="87" t="s">
        <v>470</v>
      </c>
      <c r="F3" s="88">
        <v>5010005002705</v>
      </c>
      <c r="G3" s="136" t="s">
        <v>3</v>
      </c>
      <c r="H3" s="137">
        <v>35816000</v>
      </c>
      <c r="I3" s="138">
        <v>35200000</v>
      </c>
      <c r="J3" s="90">
        <f>IF(D3="","",I3/H3)</f>
        <v>0.98280098280098283</v>
      </c>
      <c r="K3" s="122"/>
    </row>
    <row r="4" spans="1:11" s="133" customFormat="1" ht="80.150000000000006" customHeight="1" x14ac:dyDescent="0.2">
      <c r="B4" s="87" t="s">
        <v>352</v>
      </c>
      <c r="C4" s="145" t="s">
        <v>46</v>
      </c>
      <c r="D4" s="135">
        <v>45758</v>
      </c>
      <c r="E4" s="87" t="s">
        <v>353</v>
      </c>
      <c r="F4" s="88">
        <v>5010001075465</v>
      </c>
      <c r="G4" s="136" t="s">
        <v>3</v>
      </c>
      <c r="H4" s="137">
        <v>14421000</v>
      </c>
      <c r="I4" s="138">
        <v>14300000</v>
      </c>
      <c r="J4" s="90">
        <f t="shared" ref="J4" si="0">IF(D4="","",I4/H4)</f>
        <v>0.99160945842868042</v>
      </c>
      <c r="K4" s="122"/>
    </row>
    <row r="5" spans="1:11" s="133" customFormat="1" ht="80.150000000000006" customHeight="1" x14ac:dyDescent="0.2">
      <c r="B5" s="87" t="s">
        <v>351</v>
      </c>
      <c r="C5" s="183" t="s">
        <v>46</v>
      </c>
      <c r="D5" s="135">
        <v>45771</v>
      </c>
      <c r="E5" s="87" t="s">
        <v>469</v>
      </c>
      <c r="F5" s="88">
        <v>8020001067244</v>
      </c>
      <c r="G5" s="136" t="s">
        <v>3</v>
      </c>
      <c r="H5" s="137">
        <v>7812847</v>
      </c>
      <c r="I5" s="138">
        <v>7590000</v>
      </c>
      <c r="J5" s="90">
        <f>IF(D5="","",I5/H5)</f>
        <v>0.97147685088419111</v>
      </c>
      <c r="K5" s="122"/>
    </row>
    <row r="6" spans="1:11" s="133" customFormat="1" ht="80.150000000000006" customHeight="1" x14ac:dyDescent="0.2">
      <c r="B6" s="87" t="s">
        <v>468</v>
      </c>
      <c r="C6" s="145" t="s">
        <v>46</v>
      </c>
      <c r="D6" s="135">
        <v>45772</v>
      </c>
      <c r="E6" s="87" t="s">
        <v>471</v>
      </c>
      <c r="F6" s="163">
        <v>6010001030403</v>
      </c>
      <c r="G6" s="136" t="s">
        <v>3</v>
      </c>
      <c r="H6" s="137">
        <v>57354000</v>
      </c>
      <c r="I6" s="138">
        <v>51370000</v>
      </c>
      <c r="J6" s="90">
        <f>IF(D6="","",I6/H6)</f>
        <v>0.89566551591868049</v>
      </c>
      <c r="K6" s="122"/>
    </row>
    <row r="7" spans="1:11" s="24" customFormat="1" ht="15" customHeight="1" x14ac:dyDescent="0.45">
      <c r="A7" s="18"/>
      <c r="B7" s="19"/>
      <c r="C7" s="20"/>
      <c r="D7" s="21"/>
      <c r="E7" s="22"/>
      <c r="F7" s="36"/>
      <c r="G7" s="19"/>
      <c r="H7" s="23"/>
      <c r="I7" s="23"/>
      <c r="J7" s="82"/>
      <c r="K7" s="83"/>
    </row>
    <row r="8" spans="1:11" ht="20.149999999999999" customHeight="1" x14ac:dyDescent="0.2">
      <c r="B8" s="62" t="s">
        <v>24</v>
      </c>
      <c r="C8" s="63"/>
      <c r="D8" s="64"/>
      <c r="E8" s="65"/>
      <c r="F8" s="66"/>
      <c r="G8" s="63"/>
      <c r="H8" s="67"/>
      <c r="I8" s="67"/>
      <c r="J8" s="67"/>
      <c r="K8" s="68"/>
    </row>
    <row r="9" spans="1:11" s="133" customFormat="1" ht="80.150000000000006" customHeight="1" x14ac:dyDescent="0.2">
      <c r="B9" s="87" t="s">
        <v>478</v>
      </c>
      <c r="C9" s="145" t="s">
        <v>46</v>
      </c>
      <c r="D9" s="135">
        <v>45778</v>
      </c>
      <c r="E9" s="87" t="s">
        <v>353</v>
      </c>
      <c r="F9" s="88">
        <v>5010001075465</v>
      </c>
      <c r="G9" s="136" t="s">
        <v>3</v>
      </c>
      <c r="H9" s="137">
        <v>58795000</v>
      </c>
      <c r="I9" s="138">
        <v>49390000</v>
      </c>
      <c r="J9" s="90">
        <f>IF(D9="","",I9/H9)</f>
        <v>0.84003741814780164</v>
      </c>
      <c r="K9" s="122"/>
    </row>
    <row r="10" spans="1:11" s="133" customFormat="1" ht="80.150000000000006" customHeight="1" x14ac:dyDescent="0.2">
      <c r="B10" s="87" t="s">
        <v>477</v>
      </c>
      <c r="C10" s="145" t="s">
        <v>46</v>
      </c>
      <c r="D10" s="206">
        <v>45786</v>
      </c>
      <c r="E10" s="162" t="s">
        <v>472</v>
      </c>
      <c r="F10" s="165">
        <v>1012405001281</v>
      </c>
      <c r="G10" s="136" t="s">
        <v>3</v>
      </c>
      <c r="H10" s="207">
        <v>11108240</v>
      </c>
      <c r="I10" s="138">
        <v>9999990</v>
      </c>
      <c r="J10" s="90">
        <f>IF(D10="","",I10/H10)</f>
        <v>0.90023171987641604</v>
      </c>
      <c r="K10" s="136"/>
    </row>
    <row r="11" spans="1:11" s="133" customFormat="1" ht="80.150000000000006" customHeight="1" x14ac:dyDescent="0.2">
      <c r="B11" s="87" t="s">
        <v>474</v>
      </c>
      <c r="C11" s="145" t="s">
        <v>46</v>
      </c>
      <c r="D11" s="206">
        <v>45791</v>
      </c>
      <c r="E11" s="87" t="s">
        <v>471</v>
      </c>
      <c r="F11" s="163">
        <v>6010001030403</v>
      </c>
      <c r="G11" s="136" t="s">
        <v>3</v>
      </c>
      <c r="H11" s="207">
        <v>66077000</v>
      </c>
      <c r="I11" s="138">
        <v>63415000</v>
      </c>
      <c r="J11" s="90">
        <f>IF(D11="","",I11/H11)</f>
        <v>0.95971366738804731</v>
      </c>
      <c r="K11" s="136"/>
    </row>
    <row r="12" spans="1:11" s="133" customFormat="1" ht="80.150000000000006" customHeight="1" x14ac:dyDescent="0.2">
      <c r="B12" s="87" t="s">
        <v>475</v>
      </c>
      <c r="C12" s="145" t="s">
        <v>46</v>
      </c>
      <c r="D12" s="206">
        <v>45792</v>
      </c>
      <c r="E12" s="87" t="s">
        <v>471</v>
      </c>
      <c r="F12" s="163">
        <v>6010001030403</v>
      </c>
      <c r="G12" s="136" t="s">
        <v>3</v>
      </c>
      <c r="H12" s="207">
        <v>34781120</v>
      </c>
      <c r="I12" s="138">
        <v>34650000</v>
      </c>
      <c r="J12" s="90">
        <f>IF(D12="","",I12/H12)</f>
        <v>0.99623013864993426</v>
      </c>
      <c r="K12" s="136"/>
    </row>
    <row r="13" spans="1:11" s="133" customFormat="1" ht="80.150000000000006" customHeight="1" x14ac:dyDescent="0.2">
      <c r="B13" s="87" t="s">
        <v>476</v>
      </c>
      <c r="C13" s="145" t="s">
        <v>46</v>
      </c>
      <c r="D13" s="206">
        <v>45796</v>
      </c>
      <c r="E13" s="162" t="s">
        <v>473</v>
      </c>
      <c r="F13" s="165">
        <v>2010405010707</v>
      </c>
      <c r="G13" s="136" t="s">
        <v>3</v>
      </c>
      <c r="H13" s="207">
        <v>15202675</v>
      </c>
      <c r="I13" s="138">
        <v>14300000</v>
      </c>
      <c r="J13" s="90">
        <f>IF(D13="","",I13/H13)</f>
        <v>0.94062393624806162</v>
      </c>
      <c r="K13" s="136"/>
    </row>
    <row r="14" spans="1:11" s="24" customFormat="1" ht="15" customHeight="1" x14ac:dyDescent="0.45">
      <c r="A14" s="18"/>
      <c r="B14" s="19"/>
      <c r="C14" s="20"/>
      <c r="D14" s="21"/>
      <c r="E14" s="22"/>
      <c r="F14" s="36"/>
      <c r="G14" s="19"/>
      <c r="H14" s="23"/>
      <c r="I14" s="23"/>
      <c r="J14" s="82"/>
      <c r="K14" s="83"/>
    </row>
    <row r="15" spans="1:11" ht="20.149999999999999" customHeight="1" x14ac:dyDescent="0.2">
      <c r="B15" s="62" t="s">
        <v>25</v>
      </c>
      <c r="C15" s="63"/>
      <c r="D15" s="64"/>
      <c r="E15" s="65"/>
      <c r="F15" s="66"/>
      <c r="G15" s="63"/>
      <c r="H15" s="67"/>
      <c r="I15" s="67"/>
      <c r="J15" s="67"/>
      <c r="K15" s="68"/>
    </row>
    <row r="16" spans="1:11" s="133" customFormat="1" ht="80.150000000000006" customHeight="1" x14ac:dyDescent="0.2">
      <c r="B16" s="162" t="s">
        <v>718</v>
      </c>
      <c r="C16" s="145" t="s">
        <v>46</v>
      </c>
      <c r="D16" s="206">
        <v>45811</v>
      </c>
      <c r="E16" s="162" t="s">
        <v>526</v>
      </c>
      <c r="F16" s="165">
        <v>4010401009577</v>
      </c>
      <c r="G16" s="136" t="s">
        <v>3</v>
      </c>
      <c r="H16" s="207">
        <v>14516492</v>
      </c>
      <c r="I16" s="138">
        <v>13750000</v>
      </c>
      <c r="J16" s="90">
        <f>IF(D16="","",I16/H16)</f>
        <v>0.94719853804899967</v>
      </c>
      <c r="K16" s="136"/>
    </row>
    <row r="17" spans="1:11" s="133" customFormat="1" ht="80.150000000000006" customHeight="1" x14ac:dyDescent="0.2">
      <c r="B17" s="162" t="s">
        <v>719</v>
      </c>
      <c r="C17" s="145" t="s">
        <v>46</v>
      </c>
      <c r="D17" s="206">
        <v>45811</v>
      </c>
      <c r="E17" s="162" t="s">
        <v>532</v>
      </c>
      <c r="F17" s="165">
        <v>5010401014584</v>
      </c>
      <c r="G17" s="136" t="s">
        <v>3</v>
      </c>
      <c r="H17" s="207">
        <v>4869230</v>
      </c>
      <c r="I17" s="138">
        <v>4730000</v>
      </c>
      <c r="J17" s="90">
        <f>IF(D17="","",I17/H17)</f>
        <v>0.97140615662024588</v>
      </c>
      <c r="K17" s="136"/>
    </row>
    <row r="18" spans="1:11" s="133" customFormat="1" ht="80.150000000000006" customHeight="1" x14ac:dyDescent="0.2">
      <c r="B18" s="160" t="s">
        <v>720</v>
      </c>
      <c r="C18" s="145" t="s">
        <v>46</v>
      </c>
      <c r="D18" s="161">
        <v>45817</v>
      </c>
      <c r="E18" s="162" t="s">
        <v>353</v>
      </c>
      <c r="F18" s="163">
        <v>5010001075465</v>
      </c>
      <c r="G18" s="136" t="s">
        <v>8</v>
      </c>
      <c r="H18" s="207">
        <v>49841000</v>
      </c>
      <c r="I18" s="138">
        <v>39556000</v>
      </c>
      <c r="J18" s="90">
        <f t="shared" ref="J18:J23" si="1">IF(D18="","",I18/H18)</f>
        <v>0.7936437872434341</v>
      </c>
      <c r="K18" s="136"/>
    </row>
    <row r="19" spans="1:11" s="133" customFormat="1" ht="80.150000000000006" customHeight="1" x14ac:dyDescent="0.2">
      <c r="B19" s="160" t="s">
        <v>721</v>
      </c>
      <c r="C19" s="145" t="s">
        <v>46</v>
      </c>
      <c r="D19" s="161">
        <v>45820</v>
      </c>
      <c r="E19" s="162" t="s">
        <v>473</v>
      </c>
      <c r="F19" s="165">
        <v>2010405010707</v>
      </c>
      <c r="G19" s="136" t="s">
        <v>3</v>
      </c>
      <c r="H19" s="207">
        <v>18364019</v>
      </c>
      <c r="I19" s="138">
        <v>16610000</v>
      </c>
      <c r="J19" s="90">
        <f t="shared" si="1"/>
        <v>0.90448610404944585</v>
      </c>
      <c r="K19" s="136"/>
    </row>
    <row r="20" spans="1:11" s="133" customFormat="1" ht="80.150000000000006" customHeight="1" x14ac:dyDescent="0.2">
      <c r="B20" s="162" t="s">
        <v>722</v>
      </c>
      <c r="C20" s="145" t="s">
        <v>46</v>
      </c>
      <c r="D20" s="206">
        <v>45825</v>
      </c>
      <c r="E20" s="162" t="s">
        <v>471</v>
      </c>
      <c r="F20" s="163">
        <v>6010001030403</v>
      </c>
      <c r="G20" s="136" t="s">
        <v>3</v>
      </c>
      <c r="H20" s="207">
        <v>34928349</v>
      </c>
      <c r="I20" s="138">
        <v>33550000</v>
      </c>
      <c r="J20" s="90">
        <f t="shared" si="1"/>
        <v>0.96053781414059969</v>
      </c>
      <c r="K20" s="136"/>
    </row>
    <row r="21" spans="1:11" s="133" customFormat="1" ht="80.150000000000006" customHeight="1" x14ac:dyDescent="0.2">
      <c r="B21" s="162" t="s">
        <v>723</v>
      </c>
      <c r="C21" s="145" t="s">
        <v>46</v>
      </c>
      <c r="D21" s="206">
        <v>45831</v>
      </c>
      <c r="E21" s="162" t="s">
        <v>528</v>
      </c>
      <c r="F21" s="163">
        <v>2010001016851</v>
      </c>
      <c r="G21" s="136" t="s">
        <v>8</v>
      </c>
      <c r="H21" s="207">
        <v>12661000</v>
      </c>
      <c r="I21" s="138">
        <v>11000000</v>
      </c>
      <c r="J21" s="90">
        <f t="shared" si="1"/>
        <v>0.86880973066898348</v>
      </c>
      <c r="K21" s="136"/>
    </row>
    <row r="22" spans="1:11" s="133" customFormat="1" ht="80.150000000000006" customHeight="1" x14ac:dyDescent="0.2">
      <c r="B22" s="160" t="s">
        <v>724</v>
      </c>
      <c r="C22" s="183" t="s">
        <v>46</v>
      </c>
      <c r="D22" s="161">
        <v>45838</v>
      </c>
      <c r="E22" s="162" t="s">
        <v>528</v>
      </c>
      <c r="F22" s="163">
        <v>2010001016851</v>
      </c>
      <c r="G22" s="136" t="s">
        <v>8</v>
      </c>
      <c r="H22" s="207">
        <v>22451000</v>
      </c>
      <c r="I22" s="138">
        <v>20295000</v>
      </c>
      <c r="J22" s="90">
        <f t="shared" si="1"/>
        <v>0.90396864282214606</v>
      </c>
      <c r="K22" s="136"/>
    </row>
    <row r="23" spans="1:11" s="133" customFormat="1" ht="80.150000000000006" customHeight="1" x14ac:dyDescent="0.2">
      <c r="B23" s="160" t="s">
        <v>725</v>
      </c>
      <c r="C23" s="183" t="s">
        <v>46</v>
      </c>
      <c r="D23" s="161">
        <v>45838</v>
      </c>
      <c r="E23" s="162" t="s">
        <v>531</v>
      </c>
      <c r="F23" s="163">
        <v>1010001072631</v>
      </c>
      <c r="G23" s="136" t="s">
        <v>8</v>
      </c>
      <c r="H23" s="207">
        <v>67506718</v>
      </c>
      <c r="I23" s="138">
        <v>66000000</v>
      </c>
      <c r="J23" s="90">
        <f t="shared" si="1"/>
        <v>0.97768047322342055</v>
      </c>
      <c r="K23" s="136"/>
    </row>
    <row r="24" spans="1:11" s="24" customFormat="1" ht="15" customHeight="1" x14ac:dyDescent="0.45">
      <c r="A24" s="18"/>
      <c r="B24" s="19"/>
      <c r="C24" s="20"/>
      <c r="D24" s="21"/>
      <c r="E24" s="22"/>
      <c r="F24" s="36"/>
      <c r="G24" s="19"/>
      <c r="H24" s="23"/>
      <c r="I24" s="23"/>
      <c r="J24" s="82"/>
      <c r="K24" s="83"/>
    </row>
    <row r="25" spans="1:11" ht="20.149999999999999" customHeight="1" x14ac:dyDescent="0.2">
      <c r="B25" s="62" t="s">
        <v>23</v>
      </c>
      <c r="C25" s="63"/>
      <c r="D25" s="64"/>
      <c r="E25" s="65"/>
      <c r="F25" s="66"/>
      <c r="G25" s="63"/>
      <c r="H25" s="67"/>
      <c r="I25" s="67"/>
      <c r="J25" s="67"/>
      <c r="K25" s="68"/>
    </row>
    <row r="26" spans="1:11" s="133" customFormat="1" ht="80.150000000000006" customHeight="1" x14ac:dyDescent="0.2">
      <c r="B26" s="160" t="s">
        <v>726</v>
      </c>
      <c r="C26" s="183" t="s">
        <v>600</v>
      </c>
      <c r="D26" s="206">
        <v>45839</v>
      </c>
      <c r="E26" s="162" t="s">
        <v>622</v>
      </c>
      <c r="F26" s="165">
        <v>8010405009702</v>
      </c>
      <c r="G26" s="136" t="s">
        <v>3</v>
      </c>
      <c r="H26" s="207">
        <v>15400000</v>
      </c>
      <c r="I26" s="138">
        <v>15400000</v>
      </c>
      <c r="J26" s="90">
        <f>IF(D26="","",I26/H26)</f>
        <v>1</v>
      </c>
      <c r="K26" s="136"/>
    </row>
    <row r="27" spans="1:11" s="133" customFormat="1" ht="80.150000000000006" customHeight="1" x14ac:dyDescent="0.2">
      <c r="B27" s="160" t="s">
        <v>727</v>
      </c>
      <c r="C27" s="183" t="s">
        <v>600</v>
      </c>
      <c r="D27" s="206">
        <v>45845</v>
      </c>
      <c r="E27" s="162" t="s">
        <v>528</v>
      </c>
      <c r="F27" s="163">
        <v>2010001016851</v>
      </c>
      <c r="G27" s="136" t="s">
        <v>8</v>
      </c>
      <c r="H27" s="207">
        <v>12375000</v>
      </c>
      <c r="I27" s="138">
        <v>12100000</v>
      </c>
      <c r="J27" s="90">
        <f>IF(D27="","",I27/H27)</f>
        <v>0.97777777777777775</v>
      </c>
      <c r="K27" s="136"/>
    </row>
    <row r="28" spans="1:11" s="133" customFormat="1" ht="80.150000000000006" customHeight="1" x14ac:dyDescent="0.2">
      <c r="B28" s="160" t="s">
        <v>728</v>
      </c>
      <c r="C28" s="183" t="s">
        <v>600</v>
      </c>
      <c r="D28" s="206">
        <v>45849</v>
      </c>
      <c r="E28" s="162" t="s">
        <v>471</v>
      </c>
      <c r="F28" s="163">
        <v>6010001030403</v>
      </c>
      <c r="G28" s="136" t="s">
        <v>3</v>
      </c>
      <c r="H28" s="207">
        <v>41698163</v>
      </c>
      <c r="I28" s="138">
        <v>40700000</v>
      </c>
      <c r="J28" s="90">
        <f>IF(D28="","",I28/H28)</f>
        <v>0.97606218288321234</v>
      </c>
      <c r="K28" s="136"/>
    </row>
    <row r="29" spans="1:11" s="133" customFormat="1" ht="80.150000000000006" customHeight="1" x14ac:dyDescent="0.2">
      <c r="B29" s="160" t="s">
        <v>729</v>
      </c>
      <c r="C29" s="183" t="s">
        <v>600</v>
      </c>
      <c r="D29" s="206">
        <v>45853</v>
      </c>
      <c r="E29" s="162" t="s">
        <v>471</v>
      </c>
      <c r="F29" s="163">
        <v>6010001030403</v>
      </c>
      <c r="G29" s="136" t="s">
        <v>3</v>
      </c>
      <c r="H29" s="207">
        <v>13200000</v>
      </c>
      <c r="I29" s="138">
        <v>12650000</v>
      </c>
      <c r="J29" s="90">
        <f>IF(D29="","",I29/H29)</f>
        <v>0.95833333333333337</v>
      </c>
      <c r="K29" s="136"/>
    </row>
    <row r="30" spans="1:11" s="133" customFormat="1" ht="80.150000000000006" customHeight="1" x14ac:dyDescent="0.2">
      <c r="B30" s="160" t="s">
        <v>730</v>
      </c>
      <c r="C30" s="183" t="s">
        <v>600</v>
      </c>
      <c r="D30" s="206">
        <v>45854</v>
      </c>
      <c r="E30" s="162" t="s">
        <v>623</v>
      </c>
      <c r="F30" s="163">
        <v>2010501024940</v>
      </c>
      <c r="G30" s="136" t="s">
        <v>3</v>
      </c>
      <c r="H30" s="207">
        <v>15913150</v>
      </c>
      <c r="I30" s="138">
        <v>13750000</v>
      </c>
      <c r="J30" s="90">
        <f t="shared" ref="J30:J32" si="2">IF(D30="","",I30/H30)</f>
        <v>0.86406525420799773</v>
      </c>
      <c r="K30" s="136"/>
    </row>
    <row r="31" spans="1:11" s="133" customFormat="1" ht="80.150000000000006" customHeight="1" x14ac:dyDescent="0.2">
      <c r="B31" s="160" t="s">
        <v>731</v>
      </c>
      <c r="C31" s="183" t="s">
        <v>600</v>
      </c>
      <c r="D31" s="206">
        <v>45854</v>
      </c>
      <c r="E31" s="146" t="s">
        <v>567</v>
      </c>
      <c r="F31" s="205">
        <v>7010001136182</v>
      </c>
      <c r="G31" s="136" t="s">
        <v>3</v>
      </c>
      <c r="H31" s="207">
        <v>17213358</v>
      </c>
      <c r="I31" s="138">
        <v>16500000</v>
      </c>
      <c r="J31" s="90">
        <f t="shared" si="2"/>
        <v>0.95855788277917653</v>
      </c>
      <c r="K31" s="136"/>
    </row>
    <row r="32" spans="1:11" s="133" customFormat="1" ht="80.150000000000006" customHeight="1" x14ac:dyDescent="0.2">
      <c r="B32" s="160" t="s">
        <v>732</v>
      </c>
      <c r="C32" s="183" t="s">
        <v>600</v>
      </c>
      <c r="D32" s="206">
        <v>45854</v>
      </c>
      <c r="E32" s="162" t="s">
        <v>528</v>
      </c>
      <c r="F32" s="163">
        <v>2010001016851</v>
      </c>
      <c r="G32" s="136" t="s">
        <v>3</v>
      </c>
      <c r="H32" s="207">
        <v>30492000</v>
      </c>
      <c r="I32" s="138">
        <v>27500000</v>
      </c>
      <c r="J32" s="90">
        <f t="shared" si="2"/>
        <v>0.90187590187590183</v>
      </c>
      <c r="K32" s="136"/>
    </row>
    <row r="33" spans="1:11" s="133" customFormat="1" ht="80.150000000000006" customHeight="1" x14ac:dyDescent="0.2">
      <c r="B33" s="160" t="s">
        <v>592</v>
      </c>
      <c r="C33" s="134" t="s">
        <v>370</v>
      </c>
      <c r="D33" s="206">
        <v>45856</v>
      </c>
      <c r="E33" s="162" t="s">
        <v>587</v>
      </c>
      <c r="F33" s="165">
        <v>8290001007537</v>
      </c>
      <c r="G33" s="136" t="s">
        <v>3</v>
      </c>
      <c r="H33" s="207">
        <v>5940000</v>
      </c>
      <c r="I33" s="138">
        <v>5940000</v>
      </c>
      <c r="J33" s="90">
        <f>IF(D33="","",I33/H33)</f>
        <v>1</v>
      </c>
      <c r="K33" s="136"/>
    </row>
    <row r="34" spans="1:11" s="133" customFormat="1" ht="80.150000000000006" customHeight="1" x14ac:dyDescent="0.2">
      <c r="B34" s="160" t="s">
        <v>733</v>
      </c>
      <c r="C34" s="183" t="s">
        <v>600</v>
      </c>
      <c r="D34" s="206">
        <v>45860</v>
      </c>
      <c r="E34" s="146" t="s">
        <v>553</v>
      </c>
      <c r="F34" s="163">
        <v>6010601062093</v>
      </c>
      <c r="G34" s="136" t="s">
        <v>3</v>
      </c>
      <c r="H34" s="207">
        <v>30437000</v>
      </c>
      <c r="I34" s="138">
        <v>17050000</v>
      </c>
      <c r="J34" s="90">
        <f t="shared" ref="J34:J35" si="3">IF(D34="","",I34/H34)</f>
        <v>0.56017347307553311</v>
      </c>
      <c r="K34" s="136"/>
    </row>
    <row r="35" spans="1:11" s="133" customFormat="1" ht="80.150000000000006" customHeight="1" x14ac:dyDescent="0.2">
      <c r="B35" s="160" t="s">
        <v>734</v>
      </c>
      <c r="C35" s="183" t="s">
        <v>600</v>
      </c>
      <c r="D35" s="206">
        <v>45862</v>
      </c>
      <c r="E35" s="146" t="s">
        <v>572</v>
      </c>
      <c r="F35" s="205">
        <v>6010005012249</v>
      </c>
      <c r="G35" s="225" t="s">
        <v>3</v>
      </c>
      <c r="H35" s="207">
        <v>29490866</v>
      </c>
      <c r="I35" s="138">
        <v>29150000</v>
      </c>
      <c r="J35" s="90">
        <f t="shared" si="3"/>
        <v>0.98844164155776237</v>
      </c>
      <c r="K35" s="136"/>
    </row>
    <row r="36" spans="1:11" s="133" customFormat="1" ht="80.150000000000006" customHeight="1" x14ac:dyDescent="0.2">
      <c r="B36" s="160" t="s">
        <v>593</v>
      </c>
      <c r="C36" s="134" t="s">
        <v>370</v>
      </c>
      <c r="D36" s="206">
        <v>45867</v>
      </c>
      <c r="E36" s="162" t="s">
        <v>594</v>
      </c>
      <c r="F36" s="165">
        <v>6010001062545</v>
      </c>
      <c r="G36" s="136" t="s">
        <v>3</v>
      </c>
      <c r="H36" s="207">
        <v>6358000</v>
      </c>
      <c r="I36" s="138">
        <v>6039000</v>
      </c>
      <c r="J36" s="90">
        <f>IF(D36="","",I36/H36)</f>
        <v>0.94982698961937717</v>
      </c>
      <c r="K36" s="136"/>
    </row>
    <row r="37" spans="1:11" s="133" customFormat="1" ht="80.150000000000006" customHeight="1" x14ac:dyDescent="0.2">
      <c r="B37" s="160" t="s">
        <v>735</v>
      </c>
      <c r="C37" s="183" t="s">
        <v>600</v>
      </c>
      <c r="D37" s="206">
        <v>45867</v>
      </c>
      <c r="E37" s="162" t="s">
        <v>565</v>
      </c>
      <c r="F37" s="165">
        <v>2010405010707</v>
      </c>
      <c r="G37" s="136" t="s">
        <v>3</v>
      </c>
      <c r="H37" s="207">
        <v>12944571</v>
      </c>
      <c r="I37" s="138">
        <v>10780000</v>
      </c>
      <c r="J37" s="90">
        <f>IF(D37="","",I37/H37)</f>
        <v>0.83278155761206762</v>
      </c>
      <c r="K37" s="136"/>
    </row>
    <row r="38" spans="1:11" s="24" customFormat="1" ht="15" customHeight="1" x14ac:dyDescent="0.45">
      <c r="A38" s="18"/>
      <c r="B38" s="19"/>
      <c r="C38" s="20"/>
      <c r="D38" s="21"/>
      <c r="E38" s="22"/>
      <c r="F38" s="36"/>
      <c r="G38" s="19"/>
      <c r="H38" s="23"/>
      <c r="I38" s="23"/>
      <c r="J38" s="82"/>
      <c r="K38" s="83"/>
    </row>
    <row r="39" spans="1:11" ht="20.149999999999999" customHeight="1" x14ac:dyDescent="0.2">
      <c r="B39" s="62" t="s">
        <v>16</v>
      </c>
      <c r="C39" s="63"/>
      <c r="D39" s="64"/>
      <c r="E39" s="65"/>
      <c r="F39" s="66"/>
      <c r="G39" s="63"/>
      <c r="H39" s="67"/>
      <c r="I39" s="67"/>
      <c r="J39" s="67"/>
      <c r="K39" s="68"/>
    </row>
    <row r="40" spans="1:11" s="133" customFormat="1" ht="80.150000000000006" customHeight="1" x14ac:dyDescent="0.2">
      <c r="B40" s="162" t="s">
        <v>736</v>
      </c>
      <c r="C40" s="183" t="s">
        <v>600</v>
      </c>
      <c r="D40" s="206">
        <v>45874</v>
      </c>
      <c r="E40" s="162" t="s">
        <v>660</v>
      </c>
      <c r="F40" s="165">
        <v>4010805001956</v>
      </c>
      <c r="G40" s="136" t="s">
        <v>3</v>
      </c>
      <c r="H40" s="207">
        <v>22769536</v>
      </c>
      <c r="I40" s="138">
        <v>17600000</v>
      </c>
      <c r="J40" s="90">
        <f>IF(D40="","",I40/H40)</f>
        <v>0.77296261109580799</v>
      </c>
      <c r="K40" s="136"/>
    </row>
    <row r="41" spans="1:11" s="133" customFormat="1" ht="80.150000000000006" customHeight="1" x14ac:dyDescent="0.2">
      <c r="B41" s="162" t="s">
        <v>737</v>
      </c>
      <c r="C41" s="183" t="s">
        <v>600</v>
      </c>
      <c r="D41" s="206">
        <v>45877</v>
      </c>
      <c r="E41" s="162" t="s">
        <v>661</v>
      </c>
      <c r="F41" s="165" t="s">
        <v>662</v>
      </c>
      <c r="G41" s="136" t="s">
        <v>3</v>
      </c>
      <c r="H41" s="207">
        <v>6259641</v>
      </c>
      <c r="I41" s="138">
        <v>6094000</v>
      </c>
      <c r="J41" s="90">
        <f t="shared" ref="J41:J43" si="4">IF(D41="","",I41/H41)</f>
        <v>0.97353825882346923</v>
      </c>
      <c r="K41" s="136"/>
    </row>
    <row r="42" spans="1:11" s="133" customFormat="1" ht="80.150000000000006" customHeight="1" x14ac:dyDescent="0.2">
      <c r="B42" s="162" t="s">
        <v>738</v>
      </c>
      <c r="C42" s="183" t="s">
        <v>600</v>
      </c>
      <c r="D42" s="206">
        <v>45882</v>
      </c>
      <c r="E42" s="162" t="s">
        <v>663</v>
      </c>
      <c r="F42" s="165">
        <v>6010005012249</v>
      </c>
      <c r="G42" s="136" t="s">
        <v>3</v>
      </c>
      <c r="H42" s="207">
        <v>17829746</v>
      </c>
      <c r="I42" s="138">
        <v>16940000</v>
      </c>
      <c r="J42" s="90">
        <f t="shared" si="4"/>
        <v>0.95009766263636064</v>
      </c>
      <c r="K42" s="136"/>
    </row>
    <row r="43" spans="1:11" s="133" customFormat="1" ht="80.150000000000006" customHeight="1" x14ac:dyDescent="0.2">
      <c r="B43" s="162" t="s">
        <v>739</v>
      </c>
      <c r="C43" s="183" t="s">
        <v>600</v>
      </c>
      <c r="D43" s="206">
        <v>45884</v>
      </c>
      <c r="E43" s="162" t="s">
        <v>155</v>
      </c>
      <c r="F43" s="165">
        <v>2010405010707</v>
      </c>
      <c r="G43" s="136" t="s">
        <v>3</v>
      </c>
      <c r="H43" s="207">
        <v>18968390</v>
      </c>
      <c r="I43" s="138">
        <v>17380000</v>
      </c>
      <c r="J43" s="90">
        <f t="shared" si="4"/>
        <v>0.91626121141541272</v>
      </c>
      <c r="K43" s="136"/>
    </row>
    <row r="44" spans="1:11" s="133" customFormat="1" ht="80.150000000000006" customHeight="1" x14ac:dyDescent="0.2">
      <c r="B44" s="225" t="s">
        <v>640</v>
      </c>
      <c r="C44" s="225" t="s">
        <v>525</v>
      </c>
      <c r="D44" s="256">
        <v>45884</v>
      </c>
      <c r="E44" s="254" t="s">
        <v>641</v>
      </c>
      <c r="F44" s="205">
        <v>8020001067244</v>
      </c>
      <c r="G44" s="255" t="s">
        <v>8</v>
      </c>
      <c r="H44" s="257">
        <v>27544256</v>
      </c>
      <c r="I44" s="257">
        <v>26400000</v>
      </c>
      <c r="J44" s="258">
        <f t="shared" ref="J44" si="5">I44/H44*100</f>
        <v>95.845754555868197</v>
      </c>
      <c r="K44" s="244"/>
    </row>
    <row r="45" spans="1:11" s="133" customFormat="1" ht="80.150000000000006" customHeight="1" x14ac:dyDescent="0.2">
      <c r="B45" s="160" t="s">
        <v>637</v>
      </c>
      <c r="C45" s="245" t="s">
        <v>370</v>
      </c>
      <c r="D45" s="206">
        <v>45890</v>
      </c>
      <c r="E45" s="160" t="s">
        <v>658</v>
      </c>
      <c r="F45" s="165">
        <v>3290001017474</v>
      </c>
      <c r="G45" s="136" t="s">
        <v>3</v>
      </c>
      <c r="H45" s="246">
        <v>12719131</v>
      </c>
      <c r="I45" s="138">
        <v>9460000</v>
      </c>
      <c r="J45" s="90">
        <f>IF(D45="","",I45/H45)</f>
        <v>0.743761503832298</v>
      </c>
      <c r="K45" s="136"/>
    </row>
    <row r="46" spans="1:11" s="133" customFormat="1" ht="80.150000000000006" customHeight="1" x14ac:dyDescent="0.2">
      <c r="B46" s="162" t="s">
        <v>740</v>
      </c>
      <c r="C46" s="183" t="s">
        <v>600</v>
      </c>
      <c r="D46" s="206">
        <v>45895</v>
      </c>
      <c r="E46" s="162" t="s">
        <v>659</v>
      </c>
      <c r="F46" s="165">
        <v>5013201004656</v>
      </c>
      <c r="G46" s="136" t="s">
        <v>3</v>
      </c>
      <c r="H46" s="207">
        <v>7139000</v>
      </c>
      <c r="I46" s="138">
        <v>3815900</v>
      </c>
      <c r="J46" s="90">
        <f t="shared" ref="J46:J48" si="6">IF(D46="","",I46/H46)</f>
        <v>0.5345146379044684</v>
      </c>
      <c r="K46" s="136"/>
    </row>
    <row r="47" spans="1:11" s="133" customFormat="1" ht="80.150000000000006" customHeight="1" x14ac:dyDescent="0.2">
      <c r="B47" s="162" t="s">
        <v>741</v>
      </c>
      <c r="C47" s="183" t="s">
        <v>600</v>
      </c>
      <c r="D47" s="206">
        <v>45895</v>
      </c>
      <c r="E47" s="162" t="s">
        <v>664</v>
      </c>
      <c r="F47" s="165">
        <v>8013401001509</v>
      </c>
      <c r="G47" s="136" t="s">
        <v>3</v>
      </c>
      <c r="H47" s="207">
        <v>10472000</v>
      </c>
      <c r="I47" s="138">
        <v>9350000</v>
      </c>
      <c r="J47" s="90">
        <f t="shared" si="6"/>
        <v>0.8928571428571429</v>
      </c>
      <c r="K47" s="136"/>
    </row>
    <row r="48" spans="1:11" s="133" customFormat="1" ht="80.150000000000006" customHeight="1" x14ac:dyDescent="0.2">
      <c r="B48" s="162" t="s">
        <v>742</v>
      </c>
      <c r="C48" s="183" t="s">
        <v>600</v>
      </c>
      <c r="D48" s="206">
        <v>45898</v>
      </c>
      <c r="E48" s="162" t="s">
        <v>665</v>
      </c>
      <c r="F48" s="165">
        <v>6010001030403</v>
      </c>
      <c r="G48" s="136" t="s">
        <v>3</v>
      </c>
      <c r="H48" s="207">
        <v>14872000</v>
      </c>
      <c r="I48" s="138">
        <v>13200000</v>
      </c>
      <c r="J48" s="90">
        <f t="shared" si="6"/>
        <v>0.8875739644970414</v>
      </c>
      <c r="K48" s="136"/>
    </row>
    <row r="49" spans="1:11" s="24" customFormat="1" ht="15" customHeight="1" x14ac:dyDescent="0.45">
      <c r="A49" s="18"/>
      <c r="B49" s="19"/>
      <c r="C49" s="20"/>
      <c r="D49" s="21"/>
      <c r="E49" s="22"/>
      <c r="F49" s="36"/>
      <c r="G49" s="19"/>
      <c r="H49" s="23"/>
      <c r="I49" s="23"/>
      <c r="J49" s="82"/>
      <c r="K49" s="83"/>
    </row>
    <row r="50" spans="1:11" ht="20.149999999999999" customHeight="1" x14ac:dyDescent="0.2">
      <c r="B50" s="62" t="s">
        <v>4</v>
      </c>
      <c r="C50" s="63"/>
      <c r="D50" s="64"/>
      <c r="E50" s="65"/>
      <c r="F50" s="66"/>
      <c r="G50" s="63"/>
      <c r="H50" s="67"/>
      <c r="I50" s="67"/>
      <c r="J50" s="67"/>
      <c r="K50" s="68"/>
    </row>
    <row r="51" spans="1:11" s="133" customFormat="1" ht="80.150000000000006" customHeight="1" x14ac:dyDescent="0.2">
      <c r="B51" s="87" t="s">
        <v>767</v>
      </c>
      <c r="C51" s="183" t="s">
        <v>600</v>
      </c>
      <c r="D51" s="135">
        <v>45902</v>
      </c>
      <c r="E51" s="162" t="s">
        <v>665</v>
      </c>
      <c r="F51" s="165">
        <v>6010001030403</v>
      </c>
      <c r="G51" s="136" t="s">
        <v>8</v>
      </c>
      <c r="H51" s="137">
        <v>35695000</v>
      </c>
      <c r="I51" s="138">
        <v>29150000</v>
      </c>
      <c r="J51" s="90">
        <f>IF(D51="","",I51/H51)</f>
        <v>0.81664098613251157</v>
      </c>
      <c r="K51" s="122"/>
    </row>
    <row r="52" spans="1:11" s="133" customFormat="1" ht="80.150000000000006" customHeight="1" x14ac:dyDescent="0.2">
      <c r="B52" s="162" t="s">
        <v>769</v>
      </c>
      <c r="C52" s="183" t="s">
        <v>600</v>
      </c>
      <c r="D52" s="206">
        <v>45909</v>
      </c>
      <c r="E52" s="162" t="s">
        <v>763</v>
      </c>
      <c r="F52" s="165" t="s">
        <v>764</v>
      </c>
      <c r="G52" s="136" t="s">
        <v>3</v>
      </c>
      <c r="H52" s="207">
        <v>28435832</v>
      </c>
      <c r="I52" s="138">
        <v>27500000</v>
      </c>
      <c r="J52" s="90">
        <f t="shared" ref="J52:J53" si="7">IF(D52="","",I52/H52)</f>
        <v>0.96708969162569258</v>
      </c>
      <c r="K52" s="136"/>
    </row>
    <row r="53" spans="1:11" s="133" customFormat="1" ht="80.150000000000006" customHeight="1" x14ac:dyDescent="0.2">
      <c r="B53" s="162" t="s">
        <v>768</v>
      </c>
      <c r="C53" s="183" t="s">
        <v>600</v>
      </c>
      <c r="D53" s="206">
        <v>45917</v>
      </c>
      <c r="E53" s="162" t="s">
        <v>565</v>
      </c>
      <c r="F53" s="165" t="s">
        <v>765</v>
      </c>
      <c r="G53" s="136" t="s">
        <v>8</v>
      </c>
      <c r="H53" s="207">
        <v>13999836</v>
      </c>
      <c r="I53" s="138">
        <v>10780000</v>
      </c>
      <c r="J53" s="90">
        <f t="shared" si="7"/>
        <v>0.77000902010566408</v>
      </c>
      <c r="K53" s="136"/>
    </row>
    <row r="54" spans="1:11" s="133" customFormat="1" ht="80.150000000000006" customHeight="1" x14ac:dyDescent="0.2">
      <c r="B54" s="222" t="s">
        <v>771</v>
      </c>
      <c r="C54" s="160" t="s">
        <v>370</v>
      </c>
      <c r="D54" s="161">
        <v>45924</v>
      </c>
      <c r="E54" s="162" t="s">
        <v>760</v>
      </c>
      <c r="F54" s="165">
        <v>1290001017641</v>
      </c>
      <c r="G54" s="162" t="s">
        <v>8</v>
      </c>
      <c r="H54" s="207">
        <v>38261368</v>
      </c>
      <c r="I54" s="138">
        <v>36410000</v>
      </c>
      <c r="J54" s="90">
        <f>IF(D54="","",I54/H54)</f>
        <v>0.95161260308308893</v>
      </c>
      <c r="K54" s="136"/>
    </row>
    <row r="55" spans="1:11" s="133" customFormat="1" ht="80.150000000000006" customHeight="1" x14ac:dyDescent="0.2">
      <c r="B55" s="162" t="s">
        <v>770</v>
      </c>
      <c r="C55" s="183" t="s">
        <v>600</v>
      </c>
      <c r="D55" s="161">
        <v>45925</v>
      </c>
      <c r="E55" s="162" t="s">
        <v>766</v>
      </c>
      <c r="F55" s="165" t="s">
        <v>541</v>
      </c>
      <c r="G55" s="162" t="s">
        <v>3</v>
      </c>
      <c r="H55" s="207">
        <v>13999836</v>
      </c>
      <c r="I55" s="138">
        <v>10780000</v>
      </c>
      <c r="J55" s="90">
        <f>IF(D55="","",I55/H55)</f>
        <v>0.77000902010566408</v>
      </c>
      <c r="K55" s="136"/>
    </row>
    <row r="56" spans="1:11" s="133" customFormat="1" ht="80.150000000000006" customHeight="1" x14ac:dyDescent="0.2">
      <c r="B56" s="87" t="s">
        <v>759</v>
      </c>
      <c r="C56" s="183" t="s">
        <v>600</v>
      </c>
      <c r="D56" s="135">
        <v>45926</v>
      </c>
      <c r="E56" s="87" t="s">
        <v>761</v>
      </c>
      <c r="F56" s="119" t="s">
        <v>762</v>
      </c>
      <c r="G56" s="136" t="s">
        <v>3</v>
      </c>
      <c r="H56" s="137">
        <v>4818000</v>
      </c>
      <c r="I56" s="138">
        <v>3850000</v>
      </c>
      <c r="J56" s="90">
        <f t="shared" ref="J56" si="8">IF(D56="","",I56/H56)</f>
        <v>0.79908675799086759</v>
      </c>
      <c r="K56" s="122"/>
    </row>
    <row r="57" spans="1:11" s="24" customFormat="1" ht="15" customHeight="1" x14ac:dyDescent="0.45">
      <c r="A57" s="18"/>
      <c r="B57" s="19"/>
      <c r="C57" s="20"/>
      <c r="D57" s="21"/>
      <c r="E57" s="22"/>
      <c r="F57" s="36"/>
      <c r="G57" s="19"/>
      <c r="H57" s="23"/>
      <c r="I57" s="23"/>
      <c r="J57" s="82"/>
      <c r="K57" s="83"/>
    </row>
    <row r="58" spans="1:11" ht="20.149999999999999" customHeight="1" x14ac:dyDescent="0.2">
      <c r="B58" s="62" t="s">
        <v>29</v>
      </c>
      <c r="C58" s="63"/>
      <c r="D58" s="64"/>
      <c r="E58" s="65"/>
      <c r="F58" s="66"/>
      <c r="G58" s="63"/>
      <c r="H58" s="67"/>
      <c r="I58" s="67"/>
      <c r="J58" s="67"/>
      <c r="K58" s="68"/>
    </row>
    <row r="59" spans="1:11" s="133" customFormat="1" ht="80.150000000000006" customHeight="1" x14ac:dyDescent="0.2">
      <c r="B59" s="166" t="s">
        <v>836</v>
      </c>
      <c r="C59" s="160" t="s">
        <v>833</v>
      </c>
      <c r="D59" s="161">
        <v>45931</v>
      </c>
      <c r="E59" s="162" t="s">
        <v>834</v>
      </c>
      <c r="F59" s="163">
        <v>3120001096361</v>
      </c>
      <c r="G59" s="162" t="s">
        <v>8</v>
      </c>
      <c r="H59" s="207">
        <v>12744035</v>
      </c>
      <c r="I59" s="138">
        <v>8800000</v>
      </c>
      <c r="J59" s="90">
        <f>IF(D59="","",I59/H59)</f>
        <v>0.6905191330689221</v>
      </c>
      <c r="K59" s="136"/>
    </row>
    <row r="60" spans="1:11" s="133" customFormat="1" ht="80.150000000000006" customHeight="1" x14ac:dyDescent="0.2">
      <c r="B60" s="160" t="s">
        <v>829</v>
      </c>
      <c r="C60" s="160" t="s">
        <v>370</v>
      </c>
      <c r="D60" s="161">
        <v>45933</v>
      </c>
      <c r="E60" s="162" t="s">
        <v>760</v>
      </c>
      <c r="F60" s="163">
        <v>1290001017641</v>
      </c>
      <c r="G60" s="162" t="s">
        <v>3</v>
      </c>
      <c r="H60" s="207">
        <v>9448722</v>
      </c>
      <c r="I60" s="138">
        <v>9130000</v>
      </c>
      <c r="J60" s="90">
        <f>IF(D60="","",I60/H60)</f>
        <v>0.96626824241415932</v>
      </c>
      <c r="K60" s="136"/>
    </row>
    <row r="61" spans="1:11" s="133" customFormat="1" ht="98" customHeight="1" x14ac:dyDescent="0.2">
      <c r="B61" s="162" t="s">
        <v>780</v>
      </c>
      <c r="C61" s="183" t="s">
        <v>600</v>
      </c>
      <c r="D61" s="206">
        <v>45939</v>
      </c>
      <c r="E61" s="162" t="s">
        <v>781</v>
      </c>
      <c r="F61" s="165" t="s">
        <v>782</v>
      </c>
      <c r="G61" s="136" t="s">
        <v>3</v>
      </c>
      <c r="H61" s="207">
        <v>20132736</v>
      </c>
      <c r="I61" s="138">
        <v>14850000</v>
      </c>
      <c r="J61" s="90">
        <f t="shared" ref="J61:J67" si="9">IF(D61="","",I61/H61)</f>
        <v>0.7376046653569589</v>
      </c>
      <c r="K61" s="136"/>
    </row>
    <row r="62" spans="1:11" s="133" customFormat="1" ht="98" customHeight="1" x14ac:dyDescent="0.2">
      <c r="B62" s="212" t="s">
        <v>841</v>
      </c>
      <c r="C62" s="183" t="s">
        <v>600</v>
      </c>
      <c r="D62" s="206">
        <v>45940</v>
      </c>
      <c r="E62" s="162" t="s">
        <v>842</v>
      </c>
      <c r="F62" s="165" t="s">
        <v>662</v>
      </c>
      <c r="G62" s="136" t="s">
        <v>3</v>
      </c>
      <c r="H62" s="207">
        <v>9807931</v>
      </c>
      <c r="I62" s="138">
        <v>8800000</v>
      </c>
      <c r="J62" s="90">
        <f t="shared" si="9"/>
        <v>0.89723306577095618</v>
      </c>
      <c r="K62" s="136"/>
    </row>
    <row r="63" spans="1:11" s="133" customFormat="1" ht="80.150000000000006" customHeight="1" x14ac:dyDescent="0.2">
      <c r="B63" s="162" t="s">
        <v>783</v>
      </c>
      <c r="C63" s="183" t="s">
        <v>600</v>
      </c>
      <c r="D63" s="206">
        <v>45944</v>
      </c>
      <c r="E63" s="162" t="s">
        <v>528</v>
      </c>
      <c r="F63" s="163">
        <v>2010001016851</v>
      </c>
      <c r="G63" s="136" t="s">
        <v>8</v>
      </c>
      <c r="H63" s="207">
        <v>34793000</v>
      </c>
      <c r="I63" s="138">
        <v>33000000</v>
      </c>
      <c r="J63" s="90">
        <f t="shared" si="9"/>
        <v>0.94846664558963012</v>
      </c>
      <c r="K63" s="136"/>
    </row>
    <row r="64" spans="1:11" s="133" customFormat="1" ht="80.150000000000006" customHeight="1" x14ac:dyDescent="0.2">
      <c r="B64" s="162" t="s">
        <v>784</v>
      </c>
      <c r="C64" s="183" t="s">
        <v>600</v>
      </c>
      <c r="D64" s="206">
        <v>45945</v>
      </c>
      <c r="E64" s="162" t="s">
        <v>528</v>
      </c>
      <c r="F64" s="163">
        <v>2010001016851</v>
      </c>
      <c r="G64" s="136" t="s">
        <v>8</v>
      </c>
      <c r="H64" s="207">
        <v>24552000</v>
      </c>
      <c r="I64" s="138">
        <v>20900000</v>
      </c>
      <c r="J64" s="90">
        <f t="shared" si="9"/>
        <v>0.85125448028673834</v>
      </c>
      <c r="K64" s="136"/>
    </row>
    <row r="65" spans="1:11" s="133" customFormat="1" ht="80.150000000000006" customHeight="1" x14ac:dyDescent="0.2">
      <c r="B65" s="162" t="s">
        <v>835</v>
      </c>
      <c r="C65" s="247" t="s">
        <v>629</v>
      </c>
      <c r="D65" s="206">
        <v>45946</v>
      </c>
      <c r="E65" s="225" t="s">
        <v>830</v>
      </c>
      <c r="F65" s="163">
        <v>5010401014584</v>
      </c>
      <c r="G65" s="136" t="s">
        <v>3</v>
      </c>
      <c r="H65" s="237">
        <v>4510860</v>
      </c>
      <c r="I65" s="237">
        <v>4400000</v>
      </c>
      <c r="J65" s="90">
        <f t="shared" si="9"/>
        <v>0.97542375511543256</v>
      </c>
      <c r="K65" s="136"/>
    </row>
    <row r="66" spans="1:11" s="133" customFormat="1" ht="80.150000000000006" customHeight="1" x14ac:dyDescent="0.2">
      <c r="B66" s="212" t="s">
        <v>838</v>
      </c>
      <c r="C66" s="183" t="s">
        <v>600</v>
      </c>
      <c r="D66" s="206">
        <v>45952</v>
      </c>
      <c r="E66" s="162" t="s">
        <v>837</v>
      </c>
      <c r="F66" s="165">
        <v>5010001075465</v>
      </c>
      <c r="G66" s="136" t="s">
        <v>8</v>
      </c>
      <c r="H66" s="207">
        <v>19360000</v>
      </c>
      <c r="I66" s="138">
        <v>18590000</v>
      </c>
      <c r="J66" s="90">
        <f t="shared" si="9"/>
        <v>0.96022727272727271</v>
      </c>
      <c r="K66" s="136"/>
    </row>
    <row r="67" spans="1:11" s="133" customFormat="1" ht="80.150000000000006" customHeight="1" x14ac:dyDescent="0.2">
      <c r="B67" s="153" t="s">
        <v>840</v>
      </c>
      <c r="C67" s="183" t="s">
        <v>600</v>
      </c>
      <c r="D67" s="135">
        <v>45958</v>
      </c>
      <c r="E67" s="87" t="s">
        <v>839</v>
      </c>
      <c r="F67" s="119">
        <v>2010601036670</v>
      </c>
      <c r="G67" s="136" t="s">
        <v>3</v>
      </c>
      <c r="H67" s="137">
        <v>59749092</v>
      </c>
      <c r="I67" s="138">
        <v>55000000</v>
      </c>
      <c r="J67" s="90">
        <f t="shared" si="9"/>
        <v>0.92051608081341219</v>
      </c>
      <c r="K67" s="122"/>
    </row>
    <row r="68" spans="1:11" s="24" customFormat="1" ht="15" customHeight="1" x14ac:dyDescent="0.45">
      <c r="A68" s="18"/>
      <c r="B68" s="19"/>
      <c r="C68" s="20"/>
      <c r="D68" s="21"/>
      <c r="E68" s="22"/>
      <c r="F68" s="36"/>
      <c r="G68" s="19"/>
      <c r="H68" s="23"/>
      <c r="I68" s="23"/>
      <c r="J68" s="82"/>
      <c r="K68" s="83"/>
    </row>
    <row r="69" spans="1:11" ht="20.149999999999999" customHeight="1" x14ac:dyDescent="0.2">
      <c r="B69" s="62" t="s">
        <v>34</v>
      </c>
      <c r="C69" s="63"/>
      <c r="D69" s="64"/>
      <c r="E69" s="65"/>
      <c r="F69" s="66"/>
      <c r="G69" s="63"/>
      <c r="H69" s="67"/>
      <c r="I69" s="67"/>
      <c r="J69" s="67"/>
      <c r="K69" s="68"/>
    </row>
    <row r="70" spans="1:11" s="133" customFormat="1" ht="80.150000000000006" customHeight="1" x14ac:dyDescent="0.2">
      <c r="B70" s="87" t="s">
        <v>862</v>
      </c>
      <c r="C70" s="183" t="s">
        <v>600</v>
      </c>
      <c r="D70" s="135">
        <v>45966</v>
      </c>
      <c r="E70" s="87" t="s">
        <v>863</v>
      </c>
      <c r="F70" s="163">
        <v>1010001072631</v>
      </c>
      <c r="G70" s="136" t="s">
        <v>3</v>
      </c>
      <c r="H70" s="137">
        <v>7940599</v>
      </c>
      <c r="I70" s="138">
        <v>7260000</v>
      </c>
      <c r="J70" s="90">
        <f>IF(D70="","",I70/H70)</f>
        <v>0.91428870794256201</v>
      </c>
      <c r="K70" s="122"/>
    </row>
    <row r="71" spans="1:11" s="133" customFormat="1" ht="80.150000000000006" customHeight="1" x14ac:dyDescent="0.2">
      <c r="B71" s="87" t="s">
        <v>864</v>
      </c>
      <c r="C71" s="183" t="s">
        <v>600</v>
      </c>
      <c r="D71" s="135">
        <v>45966</v>
      </c>
      <c r="E71" s="87" t="s">
        <v>865</v>
      </c>
      <c r="F71" s="163">
        <v>8020001067244</v>
      </c>
      <c r="G71" s="136" t="s">
        <v>3</v>
      </c>
      <c r="H71" s="137">
        <v>5591416</v>
      </c>
      <c r="I71" s="138">
        <v>5500000</v>
      </c>
      <c r="J71" s="90">
        <f t="shared" ref="J71:J72" si="10">IF(D71="","",I71/H71)</f>
        <v>0.98365065307249544</v>
      </c>
      <c r="K71" s="122"/>
    </row>
    <row r="72" spans="1:11" s="133" customFormat="1" ht="80.150000000000006" customHeight="1" x14ac:dyDescent="0.2">
      <c r="B72" s="87" t="s">
        <v>870</v>
      </c>
      <c r="C72" s="183" t="s">
        <v>600</v>
      </c>
      <c r="D72" s="135">
        <v>45967</v>
      </c>
      <c r="E72" s="87" t="s">
        <v>871</v>
      </c>
      <c r="F72" s="119">
        <v>4010401009577</v>
      </c>
      <c r="G72" s="136" t="s">
        <v>3</v>
      </c>
      <c r="H72" s="137">
        <v>9001524</v>
      </c>
      <c r="I72" s="138">
        <v>6028000</v>
      </c>
      <c r="J72" s="90">
        <f t="shared" si="10"/>
        <v>0.66966438127588168</v>
      </c>
      <c r="K72" s="122"/>
    </row>
    <row r="73" spans="1:11" s="24" customFormat="1" ht="15" customHeight="1" x14ac:dyDescent="0.45">
      <c r="A73" s="18"/>
      <c r="B73" s="19"/>
      <c r="C73" s="20"/>
      <c r="D73" s="21"/>
      <c r="E73" s="22"/>
      <c r="F73" s="36"/>
      <c r="G73" s="19"/>
      <c r="H73" s="23"/>
      <c r="I73" s="23"/>
      <c r="J73" s="82"/>
      <c r="K73" s="83"/>
    </row>
    <row r="74" spans="1:11" ht="20.149999999999999" customHeight="1" x14ac:dyDescent="0.2">
      <c r="B74" s="62" t="s">
        <v>22</v>
      </c>
      <c r="C74" s="63"/>
      <c r="D74" s="64"/>
      <c r="E74" s="65"/>
      <c r="F74" s="66"/>
      <c r="G74" s="63"/>
      <c r="H74" s="67"/>
      <c r="I74" s="67"/>
      <c r="J74" s="67"/>
      <c r="K74" s="68"/>
    </row>
    <row r="75" spans="1:11" s="133" customFormat="1" ht="80.150000000000006" customHeight="1" x14ac:dyDescent="0.2">
      <c r="B75" s="87" t="s">
        <v>892</v>
      </c>
      <c r="C75" s="183" t="s">
        <v>600</v>
      </c>
      <c r="D75" s="135">
        <v>46000</v>
      </c>
      <c r="E75" s="87" t="s">
        <v>565</v>
      </c>
      <c r="F75" s="119">
        <v>2010405010707</v>
      </c>
      <c r="G75" s="136" t="s">
        <v>3</v>
      </c>
      <c r="H75" s="137">
        <v>16247000</v>
      </c>
      <c r="I75" s="138">
        <v>15180000</v>
      </c>
      <c r="J75" s="90">
        <f>IF(D75="","",I75/H75)</f>
        <v>0.93432633716993907</v>
      </c>
      <c r="K75" s="122"/>
    </row>
    <row r="76" spans="1:11" s="133" customFormat="1" ht="80.150000000000006" customHeight="1" x14ac:dyDescent="0.2">
      <c r="B76" s="162" t="s">
        <v>932</v>
      </c>
      <c r="C76" s="183" t="s">
        <v>388</v>
      </c>
      <c r="D76" s="206">
        <v>46007</v>
      </c>
      <c r="E76" s="162" t="s">
        <v>931</v>
      </c>
      <c r="F76" s="165">
        <v>5120001086344</v>
      </c>
      <c r="G76" s="136" t="s">
        <v>8</v>
      </c>
      <c r="H76" s="207">
        <v>16784680</v>
      </c>
      <c r="I76" s="138">
        <v>14919080</v>
      </c>
      <c r="J76" s="90">
        <f>IF(D76="","",I76/H76)</f>
        <v>0.88885102367158619</v>
      </c>
      <c r="K76" s="136"/>
    </row>
    <row r="77" spans="1:11" s="133" customFormat="1" ht="80.150000000000006" customHeight="1" x14ac:dyDescent="0.2">
      <c r="B77" s="162" t="s">
        <v>906</v>
      </c>
      <c r="C77" s="183" t="s">
        <v>600</v>
      </c>
      <c r="D77" s="206">
        <v>46015</v>
      </c>
      <c r="E77" s="162" t="s">
        <v>907</v>
      </c>
      <c r="F77" s="165" t="s">
        <v>908</v>
      </c>
      <c r="G77" s="136" t="s">
        <v>3</v>
      </c>
      <c r="H77" s="207">
        <v>4164446</v>
      </c>
      <c r="I77" s="138">
        <v>3850000</v>
      </c>
      <c r="J77" s="90">
        <f t="shared" ref="J77" si="11">IF(D77="","",I77/H77)</f>
        <v>0.92449271763879282</v>
      </c>
      <c r="K77" s="136"/>
    </row>
    <row r="78" spans="1:11" s="24" customFormat="1" ht="15" customHeight="1" x14ac:dyDescent="0.45">
      <c r="A78" s="18"/>
      <c r="B78" s="19"/>
      <c r="C78" s="20"/>
      <c r="D78" s="21"/>
      <c r="E78" s="22"/>
      <c r="F78" s="36"/>
      <c r="G78" s="19"/>
      <c r="H78" s="23"/>
      <c r="I78" s="23"/>
      <c r="J78" s="82"/>
      <c r="K78" s="83"/>
    </row>
    <row r="79" spans="1:11" ht="20.149999999999999" customHeight="1" x14ac:dyDescent="0.2">
      <c r="B79" s="62" t="s">
        <v>26</v>
      </c>
      <c r="C79" s="63"/>
      <c r="D79" s="64"/>
      <c r="E79" s="65"/>
      <c r="F79" s="66"/>
      <c r="G79" s="63"/>
      <c r="H79" s="67"/>
      <c r="I79" s="67"/>
      <c r="J79" s="67"/>
      <c r="K79" s="68"/>
    </row>
    <row r="80" spans="1:11" s="133" customFormat="1" ht="80.150000000000006" customHeight="1" x14ac:dyDescent="0.2">
      <c r="B80" s="162" t="s">
        <v>960</v>
      </c>
      <c r="C80" s="183" t="s">
        <v>600</v>
      </c>
      <c r="D80" s="206">
        <v>46036</v>
      </c>
      <c r="E80" s="162" t="s">
        <v>961</v>
      </c>
      <c r="F80" s="165" t="s">
        <v>962</v>
      </c>
      <c r="G80" s="136" t="s">
        <v>3</v>
      </c>
      <c r="H80" s="207">
        <v>10651900</v>
      </c>
      <c r="I80" s="138">
        <v>9900000</v>
      </c>
      <c r="J80" s="90">
        <f t="shared" ref="J80" si="12">IF(D80="","",I80/H80)</f>
        <v>0.92941165425886463</v>
      </c>
      <c r="K80" s="136"/>
    </row>
    <row r="81" spans="1:11" s="133" customFormat="1" ht="80.150000000000006" customHeight="1" x14ac:dyDescent="0.2">
      <c r="B81" s="87" t="s">
        <v>986</v>
      </c>
      <c r="C81" s="183" t="s">
        <v>600</v>
      </c>
      <c r="D81" s="135">
        <v>46041</v>
      </c>
      <c r="E81" s="162" t="s">
        <v>856</v>
      </c>
      <c r="F81" s="163">
        <v>4010805001956</v>
      </c>
      <c r="G81" s="136" t="s">
        <v>8</v>
      </c>
      <c r="H81" s="137">
        <v>24601887</v>
      </c>
      <c r="I81" s="138">
        <v>20900000</v>
      </c>
      <c r="J81" s="90">
        <f t="shared" ref="J81:J82" si="13">IF(D81="","",I81/H81)</f>
        <v>0.84952833089591873</v>
      </c>
      <c r="K81" s="122"/>
    </row>
    <row r="82" spans="1:11" s="133" customFormat="1" ht="80.150000000000006" customHeight="1" x14ac:dyDescent="0.2">
      <c r="B82" s="87" t="s">
        <v>985</v>
      </c>
      <c r="C82" s="134" t="s">
        <v>982</v>
      </c>
      <c r="D82" s="135">
        <v>46044</v>
      </c>
      <c r="E82" s="87" t="s">
        <v>984</v>
      </c>
      <c r="F82" s="119">
        <v>5010401011573</v>
      </c>
      <c r="G82" s="136" t="s">
        <v>8</v>
      </c>
      <c r="H82" s="137">
        <v>14917320</v>
      </c>
      <c r="I82" s="138">
        <v>14300000</v>
      </c>
      <c r="J82" s="90">
        <f t="shared" si="13"/>
        <v>0.95861723151343536</v>
      </c>
      <c r="K82" s="122"/>
    </row>
    <row r="83" spans="1:11" s="24" customFormat="1" ht="15" customHeight="1" x14ac:dyDescent="0.45">
      <c r="A83" s="18"/>
      <c r="B83" s="19"/>
      <c r="C83" s="20"/>
      <c r="D83" s="21"/>
      <c r="E83" s="22"/>
      <c r="F83" s="36"/>
      <c r="G83" s="19"/>
      <c r="H83" s="23"/>
      <c r="I83" s="23"/>
      <c r="J83" s="82"/>
      <c r="K83" s="83"/>
    </row>
    <row r="84" spans="1:11" ht="20.149999999999999" customHeight="1" x14ac:dyDescent="0.2">
      <c r="B84" s="62" t="s">
        <v>27</v>
      </c>
      <c r="C84" s="63"/>
      <c r="D84" s="64"/>
      <c r="E84" s="65"/>
      <c r="F84" s="66"/>
      <c r="G84" s="63"/>
      <c r="H84" s="67"/>
      <c r="I84" s="67"/>
      <c r="J84" s="67"/>
      <c r="K84" s="68"/>
    </row>
    <row r="85" spans="1:11" s="133" customFormat="1" ht="80.150000000000006" customHeight="1" x14ac:dyDescent="0.2">
      <c r="B85" s="87" t="s">
        <v>989</v>
      </c>
      <c r="C85" s="183" t="s">
        <v>600</v>
      </c>
      <c r="D85" s="135">
        <v>46062</v>
      </c>
      <c r="E85" s="87" t="s">
        <v>990</v>
      </c>
      <c r="F85" s="119">
        <v>3120001096361</v>
      </c>
      <c r="G85" s="136" t="s">
        <v>8</v>
      </c>
      <c r="H85" s="137">
        <v>30892558</v>
      </c>
      <c r="I85" s="138">
        <v>25300000</v>
      </c>
      <c r="J85" s="90">
        <f>IF(D85="","",I85/H85)</f>
        <v>0.81896746782833585</v>
      </c>
      <c r="K85" s="122"/>
    </row>
    <row r="86" spans="1:11" s="24" customFormat="1" ht="15" customHeight="1" x14ac:dyDescent="0.45">
      <c r="A86" s="18"/>
      <c r="B86" s="19"/>
      <c r="C86" s="20"/>
      <c r="D86" s="21"/>
      <c r="E86" s="22"/>
      <c r="F86" s="36"/>
      <c r="G86" s="19"/>
      <c r="H86" s="23"/>
      <c r="I86" s="23"/>
      <c r="J86" s="82"/>
      <c r="K86" s="83"/>
    </row>
    <row r="87" spans="1:11" ht="20.149999999999999" customHeight="1" x14ac:dyDescent="0.2">
      <c r="B87" s="62" t="s">
        <v>28</v>
      </c>
      <c r="C87" s="63"/>
      <c r="D87" s="64"/>
      <c r="E87" s="65"/>
      <c r="F87" s="66"/>
      <c r="G87" s="63"/>
      <c r="H87" s="67"/>
      <c r="I87" s="67"/>
      <c r="J87" s="67"/>
      <c r="K87" s="68"/>
    </row>
    <row r="88" spans="1:11" s="133" customFormat="1" ht="80.150000000000006" customHeight="1" x14ac:dyDescent="0.2">
      <c r="B88" s="242" t="s">
        <v>1028</v>
      </c>
      <c r="C88" s="134"/>
      <c r="D88" s="135"/>
      <c r="E88" s="87"/>
      <c r="F88" s="119"/>
      <c r="G88" s="136"/>
      <c r="H88" s="137"/>
      <c r="I88" s="138"/>
      <c r="J88" s="90" t="str">
        <f>IF(D88="","",I88/H88)</f>
        <v/>
      </c>
      <c r="K88" s="122"/>
    </row>
  </sheetData>
  <autoFilter ref="A1:K1" xr:uid="{00000000-0001-0000-0200-000000000000}"/>
  <phoneticPr fontId="4"/>
  <conditionalFormatting sqref="B3:B6 B9:B13 B59:B67 B70:B72 B75:B77 B80:B82 B85">
    <cfRule type="expression" dxfId="9" priority="153">
      <formula>IF(FK3&gt;0,FK3=DS3,"")</formula>
    </cfRule>
  </conditionalFormatting>
  <conditionalFormatting sqref="B16:B23">
    <cfRule type="expression" dxfId="8" priority="5">
      <formula>IF(FK16&gt;0,FK16=DS16,"")</formula>
    </cfRule>
  </conditionalFormatting>
  <conditionalFormatting sqref="B26:B37">
    <cfRule type="expression" dxfId="7" priority="4">
      <formula>IF(FK26&gt;0,FK26=DS26,"")</formula>
    </cfRule>
  </conditionalFormatting>
  <conditionalFormatting sqref="B40:B48">
    <cfRule type="expression" dxfId="6" priority="3">
      <formula>IF(FK40&gt;0,FK40=DS40,"")</formula>
    </cfRule>
  </conditionalFormatting>
  <conditionalFormatting sqref="B51:B56">
    <cfRule type="expression" dxfId="5" priority="2">
      <formula>IF(FK51&gt;0,FK51=DS51,"")</formula>
    </cfRule>
  </conditionalFormatting>
  <conditionalFormatting sqref="B88">
    <cfRule type="expression" dxfId="4" priority="12">
      <formula>IF(FK88&gt;0,FK88=DS88,"")</formula>
    </cfRule>
  </conditionalFormatting>
  <dataValidations count="11">
    <dataValidation type="date" operator="greaterThanOrEqual" allowBlank="1" showInputMessage="1" showErrorMessage="1" errorTitle="契約を締結した日" error="正しい日付を入力してください。" sqref="D1 D38 D7 D86 D83 D68 D78 D14 D49 D57 D73 D89:D1048494 D22:D24 D54:D55 D18:D19 D59:D60" xr:uid="{00000000-0002-0000-0200-000000000000}">
      <formula1>38718</formula1>
    </dataValidation>
    <dataValidation imeMode="off" allowBlank="1" showInputMessage="1" showErrorMessage="1" sqref="H80:H82 H75:H77 H3:H6 H88 H70:H72 H66:H67 H51:H56 H16:H23 H26:H37 H9:H13 H40:H48 J44 H59:H64 H85" xr:uid="{00000000-0002-0000-0200-000001000000}"/>
    <dataValidation operator="equal" allowBlank="1" showInputMessage="1" showErrorMessage="1" sqref="E80:F80 E33:F33 E51:F53 F72:F73 E75:F78 E7:F7 E66:F68 E88:F88 E24:F24 E19:F19 E13:F14 E10:F10 E56:F57 E54:E55 E34 E40:F43 E16:F17 E35:F38 E26:F26 E31:F31 E45:F49 E61:F62 E70:E73 E82:F83 E85:F86" xr:uid="{00000000-0002-0000-0200-000002000000}"/>
    <dataValidation type="textLength" operator="lessThanOrEqual" allowBlank="1" showInputMessage="1" showErrorMessage="1" errorTitle="備考" error="256文字以内で入力してください。" sqref="K80:K83 K75:K78 K51:K57 K88:K65133 K70:K73 K3:K7 K26:K38 K16:K24 K59:K68 K9:K14 K40:K49 K85:K86" xr:uid="{00000000-0002-0000-0200-000003000000}">
      <formula1>256</formula1>
    </dataValidation>
    <dataValidation type="textLength" operator="lessThanOrEqual" allowBlank="1" showInputMessage="1" showErrorMessage="1" errorTitle="契約の相手方の称号又は名称及び住所" error="256文字以内で入力してください。" sqref="E89:F65133 E44:F44 E65" xr:uid="{00000000-0002-0000-0200-000004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49 C7 C89:C65133 C14 C78 C73 C68 C83 C57 C38 C86 C24 C54 C59:C60" xr:uid="{00000000-0002-0000-0200-000005000000}">
      <formula1>256</formula1>
    </dataValidation>
    <dataValidation type="textLength" operator="lessThanOrEqual" allowBlank="1" showInputMessage="1" showErrorMessage="1" errorTitle="物品役務等の名称及び数量" error="256文字以内で入力してください。" sqref="B89:B65133" xr:uid="{00000000-0002-0000-0200-000006000000}">
      <formula1>256</formula1>
    </dataValidation>
    <dataValidation type="list" operator="lessThanOrEqual" showInputMessage="1" showErrorMessage="1" errorTitle="一般競争入札・指名競争入札の別" error="リストから選択してください。" sqref="G88:G65133 G75:G78 G80:G83 G26:G34 G16:G24 G70:G73 G51:G57 G3:G7 G59:G68 G9:G14 G36:G38 G40:G49 G85:G86" xr:uid="{00000000-0002-0000-0200-000007000000}">
      <formula1>一般競争入札・指名競争入札の別</formula1>
    </dataValidation>
    <dataValidation type="whole" operator="lessThanOrEqual" allowBlank="1" showInputMessage="1" showErrorMessage="1" errorTitle="契約金額" error="正しい数値を入力してください。" sqref="I89:I65133 I44" xr:uid="{00000000-0002-0000-0200-000008000000}">
      <formula1>999999999999</formula1>
    </dataValidation>
    <dataValidation type="whole" operator="lessThanOrEqual" allowBlank="1" showInputMessage="1" showErrorMessage="1" errorTitle="予定価格" error="正しい数値を入力してください。" sqref="H89:H65133 I7 I14 I38 I49 I68 I73 I78 I83 I86 I57 I24 H65:I65" xr:uid="{00000000-0002-0000-0200-000009000000}">
      <formula1>999999999999</formula1>
    </dataValidation>
    <dataValidation imeMode="disabled" allowBlank="1" showInputMessage="1" showErrorMessage="1" sqref="H7 H14 H24 H38 H49 H57 H68 H73 H78 H83 H86" xr:uid="{00000000-0002-0000-0200-00000A000000}"/>
  </dataValidations>
  <printOptions horizontalCentered="1"/>
  <pageMargins left="0.19685039370078741" right="0.19685039370078741" top="0.78740157480314965" bottom="0.39370078740157483" header="0.51181102362204722" footer="0.51181102362204722"/>
  <pageSetup paperSize="9" scale="59" fitToHeight="50" orientation="landscape" r:id="rId1"/>
  <headerFooter alignWithMargins="0"/>
  <rowBreaks count="1" manualBreakCount="1">
    <brk id="1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36"/>
  <sheetViews>
    <sheetView showGridLines="0" view="pageBreakPreview" zoomScale="85" zoomScaleNormal="85" zoomScaleSheetLayoutView="85" workbookViewId="0">
      <pane ySplit="1" topLeftCell="A33" activePane="bottomLeft" state="frozen"/>
      <selection activeCell="C4" sqref="C4"/>
      <selection pane="bottomLeft" activeCell="B36" sqref="B36"/>
    </sheetView>
  </sheetViews>
  <sheetFormatPr defaultColWidth="9" defaultRowHeight="16" x14ac:dyDescent="0.2"/>
  <cols>
    <col min="1" max="1" width="2.6328125" style="13" customWidth="1"/>
    <col min="2" max="2" width="40.6328125" style="14" customWidth="1"/>
    <col min="3" max="3" width="35.6328125" style="14" customWidth="1"/>
    <col min="4" max="4" width="16.08984375" style="27" bestFit="1" customWidth="1"/>
    <col min="5" max="5" width="35.6328125" style="13" customWidth="1"/>
    <col min="6" max="6" width="16.1796875" style="34" bestFit="1" customWidth="1"/>
    <col min="7" max="7" width="40.6328125" style="13" customWidth="1"/>
    <col min="8" max="9" width="18.6328125" style="16" customWidth="1"/>
    <col min="10" max="10" width="14.90625" style="17" bestFit="1" customWidth="1"/>
    <col min="11" max="11" width="8.6328125" style="13" customWidth="1"/>
    <col min="12" max="13" width="9" style="13"/>
    <col min="14" max="14" width="10.6328125" style="13" bestFit="1" customWidth="1"/>
    <col min="15" max="16384" width="9" style="13"/>
  </cols>
  <sheetData>
    <row r="1" spans="2:12" ht="45" customHeight="1" x14ac:dyDescent="0.2">
      <c r="B1" s="69" t="s">
        <v>20</v>
      </c>
      <c r="C1" s="70" t="s">
        <v>13</v>
      </c>
      <c r="D1" s="77" t="s">
        <v>39</v>
      </c>
      <c r="E1" s="72" t="s">
        <v>14</v>
      </c>
      <c r="F1" s="78" t="s">
        <v>40</v>
      </c>
      <c r="G1" s="79" t="s">
        <v>15</v>
      </c>
      <c r="H1" s="80" t="s">
        <v>41</v>
      </c>
      <c r="I1" s="80" t="s">
        <v>42</v>
      </c>
      <c r="J1" s="76" t="s">
        <v>33</v>
      </c>
      <c r="K1" s="74" t="s">
        <v>10</v>
      </c>
      <c r="L1" s="81" t="s">
        <v>19</v>
      </c>
    </row>
    <row r="2" spans="2:12" ht="20.149999999999999" customHeight="1" x14ac:dyDescent="0.2">
      <c r="B2" s="62" t="s">
        <v>21</v>
      </c>
      <c r="C2" s="63"/>
      <c r="D2" s="64"/>
      <c r="E2" s="63"/>
      <c r="F2" s="67"/>
      <c r="G2" s="63"/>
      <c r="H2" s="67"/>
      <c r="I2" s="67"/>
      <c r="J2" s="67"/>
      <c r="K2" s="63"/>
      <c r="L2" s="68"/>
    </row>
    <row r="3" spans="2:12" s="117" customFormat="1" ht="80.150000000000006" customHeight="1" x14ac:dyDescent="0.2">
      <c r="B3" s="139" t="s">
        <v>45</v>
      </c>
      <c r="C3" s="140"/>
      <c r="D3" s="135"/>
      <c r="E3" s="118"/>
      <c r="F3" s="141"/>
      <c r="G3" s="140"/>
      <c r="H3" s="137"/>
      <c r="I3" s="142"/>
      <c r="J3" s="143" t="str">
        <f t="shared" ref="J3" si="0">IF(D3="","",I3/H3*100)</f>
        <v/>
      </c>
      <c r="K3" s="144"/>
      <c r="L3" s="144"/>
    </row>
    <row r="4" spans="2:12" ht="15" customHeight="1" x14ac:dyDescent="0.2">
      <c r="B4" s="29"/>
      <c r="C4" s="25"/>
      <c r="D4" s="30"/>
      <c r="E4" s="25"/>
      <c r="F4" s="31"/>
      <c r="G4" s="25"/>
      <c r="H4" s="32"/>
      <c r="I4" s="32"/>
      <c r="J4" s="28"/>
      <c r="K4" s="33"/>
      <c r="L4" s="26"/>
    </row>
    <row r="5" spans="2:12" ht="20.149999999999999" customHeight="1" x14ac:dyDescent="0.2">
      <c r="B5" s="62" t="s">
        <v>24</v>
      </c>
      <c r="C5" s="63"/>
      <c r="D5" s="64"/>
      <c r="E5" s="63"/>
      <c r="F5" s="67"/>
      <c r="G5" s="63"/>
      <c r="H5" s="67"/>
      <c r="I5" s="67"/>
      <c r="J5" s="67"/>
      <c r="K5" s="63"/>
      <c r="L5" s="68"/>
    </row>
    <row r="6" spans="2:12" s="117" customFormat="1" ht="80.150000000000006" customHeight="1" x14ac:dyDescent="0.2">
      <c r="B6" s="140" t="s">
        <v>519</v>
      </c>
      <c r="C6" s="140" t="s">
        <v>501</v>
      </c>
      <c r="D6" s="135">
        <v>45778</v>
      </c>
      <c r="E6" s="118" t="s">
        <v>520</v>
      </c>
      <c r="F6" s="208">
        <v>8020001067244</v>
      </c>
      <c r="G6" s="223" t="s">
        <v>435</v>
      </c>
      <c r="H6" s="137">
        <v>27481165</v>
      </c>
      <c r="I6" s="142">
        <v>26950000</v>
      </c>
      <c r="J6" s="143">
        <f t="shared" ref="J6" si="1">IF(D6="","",I6/H6*100)</f>
        <v>98.067167094262558</v>
      </c>
      <c r="K6" s="144"/>
      <c r="L6" s="144"/>
    </row>
    <row r="7" spans="2:12" ht="15" customHeight="1" x14ac:dyDescent="0.2">
      <c r="B7" s="29"/>
      <c r="C7" s="25"/>
      <c r="D7" s="30"/>
      <c r="E7" s="25"/>
      <c r="F7" s="31"/>
      <c r="G7" s="25"/>
      <c r="H7" s="32"/>
      <c r="I7" s="32"/>
      <c r="J7" s="28"/>
      <c r="K7" s="33"/>
      <c r="L7" s="26"/>
    </row>
    <row r="8" spans="2:12" ht="20.149999999999999" customHeight="1" x14ac:dyDescent="0.2">
      <c r="B8" s="62" t="s">
        <v>25</v>
      </c>
      <c r="C8" s="63"/>
      <c r="D8" s="64"/>
      <c r="E8" s="63"/>
      <c r="F8" s="67"/>
      <c r="G8" s="63"/>
      <c r="H8" s="67"/>
      <c r="I8" s="67"/>
      <c r="J8" s="67"/>
      <c r="K8" s="63"/>
      <c r="L8" s="68"/>
    </row>
    <row r="9" spans="2:12" s="117" customFormat="1" ht="80.150000000000006" customHeight="1" x14ac:dyDescent="0.2">
      <c r="B9" s="162" t="s">
        <v>743</v>
      </c>
      <c r="C9" s="145" t="s">
        <v>46</v>
      </c>
      <c r="D9" s="135">
        <v>45825</v>
      </c>
      <c r="E9" s="87" t="s">
        <v>353</v>
      </c>
      <c r="F9" s="88">
        <v>5010001075465</v>
      </c>
      <c r="G9" s="223" t="s">
        <v>435</v>
      </c>
      <c r="H9" s="137">
        <v>69894000</v>
      </c>
      <c r="I9" s="142">
        <v>69850000</v>
      </c>
      <c r="J9" s="143">
        <f t="shared" ref="J9" si="2">IF(D9="","",I9/H9*100)</f>
        <v>99.937047529115517</v>
      </c>
      <c r="K9" s="144"/>
      <c r="L9" s="144"/>
    </row>
    <row r="10" spans="2:12" ht="15" customHeight="1" x14ac:dyDescent="0.2">
      <c r="B10" s="29"/>
      <c r="C10" s="25"/>
      <c r="D10" s="30"/>
      <c r="E10" s="25"/>
      <c r="F10" s="31"/>
      <c r="G10" s="25"/>
      <c r="H10" s="32"/>
      <c r="I10" s="32"/>
      <c r="J10" s="28"/>
      <c r="K10" s="33"/>
      <c r="L10" s="26"/>
    </row>
    <row r="11" spans="2:12" ht="20.149999999999999" customHeight="1" x14ac:dyDescent="0.2">
      <c r="B11" s="62" t="s">
        <v>23</v>
      </c>
      <c r="C11" s="63"/>
      <c r="D11" s="64"/>
      <c r="E11" s="63"/>
      <c r="F11" s="67"/>
      <c r="G11" s="63"/>
      <c r="H11" s="67"/>
      <c r="I11" s="67"/>
      <c r="J11" s="67"/>
      <c r="K11" s="63"/>
      <c r="L11" s="68"/>
    </row>
    <row r="12" spans="2:12" s="117" customFormat="1" ht="80.150000000000006" customHeight="1" x14ac:dyDescent="0.2">
      <c r="B12" s="242" t="s">
        <v>45</v>
      </c>
      <c r="C12" s="140"/>
      <c r="D12" s="135"/>
      <c r="E12" s="118"/>
      <c r="F12" s="141"/>
      <c r="G12" s="140"/>
      <c r="H12" s="137"/>
      <c r="I12" s="142"/>
      <c r="J12" s="143" t="str">
        <f t="shared" ref="J12" si="3">IF(D12="","",I12/H12*100)</f>
        <v/>
      </c>
      <c r="K12" s="144"/>
      <c r="L12" s="144"/>
    </row>
    <row r="13" spans="2:12" ht="15" customHeight="1" x14ac:dyDescent="0.2">
      <c r="B13" s="29"/>
      <c r="C13" s="25"/>
      <c r="D13" s="30"/>
      <c r="E13" s="25"/>
      <c r="F13" s="31"/>
      <c r="G13" s="25"/>
      <c r="H13" s="32"/>
      <c r="I13" s="32"/>
      <c r="J13" s="28"/>
      <c r="K13" s="33"/>
      <c r="L13" s="26"/>
    </row>
    <row r="14" spans="2:12" ht="20.149999999999999" customHeight="1" x14ac:dyDescent="0.2">
      <c r="B14" s="62" t="s">
        <v>16</v>
      </c>
      <c r="C14" s="63"/>
      <c r="D14" s="64"/>
      <c r="E14" s="63"/>
      <c r="F14" s="67"/>
      <c r="G14" s="63"/>
      <c r="H14" s="67"/>
      <c r="I14" s="67"/>
      <c r="J14" s="67"/>
      <c r="K14" s="63"/>
      <c r="L14" s="68"/>
    </row>
    <row r="15" spans="2:12" s="117" customFormat="1" ht="80.150000000000006" customHeight="1" x14ac:dyDescent="0.2">
      <c r="B15" s="242" t="s">
        <v>45</v>
      </c>
      <c r="C15" s="140"/>
      <c r="D15" s="135"/>
      <c r="E15" s="118"/>
      <c r="F15" s="141"/>
      <c r="G15" s="140"/>
      <c r="H15" s="137"/>
      <c r="I15" s="142"/>
      <c r="J15" s="143" t="str">
        <f t="shared" ref="J15" si="4">IF(D15="","",I15/H15*100)</f>
        <v/>
      </c>
      <c r="K15" s="144"/>
      <c r="L15" s="144"/>
    </row>
    <row r="16" spans="2:12" ht="15" customHeight="1" x14ac:dyDescent="0.2">
      <c r="B16" s="29"/>
      <c r="C16" s="25"/>
      <c r="D16" s="30"/>
      <c r="E16" s="25"/>
      <c r="F16" s="31"/>
      <c r="G16" s="25"/>
      <c r="H16" s="32"/>
      <c r="I16" s="32"/>
      <c r="J16" s="28"/>
      <c r="K16" s="33"/>
      <c r="L16" s="26"/>
    </row>
    <row r="17" spans="2:12" ht="20.149999999999999" customHeight="1" x14ac:dyDescent="0.2">
      <c r="B17" s="62" t="s">
        <v>4</v>
      </c>
      <c r="C17" s="63"/>
      <c r="D17" s="64"/>
      <c r="E17" s="63"/>
      <c r="F17" s="67"/>
      <c r="G17" s="63"/>
      <c r="H17" s="67"/>
      <c r="I17" s="67"/>
      <c r="J17" s="67"/>
      <c r="K17" s="63"/>
      <c r="L17" s="68"/>
    </row>
    <row r="18" spans="2:12" s="117" customFormat="1" ht="80.150000000000006" customHeight="1" x14ac:dyDescent="0.2">
      <c r="B18" s="242" t="s">
        <v>45</v>
      </c>
      <c r="C18" s="140"/>
      <c r="D18" s="135"/>
      <c r="E18" s="118"/>
      <c r="F18" s="141"/>
      <c r="G18" s="140"/>
      <c r="H18" s="137"/>
      <c r="I18" s="142"/>
      <c r="J18" s="143" t="str">
        <f t="shared" ref="J18" si="5">IF(D18="","",I18/H18*100)</f>
        <v/>
      </c>
      <c r="K18" s="144"/>
      <c r="L18" s="144"/>
    </row>
    <row r="19" spans="2:12" ht="15" customHeight="1" x14ac:dyDescent="0.2">
      <c r="B19" s="29"/>
      <c r="C19" s="25"/>
      <c r="D19" s="30"/>
      <c r="E19" s="25"/>
      <c r="F19" s="31"/>
      <c r="G19" s="25"/>
      <c r="H19" s="32"/>
      <c r="I19" s="32"/>
      <c r="J19" s="28"/>
      <c r="K19" s="33"/>
      <c r="L19" s="26"/>
    </row>
    <row r="20" spans="2:12" ht="20.149999999999999" customHeight="1" x14ac:dyDescent="0.2">
      <c r="B20" s="62" t="s">
        <v>29</v>
      </c>
      <c r="C20" s="63"/>
      <c r="D20" s="64"/>
      <c r="E20" s="63"/>
      <c r="F20" s="67"/>
      <c r="G20" s="63"/>
      <c r="H20" s="67"/>
      <c r="I20" s="67"/>
      <c r="J20" s="67"/>
      <c r="K20" s="63"/>
      <c r="L20" s="68"/>
    </row>
    <row r="21" spans="2:12" s="117" customFormat="1" ht="80.150000000000006" customHeight="1" x14ac:dyDescent="0.2">
      <c r="B21" s="242" t="s">
        <v>45</v>
      </c>
      <c r="C21" s="140"/>
      <c r="D21" s="135"/>
      <c r="E21" s="118"/>
      <c r="F21" s="141"/>
      <c r="G21" s="140"/>
      <c r="H21" s="137"/>
      <c r="I21" s="142"/>
      <c r="J21" s="143" t="str">
        <f t="shared" ref="J21" si="6">IF(D21="","",I21/H21*100)</f>
        <v/>
      </c>
      <c r="K21" s="144"/>
      <c r="L21" s="144"/>
    </row>
    <row r="22" spans="2:12" ht="15" customHeight="1" x14ac:dyDescent="0.2">
      <c r="B22" s="29"/>
      <c r="C22" s="25"/>
      <c r="D22" s="30"/>
      <c r="E22" s="25"/>
      <c r="F22" s="31"/>
      <c r="G22" s="25"/>
      <c r="H22" s="32"/>
      <c r="I22" s="32"/>
      <c r="J22" s="28"/>
      <c r="K22" s="33"/>
      <c r="L22" s="26"/>
    </row>
    <row r="23" spans="2:12" ht="20.149999999999999" customHeight="1" x14ac:dyDescent="0.2">
      <c r="B23" s="62" t="s">
        <v>34</v>
      </c>
      <c r="C23" s="63"/>
      <c r="D23" s="64"/>
      <c r="E23" s="63"/>
      <c r="F23" s="67"/>
      <c r="G23" s="63"/>
      <c r="H23" s="67"/>
      <c r="I23" s="67"/>
      <c r="J23" s="67"/>
      <c r="K23" s="63"/>
      <c r="L23" s="68"/>
    </row>
    <row r="24" spans="2:12" s="117" customFormat="1" ht="80.150000000000006" customHeight="1" x14ac:dyDescent="0.2">
      <c r="B24" s="242" t="s">
        <v>45</v>
      </c>
      <c r="C24" s="140"/>
      <c r="D24" s="135"/>
      <c r="E24" s="118"/>
      <c r="F24" s="141"/>
      <c r="G24" s="140"/>
      <c r="H24" s="137"/>
      <c r="I24" s="142"/>
      <c r="J24" s="143" t="str">
        <f t="shared" ref="J24" si="7">IF(D24="","",I24/H24*100)</f>
        <v/>
      </c>
      <c r="K24" s="144"/>
      <c r="L24" s="144"/>
    </row>
    <row r="25" spans="2:12" ht="15" customHeight="1" x14ac:dyDescent="0.2">
      <c r="B25" s="29"/>
      <c r="C25" s="25"/>
      <c r="D25" s="30"/>
      <c r="E25" s="25"/>
      <c r="F25" s="31"/>
      <c r="G25" s="25"/>
      <c r="H25" s="32"/>
      <c r="I25" s="32"/>
      <c r="J25" s="28"/>
      <c r="K25" s="33"/>
      <c r="L25" s="26"/>
    </row>
    <row r="26" spans="2:12" ht="20.149999999999999" customHeight="1" x14ac:dyDescent="0.2">
      <c r="B26" s="62" t="s">
        <v>22</v>
      </c>
      <c r="C26" s="63"/>
      <c r="D26" s="64"/>
      <c r="E26" s="63"/>
      <c r="F26" s="67"/>
      <c r="G26" s="63"/>
      <c r="H26" s="67"/>
      <c r="I26" s="67"/>
      <c r="J26" s="67"/>
      <c r="K26" s="63"/>
      <c r="L26" s="68"/>
    </row>
    <row r="27" spans="2:12" s="117" customFormat="1" ht="80.150000000000006" customHeight="1" x14ac:dyDescent="0.2">
      <c r="B27" s="242" t="s">
        <v>45</v>
      </c>
      <c r="C27" s="140"/>
      <c r="D27" s="135"/>
      <c r="E27" s="118"/>
      <c r="F27" s="141"/>
      <c r="G27" s="140"/>
      <c r="H27" s="137"/>
      <c r="I27" s="142"/>
      <c r="J27" s="143" t="str">
        <f t="shared" ref="J27" si="8">IF(D27="","",I27/H27*100)</f>
        <v/>
      </c>
      <c r="K27" s="144"/>
      <c r="L27" s="144"/>
    </row>
    <row r="28" spans="2:12" ht="15" customHeight="1" x14ac:dyDescent="0.2">
      <c r="B28" s="29"/>
      <c r="C28" s="25"/>
      <c r="D28" s="30"/>
      <c r="E28" s="25"/>
      <c r="F28" s="31"/>
      <c r="G28" s="25"/>
      <c r="H28" s="32"/>
      <c r="I28" s="32"/>
      <c r="J28" s="28"/>
      <c r="K28" s="33"/>
      <c r="L28" s="26"/>
    </row>
    <row r="29" spans="2:12" ht="20.149999999999999" customHeight="1" x14ac:dyDescent="0.2">
      <c r="B29" s="62" t="s">
        <v>26</v>
      </c>
      <c r="C29" s="63"/>
      <c r="D29" s="64"/>
      <c r="E29" s="63"/>
      <c r="F29" s="67"/>
      <c r="G29" s="63"/>
      <c r="H29" s="67"/>
      <c r="I29" s="67"/>
      <c r="J29" s="67"/>
      <c r="K29" s="63"/>
      <c r="L29" s="68"/>
    </row>
    <row r="30" spans="2:12" s="117" customFormat="1" ht="80.150000000000006" customHeight="1" x14ac:dyDescent="0.2">
      <c r="B30" s="242" t="s">
        <v>45</v>
      </c>
      <c r="C30" s="140"/>
      <c r="D30" s="135"/>
      <c r="E30" s="118"/>
      <c r="F30" s="141"/>
      <c r="G30" s="140"/>
      <c r="H30" s="137"/>
      <c r="I30" s="142"/>
      <c r="J30" s="143" t="str">
        <f t="shared" ref="J30" si="9">IF(D30="","",I30/H30*100)</f>
        <v/>
      </c>
      <c r="K30" s="144"/>
      <c r="L30" s="144"/>
    </row>
    <row r="31" spans="2:12" ht="15" customHeight="1" x14ac:dyDescent="0.2">
      <c r="B31" s="29"/>
      <c r="C31" s="25"/>
      <c r="D31" s="30"/>
      <c r="E31" s="25"/>
      <c r="F31" s="31"/>
      <c r="G31" s="25"/>
      <c r="H31" s="32"/>
      <c r="I31" s="32"/>
      <c r="J31" s="28"/>
      <c r="K31" s="33"/>
      <c r="L31" s="26"/>
    </row>
    <row r="32" spans="2:12" ht="20.149999999999999" customHeight="1" x14ac:dyDescent="0.2">
      <c r="B32" s="62" t="s">
        <v>27</v>
      </c>
      <c r="C32" s="63"/>
      <c r="D32" s="64"/>
      <c r="E32" s="63"/>
      <c r="F32" s="67"/>
      <c r="G32" s="63"/>
      <c r="H32" s="67"/>
      <c r="I32" s="67"/>
      <c r="J32" s="67"/>
      <c r="K32" s="63"/>
      <c r="L32" s="68"/>
    </row>
    <row r="33" spans="2:12" s="117" customFormat="1" ht="80.150000000000006" customHeight="1" x14ac:dyDescent="0.2">
      <c r="B33" s="242" t="s">
        <v>45</v>
      </c>
      <c r="C33" s="140"/>
      <c r="D33" s="135"/>
      <c r="E33" s="118"/>
      <c r="F33" s="141"/>
      <c r="G33" s="140"/>
      <c r="H33" s="137"/>
      <c r="I33" s="142"/>
      <c r="J33" s="143" t="str">
        <f t="shared" ref="J33" si="10">IF(D33="","",I33/H33*100)</f>
        <v/>
      </c>
      <c r="K33" s="144"/>
      <c r="L33" s="144"/>
    </row>
    <row r="34" spans="2:12" ht="15" customHeight="1" x14ac:dyDescent="0.2">
      <c r="B34" s="29"/>
      <c r="C34" s="25"/>
      <c r="D34" s="30"/>
      <c r="E34" s="25"/>
      <c r="F34" s="31"/>
      <c r="G34" s="25"/>
      <c r="H34" s="32"/>
      <c r="I34" s="32"/>
      <c r="J34" s="28"/>
      <c r="K34" s="33"/>
      <c r="L34" s="26"/>
    </row>
    <row r="35" spans="2:12" ht="20.149999999999999" customHeight="1" x14ac:dyDescent="0.2">
      <c r="B35" s="62" t="s">
        <v>28</v>
      </c>
      <c r="C35" s="63"/>
      <c r="D35" s="64"/>
      <c r="E35" s="63"/>
      <c r="F35" s="67"/>
      <c r="G35" s="63"/>
      <c r="H35" s="67"/>
      <c r="I35" s="67"/>
      <c r="J35" s="67"/>
      <c r="K35" s="63"/>
      <c r="L35" s="68"/>
    </row>
    <row r="36" spans="2:12" s="117" customFormat="1" ht="80.150000000000006" customHeight="1" x14ac:dyDescent="0.2">
      <c r="B36" s="242" t="s">
        <v>45</v>
      </c>
      <c r="C36" s="140"/>
      <c r="D36" s="135"/>
      <c r="E36" s="118"/>
      <c r="F36" s="141"/>
      <c r="G36" s="140"/>
      <c r="H36" s="137"/>
      <c r="I36" s="142"/>
      <c r="J36" s="143" t="str">
        <f t="shared" ref="J36" si="11">IF(D36="","",I36/H36*100)</f>
        <v/>
      </c>
      <c r="K36" s="144"/>
      <c r="L36" s="144"/>
    </row>
  </sheetData>
  <autoFilter ref="B1:L24" xr:uid="{00000000-0009-0000-0000-000003000000}"/>
  <phoneticPr fontId="7"/>
  <conditionalFormatting sqref="B3 B15">
    <cfRule type="expression" dxfId="3" priority="26">
      <formula>IF(FK3&gt;0,FK3=DS3,"")</formula>
    </cfRule>
  </conditionalFormatting>
  <conditionalFormatting sqref="B6">
    <cfRule type="expression" dxfId="2" priority="4">
      <formula>IF(FK6&gt;0,FK6=DS6,"")</formula>
    </cfRule>
  </conditionalFormatting>
  <conditionalFormatting sqref="B9">
    <cfRule type="expression" dxfId="1" priority="1">
      <formula>IF(FK9&gt;0,FK9=DS9,"")</formula>
    </cfRule>
  </conditionalFormatting>
  <conditionalFormatting sqref="B12 B18 B21 B24 B27 B30 B33 B36">
    <cfRule type="expression" dxfId="0" priority="6">
      <formula>IF(FK12&gt;0,FK12=DS12,"")</formula>
    </cfRule>
  </conditionalFormatting>
  <dataValidations count="10">
    <dataValidation type="date" operator="greaterThanOrEqual" allowBlank="1" showInputMessage="1" showErrorMessage="1" errorTitle="契約を締結した日" error="正しい日付を入力してください。" sqref="D30:D31 D18:D19 D27:D28 D24:D25 D12:D13 D6:D7 D21:D22 D1 D3:D4 D10 D33:D34 D36:D1048566 D15:D16" xr:uid="{00000000-0002-0000-0300-000000000000}">
      <formula1>38718</formula1>
    </dataValidation>
    <dataValidation type="textLength" operator="lessThanOrEqual" allowBlank="1" showInputMessage="1" showErrorMessage="1" errorTitle="契約の相手方の称号又は名称及び住所" error="256文字以内で入力してください。" sqref="E6:F7 E10:F10 E33:F34 E21:F22 E30:F31 E27:F28 E18:F19 E12:F13 E36:F65329 E3:F4 E24:F25 E15:F16" xr:uid="{00000000-0002-0000-03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7 C31 C28 C25 C22 C19 C16 C34 C4 C13 C10 C37:C65329" xr:uid="{00000000-0002-0000-0300-000002000000}">
      <formula1>256</formula1>
    </dataValidation>
    <dataValidation type="textLength" operator="lessThanOrEqual" allowBlank="1" showInputMessage="1" showErrorMessage="1" errorTitle="物品役務等の名称及び数量" error="256文字以内で入力してください。" sqref="B37:B65329 B4" xr:uid="{00000000-0002-0000-0300-000003000000}">
      <formula1>256</formula1>
    </dataValidation>
    <dataValidation imeMode="off" allowBlank="1" showInputMessage="1" showErrorMessage="1" sqref="H12:I12 H6:I6 H21:I21 H33:I33 H30:I30 H27:I27 H36:I36 H3:I3 H18:I18 H9:I9 H24 H15:I15" xr:uid="{00000000-0002-0000-0300-000004000000}"/>
    <dataValidation type="whole" operator="lessThanOrEqual" allowBlank="1" showInputMessage="1" showErrorMessage="1" errorTitle="契約金額" error="正しい数値を入力してください。" sqref="I7 I31 I28 I24:I25 I22 I19 I16 I37:I65329 I4 I13 I10 I34" xr:uid="{00000000-0002-0000-0300-000005000000}">
      <formula1>999999999999</formula1>
    </dataValidation>
    <dataValidation type="whole" operator="lessThanOrEqual" allowBlank="1" showInputMessage="1" showErrorMessage="1" errorTitle="予定価格" error="正しい数値を入力してください。" sqref="H37:H65329 H31 H28 H25 H22 H19 H16 H34 H4 H13 H7 H10" xr:uid="{00000000-0002-0000-0300-000006000000}">
      <formula1>999999999999</formula1>
    </dataValidation>
    <dataValidation type="textLength" operator="lessThanOrEqual" allowBlank="1" showInputMessage="1" showErrorMessage="1" errorTitle="備考" error="256文字以内で入力してください。" sqref="K21:K22 K24:K25 K27:K28 K30:K31 K33:K34 K18:K19 K6:K7 K12:K13 K9:K10 K3:K4 K36:K65329 K15:K16" xr:uid="{00000000-0002-0000-0300-000007000000}">
      <formula1>256</formula1>
    </dataValidation>
    <dataValidation operator="lessThanOrEqual" showInputMessage="1" showErrorMessage="1" errorTitle="一般競争入札・指名競争入札の別" error="リストから選択してください。" sqref="G7 G16 G19 G34 G25 G28 G31 G10 G4 G13 G22" xr:uid="{00000000-0002-0000-0300-000008000000}"/>
    <dataValidation type="list" operator="lessThanOrEqual" showInputMessage="1" showErrorMessage="1" errorTitle="一般競争入札・指名競争入札の別" error="リストから選択してください。" sqref="G37:G65329" xr:uid="{00000000-0002-0000-0300-000009000000}">
      <formula1>一般競争入札・指名競争入札の別</formula1>
    </dataValidation>
  </dataValidations>
  <printOptions horizontalCentered="1"/>
  <pageMargins left="0.19685039370078741" right="0.19685039370078741" top="0.78740157480314965" bottom="0.39370078740157483" header="0.51181102362204722" footer="0.51181102362204722"/>
  <pageSetup paperSize="9" scale="57" fitToHeight="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6384" width="9" style="1"/>
  </cols>
  <sheetData>
    <row r="1" spans="1:1" x14ac:dyDescent="0.2">
      <c r="A1" s="1" t="s">
        <v>2</v>
      </c>
    </row>
    <row r="2" spans="1:1" x14ac:dyDescent="0.2">
      <c r="A2" s="2" t="s">
        <v>3</v>
      </c>
    </row>
    <row r="3" spans="1:1" x14ac:dyDescent="0.2">
      <c r="A3" s="2" t="s">
        <v>1</v>
      </c>
    </row>
    <row r="4" spans="1:1" x14ac:dyDescent="0.2">
      <c r="A4" s="2" t="s">
        <v>8</v>
      </c>
    </row>
    <row r="5" spans="1:1" x14ac:dyDescent="0.2">
      <c r="A5" s="1" t="s">
        <v>11</v>
      </c>
    </row>
  </sheetData>
  <phoneticPr fontId="7"/>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'公共工事調達（競争入札）'!Print_Titles</vt:lpstr>
      <vt:lpstr>'物品役務調達（競争入札）'!Print_Titles</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3.1.10.0</vt:lpwstr>
      <vt:lpwstr>3.1.4.0</vt:lpwstr>
      <vt:lpwstr>3.1.5.0</vt:lpwstr>
      <vt:lpwstr>3.1.6.0</vt:lpwstr>
      <vt:lpwstr>3.1.7.0</vt:lpwstr>
      <vt:lpwstr>3.1.8.0</vt:lpwstr>
      <vt:lpwstr>3.1.9.0</vt:lpwstr>
    </vt:vector>
  </property>
  <property fmtid="{DCFEDD21-7773-49B2-8022-6FC58DB5260B}" pid="3" name="LastSavedVersion">
    <vt:lpwstr>3.1.10.0</vt:lpwstr>
  </property>
  <property fmtid="{DCFEDD21-7773-49B2-8022-6FC58DB5260B}" pid="4" name="LastSavedDate">
    <vt:filetime>2022-07-10T08:26:49Z</vt:filetime>
  </property>
</Properties>
</file>