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3.白班関係\03.各種統計\02.レンタカー\レンタカー統計\R02年度\"/>
    </mc:Choice>
  </mc:AlternateContent>
  <workbookProtection workbookPassword="CA52" lockStructure="1"/>
  <bookViews>
    <workbookView xWindow="10365" yWindow="0" windowWidth="27840" windowHeight="12420" activeTab="1"/>
  </bookViews>
  <sheets>
    <sheet name="【様式1】貸渡実績報告書" sheetId="21" r:id="rId1"/>
    <sheet name="事務所別車種別配車両数一覧" sheetId="24" r:id="rId2"/>
    <sheet name="集計用" sheetId="19" r:id="rId3"/>
    <sheet name="リスト" sheetId="1" r:id="rId4"/>
  </sheets>
  <definedNames>
    <definedName name="_xlnm.Print_Area" localSheetId="0">【様式1】貸渡実績報告書!$B$1:$BE$23</definedName>
    <definedName name="_xlnm.Print_Area" localSheetId="1">事務所別車種別配車両数一覧!$B$1:$BS$21</definedName>
    <definedName name="_xlnm.Print_Titles" localSheetId="1">事務所別車種別配車両数一覧!$2:$7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9" l="1"/>
  <c r="BU20" i="24" l="1"/>
  <c r="BU19" i="24"/>
  <c r="BU18" i="24"/>
  <c r="BU17" i="24"/>
  <c r="BU16" i="24"/>
  <c r="BU15" i="24"/>
  <c r="BU14" i="24"/>
  <c r="BU13" i="24"/>
  <c r="BU12" i="24"/>
  <c r="BU11" i="24"/>
  <c r="BU10" i="24"/>
  <c r="BU9" i="24"/>
  <c r="R20" i="21"/>
  <c r="BU8" i="24" l="1"/>
  <c r="BQ19" i="24" l="1"/>
  <c r="BD19" i="24"/>
  <c r="AQ19" i="24"/>
  <c r="AD19" i="24"/>
  <c r="BQ18" i="24"/>
  <c r="BD18" i="24"/>
  <c r="AQ18" i="24"/>
  <c r="AD18" i="24"/>
  <c r="BQ17" i="24"/>
  <c r="BD17" i="24"/>
  <c r="AQ17" i="24"/>
  <c r="AD17" i="24"/>
  <c r="BQ16" i="24"/>
  <c r="BD16" i="24"/>
  <c r="AQ16" i="24"/>
  <c r="AD16" i="24"/>
  <c r="BQ15" i="24"/>
  <c r="BD15" i="24"/>
  <c r="AQ15" i="24"/>
  <c r="AD15" i="24"/>
  <c r="E7" i="19" l="1"/>
  <c r="H21" i="24" l="1"/>
  <c r="BO21" i="24"/>
  <c r="BM21" i="24"/>
  <c r="BK21" i="24"/>
  <c r="BI21" i="24"/>
  <c r="BG21" i="24"/>
  <c r="BB21" i="24"/>
  <c r="AZ21" i="24"/>
  <c r="AX21" i="24"/>
  <c r="AV21" i="24"/>
  <c r="AT21" i="24"/>
  <c r="AO21" i="24"/>
  <c r="AM21" i="24"/>
  <c r="AK21" i="24"/>
  <c r="AI21" i="24"/>
  <c r="AG21" i="24"/>
  <c r="AB21" i="24"/>
  <c r="Z21" i="24"/>
  <c r="X21" i="24"/>
  <c r="V21" i="24"/>
  <c r="T21" i="24"/>
  <c r="BQ20" i="24"/>
  <c r="BQ14" i="24"/>
  <c r="BQ13" i="24"/>
  <c r="BQ12" i="24"/>
  <c r="BQ11" i="24"/>
  <c r="BQ10" i="24"/>
  <c r="BQ9" i="24"/>
  <c r="BQ8" i="24"/>
  <c r="BD20" i="24"/>
  <c r="BD14" i="24"/>
  <c r="BD13" i="24"/>
  <c r="BD12" i="24"/>
  <c r="BD11" i="24"/>
  <c r="BD10" i="24"/>
  <c r="BD9" i="24"/>
  <c r="BD8" i="24"/>
  <c r="AQ20" i="24"/>
  <c r="AQ14" i="24"/>
  <c r="AQ13" i="24"/>
  <c r="AQ12" i="24"/>
  <c r="AQ11" i="24"/>
  <c r="AQ10" i="24"/>
  <c r="AQ9" i="24"/>
  <c r="AQ8" i="24"/>
  <c r="AD20" i="24"/>
  <c r="AD14" i="24"/>
  <c r="AD13" i="24"/>
  <c r="AD12" i="24"/>
  <c r="AD11" i="24"/>
  <c r="AD10" i="24"/>
  <c r="AD9" i="24"/>
  <c r="AD8" i="24"/>
  <c r="AX20" i="21"/>
  <c r="AO20" i="21"/>
  <c r="AG20" i="21"/>
  <c r="Y20" i="21"/>
  <c r="AQ21" i="24" l="1"/>
  <c r="BQ21" i="24"/>
  <c r="BD21" i="24"/>
  <c r="AD21" i="24"/>
  <c r="C10" i="19"/>
  <c r="B10" i="19" s="1"/>
  <c r="AJ3" i="24"/>
  <c r="G3" i="21"/>
  <c r="C1" i="24"/>
  <c r="G1" i="24" s="1"/>
  <c r="B2" i="21"/>
  <c r="L7" i="19"/>
  <c r="J10" i="19"/>
  <c r="I10" i="19"/>
  <c r="J7" i="19"/>
  <c r="I7" i="19"/>
  <c r="K10" i="19"/>
  <c r="H10" i="19" l="1"/>
  <c r="G10" i="19"/>
  <c r="F10" i="19"/>
  <c r="E10" i="19"/>
  <c r="D10" i="19" s="1"/>
  <c r="BD10" i="19"/>
  <c r="BC10" i="19"/>
  <c r="BB10" i="19"/>
  <c r="BA10" i="19"/>
  <c r="AZ10" i="19"/>
  <c r="AY10" i="19"/>
  <c r="AX10" i="19"/>
  <c r="AW10" i="19"/>
  <c r="AV10" i="19"/>
  <c r="AU10" i="19"/>
  <c r="AT10" i="19"/>
  <c r="AS10" i="19"/>
  <c r="AR10" i="19"/>
  <c r="AQ10" i="19"/>
  <c r="AP10" i="19"/>
  <c r="AO10" i="19"/>
  <c r="AN10" i="19"/>
  <c r="AM10" i="19"/>
  <c r="AL10" i="19"/>
  <c r="AK10" i="19"/>
  <c r="AJ10" i="19"/>
  <c r="AI10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BG10" i="19" l="1"/>
  <c r="BE10" i="19"/>
  <c r="BI10" i="19"/>
  <c r="BH10" i="19"/>
  <c r="BF10" i="19"/>
  <c r="AU7" i="19"/>
  <c r="AK7" i="19"/>
  <c r="AA7" i="19"/>
  <c r="V7" i="19"/>
  <c r="T8" i="19"/>
  <c r="Z8" i="19" s="1"/>
  <c r="AI8" i="19" s="1"/>
  <c r="AS8" i="19" s="1"/>
  <c r="BC8" i="19" s="1"/>
  <c r="BI8" i="19" s="1"/>
  <c r="R8" i="19"/>
  <c r="Y8" i="19" s="1"/>
  <c r="AG8" i="19" s="1"/>
  <c r="AQ8" i="19" s="1"/>
  <c r="BA8" i="19" s="1"/>
  <c r="BH8" i="19" s="1"/>
  <c r="P8" i="19"/>
  <c r="X8" i="19" s="1"/>
  <c r="AE8" i="19" s="1"/>
  <c r="AO8" i="19" s="1"/>
  <c r="AY8" i="19" s="1"/>
  <c r="BG8" i="19" s="1"/>
  <c r="N8" i="19"/>
  <c r="W8" i="19" s="1"/>
  <c r="AC8" i="19" s="1"/>
  <c r="AM8" i="19" s="1"/>
  <c r="AW8" i="19" s="1"/>
  <c r="BF8" i="19" s="1"/>
  <c r="L8" i="19"/>
  <c r="V8" i="19" s="1"/>
  <c r="AA8" i="19" s="1"/>
  <c r="AK8" i="19" s="1"/>
  <c r="AU8" i="19" s="1"/>
  <c r="BE8" i="19" s="1"/>
  <c r="K7" i="19"/>
  <c r="H7" i="19"/>
  <c r="G7" i="19"/>
  <c r="F7" i="19"/>
  <c r="F23" i="1" l="1"/>
  <c r="E23" i="1"/>
  <c r="F22" i="1"/>
  <c r="E22" i="1"/>
  <c r="F21" i="1"/>
  <c r="E21" i="1"/>
  <c r="G21" i="1" s="1"/>
  <c r="F20" i="1"/>
  <c r="E20" i="1"/>
  <c r="F19" i="1"/>
  <c r="E19" i="1"/>
  <c r="G19" i="1" s="1"/>
  <c r="F18" i="1"/>
  <c r="E18" i="1"/>
  <c r="F17" i="1"/>
  <c r="E17" i="1"/>
  <c r="G17" i="1" s="1"/>
  <c r="F16" i="1"/>
  <c r="E16" i="1"/>
  <c r="F15" i="1"/>
  <c r="E15" i="1"/>
  <c r="F14" i="1"/>
  <c r="E14" i="1"/>
  <c r="F13" i="1"/>
  <c r="E13" i="1"/>
  <c r="G13" i="1" s="1"/>
  <c r="F12" i="1"/>
  <c r="E12" i="1"/>
  <c r="F11" i="1"/>
  <c r="E11" i="1"/>
  <c r="F10" i="1"/>
  <c r="E10" i="1"/>
  <c r="G10" i="1" s="1"/>
  <c r="F9" i="1"/>
  <c r="E9" i="1"/>
  <c r="G9" i="1" s="1"/>
  <c r="F8" i="1"/>
  <c r="E8" i="1"/>
  <c r="F7" i="1"/>
  <c r="E7" i="1"/>
  <c r="G7" i="1" s="1"/>
  <c r="F6" i="1"/>
  <c r="E6" i="1"/>
  <c r="F5" i="1"/>
  <c r="E5" i="1"/>
  <c r="F4" i="1"/>
  <c r="G4" i="1" s="1"/>
  <c r="G20" i="1" l="1"/>
  <c r="G23" i="1"/>
  <c r="G8" i="1"/>
  <c r="G14" i="1"/>
  <c r="G12" i="1"/>
  <c r="G11" i="1"/>
  <c r="G16" i="1"/>
  <c r="G18" i="1"/>
  <c r="G6" i="1"/>
  <c r="G15" i="1"/>
  <c r="G22" i="1"/>
  <c r="G5" i="1"/>
</calcChain>
</file>

<file path=xl/sharedStrings.xml><?xml version="1.0" encoding="utf-8"?>
<sst xmlns="http://schemas.openxmlformats.org/spreadsheetml/2006/main" count="401" uniqueCount="185">
  <si>
    <t>年度)</t>
    <rPh sb="0" eb="2">
      <t>ネンド</t>
    </rPh>
    <phoneticPr fontId="20"/>
  </si>
  <si>
    <t>年度</t>
    <rPh sb="0" eb="2">
      <t>ねんど</t>
    </rPh>
    <phoneticPr fontId="22" type="Hiragana"/>
  </si>
  <si>
    <t>自</t>
    <rPh sb="0" eb="1">
      <t>じ</t>
    </rPh>
    <phoneticPr fontId="22" type="Hiragana"/>
  </si>
  <si>
    <t>至</t>
    <rPh sb="0" eb="1">
      <t>いた</t>
    </rPh>
    <phoneticPr fontId="22" type="Hiragana"/>
  </si>
  <si>
    <t>(令和</t>
    <rPh sb="1" eb="3">
      <t>レイワ</t>
    </rPh>
    <phoneticPr fontId="20"/>
  </si>
  <si>
    <t>令和</t>
    <rPh sb="0" eb="2">
      <t>れいわ</t>
    </rPh>
    <phoneticPr fontId="22" type="Hiragana"/>
  </si>
  <si>
    <t>元</t>
    <rPh sb="0" eb="1">
      <t>もと</t>
    </rPh>
    <phoneticPr fontId="22" type="Hiragana"/>
  </si>
  <si>
    <t>平成31年4月1日</t>
    <rPh sb="0" eb="2">
      <t>へいせい</t>
    </rPh>
    <rPh sb="4" eb="5">
      <t>ねん</t>
    </rPh>
    <rPh sb="6" eb="7">
      <t>がつ</t>
    </rPh>
    <rPh sb="8" eb="9">
      <t>ひ</t>
    </rPh>
    <phoneticPr fontId="22" type="Hiragana"/>
  </si>
  <si>
    <t>様式１</t>
    <rPh sb="0" eb="2">
      <t>ヨウシキ</t>
    </rPh>
    <phoneticPr fontId="20"/>
  </si>
  <si>
    <t>回</t>
    <rPh sb="0" eb="1">
      <t>カイ</t>
    </rPh>
    <phoneticPr fontId="23"/>
  </si>
  <si>
    <t>↓管理者使用欄</t>
    <rPh sb="1" eb="4">
      <t>カンリシャ</t>
    </rPh>
    <rPh sb="4" eb="6">
      <t>シヨウ</t>
    </rPh>
    <rPh sb="6" eb="7">
      <t>ラン</t>
    </rPh>
    <phoneticPr fontId="20"/>
  </si>
  <si>
    <t>担当者</t>
    <rPh sb="0" eb="3">
      <t>タントウシャ</t>
    </rPh>
    <phoneticPr fontId="20"/>
  </si>
  <si>
    <t>国土　太郎</t>
    <rPh sb="0" eb="2">
      <t>コクド</t>
    </rPh>
    <rPh sb="3" eb="5">
      <t>タロウ</t>
    </rPh>
    <phoneticPr fontId="23"/>
  </si>
  <si>
    <t>貸渡実績報告書</t>
    <rPh sb="0" eb="2">
      <t>カシワタシ</t>
    </rPh>
    <rPh sb="2" eb="4">
      <t>ジッセキ</t>
    </rPh>
    <rPh sb="4" eb="6">
      <t>ホウコク</t>
    </rPh>
    <rPh sb="6" eb="7">
      <t>ショ</t>
    </rPh>
    <phoneticPr fontId="23"/>
  </si>
  <si>
    <t>あて</t>
    <phoneticPr fontId="23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</si>
  <si>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</si>
  <si>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</si>
  <si>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</si>
  <si>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</si>
  <si>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</si>
  <si>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</si>
  <si>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</si>
  <si>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青森運輸支局</t>
  </si>
  <si>
    <t>岩手運輸支局</t>
  </si>
  <si>
    <t>宮城運輸支局</t>
  </si>
  <si>
    <t>秋田運輸支局</t>
  </si>
  <si>
    <t>山形運輸支局</t>
  </si>
  <si>
    <t>福島運輸支局</t>
  </si>
  <si>
    <t>茨城運輸支局</t>
  </si>
  <si>
    <t>栃木運輸支局</t>
  </si>
  <si>
    <t>群馬運輸支局</t>
  </si>
  <si>
    <t>千葉運輸支局</t>
  </si>
  <si>
    <t>埼玉運輸支局</t>
  </si>
  <si>
    <t>東京運輸支局</t>
  </si>
  <si>
    <t>神奈川運輸支局</t>
  </si>
  <si>
    <t>山梨運輸支局</t>
  </si>
  <si>
    <t>新潟運輸支局</t>
  </si>
  <si>
    <t>長野運輸支局</t>
  </si>
  <si>
    <t>富山運輸支局</t>
  </si>
  <si>
    <t>石川運輸支局</t>
  </si>
  <si>
    <t>愛知運輸支局</t>
  </si>
  <si>
    <t>静岡運輸支局</t>
  </si>
  <si>
    <t>岐阜運輸支局</t>
  </si>
  <si>
    <t>三重運輸支局</t>
  </si>
  <si>
    <t>福井運輸支局</t>
  </si>
  <si>
    <t>大阪運輸支局</t>
  </si>
  <si>
    <t>京都運輸支局</t>
  </si>
  <si>
    <t>奈良運輸支局</t>
  </si>
  <si>
    <t>滋賀運輸支局</t>
  </si>
  <si>
    <t>和歌山運輸支局</t>
  </si>
  <si>
    <t>神戸運輸監理部</t>
    <phoneticPr fontId="32"/>
  </si>
  <si>
    <t>広島運輸支局</t>
  </si>
  <si>
    <t>鳥取運輸支局</t>
  </si>
  <si>
    <t>島根運輸支局</t>
  </si>
  <si>
    <t>岡山運輸支局</t>
  </si>
  <si>
    <t>山口運輸支局</t>
  </si>
  <si>
    <t>徳島運輸支局</t>
  </si>
  <si>
    <t>香川運輸支局</t>
  </si>
  <si>
    <t>愛媛運輸支局</t>
  </si>
  <si>
    <t>高知運輸支局</t>
  </si>
  <si>
    <t>福岡運輸支局</t>
  </si>
  <si>
    <t>佐賀運輸支局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</si>
  <si>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</si>
  <si>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</si>
  <si>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</si>
  <si>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</si>
  <si>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</si>
  <si>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</t>
    <phoneticPr fontId="32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</si>
  <si>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</si>
  <si>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</si>
  <si>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</si>
  <si>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</si>
  <si>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</si>
  <si>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</si>
  <si>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</si>
  <si>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</si>
  <si>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</si>
  <si>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千葉</t>
  </si>
  <si>
    <t>埼玉</t>
  </si>
  <si>
    <t>東京</t>
  </si>
  <si>
    <t>山梨</t>
  </si>
  <si>
    <t>新潟</t>
  </si>
  <si>
    <t>長野</t>
  </si>
  <si>
    <t>富山</t>
  </si>
  <si>
    <t>石川</t>
  </si>
  <si>
    <t>愛知</t>
  </si>
  <si>
    <t>静岡</t>
  </si>
  <si>
    <t>岐阜</t>
  </si>
  <si>
    <t>三重</t>
  </si>
  <si>
    <t>福井</t>
  </si>
  <si>
    <t>大阪</t>
  </si>
  <si>
    <t>京都</t>
  </si>
  <si>
    <t>奈良</t>
  </si>
  <si>
    <t>滋賀</t>
  </si>
  <si>
    <t>広島</t>
  </si>
  <si>
    <t>鳥取</t>
  </si>
  <si>
    <t>島根</t>
  </si>
  <si>
    <t>岡山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</si>
  <si>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</si>
  <si>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</si>
  <si>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</si>
  <si>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</si>
  <si>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</si>
  <si>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</si>
  <si>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</si>
  <si>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</si>
  <si>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</si>
  <si>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</si>
  <si>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</si>
  <si>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</si>
  <si>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神奈川</t>
    <rPh sb="0" eb="3">
      <t>かながわ</t>
    </rPh>
    <phoneticPr fontId="22" type="Hiragana"/>
  </si>
  <si>
    <t>和歌山</t>
    <rPh sb="0" eb="3">
      <t>わかやま</t>
    </rPh>
    <phoneticPr fontId="22" type="Hiragana"/>
  </si>
  <si>
    <t>鹿児島</t>
    <rPh sb="0" eb="3">
      <t>かごしま</t>
    </rPh>
    <phoneticPr fontId="22" type="Hiragana"/>
  </si>
  <si>
    <t>札幌</t>
    <rPh sb="0" eb="2">
      <t>さっぽろ</t>
    </rPh>
    <phoneticPr fontId="22" type="Hiragana"/>
  </si>
  <si>
    <t>函館</t>
    <rPh sb="0" eb="2">
      <t>はこだて</t>
    </rPh>
    <phoneticPr fontId="22" type="Hiragana"/>
  </si>
  <si>
    <t>旭川</t>
    <rPh sb="0" eb="2">
      <t>あさひかわ</t>
    </rPh>
    <phoneticPr fontId="22" type="Hiragana"/>
  </si>
  <si>
    <t>室蘭</t>
    <rPh sb="0" eb="2">
      <t>むろらん</t>
    </rPh>
    <phoneticPr fontId="22" type="Hiragana"/>
  </si>
  <si>
    <t>釧路</t>
    <rPh sb="0" eb="2">
      <t>くしろ</t>
    </rPh>
    <phoneticPr fontId="22" type="Hiragana"/>
  </si>
  <si>
    <t>帯広</t>
    <rPh sb="0" eb="2">
      <t>おびひろ</t>
    </rPh>
    <phoneticPr fontId="22" type="Hiragana"/>
  </si>
  <si>
    <t>北見</t>
    <rPh sb="0" eb="2">
      <t>きたみ</t>
    </rPh>
    <phoneticPr fontId="22" type="Hiragana"/>
  </si>
  <si>
    <t>□</t>
    <phoneticPr fontId="22" type="Hiragana"/>
  </si>
  <si>
    <t>☑</t>
    <phoneticPr fontId="22" type="Hiragana"/>
  </si>
  <si>
    <t>運輸支局名</t>
    <phoneticPr fontId="23"/>
  </si>
  <si>
    <t>事務所数</t>
    <phoneticPr fontId="23"/>
  </si>
  <si>
    <t>区分</t>
    <phoneticPr fontId="23"/>
  </si>
  <si>
    <t>延貸渡回数</t>
    <phoneticPr fontId="23"/>
  </si>
  <si>
    <t>延貸渡日車数</t>
    <phoneticPr fontId="23"/>
  </si>
  <si>
    <t>延走行キロ</t>
    <phoneticPr fontId="23"/>
  </si>
  <si>
    <t>総貸渡料金</t>
    <phoneticPr fontId="23"/>
  </si>
  <si>
    <t>車両数</t>
    <phoneticPr fontId="23"/>
  </si>
  <si>
    <t>乗用車</t>
    <phoneticPr fontId="23"/>
  </si>
  <si>
    <t>（うち軽自動車）</t>
    <phoneticPr fontId="23"/>
  </si>
  <si>
    <t>両</t>
    <rPh sb="0" eb="1">
      <t>リョウ</t>
    </rPh>
    <phoneticPr fontId="23"/>
  </si>
  <si>
    <t>回</t>
    <rPh sb="0" eb="1">
      <t>カイ</t>
    </rPh>
    <phoneticPr fontId="23"/>
  </si>
  <si>
    <t>日</t>
    <phoneticPr fontId="23"/>
  </si>
  <si>
    <t>km</t>
    <phoneticPr fontId="23"/>
  </si>
  <si>
    <t>円</t>
    <rPh sb="0" eb="1">
      <t>エン</t>
    </rPh>
    <phoneticPr fontId="23"/>
  </si>
  <si>
    <t>マイクロバス</t>
    <phoneticPr fontId="23"/>
  </si>
  <si>
    <t>トラック</t>
    <phoneticPr fontId="23"/>
  </si>
  <si>
    <t>特種用途車</t>
    <phoneticPr fontId="23"/>
  </si>
  <si>
    <t>合計</t>
    <rPh sb="0" eb="2">
      <t>ゴウケイ</t>
    </rPh>
    <phoneticPr fontId="23"/>
  </si>
  <si>
    <t xml:space="preserve">
</t>
    <phoneticPr fontId="23"/>
  </si>
  <si>
    <t xml:space="preserve">
</t>
    <phoneticPr fontId="23"/>
  </si>
  <si>
    <t>電話番号</t>
    <rPh sb="0" eb="2">
      <t>デンワ</t>
    </rPh>
    <rPh sb="2" eb="4">
      <t>バンゴウ</t>
    </rPh>
    <phoneticPr fontId="23"/>
  </si>
  <si>
    <t>事業者名</t>
    <rPh sb="0" eb="3">
      <t>ジギョウシャ</t>
    </rPh>
    <rPh sb="3" eb="4">
      <t>メイ</t>
    </rPh>
    <phoneticPr fontId="23"/>
  </si>
  <si>
    <t>住所</t>
    <rPh sb="0" eb="2">
      <t>ジュウショ</t>
    </rPh>
    <phoneticPr fontId="23"/>
  </si>
  <si>
    <t>代表者名</t>
    <rPh sb="0" eb="3">
      <t>ダイヒョウシャ</t>
    </rPh>
    <rPh sb="3" eb="4">
      <t>メイ</t>
    </rPh>
    <phoneticPr fontId="23"/>
  </si>
  <si>
    <t>：</t>
    <phoneticPr fontId="23"/>
  </si>
  <si>
    <t>箇所</t>
    <rPh sb="0" eb="2">
      <t>カショ</t>
    </rPh>
    <phoneticPr fontId="23"/>
  </si>
  <si>
    <t>二輪車</t>
    <phoneticPr fontId="23"/>
  </si>
  <si>
    <t>事務所別車種別配置車両数一覧</t>
    <phoneticPr fontId="23"/>
  </si>
  <si>
    <t>管轄
運輸
支局</t>
    <rPh sb="0" eb="2">
      <t>カンカツ</t>
    </rPh>
    <rPh sb="3" eb="5">
      <t>ウンユ</t>
    </rPh>
    <rPh sb="6" eb="8">
      <t>シキョク</t>
    </rPh>
    <phoneticPr fontId="23"/>
  </si>
  <si>
    <t>事務所名</t>
    <rPh sb="0" eb="3">
      <t>ジムショ</t>
    </rPh>
    <rPh sb="3" eb="4">
      <t>メイ</t>
    </rPh>
    <phoneticPr fontId="23"/>
  </si>
  <si>
    <t>所在地</t>
    <rPh sb="0" eb="3">
      <t>ショザイチ</t>
    </rPh>
    <phoneticPr fontId="23"/>
  </si>
  <si>
    <t>乗用</t>
    <rPh sb="0" eb="2">
      <t>ジョウヨウ</t>
    </rPh>
    <phoneticPr fontId="23"/>
  </si>
  <si>
    <t>合計</t>
    <rPh sb="0" eb="2">
      <t>ゴウケイ</t>
    </rPh>
    <phoneticPr fontId="23"/>
  </si>
  <si>
    <t>貨物</t>
    <rPh sb="0" eb="2">
      <t>カモツ</t>
    </rPh>
    <phoneticPr fontId="23"/>
  </si>
  <si>
    <t>特種</t>
    <rPh sb="0" eb="2">
      <t>トクダネ</t>
    </rPh>
    <phoneticPr fontId="23"/>
  </si>
  <si>
    <t>バス</t>
    <phoneticPr fontId="23"/>
  </si>
  <si>
    <t>二輪</t>
    <rPh sb="0" eb="2">
      <t>ニリン</t>
    </rPh>
    <phoneticPr fontId="23"/>
  </si>
  <si>
    <t>6月30日現在</t>
    <rPh sb="1" eb="2">
      <t>ガツ</t>
    </rPh>
    <rPh sb="4" eb="5">
      <t>ヒ</t>
    </rPh>
    <rPh sb="5" eb="7">
      <t>ゲンザイ</t>
    </rPh>
    <phoneticPr fontId="23"/>
  </si>
  <si>
    <t>保有車両数</t>
    <rPh sb="0" eb="2">
      <t>ホユウ</t>
    </rPh>
    <rPh sb="2" eb="5">
      <t>シャリョウスウ</t>
    </rPh>
    <phoneticPr fontId="23"/>
  </si>
  <si>
    <t xml:space="preserve">
</t>
    <phoneticPr fontId="23"/>
  </si>
  <si>
    <t>事務所数</t>
    <rPh sb="0" eb="3">
      <t>ジムショ</t>
    </rPh>
    <rPh sb="3" eb="4">
      <t>スウ</t>
    </rPh>
    <phoneticPr fontId="23"/>
  </si>
  <si>
    <t>合計数</t>
    <rPh sb="0" eb="3">
      <t>ゴウケイスウ</t>
    </rPh>
    <phoneticPr fontId="23"/>
  </si>
  <si>
    <t>年度</t>
    <rPh sb="0" eb="2">
      <t>ネンド</t>
    </rPh>
    <phoneticPr fontId="23"/>
  </si>
  <si>
    <t>うち軽自動車</t>
    <rPh sb="2" eb="6">
      <t>ケイジドウシャ</t>
    </rPh>
    <phoneticPr fontId="23"/>
  </si>
  <si>
    <t>9月30日現在</t>
    <rPh sb="1" eb="2">
      <t>ガツ</t>
    </rPh>
    <rPh sb="4" eb="5">
      <t>ヒ</t>
    </rPh>
    <rPh sb="5" eb="7">
      <t>ゲンザイ</t>
    </rPh>
    <phoneticPr fontId="23"/>
  </si>
  <si>
    <t>12月31日現在</t>
    <rPh sb="2" eb="3">
      <t>ガツ</t>
    </rPh>
    <rPh sb="5" eb="6">
      <t>ヒ</t>
    </rPh>
    <rPh sb="6" eb="8">
      <t>ゲンザイ</t>
    </rPh>
    <phoneticPr fontId="23"/>
  </si>
  <si>
    <t>3月31日現在</t>
    <rPh sb="1" eb="2">
      <t>ガツ</t>
    </rPh>
    <rPh sb="4" eb="5">
      <t>ヒ</t>
    </rPh>
    <rPh sb="5" eb="7">
      <t>ゲンザイ</t>
    </rPh>
    <phoneticPr fontId="23"/>
  </si>
  <si>
    <t>（</t>
    <phoneticPr fontId="23"/>
  </si>
  <si>
    <t>）</t>
    <phoneticPr fontId="23"/>
  </si>
  <si>
    <t>総合事務局長</t>
    <rPh sb="0" eb="2">
      <t>そうごう</t>
    </rPh>
    <rPh sb="2" eb="4">
      <t>じむ</t>
    </rPh>
    <rPh sb="4" eb="6">
      <t>きょくちょう</t>
    </rPh>
    <phoneticPr fontId="22" type="Hiragana"/>
  </si>
  <si>
    <t>運輸支局長</t>
    <phoneticPr fontId="22" type="Hiragana"/>
  </si>
  <si>
    <t>運輸監理部長</t>
    <rPh sb="0" eb="2">
      <t>うんゆ</t>
    </rPh>
    <rPh sb="2" eb="4">
      <t>かんり</t>
    </rPh>
    <rPh sb="4" eb="6">
      <t>ぶちょう</t>
    </rPh>
    <phoneticPr fontId="22" type="Hiragana"/>
  </si>
  <si>
    <t>神戸</t>
    <rPh sb="0" eb="2">
      <t>こうべ</t>
    </rPh>
    <phoneticPr fontId="22" type="Hiragana"/>
  </si>
  <si>
    <t>令和　　年　　月　　日から令和　　年　　月　　日まで</t>
    <rPh sb="0" eb="2">
      <t>れいわ</t>
    </rPh>
    <rPh sb="4" eb="5">
      <t>ねん</t>
    </rPh>
    <rPh sb="7" eb="8">
      <t>がつ</t>
    </rPh>
    <rPh sb="10" eb="11">
      <t>ひ</t>
    </rPh>
    <rPh sb="13" eb="15">
      <t>れいわ</t>
    </rPh>
    <rPh sb="17" eb="18">
      <t>ねん</t>
    </rPh>
    <rPh sb="20" eb="21">
      <t>がつ</t>
    </rPh>
    <rPh sb="23" eb="24">
      <t>ひ</t>
    </rPh>
    <phoneticPr fontId="22" type="Hiragana"/>
  </si>
  <si>
    <t>電子メールの場合は以下メールアドレス宛にご提出ください。データはエクセルでお願いします</t>
    <rPh sb="0" eb="2">
      <t>デンシ</t>
    </rPh>
    <rPh sb="6" eb="8">
      <t>バアイ</t>
    </rPh>
    <rPh sb="9" eb="11">
      <t>イカ</t>
    </rPh>
    <rPh sb="18" eb="19">
      <t>アテ</t>
    </rPh>
    <rPh sb="21" eb="23">
      <t>テイシュツ</t>
    </rPh>
    <rPh sb="38" eb="39">
      <t>ネガ</t>
    </rPh>
    <phoneticPr fontId="32"/>
  </si>
  <si>
    <t>提出先運輸支局</t>
    <rPh sb="0" eb="2">
      <t>テイシュツ</t>
    </rPh>
    <rPh sb="2" eb="3">
      <t>サキ</t>
    </rPh>
    <rPh sb="3" eb="7">
      <t>ウ</t>
    </rPh>
    <phoneticPr fontId="23"/>
  </si>
  <si>
    <t>運輸支局NO</t>
    <phoneticPr fontId="23"/>
  </si>
  <si>
    <t>※国交省使用シート</t>
    <rPh sb="1" eb="4">
      <t>コッコウショウ</t>
    </rPh>
    <rPh sb="4" eb="6">
      <t>シヨウ</t>
    </rPh>
    <phoneticPr fontId="23"/>
  </si>
  <si>
    <t>※国交省使用シート（セルは保護しているため編集不可）</t>
    <rPh sb="1" eb="4">
      <t>コッコウショウ</t>
    </rPh>
    <rPh sb="4" eb="6">
      <t>シヨウ</t>
    </rPh>
    <rPh sb="13" eb="15">
      <t>ホゴ</t>
    </rPh>
    <rPh sb="21" eb="23">
      <t>ヘンシュウ</t>
    </rPh>
    <rPh sb="23" eb="25">
      <t>フカ</t>
    </rPh>
    <phoneticPr fontId="23"/>
  </si>
  <si>
    <t>※貸渡を行っている事務所（使用の本拠）を管轄する運輸支局（各都道府県）ごとに別葉で作成して下さい。
※延貸渡回数と貸渡日車数の計算例：車を2台所有しており、A車を3日間、7日間、10日間（計3回）、B車を2日間、4日間（計2回）貸し出した場合、延貸渡回数は、5回（A車：3回＋B車：2回）、延貸渡日車数は26日（A車：20日間＋B車：6日間）となる。</t>
    <rPh sb="51" eb="52">
      <t>ノ</t>
    </rPh>
    <rPh sb="52" eb="54">
      <t>カシワタシ</t>
    </rPh>
    <rPh sb="54" eb="56">
      <t>カイスウ</t>
    </rPh>
    <rPh sb="57" eb="59">
      <t>カシワタシ</t>
    </rPh>
    <rPh sb="63" eb="65">
      <t>ケイサン</t>
    </rPh>
    <rPh sb="65" eb="66">
      <t>レイ</t>
    </rPh>
    <rPh sb="157" eb="158">
      <t>シャ</t>
    </rPh>
    <rPh sb="161" eb="162">
      <t>ヒ</t>
    </rPh>
    <rPh sb="162" eb="163">
      <t>カン</t>
    </rPh>
    <rPh sb="165" eb="166">
      <t>シャ</t>
    </rPh>
    <rPh sb="168" eb="169">
      <t>ヒ</t>
    </rPh>
    <rPh sb="169" eb="170">
      <t>カン</t>
    </rPh>
    <phoneticPr fontId="23"/>
  </si>
  <si>
    <t>事業者名（国交省使用欄）</t>
    <rPh sb="0" eb="3">
      <t>じぎょうしゃ</t>
    </rPh>
    <rPh sb="3" eb="4">
      <t>めい</t>
    </rPh>
    <rPh sb="5" eb="8">
      <t>こっこうしょう</t>
    </rPh>
    <rPh sb="8" eb="10">
      <t>しよう</t>
    </rPh>
    <rPh sb="10" eb="11">
      <t>らん</t>
    </rPh>
    <phoneticPr fontId="22" type="Hiragana"/>
  </si>
  <si>
    <t>hqt-rentacar.report@ki.mlit.go.jp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</si>
</sst>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000"/>
  </numFmts>
  <fonts count="41">
    <font>
      <sz val="11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"/>
      <family val="3"/>
      <charset val="128"/>
    </font>
    <font>
      <sz val="1"/>
      <name val="ＭＳ Ｐゴシック"/>
      <family val="3"/>
      <charset val="128"/>
    </font>
    <font>
      <b/>
      <sz val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20"/>
      <name val="ＭＳ Ｐゴシック"/>
      <family val="3"/>
    </font>
    <font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ＭＳ Ｐゴシック"/>
      <family val="3"/>
    </font>
    <font>
      <sz val="36"/>
      <color rgb="FFFF0000"/>
      <name val="ＭＳ Ｐゴシック"/>
      <family val="3"/>
    </font>
    <font>
      <sz val="36"/>
      <color rgb="FFFF0000"/>
      <name val="ＭＳ Ｐゴシック"/>
      <family val="3"/>
      <charset val="128"/>
    </font>
    <font>
      <sz val="20"/>
      <color theme="10"/>
      <name val="Meiryo UI"/>
      <family val="3"/>
      <charset val="128"/>
    </font>
    <font>
      <u/>
      <sz val="20"/>
      <color theme="10"/>
      <name val="ＭＳ Ｐゴシック"/>
      <family val="3"/>
    </font>
  </fonts>
  <fills count="2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7" fillId="0" borderId="0" applyFont="0" applyFill="0" applyBorder="0" applyAlignment="0" applyProtection="0"/>
    <xf numFmtId="0" fontId="27" fillId="0" borderId="20">
      <alignment vertical="center"/>
    </xf>
    <xf numFmtId="0" fontId="1" fillId="0" borderId="20">
      <alignment vertical="center"/>
    </xf>
    <xf numFmtId="38" fontId="1" fillId="0" borderId="2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Font="1"/>
    <xf numFmtId="0" fontId="25" fillId="0" borderId="0" xfId="0" applyFont="1"/>
    <xf numFmtId="0" fontId="26" fillId="0" borderId="0" xfId="0" applyFont="1"/>
    <xf numFmtId="0" fontId="25" fillId="0" borderId="20" xfId="0" applyFont="1" applyBorder="1" applyAlignment="1">
      <alignment vertical="top"/>
    </xf>
    <xf numFmtId="0" fontId="29" fillId="0" borderId="0" xfId="0" applyFont="1"/>
    <xf numFmtId="0" fontId="30" fillId="0" borderId="20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58" fontId="34" fillId="0" borderId="0" xfId="0" quotePrefix="1" applyNumberFormat="1" applyFont="1"/>
    <xf numFmtId="0" fontId="24" fillId="0" borderId="1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4" fillId="0" borderId="32" xfId="0" applyFont="1" applyBorder="1" applyAlignment="1">
      <alignment vertical="center"/>
    </xf>
    <xf numFmtId="0" fontId="24" fillId="0" borderId="32" xfId="0" applyFont="1" applyBorder="1" applyAlignment="1">
      <alignment horizontal="center" vertical="center"/>
    </xf>
    <xf numFmtId="0" fontId="24" fillId="0" borderId="18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33" fillId="0" borderId="0" xfId="0" applyFont="1"/>
    <xf numFmtId="0" fontId="0" fillId="0" borderId="20" xfId="0" applyBorder="1"/>
    <xf numFmtId="0" fontId="24" fillId="0" borderId="14" xfId="0" applyFont="1" applyFill="1" applyBorder="1" applyAlignment="1">
      <alignment horizontal="center" vertical="center"/>
    </xf>
    <xf numFmtId="0" fontId="0" fillId="0" borderId="0" xfId="0" applyAlignment="1">
      <alignment horizontal="justify" vertical="top"/>
    </xf>
    <xf numFmtId="0" fontId="30" fillId="0" borderId="15" xfId="0" applyFont="1" applyBorder="1" applyAlignment="1">
      <alignment vertical="center"/>
    </xf>
    <xf numFmtId="0" fontId="0" fillId="0" borderId="0" xfId="0" applyProtection="1"/>
    <xf numFmtId="0" fontId="38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8" fillId="0" borderId="22" xfId="0" applyFont="1" applyBorder="1" applyAlignment="1" applyProtection="1">
      <alignment horizontal="center" vertical="center" shrinkToFit="1"/>
    </xf>
    <xf numFmtId="38" fontId="28" fillId="0" borderId="22" xfId="0" applyNumberFormat="1" applyFont="1" applyBorder="1" applyAlignment="1" applyProtection="1">
      <alignment horizontal="justify" vertical="top" shrinkToFit="1"/>
    </xf>
    <xf numFmtId="0" fontId="28" fillId="0" borderId="22" xfId="0" applyNumberFormat="1" applyFont="1" applyBorder="1" applyAlignment="1" applyProtection="1">
      <alignment vertical="top" shrinkToFit="1"/>
    </xf>
    <xf numFmtId="38" fontId="28" fillId="0" borderId="22" xfId="42" applyFont="1" applyBorder="1" applyAlignment="1" applyProtection="1">
      <alignment horizontal="center" vertical="center"/>
    </xf>
    <xf numFmtId="38" fontId="28" fillId="0" borderId="22" xfId="42" applyFont="1" applyBorder="1" applyAlignment="1" applyProtection="1">
      <alignment horizontal="left" vertical="center"/>
    </xf>
    <xf numFmtId="176" fontId="28" fillId="0" borderId="22" xfId="0" applyNumberFormat="1" applyFont="1" applyBorder="1" applyAlignment="1" applyProtection="1">
      <alignment vertical="center"/>
    </xf>
    <xf numFmtId="0" fontId="28" fillId="0" borderId="22" xfId="0" applyNumberFormat="1" applyFont="1" applyBorder="1" applyAlignment="1" applyProtection="1">
      <alignment horizontal="justify" vertical="center"/>
    </xf>
    <xf numFmtId="0" fontId="28" fillId="0" borderId="22" xfId="0" applyNumberFormat="1" applyFont="1" applyBorder="1" applyAlignment="1" applyProtection="1">
      <alignment vertical="center"/>
    </xf>
    <xf numFmtId="38" fontId="28" fillId="0" borderId="22" xfId="42" applyFont="1" applyBorder="1" applyAlignment="1" applyProtection="1">
      <alignment horizontal="right" vertical="center"/>
    </xf>
    <xf numFmtId="0" fontId="24" fillId="0" borderId="22" xfId="0" applyFont="1" applyBorder="1" applyAlignment="1">
      <alignment horizontal="center" vertical="center"/>
    </xf>
    <xf numFmtId="0" fontId="24" fillId="18" borderId="22" xfId="0" applyFont="1" applyFill="1" applyBorder="1" applyAlignment="1">
      <alignment horizontal="left" vertical="center" shrinkToFit="1"/>
    </xf>
    <xf numFmtId="0" fontId="24" fillId="18" borderId="27" xfId="0" applyFont="1" applyFill="1" applyBorder="1" applyAlignment="1">
      <alignment horizontal="left" vertical="center" shrinkToFit="1"/>
    </xf>
    <xf numFmtId="0" fontId="25" fillId="0" borderId="20" xfId="0" applyFont="1" applyBorder="1" applyAlignment="1">
      <alignment horizontal="right" vertical="top"/>
    </xf>
    <xf numFmtId="0" fontId="25" fillId="0" borderId="0" xfId="0" applyFont="1" applyBorder="1" applyAlignment="1">
      <alignment horizontal="left" vertical="top"/>
    </xf>
    <xf numFmtId="38" fontId="24" fillId="0" borderId="22" xfId="42" applyFont="1" applyBorder="1" applyAlignment="1">
      <alignment horizontal="right" vertical="center"/>
    </xf>
    <xf numFmtId="38" fontId="24" fillId="0" borderId="10" xfId="42" applyFont="1" applyBorder="1" applyAlignment="1">
      <alignment horizontal="right" vertical="center"/>
    </xf>
    <xf numFmtId="0" fontId="24" fillId="0" borderId="25" xfId="0" applyFont="1" applyBorder="1" applyAlignment="1">
      <alignment horizontal="distributed" vertical="center" shrinkToFit="1"/>
    </xf>
    <xf numFmtId="38" fontId="24" fillId="18" borderId="25" xfId="42" applyFont="1" applyFill="1" applyBorder="1" applyAlignment="1" applyProtection="1">
      <alignment horizontal="right" vertical="center" wrapText="1"/>
      <protection locked="0"/>
    </xf>
    <xf numFmtId="38" fontId="24" fillId="18" borderId="12" xfId="42" applyFont="1" applyFill="1" applyBorder="1" applyAlignment="1" applyProtection="1">
      <alignment horizontal="right" vertical="center" wrapText="1"/>
      <protection locked="0"/>
    </xf>
    <xf numFmtId="38" fontId="24" fillId="18" borderId="25" xfId="42" applyFont="1" applyFill="1" applyBorder="1" applyAlignment="1" applyProtection="1">
      <alignment horizontal="right" vertical="center"/>
      <protection locked="0"/>
    </xf>
    <xf numFmtId="38" fontId="24" fillId="18" borderId="12" xfId="42" applyFont="1" applyFill="1" applyBorder="1" applyAlignment="1" applyProtection="1">
      <alignment horizontal="right" vertical="center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31" xfId="0" applyFont="1" applyBorder="1" applyAlignment="1">
      <alignment horizontal="distributed" vertical="center" justifyLastLine="1" shrinkToFit="1"/>
    </xf>
    <xf numFmtId="38" fontId="24" fillId="18" borderId="31" xfId="42" applyFont="1" applyFill="1" applyBorder="1" applyAlignment="1" applyProtection="1">
      <alignment horizontal="right" vertical="center" wrapText="1"/>
      <protection locked="0"/>
    </xf>
    <xf numFmtId="38" fontId="24" fillId="18" borderId="33" xfId="42" applyFont="1" applyFill="1" applyBorder="1" applyAlignment="1" applyProtection="1">
      <alignment horizontal="right" vertical="center" wrapText="1"/>
      <protection locked="0"/>
    </xf>
    <xf numFmtId="38" fontId="24" fillId="18" borderId="31" xfId="42" applyFont="1" applyFill="1" applyBorder="1" applyAlignment="1" applyProtection="1">
      <alignment horizontal="right" vertical="center"/>
      <protection locked="0"/>
    </xf>
    <xf numFmtId="38" fontId="24" fillId="18" borderId="33" xfId="42" applyFont="1" applyFill="1" applyBorder="1" applyAlignment="1" applyProtection="1">
      <alignment horizontal="right" vertical="center"/>
      <protection locked="0"/>
    </xf>
    <xf numFmtId="0" fontId="24" fillId="0" borderId="3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4" fillId="18" borderId="11" xfId="0" applyFont="1" applyFill="1" applyBorder="1" applyAlignment="1" applyProtection="1">
      <alignment horizontal="right" vertical="center"/>
      <protection locked="0"/>
    </xf>
    <xf numFmtId="0" fontId="24" fillId="18" borderId="14" xfId="0" applyFont="1" applyFill="1" applyBorder="1" applyAlignment="1" applyProtection="1">
      <alignment horizontal="right" vertical="center"/>
      <protection locked="0"/>
    </xf>
    <xf numFmtId="0" fontId="24" fillId="18" borderId="19" xfId="0" applyFont="1" applyFill="1" applyBorder="1" applyAlignment="1" applyProtection="1">
      <alignment horizontal="right" vertical="center"/>
      <protection locked="0"/>
    </xf>
    <xf numFmtId="0" fontId="24" fillId="18" borderId="20" xfId="0" applyFont="1" applyFill="1" applyBorder="1" applyAlignment="1" applyProtection="1">
      <alignment horizontal="right" vertical="center"/>
      <protection locked="0"/>
    </xf>
    <xf numFmtId="0" fontId="24" fillId="18" borderId="12" xfId="0" applyFont="1" applyFill="1" applyBorder="1" applyAlignment="1" applyProtection="1">
      <alignment horizontal="right" vertical="center"/>
      <protection locked="0"/>
    </xf>
    <xf numFmtId="0" fontId="24" fillId="18" borderId="15" xfId="0" applyFont="1" applyFill="1" applyBorder="1" applyAlignment="1" applyProtection="1">
      <alignment horizontal="right" vertical="center"/>
      <protection locked="0"/>
    </xf>
    <xf numFmtId="0" fontId="24" fillId="0" borderId="14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top"/>
    </xf>
    <xf numFmtId="0" fontId="25" fillId="19" borderId="0" xfId="0" applyFont="1" applyFill="1" applyBorder="1" applyAlignment="1" applyProtection="1">
      <alignment horizontal="center" vertical="top"/>
      <protection locked="0"/>
    </xf>
    <xf numFmtId="0" fontId="25" fillId="0" borderId="2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 applyProtection="1">
      <alignment horizontal="distributed" vertical="center"/>
      <protection locked="0"/>
    </xf>
    <xf numFmtId="0" fontId="24" fillId="0" borderId="13" xfId="0" applyFont="1" applyBorder="1" applyAlignment="1">
      <alignment horizontal="distributed" vertical="center"/>
    </xf>
    <xf numFmtId="0" fontId="21" fillId="0" borderId="15" xfId="0" applyFont="1" applyBorder="1" applyAlignment="1">
      <alignment horizontal="distributed" vertical="center"/>
    </xf>
    <xf numFmtId="0" fontId="25" fillId="19" borderId="0" xfId="0" applyFont="1" applyFill="1" applyAlignment="1" applyProtection="1">
      <alignment horizontal="center" shrinkToFit="1"/>
      <protection locked="0"/>
    </xf>
    <xf numFmtId="0" fontId="25" fillId="0" borderId="0" xfId="0" applyFont="1" applyAlignment="1">
      <alignment horizontal="left"/>
    </xf>
    <xf numFmtId="0" fontId="21" fillId="18" borderId="15" xfId="0" applyFont="1" applyFill="1" applyBorder="1" applyAlignment="1" applyProtection="1">
      <alignment horizontal="justify" vertical="center"/>
      <protection locked="0"/>
    </xf>
    <xf numFmtId="0" fontId="21" fillId="18" borderId="13" xfId="0" applyFont="1" applyFill="1" applyBorder="1" applyAlignment="1" applyProtection="1">
      <alignment horizontal="justify" vertical="center"/>
      <protection locked="0"/>
    </xf>
    <xf numFmtId="0" fontId="21" fillId="18" borderId="13" xfId="0" applyFont="1" applyFill="1" applyBorder="1" applyAlignment="1" applyProtection="1">
      <alignment horizontal="left" vertical="center" shrinkToFit="1"/>
      <protection locked="0"/>
    </xf>
    <xf numFmtId="0" fontId="21" fillId="0" borderId="14" xfId="0" applyFont="1" applyFill="1" applyBorder="1" applyAlignment="1" applyProtection="1">
      <alignment horizontal="left" vertical="center"/>
      <protection locked="0"/>
    </xf>
    <xf numFmtId="0" fontId="21" fillId="18" borderId="13" xfId="0" applyFont="1" applyFill="1" applyBorder="1" applyAlignment="1" applyProtection="1">
      <alignment horizontal="left" vertical="center"/>
      <protection locked="0"/>
    </xf>
    <xf numFmtId="0" fontId="35" fillId="20" borderId="26" xfId="44" applyFont="1" applyFill="1" applyBorder="1" applyAlignment="1">
      <alignment horizontal="justify" vertical="center" wrapText="1"/>
    </xf>
    <xf numFmtId="0" fontId="35" fillId="20" borderId="23" xfId="44" applyFont="1" applyFill="1" applyBorder="1" applyAlignment="1">
      <alignment horizontal="justify" vertical="center" wrapText="1"/>
    </xf>
    <xf numFmtId="0" fontId="35" fillId="20" borderId="34" xfId="44" applyFont="1" applyFill="1" applyBorder="1" applyAlignment="1">
      <alignment horizontal="justify" vertical="center" wrapText="1"/>
    </xf>
    <xf numFmtId="0" fontId="39" fillId="20" borderId="22" xfId="46" applyFont="1" applyFill="1" applyBorder="1" applyAlignment="1">
      <alignment horizontal="center" vertical="center" shrinkToFit="1"/>
    </xf>
    <xf numFmtId="0" fontId="39" fillId="20" borderId="27" xfId="46" applyFont="1" applyFill="1" applyBorder="1" applyAlignment="1">
      <alignment horizontal="center" vertical="center" shrinkToFit="1"/>
    </xf>
    <xf numFmtId="0" fontId="39" fillId="20" borderId="29" xfId="46" applyFont="1" applyFill="1" applyBorder="1" applyAlignment="1">
      <alignment horizontal="center" vertical="center" shrinkToFit="1"/>
    </xf>
    <xf numFmtId="0" fontId="39" fillId="20" borderId="28" xfId="46" applyFont="1" applyFill="1" applyBorder="1" applyAlignment="1">
      <alignment horizontal="center" vertical="center" shrinkToFit="1"/>
    </xf>
    <xf numFmtId="0" fontId="39" fillId="20" borderId="30" xfId="46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justify" vertical="top" wrapText="1"/>
    </xf>
    <xf numFmtId="0" fontId="0" fillId="0" borderId="14" xfId="0" applyBorder="1" applyAlignment="1">
      <alignment horizontal="justify" vertical="top"/>
    </xf>
    <xf numFmtId="0" fontId="0" fillId="0" borderId="20" xfId="0" applyBorder="1" applyAlignment="1">
      <alignment horizontal="justify" vertical="top"/>
    </xf>
    <xf numFmtId="0" fontId="24" fillId="19" borderId="11" xfId="0" applyFont="1" applyFill="1" applyBorder="1" applyAlignment="1" applyProtection="1">
      <alignment horizontal="center" vertical="center" shrinkToFit="1"/>
      <protection locked="0"/>
    </xf>
    <xf numFmtId="0" fontId="24" fillId="19" borderId="14" xfId="0" applyFont="1" applyFill="1" applyBorder="1" applyAlignment="1" applyProtection="1">
      <alignment horizontal="center" vertical="center" shrinkToFit="1"/>
      <protection locked="0"/>
    </xf>
    <xf numFmtId="0" fontId="24" fillId="19" borderId="17" xfId="0" applyFont="1" applyFill="1" applyBorder="1" applyAlignment="1" applyProtection="1">
      <alignment horizontal="center" vertical="center" shrinkToFit="1"/>
      <protection locked="0"/>
    </xf>
    <xf numFmtId="0" fontId="24" fillId="19" borderId="19" xfId="0" applyFont="1" applyFill="1" applyBorder="1" applyAlignment="1" applyProtection="1">
      <alignment horizontal="center" vertical="center" shrinkToFit="1"/>
      <protection locked="0"/>
    </xf>
    <xf numFmtId="0" fontId="24" fillId="19" borderId="20" xfId="0" applyFont="1" applyFill="1" applyBorder="1" applyAlignment="1" applyProtection="1">
      <alignment horizontal="center" vertical="center" shrinkToFit="1"/>
      <protection locked="0"/>
    </xf>
    <xf numFmtId="0" fontId="24" fillId="19" borderId="21" xfId="0" applyFont="1" applyFill="1" applyBorder="1" applyAlignment="1" applyProtection="1">
      <alignment horizontal="center" vertical="center" shrinkToFit="1"/>
      <protection locked="0"/>
    </xf>
    <xf numFmtId="0" fontId="24" fillId="19" borderId="12" xfId="0" applyFont="1" applyFill="1" applyBorder="1" applyAlignment="1" applyProtection="1">
      <alignment horizontal="center" vertical="center" shrinkToFit="1"/>
      <protection locked="0"/>
    </xf>
    <xf numFmtId="0" fontId="24" fillId="19" borderId="15" xfId="0" applyFont="1" applyFill="1" applyBorder="1" applyAlignment="1" applyProtection="1">
      <alignment horizontal="center" vertical="center" shrinkToFit="1"/>
      <protection locked="0"/>
    </xf>
    <xf numFmtId="0" fontId="24" fillId="19" borderId="18" xfId="0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Border="1" applyAlignment="1">
      <alignment horizontal="center" vertical="center" shrinkToFit="1"/>
    </xf>
    <xf numFmtId="38" fontId="24" fillId="0" borderId="22" xfId="42" applyFont="1" applyBorder="1" applyAlignment="1">
      <alignment horizontal="right" vertical="center" wrapText="1"/>
    </xf>
    <xf numFmtId="38" fontId="24" fillId="0" borderId="10" xfId="42" applyFont="1" applyBorder="1" applyAlignment="1">
      <alignment horizontal="right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horizontal="distributed" vertical="center" justifyLastLine="1" shrinkToFit="1"/>
    </xf>
    <xf numFmtId="38" fontId="24" fillId="18" borderId="22" xfId="42" applyFont="1" applyFill="1" applyBorder="1" applyAlignment="1" applyProtection="1">
      <alignment horizontal="right" vertical="center" wrapText="1"/>
      <protection locked="0"/>
    </xf>
    <xf numFmtId="38" fontId="24" fillId="18" borderId="10" xfId="42" applyFont="1" applyFill="1" applyBorder="1" applyAlignment="1" applyProtection="1">
      <alignment horizontal="right" vertical="center" wrapText="1"/>
      <protection locked="0"/>
    </xf>
    <xf numFmtId="38" fontId="24" fillId="18" borderId="22" xfId="42" applyFont="1" applyFill="1" applyBorder="1" applyAlignment="1" applyProtection="1">
      <alignment horizontal="right" vertical="center"/>
      <protection locked="0"/>
    </xf>
    <xf numFmtId="38" fontId="24" fillId="18" borderId="10" xfId="42" applyFont="1" applyFill="1" applyBorder="1" applyAlignment="1" applyProtection="1">
      <alignment horizontal="right" vertical="center"/>
      <protection locked="0"/>
    </xf>
    <xf numFmtId="38" fontId="21" fillId="18" borderId="22" xfId="42" applyFont="1" applyFill="1" applyBorder="1" applyAlignment="1" applyProtection="1">
      <alignment horizontal="right" vertical="center" shrinkToFit="1"/>
      <protection locked="0"/>
    </xf>
    <xf numFmtId="38" fontId="21" fillId="0" borderId="10" xfId="42" applyFont="1" applyBorder="1" applyAlignment="1">
      <alignment horizontal="right" vertical="center" shrinkToFit="1"/>
    </xf>
    <xf numFmtId="38" fontId="21" fillId="0" borderId="13" xfId="42" applyFont="1" applyBorder="1" applyAlignment="1">
      <alignment horizontal="right" vertical="center" shrinkToFit="1"/>
    </xf>
    <xf numFmtId="38" fontId="21" fillId="0" borderId="16" xfId="42" applyFont="1" applyBorder="1" applyAlignment="1">
      <alignment horizontal="right" vertical="center" shrinkToFit="1"/>
    </xf>
    <xf numFmtId="38" fontId="21" fillId="19" borderId="22" xfId="42" applyFont="1" applyFill="1" applyBorder="1" applyAlignment="1" applyProtection="1">
      <alignment horizontal="center" vertical="center" shrinkToFit="1"/>
      <protection locked="0"/>
    </xf>
    <xf numFmtId="38" fontId="21" fillId="18" borderId="22" xfId="42" applyFont="1" applyFill="1" applyBorder="1" applyAlignment="1" applyProtection="1">
      <alignment horizontal="justify" vertical="center"/>
      <protection locked="0"/>
    </xf>
    <xf numFmtId="0" fontId="25" fillId="0" borderId="0" xfId="0" applyFont="1" applyFill="1" applyAlignment="1" applyProtection="1">
      <alignment horizontal="center"/>
      <protection locked="0"/>
    </xf>
    <xf numFmtId="38" fontId="21" fillId="0" borderId="10" xfId="42" applyFont="1" applyBorder="1" applyAlignment="1">
      <alignment horizontal="center" vertical="center"/>
    </xf>
    <xf numFmtId="38" fontId="21" fillId="0" borderId="16" xfId="42" applyFont="1" applyBorder="1" applyAlignment="1">
      <alignment horizontal="center" vertical="center"/>
    </xf>
    <xf numFmtId="38" fontId="21" fillId="0" borderId="13" xfId="42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top"/>
    </xf>
    <xf numFmtId="38" fontId="21" fillId="0" borderId="22" xfId="42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7" fillId="0" borderId="0" xfId="0" applyFont="1" applyAlignment="1" applyProtection="1">
      <alignment horizontal="left" vertical="center"/>
    </xf>
    <xf numFmtId="0" fontId="28" fillId="0" borderId="22" xfId="0" applyFont="1" applyBorder="1" applyAlignment="1" applyProtection="1">
      <alignment horizontal="center" vertical="center" shrinkToFit="1"/>
    </xf>
    <xf numFmtId="0" fontId="37" fillId="0" borderId="0" xfId="0" applyFont="1" applyAlignment="1">
      <alignment horizontal="left" vertical="center"/>
    </xf>
    <xf numFmtId="0" fontId="40" fillId="20" borderId="24" xfId="46" applyFont="1" applyFill="1" applyBorder="1" applyAlignment="1">
      <alignment horizontal="center" vertical="center" shrinkToFit="1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ハイパーリンク" xfId="46" builtinId="8"/>
    <cellStyle name="メモ" xfId="28"/>
    <cellStyle name="リンク セル" xfId="29"/>
    <cellStyle name="悪い" xfId="32"/>
    <cellStyle name="計算" xfId="38"/>
    <cellStyle name="警告文" xfId="40"/>
    <cellStyle name="桁区切り" xfId="42" builtinId="6"/>
    <cellStyle name="桁区切り 2" xfId="45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標準 2" xfId="43"/>
    <cellStyle name="標準 3" xfId="44"/>
    <cellStyle name="良い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qt-rentacar.report@ki.mlit.go.jp" TargetMode="External"/><Relationship Id="rId2" Type="http://schemas.openxmlformats.org/officeDocument/2006/relationships/hyperlink" Target="mailto:hqt-rentacar.report@mlit.go.jp" TargetMode="External"/><Relationship Id="rId1" Type="http://schemas.openxmlformats.org/officeDocument/2006/relationships/hyperlink" Target="mailto:hqt-rentacar-report@gxb.mlit.go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G80"/>
  <sheetViews>
    <sheetView topLeftCell="B1" zoomScaleNormal="100" zoomScaleSheetLayoutView="85" workbookViewId="0">
      <selection activeCell="V8" sqref="V8"/>
    </sheetView>
  </sheetViews>
  <sheetFormatPr defaultColWidth="3.125" defaultRowHeight="13.5"/>
  <cols>
    <col min="1" max="57" width="3.125" style="1"/>
    <col min="74" max="93" width="3.125" style="1"/>
    <col min="94" max="95" width="3.125" style="1" customWidth="1"/>
    <col min="96" max="16384" width="3.125" style="1"/>
  </cols>
  <sheetData>
    <row r="1" spans="2:137" s="2" customFormat="1" ht="24">
      <c r="B1" s="43" t="s">
        <v>13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75" t="s">
        <v>4</v>
      </c>
      <c r="AF1" s="75"/>
      <c r="AG1" s="75"/>
      <c r="AH1" s="76"/>
      <c r="AI1" s="76"/>
      <c r="AJ1" s="44" t="s">
        <v>0</v>
      </c>
      <c r="AK1" s="44"/>
      <c r="AL1" s="44"/>
      <c r="AM1" s="4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61" t="s">
        <v>8</v>
      </c>
      <c r="BD1" s="61"/>
      <c r="BE1" s="6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2:137" s="2" customFormat="1" ht="24">
      <c r="B2" s="77" t="str">
        <f>VLOOKUP(AH1,リスト!B:G,6,FALSE)</f>
        <v>令和　　年　　月　　日から令和　　年　　月　　日まで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</row>
    <row r="3" spans="2:137" s="2" customFormat="1" ht="24">
      <c r="B3" s="22" t="s">
        <v>170</v>
      </c>
      <c r="C3" s="82"/>
      <c r="D3" s="82"/>
      <c r="E3" s="82"/>
      <c r="F3" s="2" t="s">
        <v>171</v>
      </c>
      <c r="G3" s="83" t="str">
        <f>IF(C3="","運輸支局長",VLOOKUP(C3,リスト!J:K,2,FALSE))</f>
        <v>運輸支局長</v>
      </c>
      <c r="H3" s="83"/>
      <c r="I3" s="83"/>
      <c r="J3" s="83"/>
      <c r="K3" s="83"/>
      <c r="L3" s="83"/>
      <c r="M3" s="83"/>
      <c r="N3" s="78" t="s">
        <v>14</v>
      </c>
      <c r="O3" s="78"/>
      <c r="P3" s="78"/>
      <c r="Q3" s="78"/>
      <c r="R3" s="78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</row>
    <row r="4" spans="2:137" s="2" customFormat="1" ht="42" customHeight="1" thickBot="1">
      <c r="B4"/>
      <c r="C4"/>
      <c r="D4"/>
      <c r="E4"/>
      <c r="F4"/>
      <c r="G4"/>
      <c r="H4"/>
      <c r="I4"/>
      <c r="J4"/>
      <c r="K4"/>
      <c r="L4" s="15"/>
      <c r="M4" s="15"/>
      <c r="S4"/>
      <c r="T4"/>
      <c r="U4"/>
      <c r="V4"/>
      <c r="W4"/>
      <c r="X4"/>
      <c r="Y4"/>
      <c r="Z4"/>
      <c r="AA4"/>
      <c r="AB4"/>
      <c r="AC4"/>
      <c r="AD4"/>
      <c r="AE4"/>
      <c r="AF4"/>
      <c r="AG4" s="81" t="s">
        <v>144</v>
      </c>
      <c r="AH4" s="81"/>
      <c r="AI4" s="81"/>
      <c r="AJ4" s="81"/>
      <c r="AK4" s="11" t="s">
        <v>147</v>
      </c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16" t="s">
        <v>142</v>
      </c>
      <c r="BG4"/>
      <c r="BH4"/>
      <c r="BI4"/>
    </row>
    <row r="5" spans="2:137" s="2" customFormat="1" ht="42" customHeight="1">
      <c r="C5" s="89" t="s">
        <v>177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1"/>
      <c r="S5"/>
      <c r="T5"/>
      <c r="U5"/>
      <c r="V5"/>
      <c r="W5"/>
      <c r="X5"/>
      <c r="Y5"/>
      <c r="Z5"/>
      <c r="AA5"/>
      <c r="AB5"/>
      <c r="AC5"/>
      <c r="AD5"/>
      <c r="AE5"/>
      <c r="AF5"/>
      <c r="AG5" s="80" t="s">
        <v>145</v>
      </c>
      <c r="AH5" s="80"/>
      <c r="AI5" s="80"/>
      <c r="AJ5" s="80"/>
      <c r="AK5" s="12" t="s">
        <v>147</v>
      </c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16" t="s">
        <v>142</v>
      </c>
      <c r="BG5"/>
      <c r="BH5"/>
      <c r="BI5"/>
    </row>
    <row r="6" spans="2:137" s="2" customFormat="1" ht="28.5">
      <c r="C6" s="135" t="s">
        <v>184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  <c r="S6"/>
      <c r="T6"/>
      <c r="U6"/>
      <c r="V6"/>
      <c r="W6"/>
      <c r="X6"/>
      <c r="Y6"/>
      <c r="Z6"/>
      <c r="AA6"/>
      <c r="AB6"/>
      <c r="AC6"/>
      <c r="AD6"/>
      <c r="AE6"/>
      <c r="AF6"/>
      <c r="AG6" s="80" t="s">
        <v>146</v>
      </c>
      <c r="AH6" s="80"/>
      <c r="AI6" s="80"/>
      <c r="AJ6" s="80"/>
      <c r="AK6" s="12" t="s">
        <v>147</v>
      </c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16" t="s">
        <v>141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</row>
    <row r="7" spans="2:137" s="2" customFormat="1" ht="24.75" thickBot="1">
      <c r="C7" s="94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S7"/>
      <c r="T7"/>
      <c r="U7"/>
      <c r="V7"/>
      <c r="W7"/>
      <c r="X7"/>
      <c r="Y7"/>
      <c r="Z7"/>
      <c r="AA7"/>
      <c r="AB7"/>
      <c r="AC7"/>
      <c r="AD7"/>
      <c r="AE7"/>
      <c r="AF7"/>
      <c r="AG7" s="80" t="s">
        <v>143</v>
      </c>
      <c r="AH7" s="80"/>
      <c r="AI7" s="80"/>
      <c r="AJ7" s="80"/>
      <c r="AK7" s="12" t="s">
        <v>147</v>
      </c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16"/>
      <c r="BG7"/>
      <c r="BH7"/>
      <c r="BI7"/>
      <c r="BJ7"/>
      <c r="BK7"/>
      <c r="BL7"/>
      <c r="BM7"/>
      <c r="BN7"/>
      <c r="BO7"/>
      <c r="BP7"/>
      <c r="BQ7" s="23"/>
      <c r="BR7"/>
      <c r="BS7"/>
      <c r="BT7"/>
      <c r="BU7"/>
      <c r="DQ7" s="40" t="s">
        <v>11</v>
      </c>
      <c r="DR7" s="40"/>
      <c r="DS7" s="40"/>
      <c r="DT7" s="40"/>
      <c r="DU7" s="40"/>
      <c r="DV7" s="41" t="s">
        <v>12</v>
      </c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2"/>
    </row>
    <row r="8" spans="2:137" s="2" customFormat="1" ht="24"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 s="79"/>
      <c r="AH8" s="79"/>
      <c r="AI8" s="79"/>
      <c r="AJ8" s="79"/>
      <c r="AK8" s="24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16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DQ8" s="40" t="s">
        <v>11</v>
      </c>
      <c r="DR8" s="40"/>
      <c r="DS8" s="40"/>
      <c r="DT8" s="40"/>
      <c r="DU8" s="40"/>
      <c r="DV8" s="41" t="s">
        <v>12</v>
      </c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2"/>
    </row>
    <row r="9" spans="2:137" s="5" customFormat="1" ht="5.0999999999999996" customHeight="1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</row>
    <row r="10" spans="2:137" s="3" customFormat="1" ht="27">
      <c r="B10" s="61" t="s">
        <v>122</v>
      </c>
      <c r="C10" s="61"/>
      <c r="D10" s="61"/>
      <c r="E10" s="61"/>
      <c r="F10" s="61"/>
      <c r="G10" s="61" t="s">
        <v>123</v>
      </c>
      <c r="H10" s="61"/>
      <c r="I10" s="61"/>
      <c r="J10" s="61"/>
      <c r="K10" s="61"/>
      <c r="L10" s="61" t="s">
        <v>124</v>
      </c>
      <c r="M10" s="61"/>
      <c r="N10" s="61"/>
      <c r="O10" s="61"/>
      <c r="P10" s="61"/>
      <c r="Q10" s="61"/>
      <c r="R10" s="62" t="s">
        <v>129</v>
      </c>
      <c r="S10" s="61"/>
      <c r="T10" s="61"/>
      <c r="U10" s="61"/>
      <c r="V10" s="61"/>
      <c r="W10" s="61"/>
      <c r="X10" s="61"/>
      <c r="Y10" s="61" t="s">
        <v>125</v>
      </c>
      <c r="Z10" s="61"/>
      <c r="AA10" s="61"/>
      <c r="AB10" s="61"/>
      <c r="AC10" s="61"/>
      <c r="AD10" s="61"/>
      <c r="AE10" s="61"/>
      <c r="AF10" s="61"/>
      <c r="AG10" s="61" t="s">
        <v>126</v>
      </c>
      <c r="AH10" s="61"/>
      <c r="AI10" s="61"/>
      <c r="AJ10" s="61"/>
      <c r="AK10" s="61"/>
      <c r="AL10" s="61"/>
      <c r="AM10" s="61"/>
      <c r="AN10" s="61"/>
      <c r="AO10" s="61" t="s">
        <v>127</v>
      </c>
      <c r="AP10" s="61"/>
      <c r="AQ10" s="61"/>
      <c r="AR10" s="61"/>
      <c r="AS10" s="61"/>
      <c r="AT10" s="61"/>
      <c r="AU10" s="61"/>
      <c r="AV10" s="61"/>
      <c r="AW10" s="61"/>
      <c r="AX10" s="61" t="s">
        <v>128</v>
      </c>
      <c r="AY10" s="61"/>
      <c r="AZ10" s="61"/>
      <c r="BA10" s="61"/>
      <c r="BB10" s="61"/>
      <c r="BC10" s="61"/>
      <c r="BD10" s="61"/>
      <c r="BE10" s="61"/>
      <c r="BF10" s="16" t="s">
        <v>141</v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</row>
    <row r="11" spans="2:137" s="3" customFormat="1" ht="40.5">
      <c r="B11" s="100"/>
      <c r="C11" s="101"/>
      <c r="D11" s="101"/>
      <c r="E11" s="101"/>
      <c r="F11" s="102"/>
      <c r="G11" s="63"/>
      <c r="H11" s="64"/>
      <c r="I11" s="64"/>
      <c r="J11" s="69" t="s">
        <v>148</v>
      </c>
      <c r="K11" s="70"/>
      <c r="L11" s="54" t="s">
        <v>130</v>
      </c>
      <c r="M11" s="54"/>
      <c r="N11" s="54"/>
      <c r="O11" s="54"/>
      <c r="P11" s="54"/>
      <c r="Q11" s="54"/>
      <c r="R11" s="55"/>
      <c r="S11" s="55"/>
      <c r="T11" s="55"/>
      <c r="U11" s="55"/>
      <c r="V11" s="55"/>
      <c r="W11" s="56"/>
      <c r="X11" s="18" t="s">
        <v>132</v>
      </c>
      <c r="Y11" s="57"/>
      <c r="Z11" s="57"/>
      <c r="AA11" s="57"/>
      <c r="AB11" s="57"/>
      <c r="AC11" s="57"/>
      <c r="AD11" s="57"/>
      <c r="AE11" s="58"/>
      <c r="AF11" s="18" t="s">
        <v>133</v>
      </c>
      <c r="AG11" s="57"/>
      <c r="AH11" s="57"/>
      <c r="AI11" s="57"/>
      <c r="AJ11" s="57"/>
      <c r="AK11" s="57"/>
      <c r="AL11" s="57"/>
      <c r="AM11" s="58"/>
      <c r="AN11" s="18" t="s">
        <v>134</v>
      </c>
      <c r="AO11" s="57"/>
      <c r="AP11" s="57"/>
      <c r="AQ11" s="57"/>
      <c r="AR11" s="57"/>
      <c r="AS11" s="57"/>
      <c r="AT11" s="58"/>
      <c r="AU11" s="58"/>
      <c r="AV11" s="59" t="s">
        <v>135</v>
      </c>
      <c r="AW11" s="60"/>
      <c r="AX11" s="57"/>
      <c r="AY11" s="57"/>
      <c r="AZ11" s="57"/>
      <c r="BA11" s="57"/>
      <c r="BB11" s="57"/>
      <c r="BC11" s="57"/>
      <c r="BD11" s="58"/>
      <c r="BE11" s="19" t="s">
        <v>136</v>
      </c>
      <c r="BF11" s="16" t="s">
        <v>142</v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</row>
    <row r="12" spans="2:137" s="3" customFormat="1" ht="40.5">
      <c r="B12" s="103"/>
      <c r="C12" s="104"/>
      <c r="D12" s="104"/>
      <c r="E12" s="104"/>
      <c r="F12" s="105"/>
      <c r="G12" s="65"/>
      <c r="H12" s="66"/>
      <c r="I12" s="66"/>
      <c r="J12" s="71"/>
      <c r="K12" s="72"/>
      <c r="L12" s="47" t="s">
        <v>131</v>
      </c>
      <c r="M12" s="47"/>
      <c r="N12" s="47"/>
      <c r="O12" s="47"/>
      <c r="P12" s="47"/>
      <c r="Q12" s="47"/>
      <c r="R12" s="48"/>
      <c r="S12" s="48"/>
      <c r="T12" s="48"/>
      <c r="U12" s="48"/>
      <c r="V12" s="48"/>
      <c r="W12" s="49"/>
      <c r="X12" s="20" t="s">
        <v>132</v>
      </c>
      <c r="Y12" s="50"/>
      <c r="Z12" s="50"/>
      <c r="AA12" s="50"/>
      <c r="AB12" s="50"/>
      <c r="AC12" s="50"/>
      <c r="AD12" s="50"/>
      <c r="AE12" s="51"/>
      <c r="AF12" s="20" t="s">
        <v>133</v>
      </c>
      <c r="AG12" s="50"/>
      <c r="AH12" s="50"/>
      <c r="AI12" s="50"/>
      <c r="AJ12" s="50"/>
      <c r="AK12" s="50"/>
      <c r="AL12" s="50"/>
      <c r="AM12" s="51"/>
      <c r="AN12" s="20" t="s">
        <v>134</v>
      </c>
      <c r="AO12" s="50"/>
      <c r="AP12" s="50"/>
      <c r="AQ12" s="50"/>
      <c r="AR12" s="50"/>
      <c r="AS12" s="50"/>
      <c r="AT12" s="51"/>
      <c r="AU12" s="51"/>
      <c r="AV12" s="52" t="s">
        <v>135</v>
      </c>
      <c r="AW12" s="53"/>
      <c r="AX12" s="50"/>
      <c r="AY12" s="50"/>
      <c r="AZ12" s="50"/>
      <c r="BA12" s="50"/>
      <c r="BB12" s="50"/>
      <c r="BC12" s="50"/>
      <c r="BD12" s="51"/>
      <c r="BE12" s="14" t="s">
        <v>136</v>
      </c>
      <c r="BF12" s="16" t="s">
        <v>142</v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</row>
    <row r="13" spans="2:137" s="3" customFormat="1" ht="40.5">
      <c r="B13" s="103"/>
      <c r="C13" s="104"/>
      <c r="D13" s="104"/>
      <c r="E13" s="104"/>
      <c r="F13" s="105"/>
      <c r="G13" s="65"/>
      <c r="H13" s="66"/>
      <c r="I13" s="66"/>
      <c r="J13" s="71"/>
      <c r="K13" s="72"/>
      <c r="L13" s="113" t="s">
        <v>137</v>
      </c>
      <c r="M13" s="113"/>
      <c r="N13" s="113"/>
      <c r="O13" s="113"/>
      <c r="P13" s="113"/>
      <c r="Q13" s="113"/>
      <c r="R13" s="114"/>
      <c r="S13" s="114"/>
      <c r="T13" s="114"/>
      <c r="U13" s="114"/>
      <c r="V13" s="114"/>
      <c r="W13" s="115"/>
      <c r="X13" s="21" t="s">
        <v>132</v>
      </c>
      <c r="Y13" s="116"/>
      <c r="Z13" s="116"/>
      <c r="AA13" s="116"/>
      <c r="AB13" s="116"/>
      <c r="AC13" s="116"/>
      <c r="AD13" s="116"/>
      <c r="AE13" s="117"/>
      <c r="AF13" s="21" t="s">
        <v>133</v>
      </c>
      <c r="AG13" s="116"/>
      <c r="AH13" s="116"/>
      <c r="AI13" s="116"/>
      <c r="AJ13" s="116"/>
      <c r="AK13" s="116"/>
      <c r="AL13" s="116"/>
      <c r="AM13" s="117"/>
      <c r="AN13" s="21" t="s">
        <v>134</v>
      </c>
      <c r="AO13" s="116"/>
      <c r="AP13" s="116"/>
      <c r="AQ13" s="116"/>
      <c r="AR13" s="116"/>
      <c r="AS13" s="116"/>
      <c r="AT13" s="117"/>
      <c r="AU13" s="117"/>
      <c r="AV13" s="112" t="s">
        <v>135</v>
      </c>
      <c r="AW13" s="40"/>
      <c r="AX13" s="116"/>
      <c r="AY13" s="116"/>
      <c r="AZ13" s="116"/>
      <c r="BA13" s="116"/>
      <c r="BB13" s="116"/>
      <c r="BC13" s="116"/>
      <c r="BD13" s="117"/>
      <c r="BE13" s="13" t="s">
        <v>136</v>
      </c>
      <c r="BF13" s="16" t="s">
        <v>142</v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</row>
    <row r="14" spans="2:137" s="3" customFormat="1" ht="40.5">
      <c r="B14" s="103"/>
      <c r="C14" s="104"/>
      <c r="D14" s="104"/>
      <c r="E14" s="104"/>
      <c r="F14" s="105"/>
      <c r="G14" s="65"/>
      <c r="H14" s="66"/>
      <c r="I14" s="66"/>
      <c r="J14" s="71"/>
      <c r="K14" s="72"/>
      <c r="L14" s="54" t="s">
        <v>138</v>
      </c>
      <c r="M14" s="54"/>
      <c r="N14" s="54"/>
      <c r="O14" s="54"/>
      <c r="P14" s="54"/>
      <c r="Q14" s="54"/>
      <c r="R14" s="55"/>
      <c r="S14" s="55"/>
      <c r="T14" s="55"/>
      <c r="U14" s="55"/>
      <c r="V14" s="55"/>
      <c r="W14" s="56"/>
      <c r="X14" s="18" t="s">
        <v>132</v>
      </c>
      <c r="Y14" s="57"/>
      <c r="Z14" s="57"/>
      <c r="AA14" s="57"/>
      <c r="AB14" s="57"/>
      <c r="AC14" s="57"/>
      <c r="AD14" s="57"/>
      <c r="AE14" s="58"/>
      <c r="AF14" s="18" t="s">
        <v>133</v>
      </c>
      <c r="AG14" s="57"/>
      <c r="AH14" s="57"/>
      <c r="AI14" s="57"/>
      <c r="AJ14" s="57"/>
      <c r="AK14" s="57"/>
      <c r="AL14" s="57"/>
      <c r="AM14" s="58"/>
      <c r="AN14" s="18" t="s">
        <v>134</v>
      </c>
      <c r="AO14" s="57"/>
      <c r="AP14" s="57"/>
      <c r="AQ14" s="57"/>
      <c r="AR14" s="57"/>
      <c r="AS14" s="57"/>
      <c r="AT14" s="58"/>
      <c r="AU14" s="58"/>
      <c r="AV14" s="59" t="s">
        <v>135</v>
      </c>
      <c r="AW14" s="60"/>
      <c r="AX14" s="57"/>
      <c r="AY14" s="57"/>
      <c r="AZ14" s="57"/>
      <c r="BA14" s="57"/>
      <c r="BB14" s="57"/>
      <c r="BC14" s="57"/>
      <c r="BD14" s="58"/>
      <c r="BE14" s="19" t="s">
        <v>136</v>
      </c>
      <c r="BF14" s="16" t="s">
        <v>142</v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</row>
    <row r="15" spans="2:137" s="3" customFormat="1" ht="40.5">
      <c r="B15" s="103"/>
      <c r="C15" s="104"/>
      <c r="D15" s="104"/>
      <c r="E15" s="104"/>
      <c r="F15" s="105"/>
      <c r="G15" s="65"/>
      <c r="H15" s="66"/>
      <c r="I15" s="66"/>
      <c r="J15" s="71"/>
      <c r="K15" s="72"/>
      <c r="L15" s="47" t="s">
        <v>131</v>
      </c>
      <c r="M15" s="47"/>
      <c r="N15" s="47"/>
      <c r="O15" s="47"/>
      <c r="P15" s="47"/>
      <c r="Q15" s="47"/>
      <c r="R15" s="48"/>
      <c r="S15" s="48"/>
      <c r="T15" s="48"/>
      <c r="U15" s="48"/>
      <c r="V15" s="48"/>
      <c r="W15" s="49"/>
      <c r="X15" s="20" t="s">
        <v>132</v>
      </c>
      <c r="Y15" s="50"/>
      <c r="Z15" s="50"/>
      <c r="AA15" s="50"/>
      <c r="AB15" s="50"/>
      <c r="AC15" s="50"/>
      <c r="AD15" s="50"/>
      <c r="AE15" s="51"/>
      <c r="AF15" s="20" t="s">
        <v>133</v>
      </c>
      <c r="AG15" s="50"/>
      <c r="AH15" s="50"/>
      <c r="AI15" s="50"/>
      <c r="AJ15" s="50"/>
      <c r="AK15" s="50"/>
      <c r="AL15" s="50"/>
      <c r="AM15" s="51"/>
      <c r="AN15" s="20" t="s">
        <v>134</v>
      </c>
      <c r="AO15" s="50"/>
      <c r="AP15" s="50"/>
      <c r="AQ15" s="50"/>
      <c r="AR15" s="50"/>
      <c r="AS15" s="50"/>
      <c r="AT15" s="51"/>
      <c r="AU15" s="51"/>
      <c r="AV15" s="52" t="s">
        <v>135</v>
      </c>
      <c r="AW15" s="53"/>
      <c r="AX15" s="50"/>
      <c r="AY15" s="50"/>
      <c r="AZ15" s="50"/>
      <c r="BA15" s="50"/>
      <c r="BB15" s="50"/>
      <c r="BC15" s="50"/>
      <c r="BD15" s="51"/>
      <c r="BE15" s="14" t="s">
        <v>136</v>
      </c>
      <c r="BF15" s="16" t="s">
        <v>142</v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</row>
    <row r="16" spans="2:137" s="3" customFormat="1" ht="40.5">
      <c r="B16" s="103"/>
      <c r="C16" s="104"/>
      <c r="D16" s="104"/>
      <c r="E16" s="104"/>
      <c r="F16" s="105"/>
      <c r="G16" s="65"/>
      <c r="H16" s="66"/>
      <c r="I16" s="66"/>
      <c r="J16" s="71"/>
      <c r="K16" s="72"/>
      <c r="L16" s="54" t="s">
        <v>139</v>
      </c>
      <c r="M16" s="54"/>
      <c r="N16" s="54"/>
      <c r="O16" s="54"/>
      <c r="P16" s="54"/>
      <c r="Q16" s="54"/>
      <c r="R16" s="55"/>
      <c r="S16" s="55"/>
      <c r="T16" s="55"/>
      <c r="U16" s="55"/>
      <c r="V16" s="55"/>
      <c r="W16" s="56"/>
      <c r="X16" s="18" t="s">
        <v>132</v>
      </c>
      <c r="Y16" s="57"/>
      <c r="Z16" s="57"/>
      <c r="AA16" s="57"/>
      <c r="AB16" s="57"/>
      <c r="AC16" s="57"/>
      <c r="AD16" s="57"/>
      <c r="AE16" s="58"/>
      <c r="AF16" s="18" t="s">
        <v>9</v>
      </c>
      <c r="AG16" s="57"/>
      <c r="AH16" s="57"/>
      <c r="AI16" s="57"/>
      <c r="AJ16" s="57"/>
      <c r="AK16" s="57"/>
      <c r="AL16" s="57"/>
      <c r="AM16" s="58"/>
      <c r="AN16" s="18" t="s">
        <v>134</v>
      </c>
      <c r="AO16" s="57"/>
      <c r="AP16" s="57"/>
      <c r="AQ16" s="57"/>
      <c r="AR16" s="57"/>
      <c r="AS16" s="57"/>
      <c r="AT16" s="58"/>
      <c r="AU16" s="58"/>
      <c r="AV16" s="59" t="s">
        <v>135</v>
      </c>
      <c r="AW16" s="60"/>
      <c r="AX16" s="57"/>
      <c r="AY16" s="57"/>
      <c r="AZ16" s="57"/>
      <c r="BA16" s="57"/>
      <c r="BB16" s="57"/>
      <c r="BC16" s="57"/>
      <c r="BD16" s="58"/>
      <c r="BE16" s="19" t="s">
        <v>136</v>
      </c>
      <c r="BF16" s="16" t="s">
        <v>142</v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</row>
    <row r="17" spans="1:73" s="3" customFormat="1" ht="40.5">
      <c r="B17" s="103"/>
      <c r="C17" s="104"/>
      <c r="D17" s="104"/>
      <c r="E17" s="104"/>
      <c r="F17" s="105"/>
      <c r="G17" s="65"/>
      <c r="H17" s="66"/>
      <c r="I17" s="66"/>
      <c r="J17" s="71"/>
      <c r="K17" s="72"/>
      <c r="L17" s="47" t="s">
        <v>131</v>
      </c>
      <c r="M17" s="47"/>
      <c r="N17" s="47"/>
      <c r="O17" s="47"/>
      <c r="P17" s="47"/>
      <c r="Q17" s="47"/>
      <c r="R17" s="48"/>
      <c r="S17" s="48"/>
      <c r="T17" s="48"/>
      <c r="U17" s="48"/>
      <c r="V17" s="48"/>
      <c r="W17" s="49"/>
      <c r="X17" s="20" t="s">
        <v>132</v>
      </c>
      <c r="Y17" s="50"/>
      <c r="Z17" s="50"/>
      <c r="AA17" s="50"/>
      <c r="AB17" s="50"/>
      <c r="AC17" s="50"/>
      <c r="AD17" s="50"/>
      <c r="AE17" s="51"/>
      <c r="AF17" s="20" t="s">
        <v>133</v>
      </c>
      <c r="AG17" s="50"/>
      <c r="AH17" s="50"/>
      <c r="AI17" s="50"/>
      <c r="AJ17" s="50"/>
      <c r="AK17" s="50"/>
      <c r="AL17" s="50"/>
      <c r="AM17" s="51"/>
      <c r="AN17" s="20" t="s">
        <v>134</v>
      </c>
      <c r="AO17" s="50"/>
      <c r="AP17" s="50"/>
      <c r="AQ17" s="50"/>
      <c r="AR17" s="50"/>
      <c r="AS17" s="50"/>
      <c r="AT17" s="51"/>
      <c r="AU17" s="51"/>
      <c r="AV17" s="52" t="s">
        <v>135</v>
      </c>
      <c r="AW17" s="53"/>
      <c r="AX17" s="50"/>
      <c r="AY17" s="50"/>
      <c r="AZ17" s="50"/>
      <c r="BA17" s="50"/>
      <c r="BB17" s="50"/>
      <c r="BC17" s="50"/>
      <c r="BD17" s="51"/>
      <c r="BE17" s="14" t="s">
        <v>136</v>
      </c>
      <c r="BF17" s="16" t="s">
        <v>142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</row>
    <row r="18" spans="1:73" s="3" customFormat="1" ht="40.5">
      <c r="B18" s="103"/>
      <c r="C18" s="104"/>
      <c r="D18" s="104"/>
      <c r="E18" s="104"/>
      <c r="F18" s="105"/>
      <c r="G18" s="65"/>
      <c r="H18" s="66"/>
      <c r="I18" s="66"/>
      <c r="J18" s="71"/>
      <c r="K18" s="72"/>
      <c r="L18" s="54" t="s">
        <v>149</v>
      </c>
      <c r="M18" s="54"/>
      <c r="N18" s="54"/>
      <c r="O18" s="54"/>
      <c r="P18" s="54"/>
      <c r="Q18" s="54"/>
      <c r="R18" s="55"/>
      <c r="S18" s="55"/>
      <c r="T18" s="55"/>
      <c r="U18" s="55"/>
      <c r="V18" s="55"/>
      <c r="W18" s="56"/>
      <c r="X18" s="18" t="s">
        <v>132</v>
      </c>
      <c r="Y18" s="57"/>
      <c r="Z18" s="57"/>
      <c r="AA18" s="57"/>
      <c r="AB18" s="57"/>
      <c r="AC18" s="57"/>
      <c r="AD18" s="57"/>
      <c r="AE18" s="58"/>
      <c r="AF18" s="18" t="s">
        <v>133</v>
      </c>
      <c r="AG18" s="57"/>
      <c r="AH18" s="57"/>
      <c r="AI18" s="57"/>
      <c r="AJ18" s="57"/>
      <c r="AK18" s="57"/>
      <c r="AL18" s="57"/>
      <c r="AM18" s="58"/>
      <c r="AN18" s="18" t="s">
        <v>134</v>
      </c>
      <c r="AO18" s="57"/>
      <c r="AP18" s="57"/>
      <c r="AQ18" s="57"/>
      <c r="AR18" s="57"/>
      <c r="AS18" s="57"/>
      <c r="AT18" s="58"/>
      <c r="AU18" s="58"/>
      <c r="AV18" s="59" t="s">
        <v>135</v>
      </c>
      <c r="AW18" s="60"/>
      <c r="AX18" s="57"/>
      <c r="AY18" s="57"/>
      <c r="AZ18" s="57"/>
      <c r="BA18" s="57"/>
      <c r="BB18" s="57"/>
      <c r="BC18" s="57"/>
      <c r="BD18" s="58"/>
      <c r="BE18" s="19" t="s">
        <v>136</v>
      </c>
      <c r="BF18" s="16" t="s">
        <v>142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</row>
    <row r="19" spans="1:73" ht="40.5">
      <c r="A19" s="1">
        <v>1</v>
      </c>
      <c r="B19" s="103"/>
      <c r="C19" s="104"/>
      <c r="D19" s="104"/>
      <c r="E19" s="104"/>
      <c r="F19" s="105"/>
      <c r="G19" s="65"/>
      <c r="H19" s="66"/>
      <c r="I19" s="66"/>
      <c r="J19" s="71"/>
      <c r="K19" s="72"/>
      <c r="L19" s="47" t="s">
        <v>131</v>
      </c>
      <c r="M19" s="47"/>
      <c r="N19" s="47"/>
      <c r="O19" s="47"/>
      <c r="P19" s="47"/>
      <c r="Q19" s="47"/>
      <c r="R19" s="48"/>
      <c r="S19" s="48"/>
      <c r="T19" s="48"/>
      <c r="U19" s="48"/>
      <c r="V19" s="48"/>
      <c r="W19" s="49"/>
      <c r="X19" s="20" t="s">
        <v>132</v>
      </c>
      <c r="Y19" s="50"/>
      <c r="Z19" s="50"/>
      <c r="AA19" s="50"/>
      <c r="AB19" s="50"/>
      <c r="AC19" s="50"/>
      <c r="AD19" s="50"/>
      <c r="AE19" s="51"/>
      <c r="AF19" s="20" t="s">
        <v>133</v>
      </c>
      <c r="AG19" s="50"/>
      <c r="AH19" s="50"/>
      <c r="AI19" s="50"/>
      <c r="AJ19" s="50"/>
      <c r="AK19" s="50"/>
      <c r="AL19" s="50"/>
      <c r="AM19" s="51"/>
      <c r="AN19" s="20" t="s">
        <v>134</v>
      </c>
      <c r="AO19" s="50"/>
      <c r="AP19" s="50"/>
      <c r="AQ19" s="50"/>
      <c r="AR19" s="50"/>
      <c r="AS19" s="50"/>
      <c r="AT19" s="51"/>
      <c r="AU19" s="51"/>
      <c r="AV19" s="52" t="s">
        <v>135</v>
      </c>
      <c r="AW19" s="53"/>
      <c r="AX19" s="50"/>
      <c r="AY19" s="50"/>
      <c r="AZ19" s="50"/>
      <c r="BA19" s="50"/>
      <c r="BB19" s="50"/>
      <c r="BC19" s="50"/>
      <c r="BD19" s="51"/>
      <c r="BE19" s="14" t="s">
        <v>136</v>
      </c>
      <c r="BF19" s="16" t="s">
        <v>142</v>
      </c>
    </row>
    <row r="20" spans="1:73" ht="40.5">
      <c r="B20" s="106"/>
      <c r="C20" s="107"/>
      <c r="D20" s="107"/>
      <c r="E20" s="107"/>
      <c r="F20" s="108"/>
      <c r="G20" s="67"/>
      <c r="H20" s="68"/>
      <c r="I20" s="68"/>
      <c r="J20" s="73"/>
      <c r="K20" s="74"/>
      <c r="L20" s="109" t="s">
        <v>140</v>
      </c>
      <c r="M20" s="109"/>
      <c r="N20" s="109"/>
      <c r="O20" s="109"/>
      <c r="P20" s="109"/>
      <c r="Q20" s="109"/>
      <c r="R20" s="110" t="str">
        <f>IF(SUM(R11,R13,R14,R16,R18)=0,"",SUM(R11,R13,R14,R16,R18))</f>
        <v/>
      </c>
      <c r="S20" s="110"/>
      <c r="T20" s="110"/>
      <c r="U20" s="110"/>
      <c r="V20" s="110"/>
      <c r="W20" s="111"/>
      <c r="X20" s="21" t="s">
        <v>132</v>
      </c>
      <c r="Y20" s="45" t="str">
        <f>IF(SUM(Y11,Y13,Y14,Y16,Y18)=0,"",SUM(Y11,Y13,Y14,Y16,Y18))</f>
        <v/>
      </c>
      <c r="Z20" s="45"/>
      <c r="AA20" s="45"/>
      <c r="AB20" s="45"/>
      <c r="AC20" s="45"/>
      <c r="AD20" s="45"/>
      <c r="AE20" s="46"/>
      <c r="AF20" s="21" t="s">
        <v>133</v>
      </c>
      <c r="AG20" s="45" t="str">
        <f>IF(SUM(AG11,AG13,AG14,AG16,AG18)=0,"",SUM(AG11,AG13,AG14,AG16,AG18))</f>
        <v/>
      </c>
      <c r="AH20" s="45"/>
      <c r="AI20" s="45"/>
      <c r="AJ20" s="45"/>
      <c r="AK20" s="45"/>
      <c r="AL20" s="45"/>
      <c r="AM20" s="46"/>
      <c r="AN20" s="21" t="s">
        <v>134</v>
      </c>
      <c r="AO20" s="45" t="str">
        <f>IF(SUM(AO11,AO13,AO14,AO16,AO18)=0,"",SUM(AO11,AO13,AO14,AO16,AO18))</f>
        <v/>
      </c>
      <c r="AP20" s="45"/>
      <c r="AQ20" s="45"/>
      <c r="AR20" s="45"/>
      <c r="AS20" s="45"/>
      <c r="AT20" s="46"/>
      <c r="AU20" s="46"/>
      <c r="AV20" s="112" t="s">
        <v>135</v>
      </c>
      <c r="AW20" s="40"/>
      <c r="AX20" s="45" t="str">
        <f>IF(SUM(AX11,AX13,AX14,AX16,AX18)=0,"",SUM(AX11,AX13,AX14,AX16,AX18))</f>
        <v/>
      </c>
      <c r="AY20" s="45"/>
      <c r="AZ20" s="45"/>
      <c r="BA20" s="45"/>
      <c r="BB20" s="45"/>
      <c r="BC20" s="45"/>
      <c r="BD20" s="46"/>
      <c r="BE20" s="13" t="s">
        <v>136</v>
      </c>
      <c r="BF20" s="16" t="s">
        <v>142</v>
      </c>
    </row>
    <row r="21" spans="1:73" customFormat="1">
      <c r="B21" s="97" t="s">
        <v>182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</row>
    <row r="22" spans="1:73" customFormat="1"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</row>
    <row r="23" spans="1:73" customForma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</row>
    <row r="24" spans="1:73" customFormat="1"/>
    <row r="25" spans="1:73" customFormat="1"/>
    <row r="26" spans="1:73" customFormat="1"/>
    <row r="27" spans="1:73" customFormat="1"/>
    <row r="28" spans="1:73" customFormat="1"/>
    <row r="29" spans="1:73" customFormat="1"/>
    <row r="30" spans="1:73" customFormat="1"/>
    <row r="31" spans="1:73" customFormat="1"/>
    <row r="32" spans="1:73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 ht="5.0999999999999996" customHeight="1"/>
    <row r="63" customFormat="1"/>
    <row r="64" customFormat="1"/>
    <row r="65" customFormat="1"/>
    <row r="66" customFormat="1" ht="25.5" customHeight="1"/>
    <row r="67" customFormat="1"/>
    <row r="68" customFormat="1"/>
    <row r="69" customFormat="1"/>
    <row r="70" customFormat="1"/>
    <row r="71" customFormat="1"/>
    <row r="72" customFormat="1" ht="25.5" customHeight="1"/>
    <row r="73" customFormat="1" ht="18.75" customHeight="1"/>
    <row r="74" customFormat="1"/>
    <row r="75" customFormat="1" ht="25.5" customHeight="1"/>
    <row r="76" customFormat="1" ht="26.25" customHeight="1"/>
    <row r="77" customFormat="1"/>
    <row r="78" customFormat="1"/>
    <row r="79" customFormat="1"/>
    <row r="80" customFormat="1"/>
  </sheetData>
  <sheetProtection password="CA52" sheet="1" objects="1" scenarios="1"/>
  <mergeCells count="107">
    <mergeCell ref="B21:BE23"/>
    <mergeCell ref="DQ8:DU8"/>
    <mergeCell ref="DV8:EG8"/>
    <mergeCell ref="L12:Q12"/>
    <mergeCell ref="R12:W12"/>
    <mergeCell ref="Y12:AE12"/>
    <mergeCell ref="AG12:AM12"/>
    <mergeCell ref="AO12:AU12"/>
    <mergeCell ref="AV12:AW12"/>
    <mergeCell ref="AX12:BD12"/>
    <mergeCell ref="B11:F20"/>
    <mergeCell ref="L20:Q20"/>
    <mergeCell ref="R20:W20"/>
    <mergeCell ref="Y20:AE20"/>
    <mergeCell ref="AG20:AM20"/>
    <mergeCell ref="AO20:AU20"/>
    <mergeCell ref="AV20:AW20"/>
    <mergeCell ref="L13:Q13"/>
    <mergeCell ref="R13:W13"/>
    <mergeCell ref="Y13:AE13"/>
    <mergeCell ref="AG13:AM13"/>
    <mergeCell ref="AO13:AU13"/>
    <mergeCell ref="AV13:AW13"/>
    <mergeCell ref="AX13:BD13"/>
    <mergeCell ref="AE1:AG1"/>
    <mergeCell ref="AH1:AI1"/>
    <mergeCell ref="B2:BE2"/>
    <mergeCell ref="N3:R3"/>
    <mergeCell ref="AG8:AJ8"/>
    <mergeCell ref="AG6:AJ6"/>
    <mergeCell ref="AG5:AJ5"/>
    <mergeCell ref="AG4:AJ4"/>
    <mergeCell ref="C3:E3"/>
    <mergeCell ref="G3:M3"/>
    <mergeCell ref="BC1:BE1"/>
    <mergeCell ref="AL4:BE4"/>
    <mergeCell ref="AL5:BE5"/>
    <mergeCell ref="AL6:BE6"/>
    <mergeCell ref="AL8:BE8"/>
    <mergeCell ref="AG7:AJ7"/>
    <mergeCell ref="AL7:BE7"/>
    <mergeCell ref="C5:R5"/>
    <mergeCell ref="C6:R7"/>
    <mergeCell ref="B10:F10"/>
    <mergeCell ref="G10:K10"/>
    <mergeCell ref="L10:Q10"/>
    <mergeCell ref="R10:X10"/>
    <mergeCell ref="Y10:AF10"/>
    <mergeCell ref="AG10:AN10"/>
    <mergeCell ref="AO10:AW10"/>
    <mergeCell ref="AX10:BE10"/>
    <mergeCell ref="L11:Q11"/>
    <mergeCell ref="AV11:AW11"/>
    <mergeCell ref="R11:W11"/>
    <mergeCell ref="Y11:AE11"/>
    <mergeCell ref="AG11:AM11"/>
    <mergeCell ref="AO11:AU11"/>
    <mergeCell ref="AX11:BD11"/>
    <mergeCell ref="G11:I20"/>
    <mergeCell ref="J11:K20"/>
    <mergeCell ref="L15:Q15"/>
    <mergeCell ref="R15:W15"/>
    <mergeCell ref="Y15:AE15"/>
    <mergeCell ref="AG15:AM15"/>
    <mergeCell ref="AO15:AU15"/>
    <mergeCell ref="AV15:AW15"/>
    <mergeCell ref="AX15:BD15"/>
    <mergeCell ref="L14:Q14"/>
    <mergeCell ref="R14:W14"/>
    <mergeCell ref="Y14:AE14"/>
    <mergeCell ref="AG14:AM14"/>
    <mergeCell ref="AO14:AU14"/>
    <mergeCell ref="AV14:AW14"/>
    <mergeCell ref="AX14:BD14"/>
    <mergeCell ref="AV17:AW17"/>
    <mergeCell ref="AX17:BD17"/>
    <mergeCell ref="L16:Q16"/>
    <mergeCell ref="R16:W16"/>
    <mergeCell ref="Y16:AE16"/>
    <mergeCell ref="AG16:AM16"/>
    <mergeCell ref="AO16:AU16"/>
    <mergeCell ref="AV16:AW16"/>
    <mergeCell ref="AX16:BD16"/>
    <mergeCell ref="DQ7:DU7"/>
    <mergeCell ref="DV7:EG7"/>
    <mergeCell ref="B1:AD1"/>
    <mergeCell ref="AJ1:AM1"/>
    <mergeCell ref="AX20:BD20"/>
    <mergeCell ref="L19:Q19"/>
    <mergeCell ref="R19:W19"/>
    <mergeCell ref="Y19:AE19"/>
    <mergeCell ref="AG19:AM19"/>
    <mergeCell ref="AO19:AU19"/>
    <mergeCell ref="AV19:AW19"/>
    <mergeCell ref="AX19:BD19"/>
    <mergeCell ref="L18:Q18"/>
    <mergeCell ref="R18:W18"/>
    <mergeCell ref="Y18:AE18"/>
    <mergeCell ref="AG18:AM18"/>
    <mergeCell ref="AO18:AU18"/>
    <mergeCell ref="AV18:AW18"/>
    <mergeCell ref="AX18:BD18"/>
    <mergeCell ref="L17:Q17"/>
    <mergeCell ref="R17:W17"/>
    <mergeCell ref="Y17:AE17"/>
    <mergeCell ref="AG17:AM17"/>
    <mergeCell ref="AO17:AU17"/>
  </mergeCells>
  <phoneticPr fontId="23"/>
  <hyperlinks>
    <hyperlink ref="C6:P7" r:id="rId1" display="hqt-rentacar-report@gxb.mlit.go.jp"/>
    <hyperlink ref="C6:R7" r:id="rId2" display="hqt-rentacar.report@mlit.go.jp"/>
    <hyperlink ref="C6" r:id="rId3"/>
  </hyperlinks>
  <printOptions horizontalCentered="1"/>
  <pageMargins left="0.62992125984251968" right="0.23622047244094491" top="0.74803149606299213" bottom="0" header="0.51181102362204722" footer="0.51181102362204722"/>
  <pageSetup paperSize="9" scale="80" orientation="landscape" blackAndWhite="1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リスト!$J$3:$J$55</xm:f>
          </x14:formula1>
          <xm:sqref>C3:E3</xm:sqref>
        </x14:dataValidation>
        <x14:dataValidation type="list" allowBlank="1" showInputMessage="1" showErrorMessage="1">
          <x14:formula1>
            <xm:f>リスト!$B$4:$B$23</xm:f>
          </x14:formula1>
          <xm:sqref>AH1:AI1</xm:sqref>
        </x14:dataValidation>
        <x14:dataValidation type="list" allowBlank="1" showInputMessage="1" showErrorMessage="1">
          <x14:formula1>
            <xm:f>リスト!$J$3:$J$55</xm:f>
          </x14:formula1>
          <xm:sqref>B11:F20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CD95"/>
  <sheetViews>
    <sheetView tabSelected="1" view="pageBreakPreview" zoomScale="60" zoomScaleNormal="85" workbookViewId="0">
      <pane xSplit="19" ySplit="7" topLeftCell="T8" activePane="bottomRight" state="frozen"/>
      <selection sqref="A1:E1"/>
      <selection pane="topRight" sqref="A1:E1"/>
      <selection pane="bottomLeft" sqref="A1:E1"/>
      <selection pane="bottomRight" activeCell="BV12" sqref="BV12"/>
    </sheetView>
  </sheetViews>
  <sheetFormatPr defaultColWidth="3.125" defaultRowHeight="13.5"/>
  <cols>
    <col min="1" max="60" width="3.125" style="1"/>
    <col min="72" max="72" width="3.125" customWidth="1"/>
    <col min="73" max="73" width="40.875" customWidth="1"/>
    <col min="83" max="102" width="3.125" style="1"/>
    <col min="103" max="104" width="3.125" style="1" customWidth="1"/>
    <col min="105" max="16384" width="3.125" style="1"/>
  </cols>
  <sheetData>
    <row r="1" spans="2:82" s="2" customFormat="1" ht="24">
      <c r="B1" s="2" t="s">
        <v>170</v>
      </c>
      <c r="C1" s="124" t="str">
        <f>IF(【様式1】貸渡実績報告書!C3="","",【様式1】貸渡実績報告書!C3)</f>
        <v/>
      </c>
      <c r="D1" s="124"/>
      <c r="E1" s="124"/>
      <c r="F1" s="2" t="s">
        <v>171</v>
      </c>
      <c r="G1" s="83" t="str">
        <f>IF(C1="","運輸支局長",VLOOKUP(C1,リスト!J:K,2,FALSE))</f>
        <v>運輸支局長</v>
      </c>
      <c r="H1" s="83"/>
      <c r="I1" s="83"/>
      <c r="J1" s="83"/>
      <c r="K1" s="83"/>
      <c r="L1" s="83"/>
      <c r="M1" s="83"/>
      <c r="N1" s="78" t="s">
        <v>14</v>
      </c>
      <c r="O1" s="78"/>
      <c r="P1" s="78"/>
      <c r="Q1" s="78"/>
      <c r="R1" s="7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2:82" s="2" customFormat="1" ht="24">
      <c r="B2" s="128" t="s">
        <v>150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/>
      <c r="BU2"/>
      <c r="BV2"/>
      <c r="BW2"/>
      <c r="BX2"/>
      <c r="BY2"/>
      <c r="BZ2"/>
      <c r="CA2"/>
      <c r="CB2"/>
      <c r="CC2"/>
      <c r="CD2"/>
    </row>
    <row r="3" spans="2:82" s="2" customFormat="1" ht="24">
      <c r="S3"/>
      <c r="T3"/>
      <c r="U3"/>
      <c r="V3"/>
      <c r="W3"/>
      <c r="X3"/>
      <c r="Y3"/>
      <c r="AG3" s="75" t="s">
        <v>4</v>
      </c>
      <c r="AH3" s="75"/>
      <c r="AI3" s="75"/>
      <c r="AJ3" s="131" t="str">
        <f>IF(【様式1】貸渡実績報告書!AH1="","",【様式1】貸渡実績報告書!AH1)</f>
        <v/>
      </c>
      <c r="AK3" s="131"/>
      <c r="AL3" s="44" t="s">
        <v>0</v>
      </c>
      <c r="AM3" s="44"/>
      <c r="AN3" s="44"/>
      <c r="AO3" s="44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2:82" customFormat="1"/>
    <row r="5" spans="2:82" s="3" customFormat="1" ht="17.25">
      <c r="B5" s="130" t="s">
        <v>151</v>
      </c>
      <c r="C5" s="130"/>
      <c r="D5" s="130"/>
      <c r="E5" s="61" t="s">
        <v>152</v>
      </c>
      <c r="F5" s="61"/>
      <c r="G5" s="61"/>
      <c r="H5" s="61"/>
      <c r="I5" s="61"/>
      <c r="J5" s="61" t="s">
        <v>153</v>
      </c>
      <c r="K5" s="61"/>
      <c r="L5" s="61"/>
      <c r="M5" s="61"/>
      <c r="N5" s="61"/>
      <c r="O5" s="61"/>
      <c r="P5" s="61"/>
      <c r="Q5" s="61"/>
      <c r="R5" s="61"/>
      <c r="S5" s="61"/>
      <c r="T5" s="61" t="s">
        <v>160</v>
      </c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 t="s">
        <v>167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 t="s">
        <v>168</v>
      </c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 t="s">
        <v>169</v>
      </c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/>
      <c r="BU5"/>
      <c r="BV5"/>
      <c r="BW5"/>
      <c r="BX5"/>
      <c r="BY5"/>
      <c r="BZ5"/>
      <c r="CA5"/>
      <c r="CB5"/>
      <c r="CC5"/>
      <c r="CD5"/>
    </row>
    <row r="6" spans="2:82" s="3" customFormat="1" ht="17.25">
      <c r="B6" s="130"/>
      <c r="C6" s="130"/>
      <c r="D6" s="130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 t="s">
        <v>161</v>
      </c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 t="s">
        <v>161</v>
      </c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 t="s">
        <v>161</v>
      </c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 t="s">
        <v>161</v>
      </c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/>
      <c r="BU6"/>
      <c r="BV6"/>
      <c r="BW6"/>
      <c r="BX6"/>
      <c r="BY6"/>
      <c r="BZ6"/>
      <c r="CA6"/>
      <c r="CB6"/>
      <c r="CC6"/>
      <c r="CD6"/>
    </row>
    <row r="7" spans="2:82" s="3" customFormat="1" ht="17.25" customHeight="1">
      <c r="B7" s="130"/>
      <c r="C7" s="130"/>
      <c r="D7" s="130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 t="s">
        <v>154</v>
      </c>
      <c r="U7" s="61"/>
      <c r="V7" s="61" t="s">
        <v>156</v>
      </c>
      <c r="W7" s="61"/>
      <c r="X7" s="61" t="s">
        <v>157</v>
      </c>
      <c r="Y7" s="61"/>
      <c r="Z7" s="61" t="s">
        <v>158</v>
      </c>
      <c r="AA7" s="61"/>
      <c r="AB7" s="61" t="s">
        <v>159</v>
      </c>
      <c r="AC7" s="61"/>
      <c r="AD7" s="61" t="s">
        <v>155</v>
      </c>
      <c r="AE7" s="61"/>
      <c r="AF7" s="61"/>
      <c r="AG7" s="61" t="s">
        <v>154</v>
      </c>
      <c r="AH7" s="61"/>
      <c r="AI7" s="61" t="s">
        <v>156</v>
      </c>
      <c r="AJ7" s="61"/>
      <c r="AK7" s="61" t="s">
        <v>157</v>
      </c>
      <c r="AL7" s="61"/>
      <c r="AM7" s="61" t="s">
        <v>158</v>
      </c>
      <c r="AN7" s="61"/>
      <c r="AO7" s="61" t="s">
        <v>159</v>
      </c>
      <c r="AP7" s="61"/>
      <c r="AQ7" s="61" t="s">
        <v>155</v>
      </c>
      <c r="AR7" s="61"/>
      <c r="AS7" s="61"/>
      <c r="AT7" s="61" t="s">
        <v>154</v>
      </c>
      <c r="AU7" s="61"/>
      <c r="AV7" s="61" t="s">
        <v>156</v>
      </c>
      <c r="AW7" s="61"/>
      <c r="AX7" s="61" t="s">
        <v>157</v>
      </c>
      <c r="AY7" s="61"/>
      <c r="AZ7" s="61" t="s">
        <v>158</v>
      </c>
      <c r="BA7" s="61"/>
      <c r="BB7" s="61" t="s">
        <v>159</v>
      </c>
      <c r="BC7" s="61"/>
      <c r="BD7" s="61" t="s">
        <v>155</v>
      </c>
      <c r="BE7" s="61"/>
      <c r="BF7" s="61"/>
      <c r="BG7" s="61" t="s">
        <v>154</v>
      </c>
      <c r="BH7" s="61"/>
      <c r="BI7" s="61" t="s">
        <v>156</v>
      </c>
      <c r="BJ7" s="61"/>
      <c r="BK7" s="61" t="s">
        <v>157</v>
      </c>
      <c r="BL7" s="61"/>
      <c r="BM7" s="61" t="s">
        <v>158</v>
      </c>
      <c r="BN7" s="61"/>
      <c r="BO7" s="61" t="s">
        <v>159</v>
      </c>
      <c r="BP7" s="61"/>
      <c r="BQ7" s="61" t="s">
        <v>155</v>
      </c>
      <c r="BR7" s="61"/>
      <c r="BS7" s="61"/>
      <c r="BT7"/>
      <c r="BU7" t="s">
        <v>183</v>
      </c>
      <c r="BV7"/>
      <c r="BW7"/>
      <c r="BX7"/>
      <c r="BY7"/>
      <c r="BZ7"/>
      <c r="CA7"/>
      <c r="CB7"/>
      <c r="CC7"/>
      <c r="CD7"/>
    </row>
    <row r="8" spans="2:82" s="3" customFormat="1" ht="54">
      <c r="B8" s="122"/>
      <c r="C8" s="122"/>
      <c r="D8" s="122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9" t="str">
        <f>IF(SUM(T8:AC8)=0,"",SUM(T8:AC8))</f>
        <v/>
      </c>
      <c r="AE8" s="120"/>
      <c r="AF8" s="121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9" t="str">
        <f>IF(SUM(AG8:AP8)=0,"",SUM(AG8:AP8))</f>
        <v/>
      </c>
      <c r="AR8" s="120"/>
      <c r="AS8" s="121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9" t="str">
        <f>IF(SUM(AT8:BC8)=0,"",SUM(AT8:BC8))</f>
        <v/>
      </c>
      <c r="BE8" s="120"/>
      <c r="BF8" s="121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9" t="str">
        <f>IF(SUM(BG8:BP8)=0,"",SUM(BG8:BP8))</f>
        <v/>
      </c>
      <c r="BR8" s="120"/>
      <c r="BS8" s="121"/>
      <c r="BT8" s="17" t="s">
        <v>162</v>
      </c>
      <c r="BU8" s="25" t="str">
        <f>IF(E8="","",【様式1】貸渡実績報告書!$AL$4)</f>
        <v/>
      </c>
      <c r="BV8"/>
      <c r="BW8"/>
      <c r="BX8"/>
      <c r="BY8"/>
      <c r="BZ8"/>
      <c r="CA8"/>
      <c r="CB8"/>
      <c r="CC8"/>
      <c r="CD8"/>
    </row>
    <row r="9" spans="2:82" customFormat="1" ht="54">
      <c r="B9" s="122"/>
      <c r="C9" s="122"/>
      <c r="D9" s="122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9" t="str">
        <f t="shared" ref="AD9:AD20" si="0">IF(SUM(T9:AC9)=0,"",SUM(T9:AC9))</f>
        <v/>
      </c>
      <c r="AE9" s="120"/>
      <c r="AF9" s="121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9" t="str">
        <f t="shared" ref="AQ9:AQ20" si="1">IF(SUM(AG9:AP9)=0,"",SUM(AG9:AP9))</f>
        <v/>
      </c>
      <c r="AR9" s="120"/>
      <c r="AS9" s="121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9" t="str">
        <f t="shared" ref="BD9:BD20" si="2">IF(SUM(AT9:BC9)=0,"",SUM(AT9:BC9))</f>
        <v/>
      </c>
      <c r="BE9" s="120"/>
      <c r="BF9" s="121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9" t="str">
        <f t="shared" ref="BQ9:BQ20" si="3">IF(SUM(BG9:BP9)=0,"",SUM(BG9:BP9))</f>
        <v/>
      </c>
      <c r="BR9" s="120"/>
      <c r="BS9" s="121"/>
      <c r="BT9" s="17" t="s">
        <v>162</v>
      </c>
      <c r="BU9" s="25" t="str">
        <f>IF(E9="","",【様式1】貸渡実績報告書!$AL$4)</f>
        <v/>
      </c>
    </row>
    <row r="10" spans="2:82" customFormat="1" ht="54">
      <c r="B10" s="122"/>
      <c r="C10" s="122"/>
      <c r="D10" s="122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9" t="str">
        <f t="shared" si="0"/>
        <v/>
      </c>
      <c r="AE10" s="120"/>
      <c r="AF10" s="121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9" t="str">
        <f t="shared" si="1"/>
        <v/>
      </c>
      <c r="AR10" s="120"/>
      <c r="AS10" s="121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9" t="str">
        <f t="shared" si="2"/>
        <v/>
      </c>
      <c r="BE10" s="120"/>
      <c r="BF10" s="121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9" t="str">
        <f t="shared" si="3"/>
        <v/>
      </c>
      <c r="BR10" s="120"/>
      <c r="BS10" s="121"/>
      <c r="BT10" s="17" t="s">
        <v>162</v>
      </c>
      <c r="BU10" s="25" t="str">
        <f>IF(E10="","",【様式1】貸渡実績報告書!$AL$4)</f>
        <v/>
      </c>
    </row>
    <row r="11" spans="2:82" customFormat="1" ht="54">
      <c r="B11" s="122"/>
      <c r="C11" s="122"/>
      <c r="D11" s="122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9" t="str">
        <f t="shared" si="0"/>
        <v/>
      </c>
      <c r="AE11" s="120"/>
      <c r="AF11" s="121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9" t="str">
        <f t="shared" si="1"/>
        <v/>
      </c>
      <c r="AR11" s="120"/>
      <c r="AS11" s="121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9" t="str">
        <f t="shared" si="2"/>
        <v/>
      </c>
      <c r="BE11" s="120"/>
      <c r="BF11" s="121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9" t="str">
        <f t="shared" si="3"/>
        <v/>
      </c>
      <c r="BR11" s="120"/>
      <c r="BS11" s="121"/>
      <c r="BT11" s="17" t="s">
        <v>162</v>
      </c>
      <c r="BU11" s="25" t="str">
        <f>IF(E11="","",【様式1】貸渡実績報告書!$AL$4)</f>
        <v/>
      </c>
    </row>
    <row r="12" spans="2:82" customFormat="1" ht="54">
      <c r="B12" s="122"/>
      <c r="C12" s="122"/>
      <c r="D12" s="122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9" t="str">
        <f t="shared" si="0"/>
        <v/>
      </c>
      <c r="AE12" s="120"/>
      <c r="AF12" s="121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9" t="str">
        <f t="shared" si="1"/>
        <v/>
      </c>
      <c r="AR12" s="120"/>
      <c r="AS12" s="121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9" t="str">
        <f t="shared" si="2"/>
        <v/>
      </c>
      <c r="BE12" s="120"/>
      <c r="BF12" s="121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9" t="str">
        <f t="shared" si="3"/>
        <v/>
      </c>
      <c r="BR12" s="120"/>
      <c r="BS12" s="121"/>
      <c r="BT12" s="17" t="s">
        <v>162</v>
      </c>
      <c r="BU12" s="25" t="str">
        <f>IF(E12="","",【様式1】貸渡実績報告書!$AL$4)</f>
        <v/>
      </c>
    </row>
    <row r="13" spans="2:82" customFormat="1" ht="54">
      <c r="B13" s="122"/>
      <c r="C13" s="122"/>
      <c r="D13" s="122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9" t="str">
        <f t="shared" si="0"/>
        <v/>
      </c>
      <c r="AE13" s="120"/>
      <c r="AF13" s="121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9" t="str">
        <f t="shared" si="1"/>
        <v/>
      </c>
      <c r="AR13" s="120"/>
      <c r="AS13" s="121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9" t="str">
        <f t="shared" si="2"/>
        <v/>
      </c>
      <c r="BE13" s="120"/>
      <c r="BF13" s="121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9" t="str">
        <f t="shared" si="3"/>
        <v/>
      </c>
      <c r="BR13" s="120"/>
      <c r="BS13" s="121"/>
      <c r="BT13" s="17" t="s">
        <v>162</v>
      </c>
      <c r="BU13" s="25" t="str">
        <f>IF(E13="","",【様式1】貸渡実績報告書!$AL$4)</f>
        <v/>
      </c>
    </row>
    <row r="14" spans="2:82" customFormat="1" ht="54">
      <c r="B14" s="122"/>
      <c r="C14" s="122"/>
      <c r="D14" s="122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9" t="str">
        <f t="shared" si="0"/>
        <v/>
      </c>
      <c r="AE14" s="120"/>
      <c r="AF14" s="121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9" t="str">
        <f t="shared" si="1"/>
        <v/>
      </c>
      <c r="AR14" s="120"/>
      <c r="AS14" s="121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9" t="str">
        <f t="shared" si="2"/>
        <v/>
      </c>
      <c r="BE14" s="120"/>
      <c r="BF14" s="121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9" t="str">
        <f t="shared" si="3"/>
        <v/>
      </c>
      <c r="BR14" s="120"/>
      <c r="BS14" s="121"/>
      <c r="BT14" s="17" t="s">
        <v>162</v>
      </c>
      <c r="BU14" s="25" t="str">
        <f>IF(E14="","",【様式1】貸渡実績報告書!$AL$4)</f>
        <v/>
      </c>
    </row>
    <row r="15" spans="2:82" customFormat="1" ht="54">
      <c r="B15" s="122"/>
      <c r="C15" s="122"/>
      <c r="D15" s="122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9" t="str">
        <f t="shared" si="0"/>
        <v/>
      </c>
      <c r="AE15" s="120"/>
      <c r="AF15" s="121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9" t="str">
        <f t="shared" si="1"/>
        <v/>
      </c>
      <c r="AR15" s="120"/>
      <c r="AS15" s="121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9" t="str">
        <f t="shared" si="2"/>
        <v/>
      </c>
      <c r="BE15" s="120"/>
      <c r="BF15" s="121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9" t="str">
        <f t="shared" si="3"/>
        <v/>
      </c>
      <c r="BR15" s="120"/>
      <c r="BS15" s="121"/>
      <c r="BT15" s="17" t="s">
        <v>162</v>
      </c>
      <c r="BU15" s="25" t="str">
        <f>IF(E15="","",【様式1】貸渡実績報告書!$AL$4)</f>
        <v/>
      </c>
    </row>
    <row r="16" spans="2:82" customFormat="1" ht="54">
      <c r="B16" s="122"/>
      <c r="C16" s="122"/>
      <c r="D16" s="122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9" t="str">
        <f t="shared" si="0"/>
        <v/>
      </c>
      <c r="AE16" s="120"/>
      <c r="AF16" s="121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9" t="str">
        <f t="shared" si="1"/>
        <v/>
      </c>
      <c r="AR16" s="120"/>
      <c r="AS16" s="121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9" t="str">
        <f t="shared" si="2"/>
        <v/>
      </c>
      <c r="BE16" s="120"/>
      <c r="BF16" s="121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9" t="str">
        <f t="shared" si="3"/>
        <v/>
      </c>
      <c r="BR16" s="120"/>
      <c r="BS16" s="121"/>
      <c r="BT16" s="17" t="s">
        <v>162</v>
      </c>
      <c r="BU16" s="25" t="str">
        <f>IF(E16="","",【様式1】貸渡実績報告書!$AL$4)</f>
        <v/>
      </c>
    </row>
    <row r="17" spans="2:73" customFormat="1" ht="54">
      <c r="B17" s="122"/>
      <c r="C17" s="122"/>
      <c r="D17" s="122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9" t="str">
        <f t="shared" si="0"/>
        <v/>
      </c>
      <c r="AE17" s="120"/>
      <c r="AF17" s="121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9" t="str">
        <f t="shared" si="1"/>
        <v/>
      </c>
      <c r="AR17" s="120"/>
      <c r="AS17" s="121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9" t="str">
        <f t="shared" si="2"/>
        <v/>
      </c>
      <c r="BE17" s="120"/>
      <c r="BF17" s="121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9" t="str">
        <f t="shared" si="3"/>
        <v/>
      </c>
      <c r="BR17" s="120"/>
      <c r="BS17" s="121"/>
      <c r="BT17" s="17" t="s">
        <v>162</v>
      </c>
      <c r="BU17" s="25" t="str">
        <f>IF(E17="","",【様式1】貸渡実績報告書!$AL$4)</f>
        <v/>
      </c>
    </row>
    <row r="18" spans="2:73" customFormat="1" ht="54">
      <c r="B18" s="122"/>
      <c r="C18" s="122"/>
      <c r="D18" s="122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9" t="str">
        <f t="shared" ref="AD18:AD19" si="4">IF(SUM(T18:AC18)=0,"",SUM(T18:AC18))</f>
        <v/>
      </c>
      <c r="AE18" s="120"/>
      <c r="AF18" s="121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9" t="str">
        <f t="shared" ref="AQ18:AQ19" si="5">IF(SUM(AG18:AP18)=0,"",SUM(AG18:AP18))</f>
        <v/>
      </c>
      <c r="AR18" s="120"/>
      <c r="AS18" s="121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9" t="str">
        <f t="shared" ref="BD18:BD19" si="6">IF(SUM(AT18:BC18)=0,"",SUM(AT18:BC18))</f>
        <v/>
      </c>
      <c r="BE18" s="120"/>
      <c r="BF18" s="121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9" t="str">
        <f t="shared" ref="BQ18:BQ19" si="7">IF(SUM(BG18:BP18)=0,"",SUM(BG18:BP18))</f>
        <v/>
      </c>
      <c r="BR18" s="120"/>
      <c r="BS18" s="121"/>
      <c r="BT18" s="17" t="s">
        <v>162</v>
      </c>
      <c r="BU18" s="25" t="str">
        <f>IF(E18="","",【様式1】貸渡実績報告書!$AL$4)</f>
        <v/>
      </c>
    </row>
    <row r="19" spans="2:73" customFormat="1" ht="54">
      <c r="B19" s="122"/>
      <c r="C19" s="122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9" t="str">
        <f t="shared" si="4"/>
        <v/>
      </c>
      <c r="AE19" s="120"/>
      <c r="AF19" s="121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9" t="str">
        <f t="shared" si="5"/>
        <v/>
      </c>
      <c r="AR19" s="120"/>
      <c r="AS19" s="121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9" t="str">
        <f t="shared" si="6"/>
        <v/>
      </c>
      <c r="BE19" s="120"/>
      <c r="BF19" s="121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9" t="str">
        <f t="shared" si="7"/>
        <v/>
      </c>
      <c r="BR19" s="120"/>
      <c r="BS19" s="121"/>
      <c r="BT19" s="17" t="s">
        <v>162</v>
      </c>
      <c r="BU19" s="25" t="str">
        <f>IF(E19="","",【様式1】貸渡実績報告書!$AL$4)</f>
        <v/>
      </c>
    </row>
    <row r="20" spans="2:73" customFormat="1" ht="54">
      <c r="B20" s="122"/>
      <c r="C20" s="122"/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9" t="str">
        <f t="shared" si="0"/>
        <v/>
      </c>
      <c r="AE20" s="120"/>
      <c r="AF20" s="121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9" t="str">
        <f t="shared" si="1"/>
        <v/>
      </c>
      <c r="AR20" s="120"/>
      <c r="AS20" s="121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9" t="str">
        <f t="shared" si="2"/>
        <v/>
      </c>
      <c r="BE20" s="120"/>
      <c r="BF20" s="121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9" t="str">
        <f t="shared" si="3"/>
        <v/>
      </c>
      <c r="BR20" s="120"/>
      <c r="BS20" s="121"/>
      <c r="BT20" s="17" t="s">
        <v>162</v>
      </c>
      <c r="BU20" s="25" t="str">
        <f>IF(E20="","",【様式1】貸渡実績報告書!$AL$4)</f>
        <v/>
      </c>
    </row>
    <row r="21" spans="2:73" customFormat="1" ht="54">
      <c r="B21" s="125" t="s">
        <v>163</v>
      </c>
      <c r="C21" s="127"/>
      <c r="D21" s="127"/>
      <c r="E21" s="127"/>
      <c r="F21" s="127"/>
      <c r="G21" s="126"/>
      <c r="H21" s="125" t="str">
        <f>IF(COUNTA(E8:I20)=0,"",COUNTA(E8:I20))</f>
        <v/>
      </c>
      <c r="I21" s="126"/>
      <c r="J21" s="129" t="s">
        <v>164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19" t="str">
        <f>IF(SUM(T8:U20)=0,"",SUM(T8:U20))</f>
        <v/>
      </c>
      <c r="U21" s="121"/>
      <c r="V21" s="119" t="str">
        <f>IF(SUM(V8:W20)=0,"",SUM(V8:W20))</f>
        <v/>
      </c>
      <c r="W21" s="121"/>
      <c r="X21" s="119" t="str">
        <f>IF(SUM(X8:Y20)=0,"",SUM(X8:Y20))</f>
        <v/>
      </c>
      <c r="Y21" s="121"/>
      <c r="Z21" s="119" t="str">
        <f>IF(SUM(Z8:AA20)=0,"",SUM(Z8:AA20))</f>
        <v/>
      </c>
      <c r="AA21" s="121"/>
      <c r="AB21" s="119" t="str">
        <f>IF(SUM(AB8:AC20)=0,"",SUM(AB8:AC20))</f>
        <v/>
      </c>
      <c r="AC21" s="121"/>
      <c r="AD21" s="119" t="str">
        <f>IF(SUM(AD8:AF20)=0,"",SUM(AD8:AF20))</f>
        <v/>
      </c>
      <c r="AE21" s="120"/>
      <c r="AF21" s="121"/>
      <c r="AG21" s="119" t="str">
        <f>IF(SUM(AG8:AH20)=0,"",SUM(AG8:AH20))</f>
        <v/>
      </c>
      <c r="AH21" s="121"/>
      <c r="AI21" s="119" t="str">
        <f>IF(SUM(AI8:AJ20)=0,"",SUM(AI8:AJ20))</f>
        <v/>
      </c>
      <c r="AJ21" s="121"/>
      <c r="AK21" s="119" t="str">
        <f>IF(SUM(AK8:AL20)=0,"",SUM(AK8:AL20))</f>
        <v/>
      </c>
      <c r="AL21" s="121"/>
      <c r="AM21" s="119" t="str">
        <f>IF(SUM(AM8:AN20)=0,"",SUM(AM8:AN20))</f>
        <v/>
      </c>
      <c r="AN21" s="121"/>
      <c r="AO21" s="119" t="str">
        <f>IF(SUM(AO8:AP20)=0,"",SUM(AO8:AP20))</f>
        <v/>
      </c>
      <c r="AP21" s="121"/>
      <c r="AQ21" s="119" t="str">
        <f>IF(SUM(AQ8:AS20)=0,"",SUM(AQ8:AS20))</f>
        <v/>
      </c>
      <c r="AR21" s="120"/>
      <c r="AS21" s="121"/>
      <c r="AT21" s="119" t="str">
        <f>IF(SUM(AT8:AU20)=0,"",SUM(AT8:AU20))</f>
        <v/>
      </c>
      <c r="AU21" s="121"/>
      <c r="AV21" s="119" t="str">
        <f>IF(SUM(AV8:AW20)=0,"",SUM(AV8:AW20))</f>
        <v/>
      </c>
      <c r="AW21" s="121"/>
      <c r="AX21" s="119" t="str">
        <f>IF(SUM(AX8:AY20)=0,"",SUM(AX8:AY20))</f>
        <v/>
      </c>
      <c r="AY21" s="121"/>
      <c r="AZ21" s="119" t="str">
        <f>IF(SUM(AZ8:BA20)=0,"",SUM(AZ8:BA20))</f>
        <v/>
      </c>
      <c r="BA21" s="121"/>
      <c r="BB21" s="119" t="str">
        <f>IF(SUM(BB8:BC20)=0,"",SUM(BB8:BC20))</f>
        <v/>
      </c>
      <c r="BC21" s="121"/>
      <c r="BD21" s="119" t="str">
        <f>IF(SUM(BD8:BF20)=0,"",SUM(BD8:BF20))</f>
        <v/>
      </c>
      <c r="BE21" s="120"/>
      <c r="BF21" s="121"/>
      <c r="BG21" s="119" t="str">
        <f>IF(SUM(BG8:BH20)=0,"",SUM(BG8:BH20))</f>
        <v/>
      </c>
      <c r="BH21" s="121"/>
      <c r="BI21" s="119" t="str">
        <f>IF(SUM(BI8:BJ20)=0,"",SUM(BI8:BJ20))</f>
        <v/>
      </c>
      <c r="BJ21" s="121"/>
      <c r="BK21" s="119" t="str">
        <f>IF(SUM(BK8:BL20)=0,"",SUM(BK8:BL20))</f>
        <v/>
      </c>
      <c r="BL21" s="121"/>
      <c r="BM21" s="119" t="str">
        <f>IF(SUM(BM8:BN20)=0,"",SUM(BM8:BN20))</f>
        <v/>
      </c>
      <c r="BN21" s="121"/>
      <c r="BO21" s="119" t="str">
        <f>IF(SUM(BO8:BP20)=0,"",SUM(BO8:BP20))</f>
        <v/>
      </c>
      <c r="BP21" s="121"/>
      <c r="BQ21" s="119" t="str">
        <f>IF(SUM(BQ8:BS20)=0,"",SUM(BQ8:BS20))</f>
        <v/>
      </c>
      <c r="BR21" s="120"/>
      <c r="BS21" s="121"/>
      <c r="BT21" s="17" t="s">
        <v>162</v>
      </c>
    </row>
    <row r="22" spans="2:73" customFormat="1"/>
    <row r="23" spans="2:73" customFormat="1"/>
    <row r="24" spans="2:73" customFormat="1"/>
    <row r="25" spans="2:73" customFormat="1"/>
    <row r="26" spans="2:73" customFormat="1"/>
    <row r="27" spans="2:73" customFormat="1"/>
    <row r="28" spans="2:73" customFormat="1"/>
    <row r="29" spans="2:73" customFormat="1"/>
    <row r="30" spans="2:73" customFormat="1"/>
    <row r="31" spans="2:73" customFormat="1"/>
    <row r="32" spans="2:73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 ht="5.0999999999999996" customHeight="1"/>
    <row r="72" customFormat="1"/>
    <row r="73" customFormat="1"/>
    <row r="74" customFormat="1"/>
    <row r="75" customFormat="1" ht="25.5" customHeight="1"/>
    <row r="76" customFormat="1"/>
    <row r="77" customFormat="1"/>
    <row r="78" customFormat="1"/>
    <row r="79" customFormat="1"/>
    <row r="80" customFormat="1"/>
    <row r="81" customFormat="1" ht="25.5" customHeight="1"/>
    <row r="82" customFormat="1" ht="18.75" customHeight="1"/>
    <row r="83" customFormat="1"/>
    <row r="84" customFormat="1" ht="25.5" customHeight="1"/>
    <row r="85" customFormat="1" ht="26.25" customHeigh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</sheetData>
  <sheetProtection insertRows="0"/>
  <mergeCells count="420">
    <mergeCell ref="AZ21:BA21"/>
    <mergeCell ref="BB21:BC21"/>
    <mergeCell ref="BD21:BF21"/>
    <mergeCell ref="BG21:BH21"/>
    <mergeCell ref="BI21:BJ21"/>
    <mergeCell ref="BK21:BL21"/>
    <mergeCell ref="BM21:BN21"/>
    <mergeCell ref="BO21:BP21"/>
    <mergeCell ref="BQ21:BS21"/>
    <mergeCell ref="BQ20:BS20"/>
    <mergeCell ref="T21:U21"/>
    <mergeCell ref="V21:W21"/>
    <mergeCell ref="X21:Y21"/>
    <mergeCell ref="Z21:AA21"/>
    <mergeCell ref="AB21:AC21"/>
    <mergeCell ref="AD21:AF21"/>
    <mergeCell ref="AG21:AH21"/>
    <mergeCell ref="AI21:AJ21"/>
    <mergeCell ref="AK21:AL21"/>
    <mergeCell ref="AM21:AN21"/>
    <mergeCell ref="AO21:AP21"/>
    <mergeCell ref="AQ21:AS21"/>
    <mergeCell ref="AT21:AU21"/>
    <mergeCell ref="AV21:AW21"/>
    <mergeCell ref="AX21:AY21"/>
    <mergeCell ref="AQ20:AS20"/>
    <mergeCell ref="BD20:BF20"/>
    <mergeCell ref="AD20:AF20"/>
    <mergeCell ref="AG20:AH20"/>
    <mergeCell ref="AX20:AY20"/>
    <mergeCell ref="AI20:AJ20"/>
    <mergeCell ref="AK20:AL20"/>
    <mergeCell ref="AM20:AN20"/>
    <mergeCell ref="Z7:AA7"/>
    <mergeCell ref="AB7:AC7"/>
    <mergeCell ref="AD7:AF7"/>
    <mergeCell ref="AG7:AH7"/>
    <mergeCell ref="AI7:AJ7"/>
    <mergeCell ref="AK7:AL7"/>
    <mergeCell ref="T7:U7"/>
    <mergeCell ref="V7:W7"/>
    <mergeCell ref="X7:Y7"/>
    <mergeCell ref="AG3:AI3"/>
    <mergeCell ref="AJ3:AK3"/>
    <mergeCell ref="AD13:AF13"/>
    <mergeCell ref="AG13:AH13"/>
    <mergeCell ref="AX13:AY13"/>
    <mergeCell ref="AI13:AJ13"/>
    <mergeCell ref="AK13:AL13"/>
    <mergeCell ref="AM13:AN13"/>
    <mergeCell ref="AO13:AP13"/>
    <mergeCell ref="AX11:AY11"/>
    <mergeCell ref="AX12:AY12"/>
    <mergeCell ref="AG11:AH11"/>
    <mergeCell ref="AD8:AF8"/>
    <mergeCell ref="AG8:AH8"/>
    <mergeCell ref="AI8:AJ8"/>
    <mergeCell ref="AK8:AL8"/>
    <mergeCell ref="AD10:AF10"/>
    <mergeCell ref="AG10:AH10"/>
    <mergeCell ref="AI10:AJ10"/>
    <mergeCell ref="AK10:AL10"/>
    <mergeCell ref="AM10:AN10"/>
    <mergeCell ref="AO10:AP10"/>
    <mergeCell ref="AQ11:AS11"/>
    <mergeCell ref="AT11:AU11"/>
    <mergeCell ref="AT20:AU20"/>
    <mergeCell ref="AV20:AW20"/>
    <mergeCell ref="AZ7:BA7"/>
    <mergeCell ref="BB7:BC7"/>
    <mergeCell ref="BD7:BF7"/>
    <mergeCell ref="BG7:BH7"/>
    <mergeCell ref="BI7:BJ7"/>
    <mergeCell ref="BK7:BL7"/>
    <mergeCell ref="AM7:AN7"/>
    <mergeCell ref="AO7:AP7"/>
    <mergeCell ref="AQ7:AS7"/>
    <mergeCell ref="AT7:AU7"/>
    <mergeCell ref="AV7:AW7"/>
    <mergeCell ref="AX7:AY7"/>
    <mergeCell ref="BG8:BH8"/>
    <mergeCell ref="BI8:BJ8"/>
    <mergeCell ref="BK8:BL8"/>
    <mergeCell ref="AT8:AU8"/>
    <mergeCell ref="AV8:AW8"/>
    <mergeCell ref="AX8:AY8"/>
    <mergeCell ref="BG13:BH13"/>
    <mergeCell ref="BI13:BJ13"/>
    <mergeCell ref="BK13:BL13"/>
    <mergeCell ref="BB14:BC14"/>
    <mergeCell ref="BG6:BS6"/>
    <mergeCell ref="J5:S7"/>
    <mergeCell ref="E5:I7"/>
    <mergeCell ref="B5:D7"/>
    <mergeCell ref="B8:D8"/>
    <mergeCell ref="E8:I8"/>
    <mergeCell ref="J8:S8"/>
    <mergeCell ref="T8:U8"/>
    <mergeCell ref="V8:W8"/>
    <mergeCell ref="X8:Y8"/>
    <mergeCell ref="BM7:BN7"/>
    <mergeCell ref="BO7:BP7"/>
    <mergeCell ref="BQ7:BS7"/>
    <mergeCell ref="T6:AF6"/>
    <mergeCell ref="T5:AF5"/>
    <mergeCell ref="AG5:AS5"/>
    <mergeCell ref="AG6:AS6"/>
    <mergeCell ref="AT5:BF5"/>
    <mergeCell ref="AT6:BF6"/>
    <mergeCell ref="BG5:BS5"/>
    <mergeCell ref="BM8:BN8"/>
    <mergeCell ref="BO8:BP8"/>
    <mergeCell ref="BQ8:BS8"/>
    <mergeCell ref="BD8:BF8"/>
    <mergeCell ref="B9:D9"/>
    <mergeCell ref="E9:I9"/>
    <mergeCell ref="J9:S9"/>
    <mergeCell ref="T9:U9"/>
    <mergeCell ref="V9:W9"/>
    <mergeCell ref="X9:Y9"/>
    <mergeCell ref="Z9:AA9"/>
    <mergeCell ref="AZ8:BA8"/>
    <mergeCell ref="BB8:BC8"/>
    <mergeCell ref="Z8:AA8"/>
    <mergeCell ref="AB8:AC8"/>
    <mergeCell ref="AT9:AU9"/>
    <mergeCell ref="AV9:AW9"/>
    <mergeCell ref="AX9:AY9"/>
    <mergeCell ref="AZ9:BA9"/>
    <mergeCell ref="AB9:AC9"/>
    <mergeCell ref="AD9:AF9"/>
    <mergeCell ref="AG9:AH9"/>
    <mergeCell ref="AI9:AJ9"/>
    <mergeCell ref="AK9:AL9"/>
    <mergeCell ref="AM9:AN9"/>
    <mergeCell ref="AM8:AN8"/>
    <mergeCell ref="AO8:AP8"/>
    <mergeCell ref="AQ8:AS8"/>
    <mergeCell ref="BO9:BP9"/>
    <mergeCell ref="BQ9:BS9"/>
    <mergeCell ref="B10:D10"/>
    <mergeCell ref="E10:I10"/>
    <mergeCell ref="J10:S10"/>
    <mergeCell ref="T10:U10"/>
    <mergeCell ref="V10:W10"/>
    <mergeCell ref="X10:Y10"/>
    <mergeCell ref="Z10:AA10"/>
    <mergeCell ref="AB10:AC10"/>
    <mergeCell ref="BB9:BC9"/>
    <mergeCell ref="BD9:BF9"/>
    <mergeCell ref="BG9:BH9"/>
    <mergeCell ref="BI9:BJ9"/>
    <mergeCell ref="BK9:BL9"/>
    <mergeCell ref="BM9:BN9"/>
    <mergeCell ref="AO9:AP9"/>
    <mergeCell ref="AQ9:AS9"/>
    <mergeCell ref="BQ10:BS10"/>
    <mergeCell ref="BD10:BF10"/>
    <mergeCell ref="BG10:BH10"/>
    <mergeCell ref="BI10:BJ10"/>
    <mergeCell ref="BK10:BL10"/>
    <mergeCell ref="BM10:BN10"/>
    <mergeCell ref="B11:D11"/>
    <mergeCell ref="E11:I11"/>
    <mergeCell ref="J11:S11"/>
    <mergeCell ref="T11:U11"/>
    <mergeCell ref="V11:W11"/>
    <mergeCell ref="X11:Y11"/>
    <mergeCell ref="Z11:AA11"/>
    <mergeCell ref="AB11:AC11"/>
    <mergeCell ref="AD11:AF11"/>
    <mergeCell ref="BO10:BP10"/>
    <mergeCell ref="AQ10:AS10"/>
    <mergeCell ref="AT10:AU10"/>
    <mergeCell ref="AV10:AW10"/>
    <mergeCell ref="AX10:AY10"/>
    <mergeCell ref="AZ10:BA10"/>
    <mergeCell ref="BB10:BC10"/>
    <mergeCell ref="AD12:AF12"/>
    <mergeCell ref="AG12:AH12"/>
    <mergeCell ref="AI12:AJ12"/>
    <mergeCell ref="AK12:AL12"/>
    <mergeCell ref="BK11:BL11"/>
    <mergeCell ref="BM11:BN11"/>
    <mergeCell ref="BO11:BP11"/>
    <mergeCell ref="BQ11:BS11"/>
    <mergeCell ref="B12:D12"/>
    <mergeCell ref="E12:I12"/>
    <mergeCell ref="J12:S12"/>
    <mergeCell ref="T12:U12"/>
    <mergeCell ref="V12:W12"/>
    <mergeCell ref="X12:Y12"/>
    <mergeCell ref="AV11:AW11"/>
    <mergeCell ref="AZ11:BA11"/>
    <mergeCell ref="BB11:BC11"/>
    <mergeCell ref="BD11:BF11"/>
    <mergeCell ref="BG11:BH11"/>
    <mergeCell ref="BI11:BJ11"/>
    <mergeCell ref="AI11:AJ11"/>
    <mergeCell ref="AK11:AL11"/>
    <mergeCell ref="AM11:AN11"/>
    <mergeCell ref="AO11:AP11"/>
    <mergeCell ref="BO12:BP12"/>
    <mergeCell ref="BQ12:BS12"/>
    <mergeCell ref="BD12:BF12"/>
    <mergeCell ref="BG12:BH12"/>
    <mergeCell ref="BI12:BJ12"/>
    <mergeCell ref="BK12:BL12"/>
    <mergeCell ref="BM12:BN12"/>
    <mergeCell ref="BB12:BC12"/>
    <mergeCell ref="AM12:AN12"/>
    <mergeCell ref="AO12:AP12"/>
    <mergeCell ref="AQ12:AS12"/>
    <mergeCell ref="AT12:AU12"/>
    <mergeCell ref="AV12:AW12"/>
    <mergeCell ref="AZ12:BA12"/>
    <mergeCell ref="Z12:AA12"/>
    <mergeCell ref="AB12:AC12"/>
    <mergeCell ref="BO14:BP14"/>
    <mergeCell ref="BQ14:BS14"/>
    <mergeCell ref="BI14:BJ14"/>
    <mergeCell ref="BK14:BL14"/>
    <mergeCell ref="BM14:BN14"/>
    <mergeCell ref="AZ14:BA14"/>
    <mergeCell ref="BG14:BH14"/>
    <mergeCell ref="B13:D13"/>
    <mergeCell ref="E13:I13"/>
    <mergeCell ref="J13:S13"/>
    <mergeCell ref="T13:U13"/>
    <mergeCell ref="V13:W13"/>
    <mergeCell ref="X13:Y13"/>
    <mergeCell ref="Z13:AA13"/>
    <mergeCell ref="AB13:AC13"/>
    <mergeCell ref="BM13:BN13"/>
    <mergeCell ref="BO13:BP13"/>
    <mergeCell ref="BQ13:BS13"/>
    <mergeCell ref="AQ13:AS13"/>
    <mergeCell ref="AT13:AU13"/>
    <mergeCell ref="AV13:AW13"/>
    <mergeCell ref="AZ13:BA13"/>
    <mergeCell ref="BB13:BC13"/>
    <mergeCell ref="BD13:BF13"/>
    <mergeCell ref="Z14:AA14"/>
    <mergeCell ref="AB14:AC14"/>
    <mergeCell ref="B14:D14"/>
    <mergeCell ref="E14:I14"/>
    <mergeCell ref="J14:S14"/>
    <mergeCell ref="T14:U14"/>
    <mergeCell ref="V14:W14"/>
    <mergeCell ref="X14:Y14"/>
    <mergeCell ref="BD14:BF14"/>
    <mergeCell ref="AM14:AN14"/>
    <mergeCell ref="AO14:AP14"/>
    <mergeCell ref="AX14:AY14"/>
    <mergeCell ref="AD14:AF14"/>
    <mergeCell ref="AG14:AH14"/>
    <mergeCell ref="AI14:AJ14"/>
    <mergeCell ref="AK14:AL14"/>
    <mergeCell ref="AQ14:AS14"/>
    <mergeCell ref="AT14:AU14"/>
    <mergeCell ref="AV14:AW14"/>
    <mergeCell ref="BM20:BN20"/>
    <mergeCell ref="BO20:BP20"/>
    <mergeCell ref="AZ20:BA20"/>
    <mergeCell ref="BB20:BC20"/>
    <mergeCell ref="AO20:AP20"/>
    <mergeCell ref="C1:E1"/>
    <mergeCell ref="G1:M1"/>
    <mergeCell ref="N1:R1"/>
    <mergeCell ref="H21:I21"/>
    <mergeCell ref="B21:G21"/>
    <mergeCell ref="AL3:AO3"/>
    <mergeCell ref="B2:BS2"/>
    <mergeCell ref="J21:S21"/>
    <mergeCell ref="B20:D20"/>
    <mergeCell ref="E20:I20"/>
    <mergeCell ref="J20:S20"/>
    <mergeCell ref="T20:U20"/>
    <mergeCell ref="V20:W20"/>
    <mergeCell ref="X20:Y20"/>
    <mergeCell ref="Z20:AA20"/>
    <mergeCell ref="AB20:AC20"/>
    <mergeCell ref="BG20:BH20"/>
    <mergeCell ref="BI20:BJ20"/>
    <mergeCell ref="BK20:BL20"/>
    <mergeCell ref="B15:D15"/>
    <mergeCell ref="E15:I15"/>
    <mergeCell ref="J15:S15"/>
    <mergeCell ref="T15:U15"/>
    <mergeCell ref="V15:W15"/>
    <mergeCell ref="X15:Y15"/>
    <mergeCell ref="Z15:AA15"/>
    <mergeCell ref="AB15:AC15"/>
    <mergeCell ref="AD15:AF15"/>
    <mergeCell ref="AG15:AH15"/>
    <mergeCell ref="AI15:AJ15"/>
    <mergeCell ref="AK15:AL15"/>
    <mergeCell ref="AM15:AN15"/>
    <mergeCell ref="AO15:AP15"/>
    <mergeCell ref="AQ15:AS15"/>
    <mergeCell ref="AT15:AU15"/>
    <mergeCell ref="AV15:AW15"/>
    <mergeCell ref="AX15:AY15"/>
    <mergeCell ref="AZ15:BA15"/>
    <mergeCell ref="BB15:BC15"/>
    <mergeCell ref="BD15:BF15"/>
    <mergeCell ref="BG15:BH15"/>
    <mergeCell ref="BI15:BJ15"/>
    <mergeCell ref="BK15:BL15"/>
    <mergeCell ref="BM15:BN15"/>
    <mergeCell ref="BO15:BP15"/>
    <mergeCell ref="BQ15:BS15"/>
    <mergeCell ref="B16:D16"/>
    <mergeCell ref="E16:I16"/>
    <mergeCell ref="J16:S16"/>
    <mergeCell ref="T16:U16"/>
    <mergeCell ref="V16:W16"/>
    <mergeCell ref="X16:Y16"/>
    <mergeCell ref="Z16:AA16"/>
    <mergeCell ref="AB16:AC16"/>
    <mergeCell ref="AD16:AF16"/>
    <mergeCell ref="AG16:AH16"/>
    <mergeCell ref="AI16:AJ16"/>
    <mergeCell ref="AK16:AL16"/>
    <mergeCell ref="AM16:AN16"/>
    <mergeCell ref="AO16:AP16"/>
    <mergeCell ref="AQ16:AS16"/>
    <mergeCell ref="AT16:AU16"/>
    <mergeCell ref="AV16:AW16"/>
    <mergeCell ref="AX16:AY16"/>
    <mergeCell ref="AZ16:BA16"/>
    <mergeCell ref="BB16:BC16"/>
    <mergeCell ref="BD16:BF16"/>
    <mergeCell ref="BG16:BH16"/>
    <mergeCell ref="BI16:BJ16"/>
    <mergeCell ref="BK16:BL16"/>
    <mergeCell ref="BM16:BN16"/>
    <mergeCell ref="BO16:BP16"/>
    <mergeCell ref="BQ16:BS16"/>
    <mergeCell ref="B17:D17"/>
    <mergeCell ref="E17:I17"/>
    <mergeCell ref="J17:S17"/>
    <mergeCell ref="T17:U17"/>
    <mergeCell ref="V17:W17"/>
    <mergeCell ref="X17:Y17"/>
    <mergeCell ref="Z17:AA17"/>
    <mergeCell ref="AB17:AC17"/>
    <mergeCell ref="AD17:AF17"/>
    <mergeCell ref="AG17:AH17"/>
    <mergeCell ref="AI17:AJ17"/>
    <mergeCell ref="AK17:AL17"/>
    <mergeCell ref="AM17:AN17"/>
    <mergeCell ref="AO17:AP17"/>
    <mergeCell ref="AQ17:AS17"/>
    <mergeCell ref="AT17:AU17"/>
    <mergeCell ref="AV17:AW17"/>
    <mergeCell ref="AX17:AY17"/>
    <mergeCell ref="AZ17:BA17"/>
    <mergeCell ref="BB17:BC17"/>
    <mergeCell ref="BD17:BF17"/>
    <mergeCell ref="BG17:BH17"/>
    <mergeCell ref="BI17:BJ17"/>
    <mergeCell ref="BK17:BL17"/>
    <mergeCell ref="BM17:BN17"/>
    <mergeCell ref="BO17:BP17"/>
    <mergeCell ref="BQ17:BS17"/>
    <mergeCell ref="B18:D18"/>
    <mergeCell ref="E18:I18"/>
    <mergeCell ref="J18:S18"/>
    <mergeCell ref="T18:U18"/>
    <mergeCell ref="V18:W18"/>
    <mergeCell ref="X18:Y18"/>
    <mergeCell ref="Z18:AA18"/>
    <mergeCell ref="AB18:AC18"/>
    <mergeCell ref="AD18:AF18"/>
    <mergeCell ref="AG18:AH18"/>
    <mergeCell ref="AI18:AJ18"/>
    <mergeCell ref="AK18:AL18"/>
    <mergeCell ref="AM18:AN18"/>
    <mergeCell ref="AO18:AP18"/>
    <mergeCell ref="AQ18:AS18"/>
    <mergeCell ref="AT18:AU18"/>
    <mergeCell ref="AV18:AW18"/>
    <mergeCell ref="AX18:AY18"/>
    <mergeCell ref="AZ18:BA18"/>
    <mergeCell ref="BB18:BC18"/>
    <mergeCell ref="BD18:BF18"/>
    <mergeCell ref="BG18:BH18"/>
    <mergeCell ref="BI18:BJ18"/>
    <mergeCell ref="BK18:BL18"/>
    <mergeCell ref="BM18:BN18"/>
    <mergeCell ref="BO18:BP18"/>
    <mergeCell ref="BQ18:BS18"/>
    <mergeCell ref="B19:D19"/>
    <mergeCell ref="E19:I19"/>
    <mergeCell ref="J19:S19"/>
    <mergeCell ref="T19:U19"/>
    <mergeCell ref="V19:W19"/>
    <mergeCell ref="X19:Y19"/>
    <mergeCell ref="Z19:AA19"/>
    <mergeCell ref="AB19:AC19"/>
    <mergeCell ref="AD19:AF19"/>
    <mergeCell ref="AG19:AH19"/>
    <mergeCell ref="AI19:AJ19"/>
    <mergeCell ref="AK19:AL19"/>
    <mergeCell ref="AM19:AN19"/>
    <mergeCell ref="AO19:AP19"/>
    <mergeCell ref="AQ19:AS19"/>
    <mergeCell ref="AT19:AU19"/>
    <mergeCell ref="BO19:BP19"/>
    <mergeCell ref="BQ19:BS19"/>
    <mergeCell ref="AV19:AW19"/>
    <mergeCell ref="AX19:AY19"/>
    <mergeCell ref="AZ19:BA19"/>
    <mergeCell ref="BB19:BC19"/>
    <mergeCell ref="BD19:BF19"/>
    <mergeCell ref="BG19:BH19"/>
    <mergeCell ref="BI19:BJ19"/>
    <mergeCell ref="BK19:BL19"/>
    <mergeCell ref="BM19:BN19"/>
  </mergeCells>
  <phoneticPr fontId="22" type="Hiragana"/>
  <printOptions horizontalCentered="1"/>
  <pageMargins left="0.62992125984251968" right="0.23622047244094491" top="0.74803149606299213" bottom="0" header="0.51181102362204722" footer="0.51181102362204722"/>
  <pageSetup paperSize="9" scale="64" fitToHeight="0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リスト!$J$3:$J$55</xm:f>
          </x14:formula1>
          <xm:sqref>B8:D20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I10"/>
  <sheetViews>
    <sheetView workbookViewId="0">
      <selection activeCell="A10" sqref="A10"/>
    </sheetView>
  </sheetViews>
  <sheetFormatPr defaultRowHeight="13.5"/>
  <cols>
    <col min="1" max="1" width="15.625" customWidth="1"/>
    <col min="2" max="2" width="16.125" bestFit="1" customWidth="1"/>
    <col min="3" max="5" width="15.625" customWidth="1"/>
    <col min="6" max="7" width="30.625" customWidth="1"/>
    <col min="8" max="11" width="15.625" customWidth="1"/>
    <col min="12" max="21" width="10.625" customWidth="1"/>
  </cols>
  <sheetData>
    <row r="1" spans="1:61" s="27" customFormat="1" ht="42">
      <c r="A1" s="132" t="s">
        <v>181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61" s="27" customFormat="1" ht="13.5" customHeight="1">
      <c r="A2" s="28"/>
      <c r="B2" s="28"/>
      <c r="C2" s="28"/>
      <c r="D2" s="28"/>
      <c r="E2" s="28"/>
    </row>
    <row r="3" spans="1:61" s="27" customFormat="1" ht="13.5" customHeight="1">
      <c r="A3" s="28"/>
      <c r="B3" s="28"/>
      <c r="C3" s="28"/>
      <c r="D3" s="28"/>
      <c r="E3" s="28"/>
    </row>
    <row r="4" spans="1:61" s="27" customFormat="1"/>
    <row r="5" spans="1:61" s="27" customFormat="1"/>
    <row r="6" spans="1:61" s="30" customFormat="1">
      <c r="A6" s="29" t="s">
        <v>10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61" s="27" customFormat="1">
      <c r="A7" s="133" t="s">
        <v>165</v>
      </c>
      <c r="B7" s="133" t="s">
        <v>179</v>
      </c>
      <c r="C7" s="133" t="s">
        <v>178</v>
      </c>
      <c r="D7" s="133" t="s">
        <v>179</v>
      </c>
      <c r="E7" s="133" t="str">
        <f>【様式1】貸渡実績報告書!B10</f>
        <v>運輸支局名</v>
      </c>
      <c r="F7" s="133" t="str">
        <f>【様式1】貸渡実績報告書!AG4</f>
        <v>事業者名</v>
      </c>
      <c r="G7" s="133" t="str">
        <f>【様式1】貸渡実績報告書!AG5</f>
        <v>住所</v>
      </c>
      <c r="H7" s="133" t="str">
        <f>【様式1】貸渡実績報告書!AG6</f>
        <v>代表者名</v>
      </c>
      <c r="I7" s="133" t="str">
        <f>【様式1】貸渡実績報告書!AG7</f>
        <v>電話番号</v>
      </c>
      <c r="J7" s="133">
        <f>【様式1】貸渡実績報告書!AG8</f>
        <v>0</v>
      </c>
      <c r="K7" s="133" t="str">
        <f>【様式1】貸渡実績報告書!G10</f>
        <v>事務所数</v>
      </c>
      <c r="L7" s="133" t="str">
        <f>【様式1】貸渡実績報告書!L11</f>
        <v>乗用車</v>
      </c>
      <c r="M7" s="133"/>
      <c r="N7" s="133"/>
      <c r="O7" s="133"/>
      <c r="P7" s="133"/>
      <c r="Q7" s="133"/>
      <c r="R7" s="133"/>
      <c r="S7" s="133"/>
      <c r="T7" s="133"/>
      <c r="U7" s="133"/>
      <c r="V7" s="133" t="str">
        <f>【様式1】貸渡実績報告書!L13</f>
        <v>マイクロバス</v>
      </c>
      <c r="W7" s="133"/>
      <c r="X7" s="133"/>
      <c r="Y7" s="133"/>
      <c r="Z7" s="133"/>
      <c r="AA7" s="133" t="str">
        <f>【様式1】貸渡実績報告書!L14</f>
        <v>トラック</v>
      </c>
      <c r="AB7" s="133"/>
      <c r="AC7" s="133"/>
      <c r="AD7" s="133"/>
      <c r="AE7" s="133"/>
      <c r="AF7" s="133"/>
      <c r="AG7" s="133"/>
      <c r="AH7" s="133"/>
      <c r="AI7" s="133"/>
      <c r="AJ7" s="133"/>
      <c r="AK7" s="133" t="str">
        <f>【様式1】貸渡実績報告書!L16</f>
        <v>特種用途車</v>
      </c>
      <c r="AL7" s="133"/>
      <c r="AM7" s="133"/>
      <c r="AN7" s="133"/>
      <c r="AO7" s="133"/>
      <c r="AP7" s="133"/>
      <c r="AQ7" s="133"/>
      <c r="AR7" s="133"/>
      <c r="AS7" s="133"/>
      <c r="AT7" s="133"/>
      <c r="AU7" s="133" t="str">
        <f>【様式1】貸渡実績報告書!L18</f>
        <v>二輪車</v>
      </c>
      <c r="AV7" s="133"/>
      <c r="AW7" s="133"/>
      <c r="AX7" s="133"/>
      <c r="AY7" s="133"/>
      <c r="AZ7" s="133"/>
      <c r="BA7" s="133"/>
      <c r="BB7" s="133"/>
      <c r="BC7" s="133"/>
      <c r="BD7" s="133"/>
      <c r="BE7" s="133" t="s">
        <v>140</v>
      </c>
      <c r="BF7" s="133"/>
      <c r="BG7" s="133"/>
      <c r="BH7" s="133"/>
      <c r="BI7" s="133"/>
    </row>
    <row r="8" spans="1:61" s="27" customForma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 t="str">
        <f>【様式1】貸渡実績報告書!R10</f>
        <v>車両数</v>
      </c>
      <c r="M8" s="133"/>
      <c r="N8" s="133" t="str">
        <f>【様式1】貸渡実績報告書!Y10</f>
        <v>延貸渡回数</v>
      </c>
      <c r="O8" s="133"/>
      <c r="P8" s="133" t="str">
        <f>【様式1】貸渡実績報告書!AG10</f>
        <v>延貸渡日車数</v>
      </c>
      <c r="Q8" s="133"/>
      <c r="R8" s="133" t="str">
        <f>【様式1】貸渡実績報告書!AO10</f>
        <v>延走行キロ</v>
      </c>
      <c r="S8" s="133"/>
      <c r="T8" s="133" t="str">
        <f>【様式1】貸渡実績報告書!AX10</f>
        <v>総貸渡料金</v>
      </c>
      <c r="U8" s="133"/>
      <c r="V8" s="31" t="str">
        <f>L8</f>
        <v>車両数</v>
      </c>
      <c r="W8" s="31" t="str">
        <f>N8</f>
        <v>延貸渡回数</v>
      </c>
      <c r="X8" s="31" t="str">
        <f>P8</f>
        <v>延貸渡日車数</v>
      </c>
      <c r="Y8" s="31" t="str">
        <f>R8</f>
        <v>延走行キロ</v>
      </c>
      <c r="Z8" s="31" t="str">
        <f>T8</f>
        <v>総貸渡料金</v>
      </c>
      <c r="AA8" s="133" t="str">
        <f>V8</f>
        <v>車両数</v>
      </c>
      <c r="AB8" s="133"/>
      <c r="AC8" s="133" t="str">
        <f>W8</f>
        <v>延貸渡回数</v>
      </c>
      <c r="AD8" s="133"/>
      <c r="AE8" s="133" t="str">
        <f>X8</f>
        <v>延貸渡日車数</v>
      </c>
      <c r="AF8" s="133"/>
      <c r="AG8" s="133" t="str">
        <f>Y8</f>
        <v>延走行キロ</v>
      </c>
      <c r="AH8" s="133"/>
      <c r="AI8" s="133" t="str">
        <f>Z8</f>
        <v>総貸渡料金</v>
      </c>
      <c r="AJ8" s="133"/>
      <c r="AK8" s="133" t="str">
        <f>AA8</f>
        <v>車両数</v>
      </c>
      <c r="AL8" s="133"/>
      <c r="AM8" s="133" t="str">
        <f>AC8</f>
        <v>延貸渡回数</v>
      </c>
      <c r="AN8" s="133"/>
      <c r="AO8" s="133" t="str">
        <f>AE8</f>
        <v>延貸渡日車数</v>
      </c>
      <c r="AP8" s="133"/>
      <c r="AQ8" s="133" t="str">
        <f>AG8</f>
        <v>延走行キロ</v>
      </c>
      <c r="AR8" s="133"/>
      <c r="AS8" s="133" t="str">
        <f>AI8</f>
        <v>総貸渡料金</v>
      </c>
      <c r="AT8" s="133"/>
      <c r="AU8" s="133" t="str">
        <f>AK8</f>
        <v>車両数</v>
      </c>
      <c r="AV8" s="133"/>
      <c r="AW8" s="133" t="str">
        <f>AM8</f>
        <v>延貸渡回数</v>
      </c>
      <c r="AX8" s="133"/>
      <c r="AY8" s="133" t="str">
        <f>AO8</f>
        <v>延貸渡日車数</v>
      </c>
      <c r="AZ8" s="133"/>
      <c r="BA8" s="133" t="str">
        <f>AQ8</f>
        <v>延走行キロ</v>
      </c>
      <c r="BB8" s="133"/>
      <c r="BC8" s="133" t="str">
        <f>AS8</f>
        <v>総貸渡料金</v>
      </c>
      <c r="BD8" s="133"/>
      <c r="BE8" s="31" t="str">
        <f>AU8</f>
        <v>車両数</v>
      </c>
      <c r="BF8" s="31" t="str">
        <f>AW8</f>
        <v>延貸渡回数</v>
      </c>
      <c r="BG8" s="31" t="str">
        <f>AY8</f>
        <v>延貸渡日車数</v>
      </c>
      <c r="BH8" s="31" t="str">
        <f>BA8</f>
        <v>延走行キロ</v>
      </c>
      <c r="BI8" s="31" t="str">
        <f>BC8</f>
        <v>総貸渡料金</v>
      </c>
    </row>
    <row r="9" spans="1:61" s="27" customForma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32"/>
      <c r="M9" s="33" t="s">
        <v>166</v>
      </c>
      <c r="N9" s="32"/>
      <c r="O9" s="33" t="s">
        <v>166</v>
      </c>
      <c r="P9" s="32"/>
      <c r="Q9" s="33" t="s">
        <v>166</v>
      </c>
      <c r="R9" s="32"/>
      <c r="S9" s="33" t="s">
        <v>166</v>
      </c>
      <c r="T9" s="32"/>
      <c r="U9" s="33" t="s">
        <v>166</v>
      </c>
      <c r="V9" s="32"/>
      <c r="W9" s="32"/>
      <c r="X9" s="32"/>
      <c r="Y9" s="32"/>
      <c r="Z9" s="32"/>
      <c r="AA9" s="32"/>
      <c r="AB9" s="33" t="s">
        <v>166</v>
      </c>
      <c r="AC9" s="32"/>
      <c r="AD9" s="33" t="s">
        <v>166</v>
      </c>
      <c r="AE9" s="32"/>
      <c r="AF9" s="33" t="s">
        <v>166</v>
      </c>
      <c r="AG9" s="32"/>
      <c r="AH9" s="33" t="s">
        <v>166</v>
      </c>
      <c r="AI9" s="32"/>
      <c r="AJ9" s="33" t="s">
        <v>166</v>
      </c>
      <c r="AK9" s="32"/>
      <c r="AL9" s="33" t="s">
        <v>166</v>
      </c>
      <c r="AM9" s="32"/>
      <c r="AN9" s="33" t="s">
        <v>166</v>
      </c>
      <c r="AO9" s="32"/>
      <c r="AP9" s="33" t="s">
        <v>166</v>
      </c>
      <c r="AQ9" s="32"/>
      <c r="AR9" s="33" t="s">
        <v>166</v>
      </c>
      <c r="AS9" s="32"/>
      <c r="AT9" s="33" t="s">
        <v>166</v>
      </c>
      <c r="AU9" s="32"/>
      <c r="AV9" s="33" t="s">
        <v>166</v>
      </c>
      <c r="AW9" s="32"/>
      <c r="AX9" s="33" t="s">
        <v>166</v>
      </c>
      <c r="AY9" s="32"/>
      <c r="AZ9" s="33" t="s">
        <v>166</v>
      </c>
      <c r="BA9" s="32"/>
      <c r="BB9" s="33" t="s">
        <v>166</v>
      </c>
      <c r="BC9" s="32"/>
      <c r="BD9" s="33" t="s">
        <v>166</v>
      </c>
      <c r="BE9" s="32"/>
      <c r="BF9" s="32"/>
      <c r="BG9" s="32"/>
      <c r="BH9" s="32"/>
      <c r="BI9" s="32"/>
    </row>
    <row r="10" spans="1:61" s="27" customFormat="1">
      <c r="A10" s="34">
        <f>【様式1】貸渡実績報告書!AH1</f>
        <v>0</v>
      </c>
      <c r="B10" s="34" t="e">
        <f>VLOOKUP(C10,リスト!J:L,3,FALSE)</f>
        <v>#N/A</v>
      </c>
      <c r="C10" s="35">
        <f>【様式1】貸渡実績報告書!C3</f>
        <v>0</v>
      </c>
      <c r="D10" s="34" t="e">
        <f>VLOOKUP(E10,リスト!J:L,3,FALSE)</f>
        <v>#N/A</v>
      </c>
      <c r="E10" s="36">
        <f>【様式1】貸渡実績報告書!B11</f>
        <v>0</v>
      </c>
      <c r="F10" s="37">
        <f>【様式1】貸渡実績報告書!AL4</f>
        <v>0</v>
      </c>
      <c r="G10" s="37">
        <f>【様式1】貸渡実績報告書!AL5</f>
        <v>0</v>
      </c>
      <c r="H10" s="37">
        <f>【様式1】貸渡実績報告書!AL6</f>
        <v>0</v>
      </c>
      <c r="I10" s="38">
        <f>【様式1】貸渡実績報告書!AL7</f>
        <v>0</v>
      </c>
      <c r="J10" s="38">
        <f>【様式1】貸渡実績報告書!AL8</f>
        <v>0</v>
      </c>
      <c r="K10" s="38">
        <f>【様式1】貸渡実績報告書!G11</f>
        <v>0</v>
      </c>
      <c r="L10" s="39">
        <f>【様式1】貸渡実績報告書!R11</f>
        <v>0</v>
      </c>
      <c r="M10" s="39">
        <f>【様式1】貸渡実績報告書!R12</f>
        <v>0</v>
      </c>
      <c r="N10" s="39">
        <f>【様式1】貸渡実績報告書!Y11</f>
        <v>0</v>
      </c>
      <c r="O10" s="39">
        <f>【様式1】貸渡実績報告書!Y12</f>
        <v>0</v>
      </c>
      <c r="P10" s="39">
        <f>【様式1】貸渡実績報告書!AG11</f>
        <v>0</v>
      </c>
      <c r="Q10" s="39">
        <f>【様式1】貸渡実績報告書!AG12</f>
        <v>0</v>
      </c>
      <c r="R10" s="39">
        <f>【様式1】貸渡実績報告書!AO11</f>
        <v>0</v>
      </c>
      <c r="S10" s="39">
        <f>【様式1】貸渡実績報告書!AO12</f>
        <v>0</v>
      </c>
      <c r="T10" s="39">
        <f>【様式1】貸渡実績報告書!AX11</f>
        <v>0</v>
      </c>
      <c r="U10" s="39">
        <f>【様式1】貸渡実績報告書!AX12</f>
        <v>0</v>
      </c>
      <c r="V10" s="39">
        <f>【様式1】貸渡実績報告書!R13</f>
        <v>0</v>
      </c>
      <c r="W10" s="39">
        <f>【様式1】貸渡実績報告書!Y13</f>
        <v>0</v>
      </c>
      <c r="X10" s="39">
        <f>【様式1】貸渡実績報告書!AG13</f>
        <v>0</v>
      </c>
      <c r="Y10" s="39">
        <f>【様式1】貸渡実績報告書!AO13</f>
        <v>0</v>
      </c>
      <c r="Z10" s="39">
        <f>【様式1】貸渡実績報告書!AX13</f>
        <v>0</v>
      </c>
      <c r="AA10" s="39">
        <f>【様式1】貸渡実績報告書!R14</f>
        <v>0</v>
      </c>
      <c r="AB10" s="39">
        <f>【様式1】貸渡実績報告書!R15</f>
        <v>0</v>
      </c>
      <c r="AC10" s="39">
        <f>【様式1】貸渡実績報告書!Y14</f>
        <v>0</v>
      </c>
      <c r="AD10" s="39">
        <f>【様式1】貸渡実績報告書!Y15</f>
        <v>0</v>
      </c>
      <c r="AE10" s="39">
        <f>【様式1】貸渡実績報告書!AG14</f>
        <v>0</v>
      </c>
      <c r="AF10" s="39">
        <f>【様式1】貸渡実績報告書!AG15</f>
        <v>0</v>
      </c>
      <c r="AG10" s="39">
        <f>【様式1】貸渡実績報告書!AO14</f>
        <v>0</v>
      </c>
      <c r="AH10" s="39">
        <f>【様式1】貸渡実績報告書!AO15</f>
        <v>0</v>
      </c>
      <c r="AI10" s="39">
        <f>【様式1】貸渡実績報告書!AX14</f>
        <v>0</v>
      </c>
      <c r="AJ10" s="39">
        <f>【様式1】貸渡実績報告書!AX15</f>
        <v>0</v>
      </c>
      <c r="AK10" s="39">
        <f>【様式1】貸渡実績報告書!R16</f>
        <v>0</v>
      </c>
      <c r="AL10" s="39">
        <f>【様式1】貸渡実績報告書!R17</f>
        <v>0</v>
      </c>
      <c r="AM10" s="39">
        <f>【様式1】貸渡実績報告書!Y16</f>
        <v>0</v>
      </c>
      <c r="AN10" s="39">
        <f>【様式1】貸渡実績報告書!Y17</f>
        <v>0</v>
      </c>
      <c r="AO10" s="39">
        <f>【様式1】貸渡実績報告書!AG16</f>
        <v>0</v>
      </c>
      <c r="AP10" s="39">
        <f>【様式1】貸渡実績報告書!AG17</f>
        <v>0</v>
      </c>
      <c r="AQ10" s="39">
        <f>【様式1】貸渡実績報告書!AO16</f>
        <v>0</v>
      </c>
      <c r="AR10" s="39">
        <f>【様式1】貸渡実績報告書!AO17</f>
        <v>0</v>
      </c>
      <c r="AS10" s="39">
        <f>【様式1】貸渡実績報告書!AX16</f>
        <v>0</v>
      </c>
      <c r="AT10" s="39">
        <f>【様式1】貸渡実績報告書!AX17</f>
        <v>0</v>
      </c>
      <c r="AU10" s="39">
        <f>【様式1】貸渡実績報告書!R18</f>
        <v>0</v>
      </c>
      <c r="AV10" s="39">
        <f>【様式1】貸渡実績報告書!R19</f>
        <v>0</v>
      </c>
      <c r="AW10" s="39">
        <f>【様式1】貸渡実績報告書!Y18</f>
        <v>0</v>
      </c>
      <c r="AX10" s="39">
        <f>【様式1】貸渡実績報告書!Y19</f>
        <v>0</v>
      </c>
      <c r="AY10" s="39">
        <f>【様式1】貸渡実績報告書!AG18</f>
        <v>0</v>
      </c>
      <c r="AZ10" s="39">
        <f>【様式1】貸渡実績報告書!AG19</f>
        <v>0</v>
      </c>
      <c r="BA10" s="39">
        <f>【様式1】貸渡実績報告書!AO18</f>
        <v>0</v>
      </c>
      <c r="BB10" s="39">
        <f>【様式1】貸渡実績報告書!AO19</f>
        <v>0</v>
      </c>
      <c r="BC10" s="39">
        <f>【様式1】貸渡実績報告書!AX18</f>
        <v>0</v>
      </c>
      <c r="BD10" s="39">
        <f>【様式1】貸渡実績報告書!AX19</f>
        <v>0</v>
      </c>
      <c r="BE10" s="39">
        <f>L10+V10+AA10+AK10+AU10</f>
        <v>0</v>
      </c>
      <c r="BF10" s="39">
        <f>N10+W10+AC10+AM10+AW10</f>
        <v>0</v>
      </c>
      <c r="BG10" s="39">
        <f>P10+X10+AE10+AO10+AY10</f>
        <v>0</v>
      </c>
      <c r="BH10" s="39">
        <f>R10+Y10+AG10+AQ10+BA10</f>
        <v>0</v>
      </c>
      <c r="BI10" s="39">
        <f>T10+Z10+AI10+AS10+BC10</f>
        <v>0</v>
      </c>
    </row>
  </sheetData>
  <sheetProtection password="CA52" sheet="1" objects="1" scenarios="1"/>
  <mergeCells count="38">
    <mergeCell ref="L8:M8"/>
    <mergeCell ref="N8:O8"/>
    <mergeCell ref="P8:Q8"/>
    <mergeCell ref="L7:U7"/>
    <mergeCell ref="R8:S8"/>
    <mergeCell ref="T8:U8"/>
    <mergeCell ref="K7:K9"/>
    <mergeCell ref="A7:A9"/>
    <mergeCell ref="F7:F9"/>
    <mergeCell ref="G7:G9"/>
    <mergeCell ref="H7:H9"/>
    <mergeCell ref="I7:I9"/>
    <mergeCell ref="E7:E9"/>
    <mergeCell ref="J7:J9"/>
    <mergeCell ref="C7:C9"/>
    <mergeCell ref="B7:B9"/>
    <mergeCell ref="D7:D9"/>
    <mergeCell ref="AA8:AB8"/>
    <mergeCell ref="AC8:AD8"/>
    <mergeCell ref="AE8:AF8"/>
    <mergeCell ref="AG8:AH8"/>
    <mergeCell ref="AI8:AJ8"/>
    <mergeCell ref="A1:J1"/>
    <mergeCell ref="AK7:AT7"/>
    <mergeCell ref="AU7:BD7"/>
    <mergeCell ref="BC8:BD8"/>
    <mergeCell ref="BE7:BI7"/>
    <mergeCell ref="BA8:BB8"/>
    <mergeCell ref="AK8:AL8"/>
    <mergeCell ref="AM8:AN8"/>
    <mergeCell ref="AO8:AP8"/>
    <mergeCell ref="AQ8:AR8"/>
    <mergeCell ref="AS8:AT8"/>
    <mergeCell ref="AU8:AV8"/>
    <mergeCell ref="AW8:AX8"/>
    <mergeCell ref="AY8:AZ8"/>
    <mergeCell ref="V7:Z7"/>
    <mergeCell ref="AA7:AJ7"/>
  </mergeCells>
  <phoneticPr fontId="23"/>
  <pageMargins left="0.70866141732283472" right="0.70866141732283472" top="0.74803149606299213" bottom="0.74803149606299213" header="0.31496062992125984" footer="0.31496062992125984"/>
  <pageSetup paperSize="9" scale="39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55"/>
  <sheetViews>
    <sheetView topLeftCell="A7" workbookViewId="0">
      <selection activeCell="J3" sqref="J3:J55"/>
    </sheetView>
  </sheetViews>
  <sheetFormatPr defaultRowHeight="15.75"/>
  <cols>
    <col min="1" max="1" width="5.375" style="8" bestFit="1" customWidth="1"/>
    <col min="2" max="2" width="4" style="9" bestFit="1" customWidth="1"/>
    <col min="3" max="3" width="5.375" style="8" bestFit="1" customWidth="1"/>
    <col min="4" max="4" width="1.625" style="8" customWidth="1"/>
    <col min="5" max="6" width="15.5" style="8" bestFit="1" customWidth="1"/>
    <col min="7" max="7" width="37.875" style="8" bestFit="1" customWidth="1"/>
    <col min="8" max="8" width="1.625" style="8" customWidth="1"/>
    <col min="9" max="9" width="15.375" style="8" bestFit="1" customWidth="1"/>
    <col min="10" max="10" width="9" style="8"/>
    <col min="11" max="11" width="13.25" style="8" bestFit="1" customWidth="1"/>
    <col min="12" max="12" width="4" style="8" bestFit="1" customWidth="1"/>
    <col min="13" max="16384" width="9" style="8"/>
  </cols>
  <sheetData>
    <row r="1" spans="1:13" ht="42">
      <c r="A1" s="134" t="s">
        <v>180</v>
      </c>
      <c r="B1" s="134"/>
      <c r="C1" s="134"/>
      <c r="D1" s="134"/>
      <c r="E1" s="134"/>
      <c r="F1" s="134"/>
      <c r="G1" s="134"/>
    </row>
    <row r="2" spans="1:13">
      <c r="E2" s="8" t="s">
        <v>2</v>
      </c>
      <c r="F2" s="8" t="s">
        <v>3</v>
      </c>
    </row>
    <row r="3" spans="1:13">
      <c r="A3" s="8" t="s">
        <v>5</v>
      </c>
      <c r="B3" s="9">
        <v>0</v>
      </c>
      <c r="C3" s="8" t="s">
        <v>1</v>
      </c>
      <c r="G3" s="8" t="s">
        <v>176</v>
      </c>
      <c r="I3" s="7" t="s">
        <v>15</v>
      </c>
      <c r="J3" s="8" t="s">
        <v>113</v>
      </c>
      <c r="K3" s="8" t="s">
        <v>173</v>
      </c>
      <c r="L3" s="8">
        <v>1</v>
      </c>
      <c r="M3" s="8" t="s">
        <v>120</v>
      </c>
    </row>
    <row r="4" spans="1:13">
      <c r="A4" s="8" t="s">
        <v>5</v>
      </c>
      <c r="B4" s="9" t="s">
        <v>6</v>
      </c>
      <c r="C4" s="8" t="s">
        <v>1</v>
      </c>
      <c r="E4" s="10" t="s">
        <v>7</v>
      </c>
      <c r="F4" s="8" t="str">
        <f t="shared" ref="F4:F23" si="0">A5&amp;B5&amp;"年3月31日"</f>
        <v>令和2年3月31日</v>
      </c>
      <c r="G4" s="8" t="str">
        <f t="shared" ref="G4:G23" si="1">E4&amp;"から"&amp;F4&amp;"まで"</f>
        <v>平成31年4月1日から令和2年3月31日まで</v>
      </c>
      <c r="I4" s="7" t="s">
        <v>16</v>
      </c>
      <c r="J4" s="8" t="s">
        <v>114</v>
      </c>
      <c r="K4" s="8" t="s">
        <v>173</v>
      </c>
      <c r="L4" s="8">
        <v>2</v>
      </c>
      <c r="M4" s="8" t="s">
        <v>121</v>
      </c>
    </row>
    <row r="5" spans="1:13">
      <c r="A5" s="8" t="s">
        <v>5</v>
      </c>
      <c r="B5" s="9">
        <v>2</v>
      </c>
      <c r="C5" s="8" t="s">
        <v>1</v>
      </c>
      <c r="E5" s="10" t="str">
        <f t="shared" ref="E5:E23" si="2">A5&amp;B5&amp;"年4月1日"</f>
        <v>令和2年4月1日</v>
      </c>
      <c r="F5" s="8" t="str">
        <f t="shared" si="0"/>
        <v>令和3年3月31日</v>
      </c>
      <c r="G5" s="8" t="str">
        <f t="shared" si="1"/>
        <v>令和2年4月1日から令和3年3月31日まで</v>
      </c>
      <c r="I5" s="7" t="s">
        <v>17</v>
      </c>
      <c r="J5" s="8" t="s">
        <v>115</v>
      </c>
      <c r="K5" s="8" t="s">
        <v>173</v>
      </c>
      <c r="L5" s="8">
        <v>3</v>
      </c>
    </row>
    <row r="6" spans="1:13">
      <c r="A6" s="8" t="s">
        <v>5</v>
      </c>
      <c r="B6" s="9">
        <v>3</v>
      </c>
      <c r="C6" s="8" t="s">
        <v>1</v>
      </c>
      <c r="E6" s="10" t="str">
        <f t="shared" si="2"/>
        <v>令和3年4月1日</v>
      </c>
      <c r="F6" s="8" t="str">
        <f t="shared" si="0"/>
        <v>令和4年3月31日</v>
      </c>
      <c r="G6" s="8" t="str">
        <f t="shared" si="1"/>
        <v>令和3年4月1日から令和4年3月31日まで</v>
      </c>
      <c r="I6" s="7" t="s">
        <v>18</v>
      </c>
      <c r="J6" s="8" t="s">
        <v>116</v>
      </c>
      <c r="K6" s="8" t="s">
        <v>173</v>
      </c>
      <c r="L6" s="8">
        <v>4</v>
      </c>
    </row>
    <row r="7" spans="1:13">
      <c r="A7" s="8" t="s">
        <v>5</v>
      </c>
      <c r="B7" s="9">
        <v>4</v>
      </c>
      <c r="C7" s="8" t="s">
        <v>1</v>
      </c>
      <c r="E7" s="10" t="str">
        <f t="shared" si="2"/>
        <v>令和4年4月1日</v>
      </c>
      <c r="F7" s="8" t="str">
        <f t="shared" si="0"/>
        <v>令和5年3月31日</v>
      </c>
      <c r="G7" s="8" t="str">
        <f t="shared" si="1"/>
        <v>令和4年4月1日から令和5年3月31日まで</v>
      </c>
      <c r="I7" s="7" t="s">
        <v>19</v>
      </c>
      <c r="J7" s="8" t="s">
        <v>117</v>
      </c>
      <c r="K7" s="8" t="s">
        <v>173</v>
      </c>
      <c r="L7" s="8">
        <v>5</v>
      </c>
    </row>
    <row r="8" spans="1:13">
      <c r="A8" s="8" t="s">
        <v>5</v>
      </c>
      <c r="B8" s="9">
        <v>5</v>
      </c>
      <c r="C8" s="8" t="s">
        <v>1</v>
      </c>
      <c r="E8" s="10" t="str">
        <f t="shared" si="2"/>
        <v>令和5年4月1日</v>
      </c>
      <c r="F8" s="8" t="str">
        <f t="shared" si="0"/>
        <v>令和6年3月31日</v>
      </c>
      <c r="G8" s="8" t="str">
        <f t="shared" si="1"/>
        <v>令和5年4月1日から令和6年3月31日まで</v>
      </c>
      <c r="I8" s="7" t="s">
        <v>20</v>
      </c>
      <c r="J8" s="8" t="s">
        <v>118</v>
      </c>
      <c r="K8" s="8" t="s">
        <v>173</v>
      </c>
      <c r="L8" s="8">
        <v>6</v>
      </c>
    </row>
    <row r="9" spans="1:13">
      <c r="A9" s="8" t="s">
        <v>5</v>
      </c>
      <c r="B9" s="9">
        <v>6</v>
      </c>
      <c r="C9" s="8" t="s">
        <v>1</v>
      </c>
      <c r="E9" s="10" t="str">
        <f t="shared" si="2"/>
        <v>令和6年4月1日</v>
      </c>
      <c r="F9" s="8" t="str">
        <f t="shared" si="0"/>
        <v>令和7年3月31日</v>
      </c>
      <c r="G9" s="8" t="str">
        <f t="shared" si="1"/>
        <v>令和6年4月1日から令和7年3月31日まで</v>
      </c>
      <c r="I9" s="7" t="s">
        <v>21</v>
      </c>
      <c r="J9" s="8" t="s">
        <v>119</v>
      </c>
      <c r="K9" s="8" t="s">
        <v>173</v>
      </c>
      <c r="L9" s="8">
        <v>7</v>
      </c>
    </row>
    <row r="10" spans="1:13">
      <c r="A10" s="8" t="s">
        <v>5</v>
      </c>
      <c r="B10" s="9">
        <v>7</v>
      </c>
      <c r="C10" s="8" t="s">
        <v>1</v>
      </c>
      <c r="E10" s="10" t="str">
        <f t="shared" si="2"/>
        <v>令和7年4月1日</v>
      </c>
      <c r="F10" s="8" t="str">
        <f t="shared" si="0"/>
        <v>令和8年3月31日</v>
      </c>
      <c r="G10" s="8" t="str">
        <f t="shared" si="1"/>
        <v>令和7年4月1日から令和8年3月31日まで</v>
      </c>
      <c r="I10" s="7" t="s">
        <v>22</v>
      </c>
      <c r="J10" s="8" t="s">
        <v>68</v>
      </c>
      <c r="K10" s="8" t="s">
        <v>173</v>
      </c>
      <c r="L10" s="8">
        <v>8</v>
      </c>
    </row>
    <row r="11" spans="1:13">
      <c r="A11" s="8" t="s">
        <v>5</v>
      </c>
      <c r="B11" s="9">
        <v>8</v>
      </c>
      <c r="C11" s="8" t="s">
        <v>1</v>
      </c>
      <c r="E11" s="10" t="str">
        <f t="shared" si="2"/>
        <v>令和8年4月1日</v>
      </c>
      <c r="F11" s="8" t="str">
        <f t="shared" si="0"/>
        <v>令和9年3月31日</v>
      </c>
      <c r="G11" s="8" t="str">
        <f t="shared" si="1"/>
        <v>令和8年4月1日から令和9年3月31日まで</v>
      </c>
      <c r="I11" s="7" t="s">
        <v>23</v>
      </c>
      <c r="J11" s="8" t="s">
        <v>69</v>
      </c>
      <c r="K11" s="8" t="s">
        <v>173</v>
      </c>
      <c r="L11" s="8">
        <v>9</v>
      </c>
    </row>
    <row r="12" spans="1:13">
      <c r="A12" s="8" t="s">
        <v>5</v>
      </c>
      <c r="B12" s="9">
        <v>9</v>
      </c>
      <c r="C12" s="8" t="s">
        <v>1</v>
      </c>
      <c r="E12" s="10" t="str">
        <f t="shared" si="2"/>
        <v>令和9年4月1日</v>
      </c>
      <c r="F12" s="8" t="str">
        <f t="shared" si="0"/>
        <v>令和10年3月31日</v>
      </c>
      <c r="G12" s="8" t="str">
        <f t="shared" si="1"/>
        <v>令和9年4月1日から令和10年3月31日まで</v>
      </c>
      <c r="I12" s="7" t="s">
        <v>24</v>
      </c>
      <c r="J12" s="8" t="s">
        <v>70</v>
      </c>
      <c r="K12" s="8" t="s">
        <v>173</v>
      </c>
      <c r="L12" s="8">
        <v>10</v>
      </c>
    </row>
    <row r="13" spans="1:13">
      <c r="A13" s="8" t="s">
        <v>5</v>
      </c>
      <c r="B13" s="9">
        <v>10</v>
      </c>
      <c r="C13" s="8" t="s">
        <v>1</v>
      </c>
      <c r="E13" s="10" t="str">
        <f t="shared" si="2"/>
        <v>令和10年4月1日</v>
      </c>
      <c r="F13" s="8" t="str">
        <f t="shared" si="0"/>
        <v>令和11年3月31日</v>
      </c>
      <c r="G13" s="8" t="str">
        <f t="shared" si="1"/>
        <v>令和10年4月1日から令和11年3月31日まで</v>
      </c>
      <c r="I13" s="7" t="s">
        <v>25</v>
      </c>
      <c r="J13" s="8" t="s">
        <v>71</v>
      </c>
      <c r="K13" s="8" t="s">
        <v>173</v>
      </c>
      <c r="L13" s="8">
        <v>11</v>
      </c>
    </row>
    <row r="14" spans="1:13">
      <c r="A14" s="8" t="s">
        <v>5</v>
      </c>
      <c r="B14" s="9">
        <v>11</v>
      </c>
      <c r="C14" s="8" t="s">
        <v>1</v>
      </c>
      <c r="E14" s="10" t="str">
        <f t="shared" si="2"/>
        <v>令和11年4月1日</v>
      </c>
      <c r="F14" s="8" t="str">
        <f t="shared" si="0"/>
        <v>令和12年3月31日</v>
      </c>
      <c r="G14" s="8" t="str">
        <f t="shared" si="1"/>
        <v>令和11年4月1日から令和12年3月31日まで</v>
      </c>
      <c r="I14" s="7" t="s">
        <v>26</v>
      </c>
      <c r="J14" s="8" t="s">
        <v>72</v>
      </c>
      <c r="K14" s="8" t="s">
        <v>173</v>
      </c>
      <c r="L14" s="8">
        <v>12</v>
      </c>
    </row>
    <row r="15" spans="1:13">
      <c r="A15" s="8" t="s">
        <v>5</v>
      </c>
      <c r="B15" s="9">
        <v>12</v>
      </c>
      <c r="C15" s="8" t="s">
        <v>1</v>
      </c>
      <c r="E15" s="10" t="str">
        <f t="shared" si="2"/>
        <v>令和12年4月1日</v>
      </c>
      <c r="F15" s="8" t="str">
        <f t="shared" si="0"/>
        <v>令和13年3月31日</v>
      </c>
      <c r="G15" s="8" t="str">
        <f t="shared" si="1"/>
        <v>令和12年4月1日から令和13年3月31日まで</v>
      </c>
      <c r="I15" s="7" t="s">
        <v>27</v>
      </c>
      <c r="J15" s="8" t="s">
        <v>73</v>
      </c>
      <c r="K15" s="8" t="s">
        <v>173</v>
      </c>
      <c r="L15" s="8">
        <v>13</v>
      </c>
    </row>
    <row r="16" spans="1:13">
      <c r="A16" s="8" t="s">
        <v>5</v>
      </c>
      <c r="B16" s="9">
        <v>13</v>
      </c>
      <c r="C16" s="8" t="s">
        <v>1</v>
      </c>
      <c r="E16" s="10" t="str">
        <f t="shared" si="2"/>
        <v>令和13年4月1日</v>
      </c>
      <c r="F16" s="8" t="str">
        <f t="shared" si="0"/>
        <v>令和14年3月31日</v>
      </c>
      <c r="G16" s="8" t="str">
        <f t="shared" si="1"/>
        <v>令和13年4月1日から令和14年3月31日まで</v>
      </c>
      <c r="I16" s="7" t="s">
        <v>28</v>
      </c>
      <c r="J16" s="8" t="s">
        <v>74</v>
      </c>
      <c r="K16" s="8" t="s">
        <v>173</v>
      </c>
      <c r="L16" s="8">
        <v>14</v>
      </c>
    </row>
    <row r="17" spans="1:12">
      <c r="A17" s="8" t="s">
        <v>5</v>
      </c>
      <c r="B17" s="9">
        <v>14</v>
      </c>
      <c r="C17" s="8" t="s">
        <v>1</v>
      </c>
      <c r="E17" s="10" t="str">
        <f t="shared" si="2"/>
        <v>令和14年4月1日</v>
      </c>
      <c r="F17" s="8" t="str">
        <f t="shared" si="0"/>
        <v>令和15年3月31日</v>
      </c>
      <c r="G17" s="8" t="str">
        <f t="shared" si="1"/>
        <v>令和14年4月1日から令和15年3月31日まで</v>
      </c>
      <c r="I17" s="7" t="s">
        <v>29</v>
      </c>
      <c r="J17" s="8" t="s">
        <v>75</v>
      </c>
      <c r="K17" s="8" t="s">
        <v>173</v>
      </c>
      <c r="L17" s="8">
        <v>15</v>
      </c>
    </row>
    <row r="18" spans="1:12">
      <c r="A18" s="8" t="s">
        <v>5</v>
      </c>
      <c r="B18" s="9">
        <v>15</v>
      </c>
      <c r="C18" s="8" t="s">
        <v>1</v>
      </c>
      <c r="E18" s="10" t="str">
        <f t="shared" si="2"/>
        <v>令和15年4月1日</v>
      </c>
      <c r="F18" s="8" t="str">
        <f t="shared" si="0"/>
        <v>令和16年3月31日</v>
      </c>
      <c r="G18" s="8" t="str">
        <f t="shared" si="1"/>
        <v>令和15年4月1日から令和16年3月31日まで</v>
      </c>
      <c r="I18" s="7" t="s">
        <v>30</v>
      </c>
      <c r="J18" s="8" t="s">
        <v>76</v>
      </c>
      <c r="K18" s="8" t="s">
        <v>173</v>
      </c>
      <c r="L18" s="8">
        <v>16</v>
      </c>
    </row>
    <row r="19" spans="1:12">
      <c r="A19" s="8" t="s">
        <v>5</v>
      </c>
      <c r="B19" s="9">
        <v>16</v>
      </c>
      <c r="C19" s="8" t="s">
        <v>1</v>
      </c>
      <c r="E19" s="10" t="str">
        <f t="shared" si="2"/>
        <v>令和16年4月1日</v>
      </c>
      <c r="F19" s="8" t="str">
        <f t="shared" si="0"/>
        <v>令和17年3月31日</v>
      </c>
      <c r="G19" s="8" t="str">
        <f t="shared" si="1"/>
        <v>令和16年4月1日から令和17年3月31日まで</v>
      </c>
      <c r="I19" s="7" t="s">
        <v>31</v>
      </c>
      <c r="J19" s="8" t="s">
        <v>77</v>
      </c>
      <c r="K19" s="8" t="s">
        <v>173</v>
      </c>
      <c r="L19" s="8">
        <v>17</v>
      </c>
    </row>
    <row r="20" spans="1:12">
      <c r="A20" s="8" t="s">
        <v>5</v>
      </c>
      <c r="B20" s="9">
        <v>17</v>
      </c>
      <c r="C20" s="8" t="s">
        <v>1</v>
      </c>
      <c r="E20" s="10" t="str">
        <f t="shared" si="2"/>
        <v>令和17年4月1日</v>
      </c>
      <c r="F20" s="8" t="str">
        <f t="shared" si="0"/>
        <v>令和18年3月31日</v>
      </c>
      <c r="G20" s="8" t="str">
        <f t="shared" si="1"/>
        <v>令和17年4月1日から令和18年3月31日まで</v>
      </c>
      <c r="I20" s="7" t="s">
        <v>32</v>
      </c>
      <c r="J20" s="8" t="s">
        <v>78</v>
      </c>
      <c r="K20" s="8" t="s">
        <v>173</v>
      </c>
      <c r="L20" s="8">
        <v>18</v>
      </c>
    </row>
    <row r="21" spans="1:12">
      <c r="A21" s="8" t="s">
        <v>5</v>
      </c>
      <c r="B21" s="9">
        <v>18</v>
      </c>
      <c r="C21" s="8" t="s">
        <v>1</v>
      </c>
      <c r="E21" s="10" t="str">
        <f t="shared" si="2"/>
        <v>令和18年4月1日</v>
      </c>
      <c r="F21" s="8" t="str">
        <f t="shared" si="0"/>
        <v>令和19年3月31日</v>
      </c>
      <c r="G21" s="8" t="str">
        <f t="shared" si="1"/>
        <v>令和18年4月1日から令和19年3月31日まで</v>
      </c>
      <c r="I21" s="7" t="s">
        <v>33</v>
      </c>
      <c r="J21" s="8" t="s">
        <v>79</v>
      </c>
      <c r="K21" s="8" t="s">
        <v>173</v>
      </c>
      <c r="L21" s="8">
        <v>19</v>
      </c>
    </row>
    <row r="22" spans="1:12">
      <c r="A22" s="8" t="s">
        <v>5</v>
      </c>
      <c r="B22" s="9">
        <v>19</v>
      </c>
      <c r="C22" s="8" t="s">
        <v>1</v>
      </c>
      <c r="E22" s="10" t="str">
        <f t="shared" si="2"/>
        <v>令和19年4月1日</v>
      </c>
      <c r="F22" s="8" t="str">
        <f t="shared" si="0"/>
        <v>令和20年3月31日</v>
      </c>
      <c r="G22" s="8" t="str">
        <f t="shared" si="1"/>
        <v>令和19年4月1日から令和20年3月31日まで</v>
      </c>
      <c r="I22" s="7" t="s">
        <v>34</v>
      </c>
      <c r="J22" s="8" t="s">
        <v>110</v>
      </c>
      <c r="K22" s="8" t="s">
        <v>173</v>
      </c>
      <c r="L22" s="8">
        <v>20</v>
      </c>
    </row>
    <row r="23" spans="1:12">
      <c r="A23" s="8" t="s">
        <v>5</v>
      </c>
      <c r="B23" s="9">
        <v>20</v>
      </c>
      <c r="C23" s="8" t="s">
        <v>1</v>
      </c>
      <c r="E23" s="10" t="str">
        <f t="shared" si="2"/>
        <v>令和20年4月1日</v>
      </c>
      <c r="F23" s="8" t="str">
        <f t="shared" si="0"/>
        <v>令和21年3月31日</v>
      </c>
      <c r="G23" s="8" t="str">
        <f t="shared" si="1"/>
        <v>令和20年4月1日から令和21年3月31日まで</v>
      </c>
      <c r="I23" s="7" t="s">
        <v>35</v>
      </c>
      <c r="J23" s="8" t="s">
        <v>80</v>
      </c>
      <c r="K23" s="8" t="s">
        <v>173</v>
      </c>
      <c r="L23" s="8">
        <v>21</v>
      </c>
    </row>
    <row r="24" spans="1:12">
      <c r="A24" s="8" t="s">
        <v>5</v>
      </c>
      <c r="B24" s="9">
        <v>21</v>
      </c>
      <c r="C24" s="8" t="s">
        <v>1</v>
      </c>
      <c r="I24" s="7" t="s">
        <v>36</v>
      </c>
      <c r="J24" s="8" t="s">
        <v>81</v>
      </c>
      <c r="K24" s="8" t="s">
        <v>173</v>
      </c>
      <c r="L24" s="8">
        <v>22</v>
      </c>
    </row>
    <row r="25" spans="1:12">
      <c r="I25" s="7" t="s">
        <v>37</v>
      </c>
      <c r="J25" s="8" t="s">
        <v>82</v>
      </c>
      <c r="K25" s="8" t="s">
        <v>173</v>
      </c>
      <c r="L25" s="8">
        <v>23</v>
      </c>
    </row>
    <row r="26" spans="1:12">
      <c r="I26" s="7" t="s">
        <v>38</v>
      </c>
      <c r="J26" s="8" t="s">
        <v>83</v>
      </c>
      <c r="K26" s="8" t="s">
        <v>173</v>
      </c>
      <c r="L26" s="8">
        <v>24</v>
      </c>
    </row>
    <row r="27" spans="1:12">
      <c r="I27" s="7" t="s">
        <v>39</v>
      </c>
      <c r="J27" s="8" t="s">
        <v>84</v>
      </c>
      <c r="K27" s="8" t="s">
        <v>173</v>
      </c>
      <c r="L27" s="8">
        <v>25</v>
      </c>
    </row>
    <row r="28" spans="1:12">
      <c r="I28" s="7" t="s">
        <v>40</v>
      </c>
      <c r="J28" s="8" t="s">
        <v>85</v>
      </c>
      <c r="K28" s="8" t="s">
        <v>173</v>
      </c>
      <c r="L28" s="8">
        <v>26</v>
      </c>
    </row>
    <row r="29" spans="1:12">
      <c r="I29" s="7" t="s">
        <v>41</v>
      </c>
      <c r="J29" s="8" t="s">
        <v>86</v>
      </c>
      <c r="K29" s="8" t="s">
        <v>173</v>
      </c>
      <c r="L29" s="8">
        <v>27</v>
      </c>
    </row>
    <row r="30" spans="1:12">
      <c r="I30" s="7" t="s">
        <v>42</v>
      </c>
      <c r="J30" s="8" t="s">
        <v>87</v>
      </c>
      <c r="K30" s="8" t="s">
        <v>173</v>
      </c>
      <c r="L30" s="8">
        <v>28</v>
      </c>
    </row>
    <row r="31" spans="1:12">
      <c r="I31" s="7" t="s">
        <v>43</v>
      </c>
      <c r="J31" s="8" t="s">
        <v>88</v>
      </c>
      <c r="K31" s="8" t="s">
        <v>173</v>
      </c>
      <c r="L31" s="8">
        <v>29</v>
      </c>
    </row>
    <row r="32" spans="1:12">
      <c r="I32" s="7" t="s">
        <v>44</v>
      </c>
      <c r="J32" s="8" t="s">
        <v>89</v>
      </c>
      <c r="K32" s="8" t="s">
        <v>173</v>
      </c>
      <c r="L32" s="8">
        <v>30</v>
      </c>
    </row>
    <row r="33" spans="9:12">
      <c r="I33" s="7" t="s">
        <v>45</v>
      </c>
      <c r="J33" s="8" t="s">
        <v>90</v>
      </c>
      <c r="K33" s="8" t="s">
        <v>173</v>
      </c>
      <c r="L33" s="8">
        <v>31</v>
      </c>
    </row>
    <row r="34" spans="9:12">
      <c r="I34" s="7" t="s">
        <v>46</v>
      </c>
      <c r="J34" s="8" t="s">
        <v>91</v>
      </c>
      <c r="K34" s="8" t="s">
        <v>173</v>
      </c>
      <c r="L34" s="8">
        <v>32</v>
      </c>
    </row>
    <row r="35" spans="9:12">
      <c r="I35" s="7" t="s">
        <v>47</v>
      </c>
      <c r="J35" s="8" t="s">
        <v>92</v>
      </c>
      <c r="K35" s="8" t="s">
        <v>173</v>
      </c>
      <c r="L35" s="8">
        <v>33</v>
      </c>
    </row>
    <row r="36" spans="9:12">
      <c r="I36" s="7" t="s">
        <v>48</v>
      </c>
      <c r="J36" s="8" t="s">
        <v>93</v>
      </c>
      <c r="K36" s="8" t="s">
        <v>173</v>
      </c>
      <c r="L36" s="8">
        <v>34</v>
      </c>
    </row>
    <row r="37" spans="9:12">
      <c r="I37" s="7" t="s">
        <v>49</v>
      </c>
      <c r="J37" s="8" t="s">
        <v>111</v>
      </c>
      <c r="K37" s="8" t="s">
        <v>173</v>
      </c>
      <c r="L37" s="8">
        <v>35</v>
      </c>
    </row>
    <row r="38" spans="9:12">
      <c r="I38" s="7" t="s">
        <v>50</v>
      </c>
      <c r="J38" s="8" t="s">
        <v>175</v>
      </c>
      <c r="K38" s="8" t="s">
        <v>174</v>
      </c>
      <c r="L38" s="8">
        <v>36</v>
      </c>
    </row>
    <row r="39" spans="9:12">
      <c r="I39" s="7" t="s">
        <v>51</v>
      </c>
      <c r="J39" s="8" t="s">
        <v>94</v>
      </c>
      <c r="K39" s="8" t="s">
        <v>173</v>
      </c>
      <c r="L39" s="8">
        <v>37</v>
      </c>
    </row>
    <row r="40" spans="9:12">
      <c r="I40" s="7" t="s">
        <v>52</v>
      </c>
      <c r="J40" s="8" t="s">
        <v>95</v>
      </c>
      <c r="K40" s="8" t="s">
        <v>173</v>
      </c>
      <c r="L40" s="8">
        <v>38</v>
      </c>
    </row>
    <row r="41" spans="9:12">
      <c r="I41" s="7" t="s">
        <v>53</v>
      </c>
      <c r="J41" s="8" t="s">
        <v>96</v>
      </c>
      <c r="K41" s="8" t="s">
        <v>173</v>
      </c>
      <c r="L41" s="8">
        <v>39</v>
      </c>
    </row>
    <row r="42" spans="9:12">
      <c r="I42" s="7" t="s">
        <v>54</v>
      </c>
      <c r="J42" s="8" t="s">
        <v>97</v>
      </c>
      <c r="K42" s="8" t="s">
        <v>173</v>
      </c>
      <c r="L42" s="8">
        <v>40</v>
      </c>
    </row>
    <row r="43" spans="9:12">
      <c r="I43" s="7" t="s">
        <v>55</v>
      </c>
      <c r="J43" s="8" t="s">
        <v>98</v>
      </c>
      <c r="K43" s="8" t="s">
        <v>173</v>
      </c>
      <c r="L43" s="8">
        <v>41</v>
      </c>
    </row>
    <row r="44" spans="9:12">
      <c r="I44" s="7" t="s">
        <v>56</v>
      </c>
      <c r="J44" s="8" t="s">
        <v>99</v>
      </c>
      <c r="K44" s="8" t="s">
        <v>173</v>
      </c>
      <c r="L44" s="8">
        <v>42</v>
      </c>
    </row>
    <row r="45" spans="9:12">
      <c r="I45" s="7" t="s">
        <v>57</v>
      </c>
      <c r="J45" s="8" t="s">
        <v>100</v>
      </c>
      <c r="K45" s="8" t="s">
        <v>173</v>
      </c>
      <c r="L45" s="8">
        <v>43</v>
      </c>
    </row>
    <row r="46" spans="9:12">
      <c r="I46" s="7" t="s">
        <v>58</v>
      </c>
      <c r="J46" s="8" t="s">
        <v>101</v>
      </c>
      <c r="K46" s="8" t="s">
        <v>173</v>
      </c>
      <c r="L46" s="8">
        <v>44</v>
      </c>
    </row>
    <row r="47" spans="9:12">
      <c r="I47" s="7" t="s">
        <v>59</v>
      </c>
      <c r="J47" s="8" t="s">
        <v>102</v>
      </c>
      <c r="K47" s="8" t="s">
        <v>173</v>
      </c>
      <c r="L47" s="8">
        <v>45</v>
      </c>
    </row>
    <row r="48" spans="9:12">
      <c r="I48" s="7" t="s">
        <v>60</v>
      </c>
      <c r="J48" s="8" t="s">
        <v>103</v>
      </c>
      <c r="K48" s="8" t="s">
        <v>173</v>
      </c>
      <c r="L48" s="8">
        <v>46</v>
      </c>
    </row>
    <row r="49" spans="9:12">
      <c r="I49" s="7" t="s">
        <v>61</v>
      </c>
      <c r="J49" s="8" t="s">
        <v>104</v>
      </c>
      <c r="K49" s="8" t="s">
        <v>173</v>
      </c>
      <c r="L49" s="8">
        <v>47</v>
      </c>
    </row>
    <row r="50" spans="9:12">
      <c r="I50" s="7" t="s">
        <v>62</v>
      </c>
      <c r="J50" s="8" t="s">
        <v>105</v>
      </c>
      <c r="K50" s="8" t="s">
        <v>173</v>
      </c>
      <c r="L50" s="8">
        <v>48</v>
      </c>
    </row>
    <row r="51" spans="9:12">
      <c r="I51" s="7" t="s">
        <v>63</v>
      </c>
      <c r="J51" s="8" t="s">
        <v>106</v>
      </c>
      <c r="K51" s="8" t="s">
        <v>173</v>
      </c>
      <c r="L51" s="8">
        <v>49</v>
      </c>
    </row>
    <row r="52" spans="9:12">
      <c r="I52" s="7" t="s">
        <v>64</v>
      </c>
      <c r="J52" s="8" t="s">
        <v>107</v>
      </c>
      <c r="K52" s="8" t="s">
        <v>173</v>
      </c>
      <c r="L52" s="8">
        <v>50</v>
      </c>
    </row>
    <row r="53" spans="9:12">
      <c r="I53" s="7" t="s">
        <v>65</v>
      </c>
      <c r="J53" s="8" t="s">
        <v>108</v>
      </c>
      <c r="K53" s="8" t="s">
        <v>173</v>
      </c>
      <c r="L53" s="8">
        <v>51</v>
      </c>
    </row>
    <row r="54" spans="9:12">
      <c r="I54" s="7" t="s">
        <v>66</v>
      </c>
      <c r="J54" s="8" t="s">
        <v>112</v>
      </c>
      <c r="K54" s="8" t="s">
        <v>173</v>
      </c>
      <c r="L54" s="8">
        <v>52</v>
      </c>
    </row>
    <row r="55" spans="9:12">
      <c r="I55" s="7" t="s">
        <v>67</v>
      </c>
      <c r="J55" s="8" t="s">
        <v>109</v>
      </c>
      <c r="K55" s="8" t="s">
        <v>172</v>
      </c>
      <c r="L55" s="8">
        <v>53</v>
      </c>
    </row>
  </sheetData>
  <mergeCells count="1">
    <mergeCell ref="A1:G1"/>
  </mergeCells>
  <phoneticPr fontId="22" type="Hiragana"/>
  <pageMargins left="0.78740157480314965" right="0.78740157480314965" top="0.98425196850393704" bottom="0.98425196850393704" header="0.51181102362204722" footer="0.5118110236220472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【様式1】貸渡実績報告書</vt:lpstr>
      <vt:lpstr>事務所別車種別配車両数一覧</vt:lpstr>
      <vt:lpstr>集計用</vt:lpstr>
      <vt:lpstr>リスト</vt:lpstr>
      <vt:lpstr>【様式1】貸渡実績報告書!Print_Area</vt:lpstr>
      <vt:lpstr>事務所別車種別配車両数一覧!Print_Area</vt:lpstr>
      <vt:lpstr>事務所別車種別配車両数一覧!Print_Titles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自動車局旅客課ㅤ</cp:lastModifiedBy>
  <cp:lastPrinted>2021-04-19T10:39:43Z</cp:lastPrinted>
  <dcterms:created xsi:type="dcterms:W3CDTF">2004-04-05T11:02:23Z</dcterms:created>
  <dcterms:modified xsi:type="dcterms:W3CDTF">2023-01-25T04:15:07Z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2020-06-08T22:47:50Z</vt:filetime>
  </property>
</Properties>
</file>