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②レンタカー関係通達等\R04.06.01_基本通達改正_マイクロバス以外の増車届廃止\02_改正案\14_HP公表用\アドレス変更後\"/>
    </mc:Choice>
  </mc:AlternateContent>
  <bookViews>
    <workbookView xWindow="0" yWindow="0" windowWidth="28800" windowHeight="11460"/>
  </bookViews>
  <sheets>
    <sheet name="【様式1】貸渡実績報告書" sheetId="21" r:id="rId1"/>
    <sheet name="【様式2】事務所別車種別配車両数一覧" sheetId="24" r:id="rId2"/>
    <sheet name="集計用" sheetId="19" r:id="rId3"/>
    <sheet name="リスト" sheetId="1" r:id="rId4"/>
  </sheets>
  <definedNames>
    <definedName name="_xlnm.Print_Area" localSheetId="0">【様式1】貸渡実績報告書!$B$1:$BE$27</definedName>
    <definedName name="_xlnm.Print_Area" localSheetId="1">【様式2】事務所別車種別配車両数一覧!$B$1:$AS$17</definedName>
    <definedName name="_xlnm.Print_Titles" localSheetId="1">【様式2】事務所別車種別配車両数一覧!$2:$6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1" l="1"/>
  <c r="BL10" i="19" l="1"/>
  <c r="BK10" i="19"/>
  <c r="BJ10" i="19"/>
  <c r="BM10" i="19" l="1"/>
  <c r="AU7" i="24"/>
  <c r="AN17" i="24"/>
  <c r="AK17" i="24"/>
  <c r="AH17" i="24"/>
  <c r="AE17" i="24"/>
  <c r="AB17" i="24"/>
  <c r="K17" i="24"/>
  <c r="AU8" i="24"/>
  <c r="AU9" i="24"/>
  <c r="AU10" i="24"/>
  <c r="AU11" i="24"/>
  <c r="AU12" i="24"/>
  <c r="AU13" i="24"/>
  <c r="AU14" i="24"/>
  <c r="AU15" i="24"/>
  <c r="AU16" i="24"/>
  <c r="AQ16" i="24"/>
  <c r="AQ15" i="24"/>
  <c r="AQ14" i="24"/>
  <c r="AQ13" i="24"/>
  <c r="AQ12" i="24"/>
  <c r="AQ11" i="24"/>
  <c r="AQ10" i="24"/>
  <c r="AQ9" i="24"/>
  <c r="AQ8" i="24"/>
  <c r="AQ7" i="24"/>
  <c r="Y25" i="21"/>
  <c r="AQ17" i="24" l="1"/>
  <c r="A10" i="19" l="1"/>
  <c r="R16" i="21" l="1"/>
  <c r="E7" i="19" l="1"/>
  <c r="AX16" i="21" l="1"/>
  <c r="AO16" i="21"/>
  <c r="AG16" i="21"/>
  <c r="Y16" i="21"/>
  <c r="C10" i="19" l="1"/>
  <c r="B10" i="19" s="1"/>
  <c r="AA3" i="24"/>
  <c r="G3" i="21"/>
  <c r="B2" i="21"/>
  <c r="L7" i="19"/>
  <c r="J10" i="19"/>
  <c r="I10" i="19"/>
  <c r="J7" i="19"/>
  <c r="I7" i="19"/>
  <c r="K10" i="19"/>
  <c r="H10" i="19" l="1"/>
  <c r="G10" i="19"/>
  <c r="F10" i="19"/>
  <c r="E10" i="19"/>
  <c r="D10" i="19" s="1"/>
  <c r="BC10" i="19"/>
  <c r="BA10" i="19"/>
  <c r="AY10" i="19"/>
  <c r="AW10" i="19"/>
  <c r="AU10" i="19"/>
  <c r="AS10" i="19"/>
  <c r="AQ10" i="19"/>
  <c r="AO10" i="19"/>
  <c r="AM10" i="19"/>
  <c r="AK10" i="19"/>
  <c r="AI10" i="19"/>
  <c r="AG10" i="19"/>
  <c r="AE10" i="19"/>
  <c r="AC10" i="19"/>
  <c r="AA10" i="19"/>
  <c r="Z10" i="19"/>
  <c r="Y10" i="19"/>
  <c r="X10" i="19"/>
  <c r="W10" i="19"/>
  <c r="V10" i="19"/>
  <c r="T10" i="19"/>
  <c r="R10" i="19"/>
  <c r="P10" i="19"/>
  <c r="N10" i="19"/>
  <c r="BF10" i="19" s="1"/>
  <c r="L10" i="19"/>
  <c r="BG10" i="19" l="1"/>
  <c r="BE10" i="19"/>
  <c r="BI10" i="19"/>
  <c r="BH10" i="19"/>
  <c r="AU7" i="19"/>
  <c r="AK7" i="19"/>
  <c r="AA7" i="19"/>
  <c r="V7" i="19"/>
  <c r="T8" i="19"/>
  <c r="Z8" i="19" s="1"/>
  <c r="AI8" i="19" s="1"/>
  <c r="AS8" i="19" s="1"/>
  <c r="BC8" i="19" s="1"/>
  <c r="BI8" i="19" s="1"/>
  <c r="R8" i="19"/>
  <c r="Y8" i="19" s="1"/>
  <c r="AG8" i="19" s="1"/>
  <c r="AQ8" i="19" s="1"/>
  <c r="BA8" i="19" s="1"/>
  <c r="BH8" i="19" s="1"/>
  <c r="P8" i="19"/>
  <c r="X8" i="19" s="1"/>
  <c r="AE8" i="19" s="1"/>
  <c r="AO8" i="19" s="1"/>
  <c r="AY8" i="19" s="1"/>
  <c r="BG8" i="19" s="1"/>
  <c r="N8" i="19"/>
  <c r="W8" i="19" s="1"/>
  <c r="AC8" i="19" s="1"/>
  <c r="AM8" i="19" s="1"/>
  <c r="AW8" i="19" s="1"/>
  <c r="BF8" i="19" s="1"/>
  <c r="L8" i="19"/>
  <c r="V8" i="19" s="1"/>
  <c r="AA8" i="19" s="1"/>
  <c r="AK8" i="19" s="1"/>
  <c r="AU8" i="19" s="1"/>
  <c r="BE8" i="19" s="1"/>
  <c r="K7" i="19"/>
  <c r="H7" i="19"/>
  <c r="G7" i="19"/>
  <c r="F7" i="19"/>
  <c r="F23" i="1" l="1"/>
  <c r="E23" i="1"/>
  <c r="F22" i="1"/>
  <c r="E22" i="1"/>
  <c r="F21" i="1"/>
  <c r="E21" i="1"/>
  <c r="G21" i="1" s="1"/>
  <c r="F20" i="1"/>
  <c r="E20" i="1"/>
  <c r="F19" i="1"/>
  <c r="E19" i="1"/>
  <c r="G19" i="1" s="1"/>
  <c r="F18" i="1"/>
  <c r="E18" i="1"/>
  <c r="F17" i="1"/>
  <c r="E17" i="1"/>
  <c r="G17" i="1" s="1"/>
  <c r="F16" i="1"/>
  <c r="E16" i="1"/>
  <c r="F15" i="1"/>
  <c r="E15" i="1"/>
  <c r="F14" i="1"/>
  <c r="E14" i="1"/>
  <c r="F13" i="1"/>
  <c r="E13" i="1"/>
  <c r="G13" i="1" s="1"/>
  <c r="F12" i="1"/>
  <c r="E12" i="1"/>
  <c r="F11" i="1"/>
  <c r="E11" i="1"/>
  <c r="F10" i="1"/>
  <c r="E10" i="1"/>
  <c r="G10" i="1" s="1"/>
  <c r="F9" i="1"/>
  <c r="E9" i="1"/>
  <c r="G9" i="1" s="1"/>
  <c r="F8" i="1"/>
  <c r="E8" i="1"/>
  <c r="F7" i="1"/>
  <c r="E7" i="1"/>
  <c r="G7" i="1" s="1"/>
  <c r="F6" i="1"/>
  <c r="E6" i="1"/>
  <c r="F5" i="1"/>
  <c r="E5" i="1"/>
  <c r="F4" i="1"/>
  <c r="G4" i="1" s="1"/>
  <c r="G20" i="1" l="1"/>
  <c r="G23" i="1"/>
  <c r="G8" i="1"/>
  <c r="G14" i="1"/>
  <c r="G12" i="1"/>
  <c r="G11" i="1"/>
  <c r="G16" i="1"/>
  <c r="G18" i="1"/>
  <c r="G6" i="1"/>
  <c r="G15" i="1"/>
  <c r="G22" i="1"/>
  <c r="G5" i="1"/>
</calcChain>
</file>

<file path=xl/sharedStrings.xml><?xml version="1.0" encoding="utf-8"?>
<sst xmlns="http://schemas.openxmlformats.org/spreadsheetml/2006/main" count="366" uniqueCount="193">
  <si>
    <t>年度)</t>
    <rPh sb="0" eb="2">
      <t>ネンド</t>
    </rPh>
    <phoneticPr fontId="20"/>
  </si>
  <si>
    <t>年度</t>
    <rPh sb="0" eb="2">
      <t>ねんど</t>
    </rPh>
    <phoneticPr fontId="21" type="Hiragana"/>
  </si>
  <si>
    <t>自</t>
    <rPh sb="0" eb="1">
      <t>じ</t>
    </rPh>
    <phoneticPr fontId="21" type="Hiragana"/>
  </si>
  <si>
    <t>至</t>
    <rPh sb="0" eb="1">
      <t>いた</t>
    </rPh>
    <phoneticPr fontId="21" type="Hiragana"/>
  </si>
  <si>
    <t>(令和</t>
    <rPh sb="1" eb="3">
      <t>レイワ</t>
    </rPh>
    <phoneticPr fontId="20"/>
  </si>
  <si>
    <t>令和</t>
    <rPh sb="0" eb="2">
      <t>れいわ</t>
    </rPh>
    <phoneticPr fontId="21" type="Hiragana"/>
  </si>
  <si>
    <t>元</t>
    <rPh sb="0" eb="1">
      <t>もと</t>
    </rPh>
    <phoneticPr fontId="21" type="Hiragana"/>
  </si>
  <si>
    <t>平成31年4月1日</t>
    <rPh sb="0" eb="2">
      <t>へいせい</t>
    </rPh>
    <rPh sb="4" eb="5">
      <t>ねん</t>
    </rPh>
    <rPh sb="6" eb="7">
      <t>がつ</t>
    </rPh>
    <rPh sb="8" eb="9">
      <t>ひ</t>
    </rPh>
    <phoneticPr fontId="21" type="Hiragana"/>
  </si>
  <si>
    <t>様式１</t>
    <rPh sb="0" eb="2">
      <t>ヨウシキ</t>
    </rPh>
    <phoneticPr fontId="20"/>
  </si>
  <si>
    <t>回</t>
    <rPh sb="0" eb="1">
      <t>カイ</t>
    </rPh>
    <phoneticPr fontId="22"/>
  </si>
  <si>
    <t>↓管理者使用欄</t>
    <rPh sb="1" eb="4">
      <t>カンリシャ</t>
    </rPh>
    <rPh sb="4" eb="6">
      <t>シヨウ</t>
    </rPh>
    <rPh sb="6" eb="7">
      <t>ラン</t>
    </rPh>
    <phoneticPr fontId="20"/>
  </si>
  <si>
    <t>担当者</t>
    <rPh sb="0" eb="3">
      <t>タントウシャ</t>
    </rPh>
    <phoneticPr fontId="20"/>
  </si>
  <si>
    <t>国土　太郎</t>
    <rPh sb="0" eb="2">
      <t>コクド</t>
    </rPh>
    <rPh sb="3" eb="5">
      <t>タロウ</t>
    </rPh>
    <phoneticPr fontId="22"/>
  </si>
  <si>
    <t>貸渡実績報告書</t>
    <rPh sb="0" eb="2">
      <t>カシワタシ</t>
    </rPh>
    <rPh sb="2" eb="4">
      <t>ジッセキ</t>
    </rPh>
    <rPh sb="4" eb="6">
      <t>ホウコク</t>
    </rPh>
    <rPh sb="6" eb="7">
      <t>ショ</t>
    </rPh>
    <phoneticPr fontId="22"/>
  </si>
  <si>
    <t>あて</t>
    <phoneticPr fontId="22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</si>
  <si>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</si>
  <si>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</si>
  <si>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</si>
  <si>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</si>
  <si>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</si>
  <si>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</si>
  <si>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</si>
  <si>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青森運輸支局</t>
  </si>
  <si>
    <t>岩手運輸支局</t>
  </si>
  <si>
    <t>宮城運輸支局</t>
  </si>
  <si>
    <t>秋田運輸支局</t>
  </si>
  <si>
    <t>山形運輸支局</t>
  </si>
  <si>
    <t>福島運輸支局</t>
  </si>
  <si>
    <t>茨城運輸支局</t>
  </si>
  <si>
    <t>栃木運輸支局</t>
  </si>
  <si>
    <t>群馬運輸支局</t>
  </si>
  <si>
    <t>千葉運輸支局</t>
  </si>
  <si>
    <t>埼玉運輸支局</t>
  </si>
  <si>
    <t>東京運輸支局</t>
  </si>
  <si>
    <t>神奈川運輸支局</t>
  </si>
  <si>
    <t>山梨運輸支局</t>
  </si>
  <si>
    <t>新潟運輸支局</t>
  </si>
  <si>
    <t>長野運輸支局</t>
  </si>
  <si>
    <t>富山運輸支局</t>
  </si>
  <si>
    <t>石川運輸支局</t>
  </si>
  <si>
    <t>愛知運輸支局</t>
  </si>
  <si>
    <t>静岡運輸支局</t>
  </si>
  <si>
    <t>岐阜運輸支局</t>
  </si>
  <si>
    <t>三重運輸支局</t>
  </si>
  <si>
    <t>福井運輸支局</t>
  </si>
  <si>
    <t>大阪運輸支局</t>
  </si>
  <si>
    <t>京都運輸支局</t>
  </si>
  <si>
    <t>奈良運輸支局</t>
  </si>
  <si>
    <t>滋賀運輸支局</t>
  </si>
  <si>
    <t>和歌山運輸支局</t>
  </si>
  <si>
    <t>神戸運輸監理部</t>
    <phoneticPr fontId="29"/>
  </si>
  <si>
    <t>広島運輸支局</t>
  </si>
  <si>
    <t>鳥取運輸支局</t>
  </si>
  <si>
    <t>島根運輸支局</t>
  </si>
  <si>
    <t>岡山運輸支局</t>
  </si>
  <si>
    <t>山口運輸支局</t>
  </si>
  <si>
    <t>徳島運輸支局</t>
  </si>
  <si>
    <t>香川運輸支局</t>
  </si>
  <si>
    <t>愛媛運輸支局</t>
  </si>
  <si>
    <t>高知運輸支局</t>
  </si>
  <si>
    <t>福岡運輸支局</t>
  </si>
  <si>
    <t>佐賀運輸支局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</si>
  <si>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</si>
  <si>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</si>
  <si>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</si>
  <si>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</si>
  <si>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</si>
  <si>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</t>
    <phoneticPr fontId="29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</si>
  <si>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</si>
  <si>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</si>
  <si>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</si>
  <si>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</si>
  <si>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</si>
  <si>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</si>
  <si>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</si>
  <si>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</si>
  <si>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</si>
  <si>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</si>
  <si>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</si>
  <si>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東京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</si>
  <si>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</si>
  <si>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</si>
  <si>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</si>
  <si>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</si>
  <si>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</si>
  <si>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</si>
  <si>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</si>
  <si>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</si>
  <si>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</si>
  <si>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</si>
  <si>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</si>
  <si>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</si>
  <si>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</si>
  <si>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</si>
  <si>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</si>
  <si>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</si>
  <si>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</si>
  <si>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</si>
  <si>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</si>
  <si>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</si>
  <si>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</si>
  <si>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</si>
  <si>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</si>
  <si>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</si>
  <si>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</si>
  <si>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</si>
  <si>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</si>
  <si>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</si>
  <si>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</si>
  <si>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</si>
  <si>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0" eb="3">
      <t>かながわ</t>
    </rPh>
    <phoneticPr fontId="21" type="Hiragana"/>
  </si>
  <si>
    <t>和歌山</t>
    <rPh sb="0" eb="3">
      <t>わかやま</t>
    </rPh>
    <phoneticPr fontId="21" type="Hiragana"/>
  </si>
  <si>
    <t>鹿児島</t>
    <rPh sb="0" eb="3">
      <t>かごしま</t>
    </rPh>
    <phoneticPr fontId="21" type="Hiragana"/>
  </si>
  <si>
    <t>札幌</t>
    <rPh sb="0" eb="2">
      <t>さっぽろ</t>
    </rPh>
    <phoneticPr fontId="21" type="Hiragana"/>
  </si>
  <si>
    <t>函館</t>
    <rPh sb="0" eb="2">
      <t>はこだて</t>
    </rPh>
    <phoneticPr fontId="21" type="Hiragana"/>
  </si>
  <si>
    <t>旭川</t>
    <rPh sb="0" eb="2">
      <t>あさひかわ</t>
    </rPh>
    <phoneticPr fontId="21" type="Hiragana"/>
  </si>
  <si>
    <t>室蘭</t>
    <rPh sb="0" eb="2">
      <t>むろらん</t>
    </rPh>
    <phoneticPr fontId="21" type="Hiragana"/>
  </si>
  <si>
    <t>釧路</t>
    <rPh sb="0" eb="2">
      <t>くしろ</t>
    </rPh>
    <phoneticPr fontId="21" type="Hiragana"/>
  </si>
  <si>
    <t>帯広</t>
    <rPh sb="0" eb="2">
      <t>おびひろ</t>
    </rPh>
    <phoneticPr fontId="21" type="Hiragana"/>
  </si>
  <si>
    <t>北見</t>
    <rPh sb="0" eb="2">
      <t>きたみ</t>
    </rPh>
    <phoneticPr fontId="21" type="Hiragana"/>
  </si>
  <si>
    <t>□</t>
    <phoneticPr fontId="21" type="Hiragana"/>
  </si>
  <si>
    <t>☑</t>
    <phoneticPr fontId="21" type="Hiragana"/>
  </si>
  <si>
    <t>運輸支局名</t>
    <phoneticPr fontId="22"/>
  </si>
  <si>
    <t>事務所数</t>
    <phoneticPr fontId="22"/>
  </si>
  <si>
    <t>区分</t>
    <phoneticPr fontId="22"/>
  </si>
  <si>
    <t>延貸渡回数</t>
    <phoneticPr fontId="22"/>
  </si>
  <si>
    <t>延貸渡日車数</t>
    <phoneticPr fontId="22"/>
  </si>
  <si>
    <t>延走行キロ</t>
    <phoneticPr fontId="22"/>
  </si>
  <si>
    <t>総貸渡料金</t>
    <phoneticPr fontId="22"/>
  </si>
  <si>
    <t>車両数</t>
    <phoneticPr fontId="22"/>
  </si>
  <si>
    <t>乗用車</t>
    <phoneticPr fontId="22"/>
  </si>
  <si>
    <t>両</t>
    <rPh sb="0" eb="1">
      <t>リョウ</t>
    </rPh>
    <phoneticPr fontId="22"/>
  </si>
  <si>
    <t>回</t>
    <rPh sb="0" eb="1">
      <t>カイ</t>
    </rPh>
    <phoneticPr fontId="22"/>
  </si>
  <si>
    <t>日</t>
    <phoneticPr fontId="22"/>
  </si>
  <si>
    <t>km</t>
    <phoneticPr fontId="22"/>
  </si>
  <si>
    <t>円</t>
    <rPh sb="0" eb="1">
      <t>エン</t>
    </rPh>
    <phoneticPr fontId="22"/>
  </si>
  <si>
    <t>マイクロバス</t>
    <phoneticPr fontId="22"/>
  </si>
  <si>
    <t>合計</t>
    <rPh sb="0" eb="2">
      <t>ゴウケイ</t>
    </rPh>
    <phoneticPr fontId="22"/>
  </si>
  <si>
    <t xml:space="preserve">
</t>
    <phoneticPr fontId="22"/>
  </si>
  <si>
    <t xml:space="preserve">
</t>
    <phoneticPr fontId="22"/>
  </si>
  <si>
    <t>電話番号</t>
    <rPh sb="0" eb="2">
      <t>デンワ</t>
    </rPh>
    <rPh sb="2" eb="4">
      <t>バンゴウ</t>
    </rPh>
    <phoneticPr fontId="22"/>
  </si>
  <si>
    <t>事業者名</t>
    <rPh sb="0" eb="3">
      <t>ジギョウシャ</t>
    </rPh>
    <rPh sb="3" eb="4">
      <t>メイ</t>
    </rPh>
    <phoneticPr fontId="22"/>
  </si>
  <si>
    <t>住所</t>
    <rPh sb="0" eb="2">
      <t>ジュウショ</t>
    </rPh>
    <phoneticPr fontId="22"/>
  </si>
  <si>
    <t>代表者名</t>
    <rPh sb="0" eb="3">
      <t>ダイヒョウシャ</t>
    </rPh>
    <rPh sb="3" eb="4">
      <t>メイ</t>
    </rPh>
    <phoneticPr fontId="22"/>
  </si>
  <si>
    <t>：</t>
    <phoneticPr fontId="22"/>
  </si>
  <si>
    <t>箇所</t>
    <rPh sb="0" eb="2">
      <t>カショ</t>
    </rPh>
    <phoneticPr fontId="22"/>
  </si>
  <si>
    <t>二輪車</t>
    <phoneticPr fontId="22"/>
  </si>
  <si>
    <t>事務所別車種別配置車両数一覧</t>
    <phoneticPr fontId="22"/>
  </si>
  <si>
    <t>管轄
運輸
支局</t>
    <rPh sb="0" eb="2">
      <t>カンカツ</t>
    </rPh>
    <rPh sb="3" eb="5">
      <t>ウンユ</t>
    </rPh>
    <rPh sb="6" eb="8">
      <t>シキョク</t>
    </rPh>
    <phoneticPr fontId="22"/>
  </si>
  <si>
    <t>事務所名</t>
    <rPh sb="0" eb="3">
      <t>ジムショ</t>
    </rPh>
    <rPh sb="3" eb="4">
      <t>メイ</t>
    </rPh>
    <phoneticPr fontId="22"/>
  </si>
  <si>
    <t>所在地</t>
    <rPh sb="0" eb="3">
      <t>ショザイチ</t>
    </rPh>
    <phoneticPr fontId="22"/>
  </si>
  <si>
    <t>乗用</t>
    <rPh sb="0" eb="2">
      <t>ジョウヨウ</t>
    </rPh>
    <phoneticPr fontId="22"/>
  </si>
  <si>
    <t>貨物</t>
    <rPh sb="0" eb="2">
      <t>カモツ</t>
    </rPh>
    <phoneticPr fontId="22"/>
  </si>
  <si>
    <t>バス</t>
    <phoneticPr fontId="22"/>
  </si>
  <si>
    <t>二輪</t>
    <rPh sb="0" eb="2">
      <t>ニリン</t>
    </rPh>
    <phoneticPr fontId="22"/>
  </si>
  <si>
    <t>保有車両数</t>
    <rPh sb="0" eb="2">
      <t>ホユウ</t>
    </rPh>
    <rPh sb="2" eb="5">
      <t>シャリョウスウ</t>
    </rPh>
    <phoneticPr fontId="22"/>
  </si>
  <si>
    <t>事務所数</t>
    <rPh sb="0" eb="3">
      <t>ジムショ</t>
    </rPh>
    <rPh sb="3" eb="4">
      <t>スウ</t>
    </rPh>
    <phoneticPr fontId="22"/>
  </si>
  <si>
    <t>合計数</t>
    <rPh sb="0" eb="3">
      <t>ゴウケイスウ</t>
    </rPh>
    <phoneticPr fontId="22"/>
  </si>
  <si>
    <t>年度</t>
    <rPh sb="0" eb="2">
      <t>ネンド</t>
    </rPh>
    <phoneticPr fontId="22"/>
  </si>
  <si>
    <t>うち軽自動車</t>
    <rPh sb="2" eb="6">
      <t>ケイジドウシャ</t>
    </rPh>
    <phoneticPr fontId="22"/>
  </si>
  <si>
    <t>3月31日現在</t>
    <rPh sb="1" eb="2">
      <t>ガツ</t>
    </rPh>
    <rPh sb="4" eb="5">
      <t>ヒ</t>
    </rPh>
    <rPh sb="5" eb="7">
      <t>ゲンザイ</t>
    </rPh>
    <phoneticPr fontId="22"/>
  </si>
  <si>
    <t>（</t>
    <phoneticPr fontId="22"/>
  </si>
  <si>
    <t>）</t>
    <phoneticPr fontId="22"/>
  </si>
  <si>
    <t>総合事務局長</t>
    <rPh sb="0" eb="2">
      <t>そうごう</t>
    </rPh>
    <rPh sb="2" eb="4">
      <t>じむ</t>
    </rPh>
    <rPh sb="4" eb="6">
      <t>きょくちょう</t>
    </rPh>
    <phoneticPr fontId="21" type="Hiragana"/>
  </si>
  <si>
    <t>運輸支局長</t>
    <phoneticPr fontId="21" type="Hiragana"/>
  </si>
  <si>
    <t>運輸監理部長</t>
    <rPh sb="0" eb="2">
      <t>うんゆ</t>
    </rPh>
    <rPh sb="2" eb="4">
      <t>かんり</t>
    </rPh>
    <rPh sb="4" eb="6">
      <t>ぶちょう</t>
    </rPh>
    <phoneticPr fontId="21" type="Hiragana"/>
  </si>
  <si>
    <t>神戸</t>
    <rPh sb="0" eb="2">
      <t>こうべ</t>
    </rPh>
    <phoneticPr fontId="21" type="Hiragana"/>
  </si>
  <si>
    <t>令和　　年　　月　　日から令和　　年　　月　　日まで</t>
    <rPh sb="0" eb="2">
      <t>れいわ</t>
    </rPh>
    <rPh sb="4" eb="5">
      <t>ねん</t>
    </rPh>
    <rPh sb="7" eb="8">
      <t>がつ</t>
    </rPh>
    <rPh sb="10" eb="11">
      <t>ひ</t>
    </rPh>
    <rPh sb="13" eb="15">
      <t>れいわ</t>
    </rPh>
    <rPh sb="17" eb="18">
      <t>ねん</t>
    </rPh>
    <rPh sb="20" eb="21">
      <t>がつ</t>
    </rPh>
    <rPh sb="23" eb="24">
      <t>ひ</t>
    </rPh>
    <phoneticPr fontId="21" type="Hiragana"/>
  </si>
  <si>
    <t>電子メールの場合は以下メールアドレス宛にご提出ください。データはエクセルでお願いします</t>
    <rPh sb="0" eb="2">
      <t>デンシ</t>
    </rPh>
    <rPh sb="6" eb="8">
      <t>バアイ</t>
    </rPh>
    <rPh sb="9" eb="11">
      <t>イカ</t>
    </rPh>
    <rPh sb="18" eb="19">
      <t>アテ</t>
    </rPh>
    <rPh sb="21" eb="23">
      <t>テイシュツ</t>
    </rPh>
    <rPh sb="38" eb="39">
      <t>ネガ</t>
    </rPh>
    <phoneticPr fontId="29"/>
  </si>
  <si>
    <t>提出先運輸支局</t>
    <rPh sb="0" eb="2">
      <t>テイシュツ</t>
    </rPh>
    <rPh sb="2" eb="3">
      <t>サキ</t>
    </rPh>
    <rPh sb="3" eb="7">
      <t>ウ</t>
    </rPh>
    <phoneticPr fontId="22"/>
  </si>
  <si>
    <t>運輸支局NO</t>
    <phoneticPr fontId="22"/>
  </si>
  <si>
    <t>※国交省使用シート</t>
    <rPh sb="1" eb="4">
      <t>コッコウショウ</t>
    </rPh>
    <rPh sb="4" eb="6">
      <t>シヨウ</t>
    </rPh>
    <phoneticPr fontId="22"/>
  </si>
  <si>
    <t>※国交省使用シート（セルは保護しているため編集不可）</t>
    <rPh sb="1" eb="4">
      <t>コッコウショウ</t>
    </rPh>
    <rPh sb="4" eb="6">
      <t>シヨウ</t>
    </rPh>
    <rPh sb="13" eb="15">
      <t>ホゴ</t>
    </rPh>
    <rPh sb="21" eb="23">
      <t>ヘンシュウ</t>
    </rPh>
    <rPh sb="23" eb="25">
      <t>フカ</t>
    </rPh>
    <phoneticPr fontId="22"/>
  </si>
  <si>
    <t>※貸渡を行っている事務所（使用の本拠）を管轄する運輸支局（各都道府県）ごとに別葉で作成して下さい。
※延貸渡回数と貸渡日車数の計算例：車を2台所有しており、A車を3日間、7日間、10日間（計3回）、B車を2日間、4日間（計2回）貸し出した場合、延貸渡回数は、5回（A車：3回＋B車：2回）、延貸渡日車数は26日（A車：20日間＋B車：6日間）となる。</t>
    <rPh sb="51" eb="52">
      <t>ノ</t>
    </rPh>
    <rPh sb="52" eb="54">
      <t>カシワタシ</t>
    </rPh>
    <rPh sb="54" eb="56">
      <t>カイスウ</t>
    </rPh>
    <rPh sb="57" eb="59">
      <t>カシワタシ</t>
    </rPh>
    <rPh sb="63" eb="65">
      <t>ケイサン</t>
    </rPh>
    <rPh sb="65" eb="66">
      <t>レイ</t>
    </rPh>
    <rPh sb="157" eb="158">
      <t>シャ</t>
    </rPh>
    <rPh sb="161" eb="162">
      <t>ヒ</t>
    </rPh>
    <rPh sb="162" eb="163">
      <t>カン</t>
    </rPh>
    <rPh sb="165" eb="166">
      <t>シャ</t>
    </rPh>
    <rPh sb="168" eb="169">
      <t>ヒ</t>
    </rPh>
    <rPh sb="169" eb="170">
      <t>カン</t>
    </rPh>
    <phoneticPr fontId="22"/>
  </si>
  <si>
    <t>事業者名（国交省使用欄）</t>
    <rPh sb="0" eb="3">
      <t>じぎょうしゃ</t>
    </rPh>
    <rPh sb="3" eb="4">
      <t>めい</t>
    </rPh>
    <rPh sb="5" eb="8">
      <t>こっこうしょう</t>
    </rPh>
    <rPh sb="8" eb="10">
      <t>しよう</t>
    </rPh>
    <rPh sb="10" eb="11">
      <t>らん</t>
    </rPh>
    <phoneticPr fontId="21" type="Hiragana"/>
  </si>
  <si>
    <t>計</t>
    <rPh sb="0" eb="1">
      <t>ケイ</t>
    </rPh>
    <phoneticPr fontId="20"/>
  </si>
  <si>
    <t>デポジット数</t>
    <rPh sb="5" eb="6">
      <t>スウ</t>
    </rPh>
    <phoneticPr fontId="22"/>
  </si>
  <si>
    <t>貸渡車両数</t>
    <phoneticPr fontId="22"/>
  </si>
  <si>
    <t>ワンウェイ方式</t>
    <phoneticPr fontId="20"/>
  </si>
  <si>
    <t>その他</t>
    <rPh sb="2" eb="3">
      <t>タ</t>
    </rPh>
    <phoneticPr fontId="22"/>
  </si>
  <si>
    <t>両</t>
    <rPh sb="0" eb="1">
      <t>リョウ</t>
    </rPh>
    <phoneticPr fontId="22"/>
  </si>
  <si>
    <t xml:space="preserve">
</t>
    <phoneticPr fontId="22"/>
  </si>
  <si>
    <t>①貸渡実績（レンタカー型カーシェアリングも含めたレンタカー事業全体の数字）</t>
    <phoneticPr fontId="22"/>
  </si>
  <si>
    <t>※レンタカー型カーシェアリングのみの情報欄は、｢レンタカー事業全体の情報｣の内数として記載してください。レンタカー型カーシェアリングを実施していない場合は記載不要です。</t>
  </si>
  <si>
    <t>※ワンウェイ方式とは、車検証備考欄に「ワンウェイ方式」と記載された車両を指す。ワンウェイ方式以外はその他。</t>
  </si>
  <si>
    <t>※貸渡期間が年度をまたぐ場合は、当年度分と次年度分に分けて集計願います。（３月３０日～４月２日までの貸渡の場合は、当年度報告には３月３０日と３１日分を集計してください。）</t>
    <rPh sb="1" eb="3">
      <t>カシワタシ</t>
    </rPh>
    <rPh sb="3" eb="5">
      <t>キカン</t>
    </rPh>
    <rPh sb="6" eb="8">
      <t>ネンド</t>
    </rPh>
    <rPh sb="12" eb="14">
      <t>バアイ</t>
    </rPh>
    <rPh sb="16" eb="19">
      <t>トウネンド</t>
    </rPh>
    <rPh sb="19" eb="20">
      <t>ブン</t>
    </rPh>
    <rPh sb="21" eb="24">
      <t>ジネンド</t>
    </rPh>
    <rPh sb="24" eb="25">
      <t>ブン</t>
    </rPh>
    <rPh sb="26" eb="27">
      <t>ワ</t>
    </rPh>
    <rPh sb="29" eb="31">
      <t>シュウケイ</t>
    </rPh>
    <rPh sb="31" eb="32">
      <t>ネガ</t>
    </rPh>
    <rPh sb="38" eb="39">
      <t>ガツ</t>
    </rPh>
    <rPh sb="41" eb="42">
      <t>ヒ</t>
    </rPh>
    <rPh sb="44" eb="45">
      <t>ガツ</t>
    </rPh>
    <rPh sb="46" eb="47">
      <t>ヒ</t>
    </rPh>
    <rPh sb="50" eb="52">
      <t>カシワタシ</t>
    </rPh>
    <rPh sb="53" eb="55">
      <t>バアイ</t>
    </rPh>
    <rPh sb="57" eb="60">
      <t>トウネンド</t>
    </rPh>
    <rPh sb="60" eb="62">
      <t>ホウコク</t>
    </rPh>
    <rPh sb="65" eb="66">
      <t>ガツ</t>
    </rPh>
    <rPh sb="68" eb="69">
      <t>ヒ</t>
    </rPh>
    <rPh sb="72" eb="73">
      <t>ヒ</t>
    </rPh>
    <rPh sb="73" eb="74">
      <t>ブン</t>
    </rPh>
    <rPh sb="75" eb="77">
      <t>シュウケイ</t>
    </rPh>
    <phoneticPr fontId="22"/>
  </si>
  <si>
    <t>特種</t>
    <rPh sb="0" eb="2">
      <t>とくしゅ</t>
    </rPh>
    <phoneticPr fontId="21" type="Hiragana"/>
  </si>
  <si>
    <t>貨物自動車</t>
    <rPh sb="0" eb="2">
      <t>カモツ</t>
    </rPh>
    <rPh sb="2" eb="5">
      <t>ジドウシャ</t>
    </rPh>
    <phoneticPr fontId="22"/>
  </si>
  <si>
    <t>様式２</t>
    <rPh sb="0" eb="2">
      <t>ようしき</t>
    </rPh>
    <phoneticPr fontId="21" type="Hiragana"/>
  </si>
  <si>
    <t>特種用途車</t>
    <phoneticPr fontId="22"/>
  </si>
  <si>
    <t>②貸渡実績の内、レンタカー型カーシェアリングのみの情報</t>
    <rPh sb="1" eb="3">
      <t>カシワタシ</t>
    </rPh>
    <rPh sb="3" eb="5">
      <t>ジッセキ</t>
    </rPh>
    <rPh sb="6" eb="7">
      <t>ウチ</t>
    </rPh>
    <rPh sb="25" eb="27">
      <t>ジョウホウ</t>
    </rPh>
    <phoneticPr fontId="22"/>
  </si>
  <si>
    <t>ワンウェイ方式以外</t>
    <rPh sb="7" eb="9">
      <t>イガイ</t>
    </rPh>
    <phoneticPr fontId="22"/>
  </si>
  <si>
    <t>hqt-rentacar.report@ki.mlit.go.jp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</si>
</sst>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00"/>
  </numFmts>
  <fonts count="39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</font>
    <font>
      <sz val="36"/>
      <color rgb="FFFF0000"/>
      <name val="ＭＳ Ｐゴシック"/>
      <family val="3"/>
    </font>
    <font>
      <sz val="3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8"/>
      <color theme="10"/>
      <name val="ＭＳ Ｐゴシック"/>
      <family val="3"/>
    </font>
    <font>
      <sz val="18"/>
      <color theme="1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7" fillId="0" borderId="0" applyFont="0" applyFill="0" applyBorder="0" applyAlignment="0" applyProtection="0"/>
    <xf numFmtId="0" fontId="26" fillId="0" borderId="20">
      <alignment vertical="center"/>
    </xf>
    <xf numFmtId="0" fontId="1" fillId="0" borderId="20">
      <alignment vertical="center"/>
    </xf>
    <xf numFmtId="38" fontId="1" fillId="0" borderId="2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ont="1"/>
    <xf numFmtId="0" fontId="24" fillId="0" borderId="0" xfId="0" applyFont="1"/>
    <xf numFmtId="0" fontId="25" fillId="0" borderId="0" xfId="0" applyFont="1"/>
    <xf numFmtId="0" fontId="24" fillId="0" borderId="20" xfId="0" applyFont="1" applyBorder="1" applyAlignment="1">
      <alignment vertical="top"/>
    </xf>
    <xf numFmtId="0" fontId="27" fillId="0" borderId="0" xfId="0" applyFont="1"/>
    <xf numFmtId="0" fontId="28" fillId="0" borderId="22" xfId="0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58" fontId="30" fillId="0" borderId="0" xfId="0" quotePrefix="1" applyNumberFormat="1" applyFont="1"/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33" fillId="0" borderId="0" xfId="0" applyFont="1" applyAlignment="1" applyProtection="1">
      <alignment vertical="center"/>
    </xf>
    <xf numFmtId="0" fontId="25" fillId="0" borderId="0" xfId="0" applyFont="1" applyAlignment="1">
      <alignment wrapText="1"/>
    </xf>
    <xf numFmtId="0" fontId="25" fillId="0" borderId="20" xfId="0" applyFont="1" applyBorder="1"/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justify" vertical="top"/>
    </xf>
    <xf numFmtId="0" fontId="25" fillId="0" borderId="0" xfId="0" applyFont="1" applyProtection="1"/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22" xfId="0" applyFont="1" applyBorder="1" applyAlignment="1" applyProtection="1">
      <alignment horizontal="center" vertical="center" shrinkToFit="1"/>
    </xf>
    <xf numFmtId="38" fontId="26" fillId="0" borderId="22" xfId="0" applyNumberFormat="1" applyFont="1" applyBorder="1" applyAlignment="1" applyProtection="1">
      <alignment horizontal="justify" vertical="top" shrinkToFit="1"/>
    </xf>
    <xf numFmtId="0" fontId="26" fillId="0" borderId="22" xfId="0" applyNumberFormat="1" applyFont="1" applyBorder="1" applyAlignment="1" applyProtection="1">
      <alignment vertical="top" shrinkToFit="1"/>
    </xf>
    <xf numFmtId="0" fontId="25" fillId="0" borderId="22" xfId="0" applyFont="1" applyBorder="1" applyProtection="1"/>
    <xf numFmtId="38" fontId="26" fillId="0" borderId="22" xfId="42" applyFont="1" applyBorder="1" applyAlignment="1" applyProtection="1">
      <alignment horizontal="center" vertical="center"/>
    </xf>
    <xf numFmtId="38" fontId="26" fillId="0" borderId="22" xfId="42" applyFont="1" applyBorder="1" applyAlignment="1" applyProtection="1">
      <alignment horizontal="left" vertical="center"/>
    </xf>
    <xf numFmtId="176" fontId="26" fillId="0" borderId="22" xfId="0" applyNumberFormat="1" applyFont="1" applyBorder="1" applyAlignment="1" applyProtection="1">
      <alignment vertical="center"/>
    </xf>
    <xf numFmtId="0" fontId="26" fillId="0" borderId="22" xfId="0" applyNumberFormat="1" applyFont="1" applyBorder="1" applyAlignment="1" applyProtection="1">
      <alignment horizontal="justify" vertical="center"/>
    </xf>
    <xf numFmtId="0" fontId="26" fillId="0" borderId="22" xfId="0" applyNumberFormat="1" applyFont="1" applyBorder="1" applyAlignment="1" applyProtection="1">
      <alignment vertical="center"/>
    </xf>
    <xf numFmtId="38" fontId="26" fillId="0" borderId="22" xfId="42" applyFont="1" applyBorder="1" applyAlignment="1" applyProtection="1">
      <alignment horizontal="right" vertical="center"/>
    </xf>
    <xf numFmtId="38" fontId="25" fillId="0" borderId="22" xfId="0" applyNumberFormat="1" applyFont="1" applyBorder="1" applyProtection="1"/>
    <xf numFmtId="0" fontId="36" fillId="0" borderId="20" xfId="0" applyFont="1" applyBorder="1" applyAlignment="1">
      <alignment horizontal="left" vertical="top" wrapText="1" shrinkToFit="1"/>
    </xf>
    <xf numFmtId="0" fontId="25" fillId="0" borderId="20" xfId="0" applyFont="1" applyBorder="1" applyAlignment="1">
      <alignment horizontal="left"/>
    </xf>
    <xf numFmtId="0" fontId="34" fillId="21" borderId="15" xfId="0" applyFont="1" applyFill="1" applyBorder="1" applyAlignment="1">
      <alignment horizontal="left"/>
    </xf>
    <xf numFmtId="0" fontId="23" fillId="0" borderId="22" xfId="0" applyFont="1" applyBorder="1" applyAlignment="1">
      <alignment horizontal="center" vertical="center"/>
    </xf>
    <xf numFmtId="38" fontId="23" fillId="18" borderId="22" xfId="42" applyFont="1" applyFill="1" applyBorder="1" applyAlignment="1" applyProtection="1">
      <alignment horizontal="right" vertical="center"/>
      <protection locked="0"/>
    </xf>
    <xf numFmtId="38" fontId="23" fillId="18" borderId="10" xfId="42" applyFont="1" applyFill="1" applyBorder="1" applyAlignment="1" applyProtection="1">
      <alignment horizontal="right" vertical="center"/>
      <protection locked="0"/>
    </xf>
    <xf numFmtId="38" fontId="23" fillId="0" borderId="22" xfId="42" applyFont="1" applyFill="1" applyBorder="1" applyAlignment="1">
      <alignment horizontal="right" vertical="center"/>
    </xf>
    <xf numFmtId="38" fontId="23" fillId="0" borderId="10" xfId="42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/>
    </xf>
    <xf numFmtId="0" fontId="23" fillId="21" borderId="22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justify" vertical="top" wrapText="1"/>
    </xf>
    <xf numFmtId="0" fontId="25" fillId="0" borderId="14" xfId="0" applyFont="1" applyBorder="1" applyAlignment="1">
      <alignment horizontal="justify" vertical="top"/>
    </xf>
    <xf numFmtId="0" fontId="25" fillId="0" borderId="20" xfId="0" applyFont="1" applyBorder="1" applyAlignment="1">
      <alignment horizontal="justify" vertical="top"/>
    </xf>
    <xf numFmtId="0" fontId="23" fillId="18" borderId="22" xfId="0" applyFont="1" applyFill="1" applyBorder="1" applyAlignment="1">
      <alignment horizontal="left" vertical="center" shrinkToFit="1"/>
    </xf>
    <xf numFmtId="0" fontId="23" fillId="18" borderId="26" xfId="0" applyFont="1" applyFill="1" applyBorder="1" applyAlignment="1">
      <alignment horizontal="left" vertical="center" shrinkToFit="1"/>
    </xf>
    <xf numFmtId="0" fontId="23" fillId="19" borderId="11" xfId="0" applyFont="1" applyFill="1" applyBorder="1" applyAlignment="1" applyProtection="1">
      <alignment horizontal="center" vertical="center" shrinkToFit="1"/>
      <protection locked="0"/>
    </xf>
    <xf numFmtId="0" fontId="23" fillId="19" borderId="14" xfId="0" applyFont="1" applyFill="1" applyBorder="1" applyAlignment="1" applyProtection="1">
      <alignment horizontal="center" vertical="center" shrinkToFit="1"/>
      <protection locked="0"/>
    </xf>
    <xf numFmtId="0" fontId="23" fillId="19" borderId="17" xfId="0" applyFont="1" applyFill="1" applyBorder="1" applyAlignment="1" applyProtection="1">
      <alignment horizontal="center" vertical="center" shrinkToFit="1"/>
      <protection locked="0"/>
    </xf>
    <xf numFmtId="0" fontId="23" fillId="19" borderId="19" xfId="0" applyFont="1" applyFill="1" applyBorder="1" applyAlignment="1" applyProtection="1">
      <alignment horizontal="center" vertical="center" shrinkToFit="1"/>
      <protection locked="0"/>
    </xf>
    <xf numFmtId="0" fontId="23" fillId="19" borderId="20" xfId="0" applyFont="1" applyFill="1" applyBorder="1" applyAlignment="1" applyProtection="1">
      <alignment horizontal="center" vertical="center" shrinkToFit="1"/>
      <protection locked="0"/>
    </xf>
    <xf numFmtId="0" fontId="23" fillId="19" borderId="21" xfId="0" applyFont="1" applyFill="1" applyBorder="1" applyAlignment="1" applyProtection="1">
      <alignment horizontal="center" vertical="center" shrinkToFit="1"/>
      <protection locked="0"/>
    </xf>
    <xf numFmtId="0" fontId="23" fillId="19" borderId="12" xfId="0" applyFont="1" applyFill="1" applyBorder="1" applyAlignment="1" applyProtection="1">
      <alignment horizontal="center" vertical="center" shrinkToFit="1"/>
      <protection locked="0"/>
    </xf>
    <xf numFmtId="0" fontId="23" fillId="19" borderId="15" xfId="0" applyFont="1" applyFill="1" applyBorder="1" applyAlignment="1" applyProtection="1">
      <alignment horizontal="center" vertical="center" shrinkToFit="1"/>
      <protection locked="0"/>
    </xf>
    <xf numFmtId="0" fontId="23" fillId="19" borderId="18" xfId="0" applyFont="1" applyFill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distributed" vertical="center" justifyLastLine="1" shrinkToFit="1"/>
    </xf>
    <xf numFmtId="38" fontId="23" fillId="0" borderId="22" xfId="42" applyFont="1" applyBorder="1" applyAlignment="1">
      <alignment horizontal="right" vertical="center" wrapText="1"/>
    </xf>
    <xf numFmtId="38" fontId="23" fillId="0" borderId="10" xfId="42" applyFont="1" applyBorder="1" applyAlignment="1">
      <alignment horizontal="right" vertical="center" wrapText="1"/>
    </xf>
    <xf numFmtId="38" fontId="23" fillId="0" borderId="22" xfId="42" applyFont="1" applyBorder="1" applyAlignment="1">
      <alignment horizontal="right" vertical="center"/>
    </xf>
    <xf numFmtId="38" fontId="23" fillId="0" borderId="10" xfId="42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 justifyLastLine="1" shrinkToFit="1"/>
    </xf>
    <xf numFmtId="38" fontId="23" fillId="18" borderId="22" xfId="42" applyFont="1" applyFill="1" applyBorder="1" applyAlignment="1" applyProtection="1">
      <alignment horizontal="right" vertical="center" wrapText="1"/>
      <protection locked="0"/>
    </xf>
    <xf numFmtId="38" fontId="23" fillId="18" borderId="10" xfId="42" applyFont="1" applyFill="1" applyBorder="1" applyAlignment="1" applyProtection="1">
      <alignment horizontal="right" vertical="center" wrapText="1"/>
      <protection locked="0"/>
    </xf>
    <xf numFmtId="0" fontId="23" fillId="0" borderId="3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19" borderId="0" xfId="0" applyFont="1" applyFill="1" applyBorder="1" applyAlignment="1" applyProtection="1">
      <alignment horizontal="center" vertical="top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distributed" vertical="center"/>
      <protection locked="0"/>
    </xf>
    <xf numFmtId="0" fontId="23" fillId="0" borderId="13" xfId="0" applyFont="1" applyBorder="1" applyAlignment="1">
      <alignment horizontal="distributed" vertical="center"/>
    </xf>
    <xf numFmtId="0" fontId="23" fillId="0" borderId="15" xfId="0" applyFont="1" applyBorder="1" applyAlignment="1">
      <alignment horizontal="distributed" vertical="center"/>
    </xf>
    <xf numFmtId="0" fontId="24" fillId="19" borderId="0" xfId="0" applyFont="1" applyFill="1" applyAlignment="1" applyProtection="1">
      <alignment horizontal="center" shrinkToFit="1"/>
      <protection locked="0"/>
    </xf>
    <xf numFmtId="0" fontId="24" fillId="0" borderId="0" xfId="0" applyFont="1" applyAlignment="1">
      <alignment horizontal="left"/>
    </xf>
    <xf numFmtId="0" fontId="23" fillId="18" borderId="15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left" vertical="center" shrinkToFit="1"/>
      <protection locked="0"/>
    </xf>
    <xf numFmtId="0" fontId="23" fillId="0" borderId="14" xfId="0" applyFont="1" applyFill="1" applyBorder="1" applyAlignment="1" applyProtection="1">
      <alignment horizontal="left" vertical="center"/>
      <protection locked="0"/>
    </xf>
    <xf numFmtId="0" fontId="35" fillId="20" borderId="25" xfId="44" applyFont="1" applyFill="1" applyBorder="1" applyAlignment="1">
      <alignment horizontal="justify" vertical="center" wrapText="1"/>
    </xf>
    <xf numFmtId="0" fontId="35" fillId="20" borderId="23" xfId="44" applyFont="1" applyFill="1" applyBorder="1" applyAlignment="1">
      <alignment horizontal="justify" vertical="center" wrapText="1"/>
    </xf>
    <xf numFmtId="0" fontId="35" fillId="20" borderId="33" xfId="44" applyFont="1" applyFill="1" applyBorder="1" applyAlignment="1">
      <alignment horizontal="justify" vertical="center" wrapText="1"/>
    </xf>
    <xf numFmtId="0" fontId="37" fillId="20" borderId="24" xfId="46" applyFont="1" applyFill="1" applyBorder="1" applyAlignment="1">
      <alignment horizontal="center" vertical="center" shrinkToFit="1"/>
    </xf>
    <xf numFmtId="0" fontId="38" fillId="20" borderId="22" xfId="46" applyFont="1" applyFill="1" applyBorder="1" applyAlignment="1">
      <alignment horizontal="center" vertical="center" shrinkToFit="1"/>
    </xf>
    <xf numFmtId="0" fontId="38" fillId="20" borderId="26" xfId="46" applyFont="1" applyFill="1" applyBorder="1" applyAlignment="1">
      <alignment horizontal="center" vertical="center" shrinkToFit="1"/>
    </xf>
    <xf numFmtId="0" fontId="38" fillId="20" borderId="28" xfId="46" applyFont="1" applyFill="1" applyBorder="1" applyAlignment="1">
      <alignment horizontal="center" vertical="center" shrinkToFit="1"/>
    </xf>
    <xf numFmtId="0" fontId="38" fillId="20" borderId="27" xfId="46" applyFont="1" applyFill="1" applyBorder="1" applyAlignment="1">
      <alignment horizontal="center" vertical="center" shrinkToFit="1"/>
    </xf>
    <xf numFmtId="0" fontId="38" fillId="20" borderId="29" xfId="46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/>
    </xf>
    <xf numFmtId="38" fontId="23" fillId="18" borderId="30" xfId="42" applyFont="1" applyFill="1" applyBorder="1" applyAlignment="1" applyProtection="1">
      <alignment horizontal="right" vertical="center"/>
      <protection locked="0"/>
    </xf>
    <xf numFmtId="38" fontId="23" fillId="18" borderId="32" xfId="42" applyFont="1" applyFill="1" applyBorder="1" applyAlignment="1" applyProtection="1">
      <alignment horizontal="right" vertical="center"/>
      <protection locked="0"/>
    </xf>
    <xf numFmtId="0" fontId="23" fillId="18" borderId="13" xfId="0" applyFont="1" applyFill="1" applyBorder="1" applyAlignment="1" applyProtection="1">
      <alignment horizontal="left" vertical="center"/>
      <protection locked="0"/>
    </xf>
    <xf numFmtId="0" fontId="23" fillId="18" borderId="11" xfId="0" applyFont="1" applyFill="1" applyBorder="1" applyAlignment="1" applyProtection="1">
      <alignment horizontal="right" vertical="center"/>
      <protection locked="0"/>
    </xf>
    <xf numFmtId="0" fontId="23" fillId="18" borderId="14" xfId="0" applyFont="1" applyFill="1" applyBorder="1" applyAlignment="1" applyProtection="1">
      <alignment horizontal="right" vertical="center"/>
      <protection locked="0"/>
    </xf>
    <xf numFmtId="0" fontId="23" fillId="18" borderId="19" xfId="0" applyFont="1" applyFill="1" applyBorder="1" applyAlignment="1" applyProtection="1">
      <alignment horizontal="right" vertical="center"/>
      <protection locked="0"/>
    </xf>
    <xf numFmtId="0" fontId="23" fillId="18" borderId="20" xfId="0" applyFont="1" applyFill="1" applyBorder="1" applyAlignment="1" applyProtection="1">
      <alignment horizontal="right" vertical="center"/>
      <protection locked="0"/>
    </xf>
    <xf numFmtId="0" fontId="23" fillId="18" borderId="12" xfId="0" applyFont="1" applyFill="1" applyBorder="1" applyAlignment="1" applyProtection="1">
      <alignment horizontal="right" vertical="center"/>
      <protection locked="0"/>
    </xf>
    <xf numFmtId="0" fontId="23" fillId="18" borderId="15" xfId="0" applyFont="1" applyFill="1" applyBorder="1" applyAlignment="1" applyProtection="1">
      <alignment horizontal="right" vertical="center"/>
      <protection locked="0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38" fontId="23" fillId="18" borderId="30" xfId="42" applyFont="1" applyFill="1" applyBorder="1" applyAlignment="1" applyProtection="1">
      <alignment horizontal="right" vertical="center" wrapText="1"/>
      <protection locked="0"/>
    </xf>
    <xf numFmtId="38" fontId="23" fillId="18" borderId="32" xfId="42" applyFont="1" applyFill="1" applyBorder="1" applyAlignment="1" applyProtection="1">
      <alignment horizontal="right" vertical="center" wrapText="1"/>
      <protection locked="0"/>
    </xf>
    <xf numFmtId="0" fontId="24" fillId="0" borderId="20" xfId="0" applyFont="1" applyBorder="1" applyAlignment="1">
      <alignment horizontal="right" vertical="top"/>
    </xf>
    <xf numFmtId="0" fontId="24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 vertical="top"/>
    </xf>
    <xf numFmtId="38" fontId="23" fillId="0" borderId="10" xfId="42" applyFont="1" applyBorder="1" applyAlignment="1">
      <alignment horizontal="right" vertical="center" shrinkToFit="1"/>
    </xf>
    <xf numFmtId="38" fontId="23" fillId="0" borderId="13" xfId="42" applyFont="1" applyBorder="1" applyAlignment="1">
      <alignment horizontal="right" vertical="center" shrinkToFit="1"/>
    </xf>
    <xf numFmtId="38" fontId="23" fillId="0" borderId="16" xfId="42" applyFont="1" applyBorder="1" applyAlignment="1">
      <alignment horizontal="right" vertical="center" shrinkToFit="1"/>
    </xf>
    <xf numFmtId="0" fontId="24" fillId="0" borderId="0" xfId="0" applyFont="1" applyAlignment="1">
      <alignment horizontal="center"/>
    </xf>
    <xf numFmtId="38" fontId="23" fillId="19" borderId="22" xfId="42" applyFont="1" applyFill="1" applyBorder="1" applyAlignment="1" applyProtection="1">
      <alignment horizontal="center" vertical="center" shrinkToFit="1"/>
      <protection locked="0"/>
    </xf>
    <xf numFmtId="38" fontId="23" fillId="18" borderId="22" xfId="42" applyFont="1" applyFill="1" applyBorder="1" applyAlignment="1" applyProtection="1">
      <alignment horizontal="justify" vertical="center"/>
      <protection locked="0"/>
    </xf>
    <xf numFmtId="38" fontId="23" fillId="18" borderId="22" xfId="42" applyFont="1" applyFill="1" applyBorder="1" applyAlignment="1" applyProtection="1">
      <alignment horizontal="right" vertical="center" shrinkToFit="1"/>
      <protection locked="0"/>
    </xf>
    <xf numFmtId="38" fontId="23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3" fillId="0" borderId="16" xfId="42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top"/>
    </xf>
    <xf numFmtId="38" fontId="23" fillId="0" borderId="22" xfId="42" applyFont="1" applyBorder="1" applyAlignment="1">
      <alignment horizontal="center" vertical="center"/>
    </xf>
    <xf numFmtId="0" fontId="26" fillId="0" borderId="22" xfId="0" applyFont="1" applyBorder="1" applyAlignment="1" applyProtection="1">
      <alignment horizontal="center" vertical="center" shrinkToFit="1"/>
    </xf>
    <xf numFmtId="0" fontId="33" fillId="0" borderId="0" xfId="0" applyFont="1" applyAlignment="1" applyProtection="1">
      <alignment horizontal="left" vertical="center"/>
    </xf>
    <xf numFmtId="0" fontId="32" fillId="0" borderId="0" xfId="0" applyFont="1" applyAlignment="1">
      <alignment horizontal="left"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ハイパーリンク" xfId="46" builtinId="8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桁区切り 2" xfId="45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標準 2" xfId="43"/>
    <cellStyle name="標準 3" xfId="44"/>
    <cellStyle name="良い" xfId="33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qt-rentacar.report@ki.mlit.go.jp" TargetMode="External"/><Relationship Id="rId2" Type="http://schemas.openxmlformats.org/officeDocument/2006/relationships/hyperlink" Target="mailto:hqt-rentacar.report@mlit.go.jp" TargetMode="External"/><Relationship Id="rId1" Type="http://schemas.openxmlformats.org/officeDocument/2006/relationships/hyperlink" Target="mailto:hqt-rentacar-report@gxb.mlit.g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N74"/>
  <sheetViews>
    <sheetView tabSelected="1" view="pageBreakPreview" zoomScale="85" zoomScaleNormal="100" zoomScaleSheetLayoutView="85" workbookViewId="0">
      <selection activeCell="M25" sqref="M25:Q25 S25:W25"/>
    </sheetView>
  </sheetViews>
  <sheetFormatPr defaultColWidth="3.125" defaultRowHeight="13.5" x14ac:dyDescent="0.15"/>
  <cols>
    <col min="1" max="100" width="3.125" style="3"/>
    <col min="101" max="102" width="3.125" style="3" customWidth="1"/>
    <col min="103" max="16384" width="3.125" style="3"/>
  </cols>
  <sheetData>
    <row r="1" spans="2:144" s="2" customFormat="1" ht="24" x14ac:dyDescent="0.25">
      <c r="B1" s="118" t="s">
        <v>13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77" t="s">
        <v>4</v>
      </c>
      <c r="AF1" s="77"/>
      <c r="AG1" s="77"/>
      <c r="AH1" s="78"/>
      <c r="AI1" s="78"/>
      <c r="AJ1" s="119" t="s">
        <v>0</v>
      </c>
      <c r="AK1" s="119"/>
      <c r="AL1" s="119"/>
      <c r="AM1" s="119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2" t="s">
        <v>8</v>
      </c>
      <c r="BD1" s="42"/>
      <c r="BE1" s="4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2:144" s="2" customFormat="1" ht="24" x14ac:dyDescent="0.25">
      <c r="B2" s="79" t="str">
        <f>VLOOKUP(AH1,リスト!B:G,6,FALSE)</f>
        <v>令和　　年　　月　　日から令和　　年　　月　　日まで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2:144" s="2" customFormat="1" ht="24" x14ac:dyDescent="0.25">
      <c r="B3" s="2" t="s">
        <v>161</v>
      </c>
      <c r="C3" s="84"/>
      <c r="D3" s="84"/>
      <c r="E3" s="84"/>
      <c r="F3" s="2" t="s">
        <v>162</v>
      </c>
      <c r="G3" s="85" t="str">
        <f>IF(C3="","運輸支局長",VLOOKUP(C3,リスト!J:K,2,FALSE))</f>
        <v>運輸支局長</v>
      </c>
      <c r="H3" s="85"/>
      <c r="I3" s="85"/>
      <c r="J3" s="85"/>
      <c r="K3" s="85"/>
      <c r="L3" s="85"/>
      <c r="M3" s="85"/>
      <c r="N3" s="80" t="s">
        <v>14</v>
      </c>
      <c r="O3" s="80"/>
      <c r="P3" s="80"/>
      <c r="Q3" s="80"/>
      <c r="R3" s="8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2:144" s="2" customFormat="1" ht="42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20"/>
      <c r="M4" s="2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83" t="s">
        <v>141</v>
      </c>
      <c r="AH4" s="83"/>
      <c r="AI4" s="83"/>
      <c r="AJ4" s="83"/>
      <c r="AK4" s="10" t="s">
        <v>144</v>
      </c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15" t="s">
        <v>139</v>
      </c>
      <c r="BG4" s="3"/>
      <c r="BH4" s="3"/>
      <c r="BI4" s="3"/>
    </row>
    <row r="5" spans="2:144" s="2" customFormat="1" ht="42" customHeight="1" x14ac:dyDescent="0.25">
      <c r="C5" s="90" t="s">
        <v>168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82" t="s">
        <v>142</v>
      </c>
      <c r="AH5" s="82"/>
      <c r="AI5" s="82"/>
      <c r="AJ5" s="82"/>
      <c r="AK5" s="11" t="s">
        <v>144</v>
      </c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15" t="s">
        <v>139</v>
      </c>
      <c r="BG5" s="3"/>
      <c r="BH5" s="3"/>
      <c r="BI5" s="3"/>
    </row>
    <row r="6" spans="2:144" s="2" customFormat="1" ht="28.5" x14ac:dyDescent="0.25">
      <c r="C6" s="93" t="s">
        <v>192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2" t="s">
        <v>143</v>
      </c>
      <c r="AH6" s="82"/>
      <c r="AI6" s="82"/>
      <c r="AJ6" s="82"/>
      <c r="AK6" s="11" t="s">
        <v>144</v>
      </c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15" t="s">
        <v>138</v>
      </c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2:144" s="2" customFormat="1" ht="24.75" thickBot="1" x14ac:dyDescent="0.3"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2" t="s">
        <v>140</v>
      </c>
      <c r="AH7" s="82"/>
      <c r="AI7" s="82"/>
      <c r="AJ7" s="82"/>
      <c r="AK7" s="11" t="s">
        <v>144</v>
      </c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5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16"/>
      <c r="BV7" s="3"/>
      <c r="BW7" s="3"/>
      <c r="BX7" s="3"/>
      <c r="BY7" s="3"/>
      <c r="BZ7" s="3"/>
      <c r="CA7" s="3"/>
      <c r="DX7" s="42" t="s">
        <v>11</v>
      </c>
      <c r="DY7" s="42"/>
      <c r="DZ7" s="42"/>
      <c r="EA7" s="42"/>
      <c r="EB7" s="42"/>
      <c r="EC7" s="55" t="s">
        <v>12</v>
      </c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6"/>
    </row>
    <row r="8" spans="2:144" s="2" customFormat="1" ht="24" x14ac:dyDescent="0.25"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1"/>
      <c r="AH8" s="81"/>
      <c r="AI8" s="81"/>
      <c r="AJ8" s="81"/>
      <c r="AK8" s="22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5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DX8" s="42" t="s">
        <v>11</v>
      </c>
      <c r="DY8" s="42"/>
      <c r="DZ8" s="42"/>
      <c r="EA8" s="42"/>
      <c r="EB8" s="42"/>
      <c r="EC8" s="55" t="s">
        <v>12</v>
      </c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6"/>
    </row>
    <row r="9" spans="2:144" s="5" customFormat="1" ht="22.5" customHeight="1" x14ac:dyDescent="0.15">
      <c r="B9" s="100" t="s">
        <v>182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2:144" ht="27" x14ac:dyDescent="0.15">
      <c r="B10" s="42" t="s">
        <v>122</v>
      </c>
      <c r="C10" s="42"/>
      <c r="D10" s="42"/>
      <c r="E10" s="42"/>
      <c r="F10" s="42"/>
      <c r="G10" s="42" t="s">
        <v>123</v>
      </c>
      <c r="H10" s="42"/>
      <c r="I10" s="42"/>
      <c r="J10" s="42"/>
      <c r="K10" s="42"/>
      <c r="L10" s="42" t="s">
        <v>124</v>
      </c>
      <c r="M10" s="42"/>
      <c r="N10" s="42"/>
      <c r="O10" s="42"/>
      <c r="P10" s="42"/>
      <c r="Q10" s="42"/>
      <c r="R10" s="99" t="s">
        <v>129</v>
      </c>
      <c r="S10" s="42"/>
      <c r="T10" s="42"/>
      <c r="U10" s="42"/>
      <c r="V10" s="42"/>
      <c r="W10" s="42"/>
      <c r="X10" s="42"/>
      <c r="Y10" s="42" t="s">
        <v>125</v>
      </c>
      <c r="Z10" s="42"/>
      <c r="AA10" s="42"/>
      <c r="AB10" s="42"/>
      <c r="AC10" s="42"/>
      <c r="AD10" s="42"/>
      <c r="AE10" s="42"/>
      <c r="AF10" s="42"/>
      <c r="AG10" s="42" t="s">
        <v>126</v>
      </c>
      <c r="AH10" s="42"/>
      <c r="AI10" s="42"/>
      <c r="AJ10" s="42"/>
      <c r="AK10" s="42"/>
      <c r="AL10" s="42"/>
      <c r="AM10" s="42"/>
      <c r="AN10" s="42"/>
      <c r="AO10" s="42" t="s">
        <v>127</v>
      </c>
      <c r="AP10" s="42"/>
      <c r="AQ10" s="42"/>
      <c r="AR10" s="42"/>
      <c r="AS10" s="42"/>
      <c r="AT10" s="42"/>
      <c r="AU10" s="42"/>
      <c r="AV10" s="42"/>
      <c r="AW10" s="42"/>
      <c r="AX10" s="42" t="s">
        <v>128</v>
      </c>
      <c r="AY10" s="42"/>
      <c r="AZ10" s="42"/>
      <c r="BA10" s="42"/>
      <c r="BB10" s="42"/>
      <c r="BC10" s="42"/>
      <c r="BD10" s="42"/>
      <c r="BE10" s="42"/>
      <c r="BF10" s="15" t="s">
        <v>138</v>
      </c>
    </row>
    <row r="11" spans="2:144" ht="40.5" x14ac:dyDescent="0.15">
      <c r="B11" s="57"/>
      <c r="C11" s="58"/>
      <c r="D11" s="58"/>
      <c r="E11" s="58"/>
      <c r="F11" s="59"/>
      <c r="G11" s="104"/>
      <c r="H11" s="105"/>
      <c r="I11" s="105"/>
      <c r="J11" s="110" t="s">
        <v>145</v>
      </c>
      <c r="K11" s="111"/>
      <c r="L11" s="66" t="s">
        <v>130</v>
      </c>
      <c r="M11" s="66"/>
      <c r="N11" s="66"/>
      <c r="O11" s="66"/>
      <c r="P11" s="66"/>
      <c r="Q11" s="66"/>
      <c r="R11" s="116"/>
      <c r="S11" s="116"/>
      <c r="T11" s="116"/>
      <c r="U11" s="116"/>
      <c r="V11" s="116"/>
      <c r="W11" s="117"/>
      <c r="X11" s="12" t="s">
        <v>131</v>
      </c>
      <c r="Y11" s="101"/>
      <c r="Z11" s="101"/>
      <c r="AA11" s="101"/>
      <c r="AB11" s="101"/>
      <c r="AC11" s="101"/>
      <c r="AD11" s="101"/>
      <c r="AE11" s="102"/>
      <c r="AF11" s="12" t="s">
        <v>132</v>
      </c>
      <c r="AG11" s="101"/>
      <c r="AH11" s="101"/>
      <c r="AI11" s="101"/>
      <c r="AJ11" s="101"/>
      <c r="AK11" s="101"/>
      <c r="AL11" s="101"/>
      <c r="AM11" s="102"/>
      <c r="AN11" s="12" t="s">
        <v>133</v>
      </c>
      <c r="AO11" s="101"/>
      <c r="AP11" s="101"/>
      <c r="AQ11" s="101"/>
      <c r="AR11" s="101"/>
      <c r="AS11" s="101"/>
      <c r="AT11" s="102"/>
      <c r="AU11" s="102"/>
      <c r="AV11" s="75" t="s">
        <v>134</v>
      </c>
      <c r="AW11" s="76"/>
      <c r="AX11" s="101"/>
      <c r="AY11" s="101"/>
      <c r="AZ11" s="101"/>
      <c r="BA11" s="101"/>
      <c r="BB11" s="101"/>
      <c r="BC11" s="101"/>
      <c r="BD11" s="102"/>
      <c r="BE11" s="21" t="s">
        <v>135</v>
      </c>
      <c r="BF11" s="15" t="s">
        <v>139</v>
      </c>
    </row>
    <row r="12" spans="2:144" ht="40.5" x14ac:dyDescent="0.15">
      <c r="B12" s="60"/>
      <c r="C12" s="61"/>
      <c r="D12" s="61"/>
      <c r="E12" s="61"/>
      <c r="F12" s="62"/>
      <c r="G12" s="106"/>
      <c r="H12" s="107"/>
      <c r="I12" s="107"/>
      <c r="J12" s="112"/>
      <c r="K12" s="113"/>
      <c r="L12" s="72" t="s">
        <v>136</v>
      </c>
      <c r="M12" s="72"/>
      <c r="N12" s="72"/>
      <c r="O12" s="72"/>
      <c r="P12" s="72"/>
      <c r="Q12" s="72"/>
      <c r="R12" s="73"/>
      <c r="S12" s="73"/>
      <c r="T12" s="73"/>
      <c r="U12" s="73"/>
      <c r="V12" s="73"/>
      <c r="W12" s="74"/>
      <c r="X12" s="13" t="s">
        <v>131</v>
      </c>
      <c r="Y12" s="43"/>
      <c r="Z12" s="43"/>
      <c r="AA12" s="43"/>
      <c r="AB12" s="43"/>
      <c r="AC12" s="43"/>
      <c r="AD12" s="43"/>
      <c r="AE12" s="44"/>
      <c r="AF12" s="13" t="s">
        <v>132</v>
      </c>
      <c r="AG12" s="43"/>
      <c r="AH12" s="43"/>
      <c r="AI12" s="43"/>
      <c r="AJ12" s="43"/>
      <c r="AK12" s="43"/>
      <c r="AL12" s="43"/>
      <c r="AM12" s="44"/>
      <c r="AN12" s="13" t="s">
        <v>133</v>
      </c>
      <c r="AO12" s="43"/>
      <c r="AP12" s="43"/>
      <c r="AQ12" s="43"/>
      <c r="AR12" s="43"/>
      <c r="AS12" s="43"/>
      <c r="AT12" s="44"/>
      <c r="AU12" s="44"/>
      <c r="AV12" s="71" t="s">
        <v>134</v>
      </c>
      <c r="AW12" s="42"/>
      <c r="AX12" s="43"/>
      <c r="AY12" s="43"/>
      <c r="AZ12" s="43"/>
      <c r="BA12" s="43"/>
      <c r="BB12" s="43"/>
      <c r="BC12" s="43"/>
      <c r="BD12" s="44"/>
      <c r="BE12" s="19" t="s">
        <v>135</v>
      </c>
      <c r="BF12" s="15" t="s">
        <v>139</v>
      </c>
    </row>
    <row r="13" spans="2:144" ht="40.5" x14ac:dyDescent="0.15">
      <c r="B13" s="60"/>
      <c r="C13" s="61"/>
      <c r="D13" s="61"/>
      <c r="E13" s="61"/>
      <c r="F13" s="62"/>
      <c r="G13" s="106"/>
      <c r="H13" s="107"/>
      <c r="I13" s="107"/>
      <c r="J13" s="112"/>
      <c r="K13" s="113"/>
      <c r="L13" s="66" t="s">
        <v>187</v>
      </c>
      <c r="M13" s="66"/>
      <c r="N13" s="66"/>
      <c r="O13" s="66"/>
      <c r="P13" s="66"/>
      <c r="Q13" s="66"/>
      <c r="R13" s="116"/>
      <c r="S13" s="116"/>
      <c r="T13" s="116"/>
      <c r="U13" s="116"/>
      <c r="V13" s="116"/>
      <c r="W13" s="117"/>
      <c r="X13" s="12" t="s">
        <v>131</v>
      </c>
      <c r="Y13" s="101"/>
      <c r="Z13" s="101"/>
      <c r="AA13" s="101"/>
      <c r="AB13" s="101"/>
      <c r="AC13" s="101"/>
      <c r="AD13" s="101"/>
      <c r="AE13" s="102"/>
      <c r="AF13" s="12" t="s">
        <v>132</v>
      </c>
      <c r="AG13" s="101"/>
      <c r="AH13" s="101"/>
      <c r="AI13" s="101"/>
      <c r="AJ13" s="101"/>
      <c r="AK13" s="101"/>
      <c r="AL13" s="101"/>
      <c r="AM13" s="102"/>
      <c r="AN13" s="12" t="s">
        <v>133</v>
      </c>
      <c r="AO13" s="101"/>
      <c r="AP13" s="101"/>
      <c r="AQ13" s="101"/>
      <c r="AR13" s="101"/>
      <c r="AS13" s="101"/>
      <c r="AT13" s="102"/>
      <c r="AU13" s="102"/>
      <c r="AV13" s="75" t="s">
        <v>134</v>
      </c>
      <c r="AW13" s="76"/>
      <c r="AX13" s="101"/>
      <c r="AY13" s="101"/>
      <c r="AZ13" s="101"/>
      <c r="BA13" s="101"/>
      <c r="BB13" s="101"/>
      <c r="BC13" s="101"/>
      <c r="BD13" s="102"/>
      <c r="BE13" s="21" t="s">
        <v>135</v>
      </c>
      <c r="BF13" s="15" t="s">
        <v>139</v>
      </c>
    </row>
    <row r="14" spans="2:144" ht="40.5" x14ac:dyDescent="0.15">
      <c r="B14" s="60"/>
      <c r="C14" s="61"/>
      <c r="D14" s="61"/>
      <c r="E14" s="61"/>
      <c r="F14" s="62"/>
      <c r="G14" s="106"/>
      <c r="H14" s="107"/>
      <c r="I14" s="107"/>
      <c r="J14" s="112"/>
      <c r="K14" s="113"/>
      <c r="L14" s="66" t="s">
        <v>189</v>
      </c>
      <c r="M14" s="66"/>
      <c r="N14" s="66"/>
      <c r="O14" s="66"/>
      <c r="P14" s="66"/>
      <c r="Q14" s="66"/>
      <c r="R14" s="116"/>
      <c r="S14" s="116"/>
      <c r="T14" s="116"/>
      <c r="U14" s="116"/>
      <c r="V14" s="116"/>
      <c r="W14" s="117"/>
      <c r="X14" s="12" t="s">
        <v>131</v>
      </c>
      <c r="Y14" s="101"/>
      <c r="Z14" s="101"/>
      <c r="AA14" s="101"/>
      <c r="AB14" s="101"/>
      <c r="AC14" s="101"/>
      <c r="AD14" s="101"/>
      <c r="AE14" s="102"/>
      <c r="AF14" s="12" t="s">
        <v>9</v>
      </c>
      <c r="AG14" s="101"/>
      <c r="AH14" s="101"/>
      <c r="AI14" s="101"/>
      <c r="AJ14" s="101"/>
      <c r="AK14" s="101"/>
      <c r="AL14" s="101"/>
      <c r="AM14" s="102"/>
      <c r="AN14" s="12" t="s">
        <v>133</v>
      </c>
      <c r="AO14" s="101"/>
      <c r="AP14" s="101"/>
      <c r="AQ14" s="101"/>
      <c r="AR14" s="101"/>
      <c r="AS14" s="101"/>
      <c r="AT14" s="102"/>
      <c r="AU14" s="102"/>
      <c r="AV14" s="75" t="s">
        <v>134</v>
      </c>
      <c r="AW14" s="76"/>
      <c r="AX14" s="101"/>
      <c r="AY14" s="101"/>
      <c r="AZ14" s="101"/>
      <c r="BA14" s="101"/>
      <c r="BB14" s="101"/>
      <c r="BC14" s="101"/>
      <c r="BD14" s="102"/>
      <c r="BE14" s="21" t="s">
        <v>135</v>
      </c>
      <c r="BF14" s="15" t="s">
        <v>139</v>
      </c>
    </row>
    <row r="15" spans="2:144" ht="40.5" x14ac:dyDescent="0.15">
      <c r="B15" s="60"/>
      <c r="C15" s="61"/>
      <c r="D15" s="61"/>
      <c r="E15" s="61"/>
      <c r="F15" s="62"/>
      <c r="G15" s="106"/>
      <c r="H15" s="107"/>
      <c r="I15" s="107"/>
      <c r="J15" s="112"/>
      <c r="K15" s="113"/>
      <c r="L15" s="66" t="s">
        <v>146</v>
      </c>
      <c r="M15" s="66"/>
      <c r="N15" s="66"/>
      <c r="O15" s="66"/>
      <c r="P15" s="66"/>
      <c r="Q15" s="66"/>
      <c r="R15" s="116"/>
      <c r="S15" s="116"/>
      <c r="T15" s="116"/>
      <c r="U15" s="116"/>
      <c r="V15" s="116"/>
      <c r="W15" s="117"/>
      <c r="X15" s="12" t="s">
        <v>131</v>
      </c>
      <c r="Y15" s="101"/>
      <c r="Z15" s="101"/>
      <c r="AA15" s="101"/>
      <c r="AB15" s="101"/>
      <c r="AC15" s="101"/>
      <c r="AD15" s="101"/>
      <c r="AE15" s="102"/>
      <c r="AF15" s="12" t="s">
        <v>132</v>
      </c>
      <c r="AG15" s="101"/>
      <c r="AH15" s="101"/>
      <c r="AI15" s="101"/>
      <c r="AJ15" s="101"/>
      <c r="AK15" s="101"/>
      <c r="AL15" s="101"/>
      <c r="AM15" s="102"/>
      <c r="AN15" s="12" t="s">
        <v>133</v>
      </c>
      <c r="AO15" s="101"/>
      <c r="AP15" s="101"/>
      <c r="AQ15" s="101"/>
      <c r="AR15" s="101"/>
      <c r="AS15" s="101"/>
      <c r="AT15" s="102"/>
      <c r="AU15" s="102"/>
      <c r="AV15" s="75" t="s">
        <v>134</v>
      </c>
      <c r="AW15" s="76"/>
      <c r="AX15" s="101"/>
      <c r="AY15" s="101"/>
      <c r="AZ15" s="101"/>
      <c r="BA15" s="101"/>
      <c r="BB15" s="101"/>
      <c r="BC15" s="101"/>
      <c r="BD15" s="102"/>
      <c r="BE15" s="21" t="s">
        <v>135</v>
      </c>
      <c r="BF15" s="15" t="s">
        <v>139</v>
      </c>
    </row>
    <row r="16" spans="2:144" ht="40.5" x14ac:dyDescent="0.15">
      <c r="B16" s="63"/>
      <c r="C16" s="64"/>
      <c r="D16" s="64"/>
      <c r="E16" s="64"/>
      <c r="F16" s="65"/>
      <c r="G16" s="108"/>
      <c r="H16" s="109"/>
      <c r="I16" s="109"/>
      <c r="J16" s="114"/>
      <c r="K16" s="115"/>
      <c r="L16" s="66" t="s">
        <v>137</v>
      </c>
      <c r="M16" s="66"/>
      <c r="N16" s="66"/>
      <c r="O16" s="66"/>
      <c r="P16" s="66"/>
      <c r="Q16" s="66"/>
      <c r="R16" s="67" t="str">
        <f>IF(SUM(R11,R12,R13,R14,R15)=0,"",SUM(R11,R12,R13,R14,R15))</f>
        <v/>
      </c>
      <c r="S16" s="67"/>
      <c r="T16" s="67"/>
      <c r="U16" s="67"/>
      <c r="V16" s="67"/>
      <c r="W16" s="68"/>
      <c r="X16" s="13" t="s">
        <v>131</v>
      </c>
      <c r="Y16" s="69" t="str">
        <f>IF(SUM(Y11,Y12,Y13,Y14,Y15)=0,"",SUM(Y11,Y12,Y13,Y14,Y15))</f>
        <v/>
      </c>
      <c r="Z16" s="69"/>
      <c r="AA16" s="69"/>
      <c r="AB16" s="69"/>
      <c r="AC16" s="69"/>
      <c r="AD16" s="69"/>
      <c r="AE16" s="70"/>
      <c r="AF16" s="13" t="s">
        <v>132</v>
      </c>
      <c r="AG16" s="69" t="str">
        <f>IF(SUM(AG11,AG12,AG13,AG14,AG15)=0,"",SUM(AG11,AG12,AG13,AG14,AG15))</f>
        <v/>
      </c>
      <c r="AH16" s="69"/>
      <c r="AI16" s="69"/>
      <c r="AJ16" s="69"/>
      <c r="AK16" s="69"/>
      <c r="AL16" s="69"/>
      <c r="AM16" s="70"/>
      <c r="AN16" s="13" t="s">
        <v>133</v>
      </c>
      <c r="AO16" s="69" t="str">
        <f>IF(SUM(AO11,AO12,AO13,AO14,AO15)=0,"",SUM(AO11,AO12,AO13,AO14,AO15))</f>
        <v/>
      </c>
      <c r="AP16" s="69"/>
      <c r="AQ16" s="69"/>
      <c r="AR16" s="69"/>
      <c r="AS16" s="69"/>
      <c r="AT16" s="70"/>
      <c r="AU16" s="70"/>
      <c r="AV16" s="71" t="s">
        <v>134</v>
      </c>
      <c r="AW16" s="42"/>
      <c r="AX16" s="69" t="str">
        <f>IF(SUM(AX11,AX12,AX13,AX14,AX15)=0,"",SUM(AX11,AX12,AX13,AX14,AX15))</f>
        <v/>
      </c>
      <c r="AY16" s="69"/>
      <c r="AZ16" s="69"/>
      <c r="BA16" s="69"/>
      <c r="BB16" s="69"/>
      <c r="BC16" s="69"/>
      <c r="BD16" s="70"/>
      <c r="BE16" s="19" t="s">
        <v>135</v>
      </c>
      <c r="BF16" s="15" t="s">
        <v>139</v>
      </c>
    </row>
    <row r="17" spans="1:57" x14ac:dyDescent="0.15">
      <c r="B17" s="52" t="s">
        <v>173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1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1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ht="14.25" customHeight="1" x14ac:dyDescent="0.15">
      <c r="B20" s="39" t="s">
        <v>185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2" spans="1:57" ht="17.25" x14ac:dyDescent="0.2">
      <c r="B22" s="41" t="s">
        <v>190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57" ht="17.25" x14ac:dyDescent="0.2">
      <c r="B23" s="42" t="s">
        <v>122</v>
      </c>
      <c r="C23" s="42"/>
      <c r="D23" s="42"/>
      <c r="E23" s="42"/>
      <c r="F23" s="42"/>
      <c r="G23" s="42" t="s">
        <v>176</v>
      </c>
      <c r="H23" s="42"/>
      <c r="I23" s="42"/>
      <c r="J23" s="42"/>
      <c r="K23" s="42"/>
      <c r="L23" s="42"/>
      <c r="M23" s="49" t="s">
        <v>177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1:57" ht="17.25" customHeight="1" x14ac:dyDescent="0.1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8" t="s">
        <v>178</v>
      </c>
      <c r="N24" s="48"/>
      <c r="O24" s="48"/>
      <c r="P24" s="48"/>
      <c r="Q24" s="48"/>
      <c r="R24" s="48"/>
      <c r="S24" s="50" t="s">
        <v>191</v>
      </c>
      <c r="T24" s="50"/>
      <c r="U24" s="50"/>
      <c r="V24" s="50"/>
      <c r="W24" s="50"/>
      <c r="X24" s="50"/>
      <c r="Y24" s="51" t="s">
        <v>175</v>
      </c>
      <c r="Z24" s="51"/>
      <c r="AA24" s="51"/>
      <c r="AB24" s="51"/>
      <c r="AC24" s="51"/>
      <c r="AD24" s="51"/>
    </row>
    <row r="25" spans="1:57" ht="40.5" x14ac:dyDescent="0.15">
      <c r="A25" s="15" t="s">
        <v>181</v>
      </c>
      <c r="B25" s="42" t="str">
        <f>IF(B11="","",B11)</f>
        <v/>
      </c>
      <c r="C25" s="42"/>
      <c r="D25" s="42"/>
      <c r="E25" s="42"/>
      <c r="F25" s="42"/>
      <c r="G25" s="43"/>
      <c r="H25" s="43"/>
      <c r="I25" s="44"/>
      <c r="J25" s="44"/>
      <c r="K25" s="47" t="s">
        <v>145</v>
      </c>
      <c r="L25" s="48"/>
      <c r="M25" s="43"/>
      <c r="N25" s="43"/>
      <c r="O25" s="43"/>
      <c r="P25" s="43"/>
      <c r="Q25" s="44"/>
      <c r="R25" s="13" t="s">
        <v>180</v>
      </c>
      <c r="S25" s="43"/>
      <c r="T25" s="43"/>
      <c r="U25" s="43"/>
      <c r="V25" s="43"/>
      <c r="W25" s="44"/>
      <c r="X25" s="13" t="s">
        <v>180</v>
      </c>
      <c r="Y25" s="45">
        <f>M25+S25</f>
        <v>0</v>
      </c>
      <c r="Z25" s="45"/>
      <c r="AA25" s="45"/>
      <c r="AB25" s="45"/>
      <c r="AC25" s="46"/>
      <c r="AD25" s="13" t="s">
        <v>180</v>
      </c>
      <c r="AE25" s="15" t="s">
        <v>139</v>
      </c>
    </row>
    <row r="26" spans="1:57" x14ac:dyDescent="0.15">
      <c r="B26" s="40" t="s">
        <v>183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15">
      <c r="B27" s="40" t="s">
        <v>184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60" ht="5.0999999999999996" customHeight="1" x14ac:dyDescent="0.15"/>
    <row r="64" ht="25.5" customHeight="1" x14ac:dyDescent="0.15"/>
    <row r="70" ht="25.5" customHeight="1" x14ac:dyDescent="0.15"/>
    <row r="71" ht="18.75" customHeight="1" x14ac:dyDescent="0.15"/>
    <row r="73" ht="25.5" customHeight="1" x14ac:dyDescent="0.15"/>
    <row r="74" ht="26.25" customHeight="1" x14ac:dyDescent="0.15"/>
  </sheetData>
  <sheetProtection password="CA52" sheet="1" objects="1" scenarios="1"/>
  <mergeCells count="96">
    <mergeCell ref="DX7:EB7"/>
    <mergeCell ref="EC7:EN7"/>
    <mergeCell ref="B1:AD1"/>
    <mergeCell ref="AJ1:AM1"/>
    <mergeCell ref="AX16:BD16"/>
    <mergeCell ref="L15:Q15"/>
    <mergeCell ref="R15:W15"/>
    <mergeCell ref="Y15:AE15"/>
    <mergeCell ref="AG15:AM15"/>
    <mergeCell ref="AO15:AU15"/>
    <mergeCell ref="AV15:AW15"/>
    <mergeCell ref="AX15:BD15"/>
    <mergeCell ref="AG13:AM13"/>
    <mergeCell ref="AO13:AU13"/>
    <mergeCell ref="AV13:AW13"/>
    <mergeCell ref="AX13:BD13"/>
    <mergeCell ref="AV14:AW14"/>
    <mergeCell ref="AX14:BD14"/>
    <mergeCell ref="G11:I16"/>
    <mergeCell ref="J11:K16"/>
    <mergeCell ref="L13:Q13"/>
    <mergeCell ref="R13:W13"/>
    <mergeCell ref="Y13:AE13"/>
    <mergeCell ref="AV12:AW12"/>
    <mergeCell ref="AX12:BD12"/>
    <mergeCell ref="L14:Q14"/>
    <mergeCell ref="R14:W14"/>
    <mergeCell ref="Y14:AE14"/>
    <mergeCell ref="AG14:AM14"/>
    <mergeCell ref="AO14:AU14"/>
    <mergeCell ref="L11:Q11"/>
    <mergeCell ref="R11:W11"/>
    <mergeCell ref="Y11:AE11"/>
    <mergeCell ref="AG11:AM11"/>
    <mergeCell ref="AO11:AU11"/>
    <mergeCell ref="AX11:BD11"/>
    <mergeCell ref="AL7:BE7"/>
    <mergeCell ref="Y10:AF10"/>
    <mergeCell ref="AG10:AN10"/>
    <mergeCell ref="AO10:AW10"/>
    <mergeCell ref="AX10:BE10"/>
    <mergeCell ref="C5:R5"/>
    <mergeCell ref="C6:R7"/>
    <mergeCell ref="B10:F10"/>
    <mergeCell ref="G10:K10"/>
    <mergeCell ref="L10:Q10"/>
    <mergeCell ref="R10:X10"/>
    <mergeCell ref="B9:BE9"/>
    <mergeCell ref="AE1:AG1"/>
    <mergeCell ref="AH1:AI1"/>
    <mergeCell ref="B2:BE2"/>
    <mergeCell ref="N3:R3"/>
    <mergeCell ref="AG8:AJ8"/>
    <mergeCell ref="AG6:AJ6"/>
    <mergeCell ref="AG5:AJ5"/>
    <mergeCell ref="AG4:AJ4"/>
    <mergeCell ref="C3:E3"/>
    <mergeCell ref="G3:M3"/>
    <mergeCell ref="BC1:BE1"/>
    <mergeCell ref="AL4:BE4"/>
    <mergeCell ref="AL5:BE5"/>
    <mergeCell ref="AL6:BE6"/>
    <mergeCell ref="AL8:BE8"/>
    <mergeCell ref="AG7:AJ7"/>
    <mergeCell ref="B17:BE19"/>
    <mergeCell ref="DX8:EB8"/>
    <mergeCell ref="EC8:EN8"/>
    <mergeCell ref="B11:F16"/>
    <mergeCell ref="L16:Q16"/>
    <mergeCell ref="R16:W16"/>
    <mergeCell ref="Y16:AE16"/>
    <mergeCell ref="AG16:AM16"/>
    <mergeCell ref="AO16:AU16"/>
    <mergeCell ref="AV16:AW16"/>
    <mergeCell ref="L12:Q12"/>
    <mergeCell ref="R12:W12"/>
    <mergeCell ref="Y12:AE12"/>
    <mergeCell ref="AG12:AM12"/>
    <mergeCell ref="AO12:AU12"/>
    <mergeCell ref="AV11:AW11"/>
    <mergeCell ref="B20:BE20"/>
    <mergeCell ref="B26:BE26"/>
    <mergeCell ref="B27:BE27"/>
    <mergeCell ref="B22:AD22"/>
    <mergeCell ref="G23:L24"/>
    <mergeCell ref="B23:F24"/>
    <mergeCell ref="B25:F25"/>
    <mergeCell ref="G25:J25"/>
    <mergeCell ref="M25:Q25"/>
    <mergeCell ref="S25:W25"/>
    <mergeCell ref="Y25:AC25"/>
    <mergeCell ref="K25:L25"/>
    <mergeCell ref="M23:AD23"/>
    <mergeCell ref="M24:R24"/>
    <mergeCell ref="S24:X24"/>
    <mergeCell ref="Y24:AD24"/>
  </mergeCells>
  <phoneticPr fontId="22"/>
  <conditionalFormatting sqref="K25:L25">
    <cfRule type="expression" dxfId="2" priority="2">
      <formula>#REF!="☑"</formula>
    </cfRule>
  </conditionalFormatting>
  <conditionalFormatting sqref="M23:AD24">
    <cfRule type="expression" dxfId="1" priority="1">
      <formula>#REF!="☑"</formula>
    </cfRule>
  </conditionalFormatting>
  <hyperlinks>
    <hyperlink ref="C6:P7" r:id="rId1" display="hqt-rentacar-report@gxb.mlit.go.jp"/>
    <hyperlink ref="C6:R7" r:id="rId2" display="hqt-rentacar.report@mlit.go.jp"/>
    <hyperlink ref="C6" r:id="rId3"/>
  </hyperlinks>
  <printOptions horizontalCentered="1"/>
  <pageMargins left="0.62992125984251968" right="0.23622047244094491" top="0.74803149606299213" bottom="0" header="0.51181102362204722" footer="0.51181102362204722"/>
  <pageSetup paperSize="9" scale="80" orientation="landscape" blackAndWhite="1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リスト!$J$3:$J$55</xm:f>
          </x14:formula1>
          <xm:sqref>C3:E3 B11:F16</xm:sqref>
        </x14:dataValidation>
        <x14:dataValidation type="list" allowBlank="1" showInputMessage="1" showErrorMessage="1">
          <x14:formula1>
            <xm:f>リスト!$B$4:$B$23</xm:f>
          </x14:formula1>
          <xm:sqref>AH1:AI1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BD91"/>
  <sheetViews>
    <sheetView view="pageBreakPreview" zoomScaleNormal="85" zoomScaleSheetLayoutView="100" workbookViewId="0">
      <pane xSplit="27" ySplit="6" topLeftCell="AB8" activePane="bottomRight" state="frozen"/>
      <selection activeCell="AL8" sqref="AL8:BE8"/>
      <selection pane="topRight" activeCell="AL8" sqref="AL8:BE8"/>
      <selection pane="bottomLeft" activeCell="AL8" sqref="AL8:BE8"/>
      <selection pane="bottomRight" activeCell="M17" sqref="M17:AA17"/>
    </sheetView>
  </sheetViews>
  <sheetFormatPr defaultColWidth="3.125" defaultRowHeight="13.5" x14ac:dyDescent="0.15"/>
  <cols>
    <col min="1" max="45" width="3.125" style="1"/>
    <col min="46" max="46" width="3.125" style="3" customWidth="1"/>
    <col min="47" max="47" width="40.875" style="3" customWidth="1"/>
    <col min="48" max="56" width="3.125" style="3"/>
    <col min="57" max="76" width="3.125" style="1"/>
    <col min="77" max="78" width="3.125" style="1" customWidth="1"/>
    <col min="79" max="16384" width="3.125" style="1"/>
  </cols>
  <sheetData>
    <row r="1" spans="2:56" x14ac:dyDescent="0.15">
      <c r="AQ1" s="120" t="s">
        <v>188</v>
      </c>
      <c r="AR1" s="121"/>
      <c r="AS1" s="122"/>
    </row>
    <row r="2" spans="2:56" s="2" customFormat="1" ht="24" x14ac:dyDescent="0.25">
      <c r="B2" s="123" t="s">
        <v>147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2:56" s="2" customFormat="1" ht="24" x14ac:dyDescent="0.25">
      <c r="X3" s="77" t="s">
        <v>4</v>
      </c>
      <c r="Y3" s="77"/>
      <c r="Z3" s="77"/>
      <c r="AA3" s="127" t="str">
        <f>IF(【様式1】貸渡実績報告書!AH1="","",【様式1】貸渡実績報告書!AH1)</f>
        <v/>
      </c>
      <c r="AB3" s="127"/>
      <c r="AC3" s="119" t="s">
        <v>0</v>
      </c>
      <c r="AD3" s="119"/>
      <c r="AE3" s="119"/>
      <c r="AF3" s="134"/>
      <c r="AG3" s="119"/>
      <c r="AH3" s="3"/>
      <c r="AI3" s="3"/>
      <c r="AJ3" s="3"/>
      <c r="BD3" s="3"/>
    </row>
    <row r="4" spans="2:56" s="3" customFormat="1" ht="17.25" x14ac:dyDescent="0.15">
      <c r="B4" s="99" t="s">
        <v>148</v>
      </c>
      <c r="C4" s="99"/>
      <c r="D4" s="99"/>
      <c r="E4" s="42" t="s">
        <v>149</v>
      </c>
      <c r="F4" s="42"/>
      <c r="G4" s="42"/>
      <c r="H4" s="42"/>
      <c r="I4" s="42"/>
      <c r="J4" s="42"/>
      <c r="K4" s="42"/>
      <c r="L4" s="42"/>
      <c r="M4" s="42" t="s">
        <v>150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 t="s">
        <v>160</v>
      </c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2:56" s="3" customFormat="1" ht="17.25" x14ac:dyDescent="0.15">
      <c r="B5" s="99"/>
      <c r="C5" s="99"/>
      <c r="D5" s="99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 t="s">
        <v>155</v>
      </c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2:56" s="3" customFormat="1" ht="17.25" customHeight="1" x14ac:dyDescent="0.15">
      <c r="B6" s="99"/>
      <c r="C6" s="99"/>
      <c r="D6" s="99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 t="s">
        <v>151</v>
      </c>
      <c r="AC6" s="42"/>
      <c r="AD6" s="42"/>
      <c r="AE6" s="42" t="s">
        <v>153</v>
      </c>
      <c r="AF6" s="42"/>
      <c r="AG6" s="42"/>
      <c r="AH6" s="42" t="s">
        <v>152</v>
      </c>
      <c r="AI6" s="42"/>
      <c r="AJ6" s="42"/>
      <c r="AK6" s="42" t="s">
        <v>186</v>
      </c>
      <c r="AL6" s="42"/>
      <c r="AM6" s="42"/>
      <c r="AN6" s="42" t="s">
        <v>154</v>
      </c>
      <c r="AO6" s="42"/>
      <c r="AP6" s="42"/>
      <c r="AQ6" s="42" t="s">
        <v>137</v>
      </c>
      <c r="AR6" s="42"/>
      <c r="AS6" s="42"/>
      <c r="AU6" s="3" t="s">
        <v>174</v>
      </c>
    </row>
    <row r="7" spans="2:56" s="3" customFormat="1" ht="40.5" x14ac:dyDescent="0.15">
      <c r="B7" s="128"/>
      <c r="C7" s="128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24" t="str">
        <f>IF(SUM(AB7:AP7)=0,"",SUM(AB7:AP7))</f>
        <v/>
      </c>
      <c r="AR7" s="125"/>
      <c r="AS7" s="126"/>
      <c r="AT7" s="23" t="s">
        <v>139</v>
      </c>
      <c r="AU7" s="24" t="str">
        <f>IF(E7="","",【様式1】貸渡実績報告書!$AL$4)</f>
        <v/>
      </c>
    </row>
    <row r="8" spans="2:56" s="3" customFormat="1" ht="40.5" x14ac:dyDescent="0.15">
      <c r="B8" s="128"/>
      <c r="C8" s="128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24" t="str">
        <f t="shared" ref="AQ8:AQ16" si="0">IF(SUM(AB8:AP8)=0,"",SUM(AB8:AP8))</f>
        <v/>
      </c>
      <c r="AR8" s="125"/>
      <c r="AS8" s="126"/>
      <c r="AT8" s="23" t="s">
        <v>139</v>
      </c>
      <c r="AU8" s="24" t="str">
        <f>IF(E8="","",【様式1】貸渡実績報告書!$AL$4)</f>
        <v/>
      </c>
    </row>
    <row r="9" spans="2:56" s="3" customFormat="1" ht="40.5" x14ac:dyDescent="0.15">
      <c r="B9" s="128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24" t="str">
        <f t="shared" si="0"/>
        <v/>
      </c>
      <c r="AR9" s="125"/>
      <c r="AS9" s="126"/>
      <c r="AT9" s="23" t="s">
        <v>139</v>
      </c>
      <c r="AU9" s="24" t="str">
        <f>IF(E9="","",【様式1】貸渡実績報告書!$AL$4)</f>
        <v/>
      </c>
    </row>
    <row r="10" spans="2:56" s="3" customFormat="1" ht="40.5" x14ac:dyDescent="0.15">
      <c r="B10" s="128"/>
      <c r="C10" s="128"/>
      <c r="D10" s="128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24" t="str">
        <f t="shared" si="0"/>
        <v/>
      </c>
      <c r="AR10" s="125"/>
      <c r="AS10" s="126"/>
      <c r="AT10" s="23" t="s">
        <v>139</v>
      </c>
      <c r="AU10" s="24" t="str">
        <f>IF(E10="","",【様式1】貸渡実績報告書!$AL$4)</f>
        <v/>
      </c>
    </row>
    <row r="11" spans="2:56" s="3" customFormat="1" ht="40.5" x14ac:dyDescent="0.15">
      <c r="B11" s="128"/>
      <c r="C11" s="128"/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24" t="str">
        <f t="shared" si="0"/>
        <v/>
      </c>
      <c r="AR11" s="125"/>
      <c r="AS11" s="126"/>
      <c r="AT11" s="23" t="s">
        <v>139</v>
      </c>
      <c r="AU11" s="24" t="str">
        <f>IF(E11="","",【様式1】貸渡実績報告書!$AL$4)</f>
        <v/>
      </c>
    </row>
    <row r="12" spans="2:56" s="3" customFormat="1" ht="40.5" x14ac:dyDescent="0.15">
      <c r="B12" s="128"/>
      <c r="C12" s="128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24" t="str">
        <f t="shared" si="0"/>
        <v/>
      </c>
      <c r="AR12" s="125"/>
      <c r="AS12" s="126"/>
      <c r="AT12" s="23" t="s">
        <v>139</v>
      </c>
      <c r="AU12" s="24" t="str">
        <f>IF(E12="","",【様式1】貸渡実績報告書!$AL$4)</f>
        <v/>
      </c>
    </row>
    <row r="13" spans="2:56" s="3" customFormat="1" ht="40.5" x14ac:dyDescent="0.15">
      <c r="B13" s="128"/>
      <c r="C13" s="128"/>
      <c r="D13" s="12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24" t="str">
        <f t="shared" si="0"/>
        <v/>
      </c>
      <c r="AR13" s="125"/>
      <c r="AS13" s="126"/>
      <c r="AT13" s="23" t="s">
        <v>139</v>
      </c>
      <c r="AU13" s="24" t="str">
        <f>IF(E13="","",【様式1】貸渡実績報告書!$AL$4)</f>
        <v/>
      </c>
    </row>
    <row r="14" spans="2:56" s="3" customFormat="1" ht="40.5" x14ac:dyDescent="0.15">
      <c r="B14" s="128"/>
      <c r="C14" s="128"/>
      <c r="D14" s="12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24" t="str">
        <f t="shared" si="0"/>
        <v/>
      </c>
      <c r="AR14" s="125"/>
      <c r="AS14" s="126"/>
      <c r="AT14" s="23" t="s">
        <v>139</v>
      </c>
      <c r="AU14" s="24" t="str">
        <f>IF(E14="","",【様式1】貸渡実績報告書!$AL$4)</f>
        <v/>
      </c>
    </row>
    <row r="15" spans="2:56" s="3" customFormat="1" ht="40.5" x14ac:dyDescent="0.15">
      <c r="B15" s="128"/>
      <c r="C15" s="128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24" t="str">
        <f t="shared" si="0"/>
        <v/>
      </c>
      <c r="AR15" s="125"/>
      <c r="AS15" s="126"/>
      <c r="AT15" s="23" t="s">
        <v>139</v>
      </c>
      <c r="AU15" s="24" t="str">
        <f>IF(E15="","",【様式1】貸渡実績報告書!$AL$4)</f>
        <v/>
      </c>
    </row>
    <row r="16" spans="2:56" s="3" customFormat="1" ht="40.5" x14ac:dyDescent="0.15">
      <c r="B16" s="128"/>
      <c r="C16" s="128"/>
      <c r="D16" s="12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24" t="str">
        <f t="shared" si="0"/>
        <v/>
      </c>
      <c r="AR16" s="125"/>
      <c r="AS16" s="126"/>
      <c r="AT16" s="23" t="s">
        <v>139</v>
      </c>
      <c r="AU16" s="24" t="str">
        <f>IF(E16="","",【様式1】貸渡実績報告書!$AL$4)</f>
        <v/>
      </c>
    </row>
    <row r="17" spans="2:46" s="3" customFormat="1" ht="40.5" x14ac:dyDescent="0.15">
      <c r="B17" s="131" t="s">
        <v>156</v>
      </c>
      <c r="C17" s="132"/>
      <c r="D17" s="132"/>
      <c r="E17" s="132"/>
      <c r="F17" s="132"/>
      <c r="G17" s="132"/>
      <c r="H17" s="132"/>
      <c r="I17" s="132"/>
      <c r="J17" s="133"/>
      <c r="K17" s="131" t="str">
        <f>IF(COUNTA(E7:L16)=0,"",COUNTA(E7:L16))</f>
        <v/>
      </c>
      <c r="L17" s="133"/>
      <c r="M17" s="135" t="s">
        <v>157</v>
      </c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24" t="str">
        <f>IF(SUM(AB7:AD16)=0,"",SUM(AB7:AD16))</f>
        <v/>
      </c>
      <c r="AC17" s="125"/>
      <c r="AD17" s="126"/>
      <c r="AE17" s="124" t="str">
        <f>IF(SUM(AE7:AG16)=0,"",SUM(AE7:AG16))</f>
        <v/>
      </c>
      <c r="AF17" s="125"/>
      <c r="AG17" s="126"/>
      <c r="AH17" s="124" t="str">
        <f>IF(SUM(AH7:AJ16)=0,"",SUM(AH7:AJ16))</f>
        <v/>
      </c>
      <c r="AI17" s="125"/>
      <c r="AJ17" s="126"/>
      <c r="AK17" s="124" t="str">
        <f>IF(SUM(AK7:AM16)=0,"",SUM(AK7:AM16))</f>
        <v/>
      </c>
      <c r="AL17" s="125"/>
      <c r="AM17" s="126"/>
      <c r="AN17" s="124" t="str">
        <f>IF(SUM(AN7:AP16)=0,"",SUM(AN7:AP16))</f>
        <v/>
      </c>
      <c r="AO17" s="125"/>
      <c r="AP17" s="126"/>
      <c r="AQ17" s="124" t="str">
        <f>IF(SUM(AQ7:AS16)=0,"",SUM(AQ7:AS16))</f>
        <v/>
      </c>
      <c r="AR17" s="125"/>
      <c r="AS17" s="126"/>
      <c r="AT17" s="23" t="s">
        <v>139</v>
      </c>
    </row>
    <row r="18" spans="2:46" s="3" customFormat="1" x14ac:dyDescent="0.15"/>
    <row r="19" spans="2:46" s="3" customFormat="1" x14ac:dyDescent="0.15"/>
    <row r="20" spans="2:46" s="3" customFormat="1" x14ac:dyDescent="0.15"/>
    <row r="21" spans="2:46" s="3" customFormat="1" x14ac:dyDescent="0.15"/>
    <row r="22" spans="2:46" s="3" customFormat="1" x14ac:dyDescent="0.15"/>
    <row r="23" spans="2:46" s="3" customFormat="1" x14ac:dyDescent="0.15"/>
    <row r="24" spans="2:46" s="3" customFormat="1" x14ac:dyDescent="0.15"/>
    <row r="25" spans="2:46" s="3" customFormat="1" x14ac:dyDescent="0.15"/>
    <row r="26" spans="2:46" s="3" customFormat="1" x14ac:dyDescent="0.15"/>
    <row r="27" spans="2:46" s="3" customFormat="1" x14ac:dyDescent="0.15"/>
    <row r="28" spans="2:46" s="3" customFormat="1" x14ac:dyDescent="0.15"/>
    <row r="29" spans="2:46" s="3" customFormat="1" x14ac:dyDescent="0.15"/>
    <row r="30" spans="2:46" s="3" customFormat="1" x14ac:dyDescent="0.15"/>
    <row r="31" spans="2:46" s="3" customFormat="1" x14ac:dyDescent="0.15"/>
    <row r="32" spans="2:46" s="3" customFormat="1" x14ac:dyDescent="0.15"/>
    <row r="33" s="3" customFormat="1" x14ac:dyDescent="0.15"/>
    <row r="34" s="3" customFormat="1" x14ac:dyDescent="0.15"/>
    <row r="35" s="3" customFormat="1" x14ac:dyDescent="0.15"/>
    <row r="36" s="3" customFormat="1" x14ac:dyDescent="0.15"/>
    <row r="37" s="3" customFormat="1" x14ac:dyDescent="0.15"/>
    <row r="38" s="3" customFormat="1" x14ac:dyDescent="0.15"/>
    <row r="39" s="3" customFormat="1" x14ac:dyDescent="0.15"/>
    <row r="40" s="3" customFormat="1" x14ac:dyDescent="0.15"/>
    <row r="41" s="3" customFormat="1" x14ac:dyDescent="0.15"/>
    <row r="42" s="3" customFormat="1" x14ac:dyDescent="0.15"/>
    <row r="43" s="3" customFormat="1" x14ac:dyDescent="0.15"/>
    <row r="44" s="3" customFormat="1" x14ac:dyDescent="0.15"/>
    <row r="45" s="3" customFormat="1" x14ac:dyDescent="0.15"/>
    <row r="46" s="3" customFormat="1" x14ac:dyDescent="0.15"/>
    <row r="47" s="3" customFormat="1" x14ac:dyDescent="0.15"/>
    <row r="48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ht="5.0999999999999996" customHeight="1" x14ac:dyDescent="0.15"/>
    <row r="68" s="3" customFormat="1" x14ac:dyDescent="0.15"/>
    <row r="69" s="3" customFormat="1" x14ac:dyDescent="0.15"/>
    <row r="70" s="3" customFormat="1" x14ac:dyDescent="0.15"/>
    <row r="71" s="3" customFormat="1" ht="25.5" customHeigh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ht="25.5" customHeight="1" x14ac:dyDescent="0.15"/>
    <row r="78" s="3" customFormat="1" ht="18.75" customHeight="1" x14ac:dyDescent="0.15"/>
    <row r="79" s="3" customFormat="1" x14ac:dyDescent="0.15"/>
    <row r="80" s="3" customFormat="1" ht="25.5" customHeight="1" x14ac:dyDescent="0.15"/>
    <row r="81" s="3" customFormat="1" ht="26.25" customHeigh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</sheetData>
  <sheetProtection password="CA52" sheet="1" insertRows="0"/>
  <mergeCells count="115">
    <mergeCell ref="M15:AA15"/>
    <mergeCell ref="AB15:AD15"/>
    <mergeCell ref="AE15:AG15"/>
    <mergeCell ref="AH15:AJ15"/>
    <mergeCell ref="AK15:AM15"/>
    <mergeCell ref="AN15:AP15"/>
    <mergeCell ref="AQ15:AS15"/>
    <mergeCell ref="AQ13:AS13"/>
    <mergeCell ref="K17:L17"/>
    <mergeCell ref="AK16:AM16"/>
    <mergeCell ref="AN16:AP16"/>
    <mergeCell ref="AK14:AM14"/>
    <mergeCell ref="AN14:AP14"/>
    <mergeCell ref="AQ14:AS14"/>
    <mergeCell ref="B17:J17"/>
    <mergeCell ref="AC3:AG3"/>
    <mergeCell ref="M17:AA17"/>
    <mergeCell ref="B16:D16"/>
    <mergeCell ref="E16:L16"/>
    <mergeCell ref="M16:AA16"/>
    <mergeCell ref="AB16:AD16"/>
    <mergeCell ref="AE16:AG16"/>
    <mergeCell ref="AH16:AJ16"/>
    <mergeCell ref="B14:D14"/>
    <mergeCell ref="E14:L14"/>
    <mergeCell ref="M14:AA14"/>
    <mergeCell ref="AB14:AD14"/>
    <mergeCell ref="AE14:AG14"/>
    <mergeCell ref="AH14:AJ14"/>
    <mergeCell ref="B15:D15"/>
    <mergeCell ref="E15:L15"/>
    <mergeCell ref="B12:D12"/>
    <mergeCell ref="E12:L12"/>
    <mergeCell ref="M12:AA12"/>
    <mergeCell ref="AB12:AD12"/>
    <mergeCell ref="AE12:AG12"/>
    <mergeCell ref="AH12:AJ12"/>
    <mergeCell ref="B9:D9"/>
    <mergeCell ref="AK12:AM12"/>
    <mergeCell ref="AN12:AP12"/>
    <mergeCell ref="AK13:AM13"/>
    <mergeCell ref="AN13:AP13"/>
    <mergeCell ref="B13:D13"/>
    <mergeCell ref="E13:L13"/>
    <mergeCell ref="M13:AA13"/>
    <mergeCell ref="AB13:AD13"/>
    <mergeCell ref="AE13:AG13"/>
    <mergeCell ref="AH13:AJ13"/>
    <mergeCell ref="AQ10:AS10"/>
    <mergeCell ref="AQ11:AS11"/>
    <mergeCell ref="B11:D11"/>
    <mergeCell ref="E11:L11"/>
    <mergeCell ref="M11:AA11"/>
    <mergeCell ref="AB11:AD11"/>
    <mergeCell ref="AE11:AG11"/>
    <mergeCell ref="AH11:AJ11"/>
    <mergeCell ref="AK11:AM11"/>
    <mergeCell ref="AN11:AP11"/>
    <mergeCell ref="E9:L9"/>
    <mergeCell ref="M9:AA9"/>
    <mergeCell ref="AB9:AD9"/>
    <mergeCell ref="AE9:AG9"/>
    <mergeCell ref="AH9:AJ9"/>
    <mergeCell ref="AK9:AM9"/>
    <mergeCell ref="AN9:AP9"/>
    <mergeCell ref="B10:D10"/>
    <mergeCell ref="E10:L10"/>
    <mergeCell ref="M10:AA10"/>
    <mergeCell ref="AB10:AD10"/>
    <mergeCell ref="AE10:AG10"/>
    <mergeCell ref="AH10:AJ10"/>
    <mergeCell ref="AK10:AM10"/>
    <mergeCell ref="AN10:AP10"/>
    <mergeCell ref="E7:L7"/>
    <mergeCell ref="M7:AA7"/>
    <mergeCell ref="AB7:AD7"/>
    <mergeCell ref="AE7:AG7"/>
    <mergeCell ref="AH7:AJ7"/>
    <mergeCell ref="AB5:AS5"/>
    <mergeCell ref="AB4:AS4"/>
    <mergeCell ref="B8:D8"/>
    <mergeCell ref="E8:L8"/>
    <mergeCell ref="M8:AA8"/>
    <mergeCell ref="AB8:AD8"/>
    <mergeCell ref="AE8:AG8"/>
    <mergeCell ref="AH8:AJ8"/>
    <mergeCell ref="AK8:AM8"/>
    <mergeCell ref="AK7:AM7"/>
    <mergeCell ref="AN7:AP7"/>
    <mergeCell ref="AN8:AP8"/>
    <mergeCell ref="AQ8:AS8"/>
    <mergeCell ref="AQ1:AS1"/>
    <mergeCell ref="B2:AS2"/>
    <mergeCell ref="AB17:AD17"/>
    <mergeCell ref="AE17:AG17"/>
    <mergeCell ref="AH17:AJ17"/>
    <mergeCell ref="AK17:AM17"/>
    <mergeCell ref="AN17:AP17"/>
    <mergeCell ref="AQ17:AS17"/>
    <mergeCell ref="AQ16:AS16"/>
    <mergeCell ref="AK6:AM6"/>
    <mergeCell ref="AN6:AP6"/>
    <mergeCell ref="AQ6:AS6"/>
    <mergeCell ref="AB6:AD6"/>
    <mergeCell ref="AE6:AG6"/>
    <mergeCell ref="AH6:AJ6"/>
    <mergeCell ref="X3:Z3"/>
    <mergeCell ref="AA3:AB3"/>
    <mergeCell ref="AQ12:AS12"/>
    <mergeCell ref="AQ7:AS7"/>
    <mergeCell ref="AQ9:AS9"/>
    <mergeCell ref="M4:AA6"/>
    <mergeCell ref="E4:L6"/>
    <mergeCell ref="B4:D6"/>
    <mergeCell ref="B7:D7"/>
  </mergeCells>
  <phoneticPr fontId="21" type="Hiragana"/>
  <printOptions horizontalCentered="1"/>
  <pageMargins left="0.62992125984251968" right="0.23622047244094491" top="0.74803149606299213" bottom="0" header="0.51181102362204722" footer="0.51181102362204722"/>
  <pageSetup paperSize="9" fitToHeight="0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リスト!$J$3:$J$55</xm:f>
          </x14:formula1>
          <xm:sqref>B7:D16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M10"/>
  <sheetViews>
    <sheetView workbookViewId="0">
      <selection sqref="A1:XFD1048576"/>
    </sheetView>
  </sheetViews>
  <sheetFormatPr defaultRowHeight="13.5" x14ac:dyDescent="0.15"/>
  <cols>
    <col min="1" max="1" width="15.625" style="3" customWidth="1"/>
    <col min="2" max="2" width="16.125" style="3" bestFit="1" customWidth="1"/>
    <col min="3" max="5" width="15.625" style="3" customWidth="1"/>
    <col min="6" max="7" width="30.625" style="3" customWidth="1"/>
    <col min="8" max="11" width="15.625" style="3" customWidth="1"/>
    <col min="12" max="21" width="10.625" style="3" customWidth="1"/>
    <col min="22" max="61" width="9" style="3"/>
    <col min="62" max="62" width="14.375" style="3" bestFit="1" customWidth="1"/>
    <col min="63" max="16384" width="9" style="3"/>
  </cols>
  <sheetData>
    <row r="1" spans="1:65" s="25" customFormat="1" ht="42" x14ac:dyDescent="0.15">
      <c r="A1" s="137" t="s">
        <v>172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65" s="25" customFormat="1" ht="13.5" customHeight="1" x14ac:dyDescent="0.15">
      <c r="A2" s="14"/>
      <c r="B2" s="14"/>
      <c r="C2" s="14"/>
      <c r="D2" s="14"/>
      <c r="E2" s="14"/>
    </row>
    <row r="3" spans="1:65" s="25" customFormat="1" ht="13.5" customHeight="1" x14ac:dyDescent="0.15">
      <c r="A3" s="14"/>
      <c r="B3" s="14"/>
      <c r="C3" s="14"/>
      <c r="D3" s="14"/>
      <c r="E3" s="14"/>
    </row>
    <row r="4" spans="1:65" s="25" customFormat="1" x14ac:dyDescent="0.15"/>
    <row r="5" spans="1:65" s="25" customFormat="1" x14ac:dyDescent="0.15"/>
    <row r="6" spans="1:65" s="27" customFormat="1" x14ac:dyDescent="0.15">
      <c r="A6" s="26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65" s="25" customFormat="1" ht="17.25" x14ac:dyDescent="0.2">
      <c r="A7" s="136" t="s">
        <v>158</v>
      </c>
      <c r="B7" s="136" t="s">
        <v>170</v>
      </c>
      <c r="C7" s="136" t="s">
        <v>169</v>
      </c>
      <c r="D7" s="136" t="s">
        <v>170</v>
      </c>
      <c r="E7" s="136" t="str">
        <f>【様式1】貸渡実績報告書!B10</f>
        <v>運輸支局名</v>
      </c>
      <c r="F7" s="136" t="str">
        <f>【様式1】貸渡実績報告書!AG4</f>
        <v>事業者名</v>
      </c>
      <c r="G7" s="136" t="str">
        <f>【様式1】貸渡実績報告書!AG5</f>
        <v>住所</v>
      </c>
      <c r="H7" s="136" t="str">
        <f>【様式1】貸渡実績報告書!AG6</f>
        <v>代表者名</v>
      </c>
      <c r="I7" s="136" t="str">
        <f>【様式1】貸渡実績報告書!AG7</f>
        <v>電話番号</v>
      </c>
      <c r="J7" s="136">
        <f>【様式1】貸渡実績報告書!AG8</f>
        <v>0</v>
      </c>
      <c r="K7" s="136" t="str">
        <f>【様式1】貸渡実績報告書!G10</f>
        <v>事務所数</v>
      </c>
      <c r="L7" s="136" t="str">
        <f>【様式1】貸渡実績報告書!L11</f>
        <v>乗用車</v>
      </c>
      <c r="M7" s="136"/>
      <c r="N7" s="136"/>
      <c r="O7" s="136"/>
      <c r="P7" s="136"/>
      <c r="Q7" s="136"/>
      <c r="R7" s="136"/>
      <c r="S7" s="136"/>
      <c r="T7" s="136"/>
      <c r="U7" s="136"/>
      <c r="V7" s="136" t="str">
        <f>【様式1】貸渡実績報告書!L12</f>
        <v>マイクロバス</v>
      </c>
      <c r="W7" s="136"/>
      <c r="X7" s="136"/>
      <c r="Y7" s="136"/>
      <c r="Z7" s="136"/>
      <c r="AA7" s="136" t="str">
        <f>【様式1】貸渡実績報告書!L13</f>
        <v>貨物自動車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 t="str">
        <f>【様式1】貸渡実績報告書!L14</f>
        <v>特種用途車</v>
      </c>
      <c r="AL7" s="136"/>
      <c r="AM7" s="136"/>
      <c r="AN7" s="136"/>
      <c r="AO7" s="136"/>
      <c r="AP7" s="136"/>
      <c r="AQ7" s="136"/>
      <c r="AR7" s="136"/>
      <c r="AS7" s="136"/>
      <c r="AT7" s="136"/>
      <c r="AU7" s="136" t="str">
        <f>【様式1】貸渡実績報告書!L15</f>
        <v>二輪車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 t="s">
        <v>137</v>
      </c>
      <c r="BF7" s="136"/>
      <c r="BG7" s="136"/>
      <c r="BH7" s="136"/>
      <c r="BI7" s="136"/>
      <c r="BJ7" s="42" t="s">
        <v>176</v>
      </c>
      <c r="BK7" s="49" t="s">
        <v>177</v>
      </c>
      <c r="BL7" s="49"/>
      <c r="BM7" s="49"/>
    </row>
    <row r="8" spans="1:65" s="25" customFormat="1" ht="17.25" x14ac:dyDescent="0.1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 t="str">
        <f>【様式1】貸渡実績報告書!R10</f>
        <v>車両数</v>
      </c>
      <c r="M8" s="136"/>
      <c r="N8" s="136" t="str">
        <f>【様式1】貸渡実績報告書!Y10</f>
        <v>延貸渡回数</v>
      </c>
      <c r="O8" s="136"/>
      <c r="P8" s="136" t="str">
        <f>【様式1】貸渡実績報告書!AG10</f>
        <v>延貸渡日車数</v>
      </c>
      <c r="Q8" s="136"/>
      <c r="R8" s="136" t="str">
        <f>【様式1】貸渡実績報告書!AO10</f>
        <v>延走行キロ</v>
      </c>
      <c r="S8" s="136"/>
      <c r="T8" s="136" t="str">
        <f>【様式1】貸渡実績報告書!AX10</f>
        <v>総貸渡料金</v>
      </c>
      <c r="U8" s="136"/>
      <c r="V8" s="28" t="str">
        <f>L8</f>
        <v>車両数</v>
      </c>
      <c r="W8" s="28" t="str">
        <f>N8</f>
        <v>延貸渡回数</v>
      </c>
      <c r="X8" s="28" t="str">
        <f>P8</f>
        <v>延貸渡日車数</v>
      </c>
      <c r="Y8" s="28" t="str">
        <f>R8</f>
        <v>延走行キロ</v>
      </c>
      <c r="Z8" s="28" t="str">
        <f>T8</f>
        <v>総貸渡料金</v>
      </c>
      <c r="AA8" s="136" t="str">
        <f>V8</f>
        <v>車両数</v>
      </c>
      <c r="AB8" s="136"/>
      <c r="AC8" s="136" t="str">
        <f>W8</f>
        <v>延貸渡回数</v>
      </c>
      <c r="AD8" s="136"/>
      <c r="AE8" s="136" t="str">
        <f>X8</f>
        <v>延貸渡日車数</v>
      </c>
      <c r="AF8" s="136"/>
      <c r="AG8" s="136" t="str">
        <f>Y8</f>
        <v>延走行キロ</v>
      </c>
      <c r="AH8" s="136"/>
      <c r="AI8" s="136" t="str">
        <f>Z8</f>
        <v>総貸渡料金</v>
      </c>
      <c r="AJ8" s="136"/>
      <c r="AK8" s="136" t="str">
        <f>AA8</f>
        <v>車両数</v>
      </c>
      <c r="AL8" s="136"/>
      <c r="AM8" s="136" t="str">
        <f>AC8</f>
        <v>延貸渡回数</v>
      </c>
      <c r="AN8" s="136"/>
      <c r="AO8" s="136" t="str">
        <f>AE8</f>
        <v>延貸渡日車数</v>
      </c>
      <c r="AP8" s="136"/>
      <c r="AQ8" s="136" t="str">
        <f>AG8</f>
        <v>延走行キロ</v>
      </c>
      <c r="AR8" s="136"/>
      <c r="AS8" s="136" t="str">
        <f>AI8</f>
        <v>総貸渡料金</v>
      </c>
      <c r="AT8" s="136"/>
      <c r="AU8" s="136" t="str">
        <f>AK8</f>
        <v>車両数</v>
      </c>
      <c r="AV8" s="136"/>
      <c r="AW8" s="136" t="str">
        <f>AM8</f>
        <v>延貸渡回数</v>
      </c>
      <c r="AX8" s="136"/>
      <c r="AY8" s="136" t="str">
        <f>AO8</f>
        <v>延貸渡日車数</v>
      </c>
      <c r="AZ8" s="136"/>
      <c r="BA8" s="136" t="str">
        <f>AQ8</f>
        <v>延走行キロ</v>
      </c>
      <c r="BB8" s="136"/>
      <c r="BC8" s="136" t="str">
        <f>AS8</f>
        <v>総貸渡料金</v>
      </c>
      <c r="BD8" s="136"/>
      <c r="BE8" s="28" t="str">
        <f>AU8</f>
        <v>車両数</v>
      </c>
      <c r="BF8" s="28" t="str">
        <f>AW8</f>
        <v>延貸渡回数</v>
      </c>
      <c r="BG8" s="28" t="str">
        <f>AY8</f>
        <v>延貸渡日車数</v>
      </c>
      <c r="BH8" s="28" t="str">
        <f>BA8</f>
        <v>延走行キロ</v>
      </c>
      <c r="BI8" s="28" t="str">
        <f>BC8</f>
        <v>総貸渡料金</v>
      </c>
      <c r="BJ8" s="42"/>
      <c r="BK8" s="17" t="s">
        <v>178</v>
      </c>
      <c r="BL8" s="17" t="s">
        <v>179</v>
      </c>
      <c r="BM8" s="18" t="s">
        <v>175</v>
      </c>
    </row>
    <row r="9" spans="1:65" s="25" customFormat="1" x14ac:dyDescent="0.1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29"/>
      <c r="M9" s="30" t="s">
        <v>159</v>
      </c>
      <c r="N9" s="29"/>
      <c r="O9" s="30" t="s">
        <v>159</v>
      </c>
      <c r="P9" s="29"/>
      <c r="Q9" s="30" t="s">
        <v>159</v>
      </c>
      <c r="R9" s="29"/>
      <c r="S9" s="30" t="s">
        <v>159</v>
      </c>
      <c r="T9" s="29"/>
      <c r="U9" s="30" t="s">
        <v>159</v>
      </c>
      <c r="V9" s="29"/>
      <c r="W9" s="29"/>
      <c r="X9" s="29"/>
      <c r="Y9" s="29"/>
      <c r="Z9" s="29"/>
      <c r="AA9" s="29"/>
      <c r="AB9" s="30" t="s">
        <v>159</v>
      </c>
      <c r="AC9" s="29"/>
      <c r="AD9" s="30" t="s">
        <v>159</v>
      </c>
      <c r="AE9" s="29"/>
      <c r="AF9" s="30" t="s">
        <v>159</v>
      </c>
      <c r="AG9" s="29"/>
      <c r="AH9" s="30" t="s">
        <v>159</v>
      </c>
      <c r="AI9" s="29"/>
      <c r="AJ9" s="30" t="s">
        <v>159</v>
      </c>
      <c r="AK9" s="29"/>
      <c r="AL9" s="30" t="s">
        <v>159</v>
      </c>
      <c r="AM9" s="29"/>
      <c r="AN9" s="30" t="s">
        <v>159</v>
      </c>
      <c r="AO9" s="29"/>
      <c r="AP9" s="30" t="s">
        <v>159</v>
      </c>
      <c r="AQ9" s="29"/>
      <c r="AR9" s="30" t="s">
        <v>159</v>
      </c>
      <c r="AS9" s="29"/>
      <c r="AT9" s="30" t="s">
        <v>159</v>
      </c>
      <c r="AU9" s="29"/>
      <c r="AV9" s="30" t="s">
        <v>159</v>
      </c>
      <c r="AW9" s="29"/>
      <c r="AX9" s="30" t="s">
        <v>159</v>
      </c>
      <c r="AY9" s="29"/>
      <c r="AZ9" s="30" t="s">
        <v>159</v>
      </c>
      <c r="BA9" s="29"/>
      <c r="BB9" s="30" t="s">
        <v>159</v>
      </c>
      <c r="BC9" s="29"/>
      <c r="BD9" s="30" t="s">
        <v>159</v>
      </c>
      <c r="BE9" s="29"/>
      <c r="BF9" s="29"/>
      <c r="BG9" s="29"/>
      <c r="BH9" s="29"/>
      <c r="BI9" s="29"/>
      <c r="BJ9" s="31"/>
      <c r="BK9" s="31"/>
      <c r="BL9" s="31"/>
      <c r="BM9" s="31"/>
    </row>
    <row r="10" spans="1:65" s="25" customFormat="1" x14ac:dyDescent="0.15">
      <c r="A10" s="32">
        <f>【様式1】貸渡実績報告書!AH1</f>
        <v>0</v>
      </c>
      <c r="B10" s="32" t="e">
        <f>VLOOKUP(C10,リスト!J:L,3,FALSE)</f>
        <v>#N/A</v>
      </c>
      <c r="C10" s="33">
        <f>【様式1】貸渡実績報告書!C3</f>
        <v>0</v>
      </c>
      <c r="D10" s="32" t="e">
        <f>VLOOKUP(E10,リスト!J:L,3,FALSE)</f>
        <v>#N/A</v>
      </c>
      <c r="E10" s="34">
        <f>【様式1】貸渡実績報告書!B11</f>
        <v>0</v>
      </c>
      <c r="F10" s="35">
        <f>【様式1】貸渡実績報告書!AL4</f>
        <v>0</v>
      </c>
      <c r="G10" s="35">
        <f>【様式1】貸渡実績報告書!AL5</f>
        <v>0</v>
      </c>
      <c r="H10" s="35">
        <f>【様式1】貸渡実績報告書!AL6</f>
        <v>0</v>
      </c>
      <c r="I10" s="36">
        <f>【様式1】貸渡実績報告書!AL7</f>
        <v>0</v>
      </c>
      <c r="J10" s="36">
        <f>【様式1】貸渡実績報告書!AL8</f>
        <v>0</v>
      </c>
      <c r="K10" s="36">
        <f>【様式1】貸渡実績報告書!G11</f>
        <v>0</v>
      </c>
      <c r="L10" s="37">
        <f>【様式1】貸渡実績報告書!R11</f>
        <v>0</v>
      </c>
      <c r="M10" s="37"/>
      <c r="N10" s="37">
        <f>【様式1】貸渡実績報告書!Y11</f>
        <v>0</v>
      </c>
      <c r="O10" s="37"/>
      <c r="P10" s="37">
        <f>【様式1】貸渡実績報告書!AG11</f>
        <v>0</v>
      </c>
      <c r="Q10" s="37"/>
      <c r="R10" s="37">
        <f>【様式1】貸渡実績報告書!AO11</f>
        <v>0</v>
      </c>
      <c r="S10" s="37"/>
      <c r="T10" s="37">
        <f>【様式1】貸渡実績報告書!AX11</f>
        <v>0</v>
      </c>
      <c r="U10" s="37"/>
      <c r="V10" s="37">
        <f>【様式1】貸渡実績報告書!R12</f>
        <v>0</v>
      </c>
      <c r="W10" s="37">
        <f>【様式1】貸渡実績報告書!Y12</f>
        <v>0</v>
      </c>
      <c r="X10" s="37">
        <f>【様式1】貸渡実績報告書!AG12</f>
        <v>0</v>
      </c>
      <c r="Y10" s="37">
        <f>【様式1】貸渡実績報告書!AO12</f>
        <v>0</v>
      </c>
      <c r="Z10" s="37">
        <f>【様式1】貸渡実績報告書!AX12</f>
        <v>0</v>
      </c>
      <c r="AA10" s="37">
        <f>【様式1】貸渡実績報告書!R13</f>
        <v>0</v>
      </c>
      <c r="AB10" s="37"/>
      <c r="AC10" s="37">
        <f>【様式1】貸渡実績報告書!Y13</f>
        <v>0</v>
      </c>
      <c r="AD10" s="37"/>
      <c r="AE10" s="37">
        <f>【様式1】貸渡実績報告書!AG13</f>
        <v>0</v>
      </c>
      <c r="AF10" s="37"/>
      <c r="AG10" s="37">
        <f>【様式1】貸渡実績報告書!AO13</f>
        <v>0</v>
      </c>
      <c r="AH10" s="37"/>
      <c r="AI10" s="37">
        <f>【様式1】貸渡実績報告書!AX13</f>
        <v>0</v>
      </c>
      <c r="AJ10" s="37"/>
      <c r="AK10" s="37">
        <f>【様式1】貸渡実績報告書!R14</f>
        <v>0</v>
      </c>
      <c r="AL10" s="37"/>
      <c r="AM10" s="37">
        <f>【様式1】貸渡実績報告書!Y14</f>
        <v>0</v>
      </c>
      <c r="AN10" s="37"/>
      <c r="AO10" s="37">
        <f>【様式1】貸渡実績報告書!AG14</f>
        <v>0</v>
      </c>
      <c r="AP10" s="37"/>
      <c r="AQ10" s="37">
        <f>【様式1】貸渡実績報告書!AO14</f>
        <v>0</v>
      </c>
      <c r="AR10" s="37"/>
      <c r="AS10" s="37">
        <f>【様式1】貸渡実績報告書!AX14</f>
        <v>0</v>
      </c>
      <c r="AT10" s="37"/>
      <c r="AU10" s="37">
        <f>【様式1】貸渡実績報告書!R15</f>
        <v>0</v>
      </c>
      <c r="AV10" s="37"/>
      <c r="AW10" s="37">
        <f>【様式1】貸渡実績報告書!Y15</f>
        <v>0</v>
      </c>
      <c r="AX10" s="37"/>
      <c r="AY10" s="37">
        <f>【様式1】貸渡実績報告書!AG15</f>
        <v>0</v>
      </c>
      <c r="AZ10" s="37"/>
      <c r="BA10" s="37">
        <f>【様式1】貸渡実績報告書!AO15</f>
        <v>0</v>
      </c>
      <c r="BB10" s="37"/>
      <c r="BC10" s="37">
        <f>【様式1】貸渡実績報告書!AX15</f>
        <v>0</v>
      </c>
      <c r="BD10" s="37"/>
      <c r="BE10" s="37">
        <f>L10+V10+AA10+AK10+AU10</f>
        <v>0</v>
      </c>
      <c r="BF10" s="37">
        <f>N10+W10+AC10+AM10+AW10</f>
        <v>0</v>
      </c>
      <c r="BG10" s="37">
        <f>P10+X10+AE10+AO10+AY10</f>
        <v>0</v>
      </c>
      <c r="BH10" s="37">
        <f>R10+Y10+AG10+AQ10+BA10</f>
        <v>0</v>
      </c>
      <c r="BI10" s="37">
        <f>T10+Z10+AI10+AS10+BC10</f>
        <v>0</v>
      </c>
      <c r="BJ10" s="38">
        <f>【様式1】貸渡実績報告書!G25</f>
        <v>0</v>
      </c>
      <c r="BK10" s="38">
        <f>【様式1】貸渡実績報告書!M25</f>
        <v>0</v>
      </c>
      <c r="BL10" s="38">
        <f>【様式1】貸渡実績報告書!S25</f>
        <v>0</v>
      </c>
      <c r="BM10" s="38">
        <f>SUM(BK10:BL10)</f>
        <v>0</v>
      </c>
    </row>
  </sheetData>
  <mergeCells count="40">
    <mergeCell ref="BJ7:BJ8"/>
    <mergeCell ref="BK7:BM7"/>
    <mergeCell ref="A1:J1"/>
    <mergeCell ref="AK7:AT7"/>
    <mergeCell ref="AU7:BD7"/>
    <mergeCell ref="BC8:BD8"/>
    <mergeCell ref="BE7:BI7"/>
    <mergeCell ref="BA8:BB8"/>
    <mergeCell ref="AK8:AL8"/>
    <mergeCell ref="AM8:AN8"/>
    <mergeCell ref="AO8:AP8"/>
    <mergeCell ref="AQ8:AR8"/>
    <mergeCell ref="AS8:AT8"/>
    <mergeCell ref="AU8:AV8"/>
    <mergeCell ref="AW8:AX8"/>
    <mergeCell ref="AY8:AZ8"/>
    <mergeCell ref="V7:Z7"/>
    <mergeCell ref="AA7:AJ7"/>
    <mergeCell ref="AA8:AB8"/>
    <mergeCell ref="AC8:AD8"/>
    <mergeCell ref="AE8:AF8"/>
    <mergeCell ref="AG8:AH8"/>
    <mergeCell ref="AI8:AJ8"/>
    <mergeCell ref="K7:K9"/>
    <mergeCell ref="A7:A9"/>
    <mergeCell ref="F7:F9"/>
    <mergeCell ref="G7:G9"/>
    <mergeCell ref="H7:H9"/>
    <mergeCell ref="I7:I9"/>
    <mergeCell ref="E7:E9"/>
    <mergeCell ref="J7:J9"/>
    <mergeCell ref="C7:C9"/>
    <mergeCell ref="B7:B9"/>
    <mergeCell ref="D7:D9"/>
    <mergeCell ref="L8:M8"/>
    <mergeCell ref="N8:O8"/>
    <mergeCell ref="P8:Q8"/>
    <mergeCell ref="L7:U7"/>
    <mergeCell ref="R8:S8"/>
    <mergeCell ref="T8:U8"/>
  </mergeCells>
  <phoneticPr fontId="22"/>
  <conditionalFormatting sqref="BK7:BM8">
    <cfRule type="expression" dxfId="0" priority="1">
      <formula>#REF!="☑"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55"/>
  <sheetViews>
    <sheetView topLeftCell="A7" workbookViewId="0">
      <selection activeCell="J3" sqref="J3:J55"/>
    </sheetView>
  </sheetViews>
  <sheetFormatPr defaultRowHeight="15.75" x14ac:dyDescent="0.25"/>
  <cols>
    <col min="1" max="1" width="5.375" style="7" bestFit="1" customWidth="1"/>
    <col min="2" max="2" width="4" style="8" bestFit="1" customWidth="1"/>
    <col min="3" max="3" width="5.375" style="7" bestFit="1" customWidth="1"/>
    <col min="4" max="4" width="1.625" style="7" customWidth="1"/>
    <col min="5" max="6" width="15.5" style="7" bestFit="1" customWidth="1"/>
    <col min="7" max="7" width="37.875" style="7" bestFit="1" customWidth="1"/>
    <col min="8" max="8" width="1.625" style="7" customWidth="1"/>
    <col min="9" max="9" width="15.375" style="7" bestFit="1" customWidth="1"/>
    <col min="10" max="10" width="9" style="7"/>
    <col min="11" max="11" width="13.25" style="7" bestFit="1" customWidth="1"/>
    <col min="12" max="12" width="4" style="7" bestFit="1" customWidth="1"/>
    <col min="13" max="16384" width="9" style="7"/>
  </cols>
  <sheetData>
    <row r="1" spans="1:13" ht="42" x14ac:dyDescent="0.25">
      <c r="A1" s="138" t="s">
        <v>171</v>
      </c>
      <c r="B1" s="138"/>
      <c r="C1" s="138"/>
      <c r="D1" s="138"/>
      <c r="E1" s="138"/>
      <c r="F1" s="138"/>
      <c r="G1" s="138"/>
    </row>
    <row r="2" spans="1:13" x14ac:dyDescent="0.25">
      <c r="E2" s="7" t="s">
        <v>2</v>
      </c>
      <c r="F2" s="7" t="s">
        <v>3</v>
      </c>
    </row>
    <row r="3" spans="1:13" x14ac:dyDescent="0.25">
      <c r="A3" s="7" t="s">
        <v>5</v>
      </c>
      <c r="B3" s="8">
        <v>0</v>
      </c>
      <c r="C3" s="7" t="s">
        <v>1</v>
      </c>
      <c r="G3" s="7" t="s">
        <v>167</v>
      </c>
      <c r="I3" s="6" t="s">
        <v>15</v>
      </c>
      <c r="J3" s="7" t="s">
        <v>113</v>
      </c>
      <c r="K3" s="7" t="s">
        <v>164</v>
      </c>
      <c r="L3" s="7">
        <v>1</v>
      </c>
      <c r="M3" s="7" t="s">
        <v>120</v>
      </c>
    </row>
    <row r="4" spans="1:13" x14ac:dyDescent="0.25">
      <c r="A4" s="7" t="s">
        <v>5</v>
      </c>
      <c r="B4" s="8" t="s">
        <v>6</v>
      </c>
      <c r="C4" s="7" t="s">
        <v>1</v>
      </c>
      <c r="E4" s="9" t="s">
        <v>7</v>
      </c>
      <c r="F4" s="7" t="str">
        <f t="shared" ref="F4:F23" si="0">A5&amp;B5&amp;"年3月31日"</f>
        <v>令和2年3月31日</v>
      </c>
      <c r="G4" s="7" t="str">
        <f t="shared" ref="G4:G23" si="1">E4&amp;"から"&amp;F4&amp;"まで"</f>
        <v>平成31年4月1日から令和2年3月31日まで</v>
      </c>
      <c r="I4" s="6" t="s">
        <v>16</v>
      </c>
      <c r="J4" s="7" t="s">
        <v>114</v>
      </c>
      <c r="K4" s="7" t="s">
        <v>164</v>
      </c>
      <c r="L4" s="7">
        <v>2</v>
      </c>
      <c r="M4" s="7" t="s">
        <v>121</v>
      </c>
    </row>
    <row r="5" spans="1:13" x14ac:dyDescent="0.25">
      <c r="A5" s="7" t="s">
        <v>5</v>
      </c>
      <c r="B5" s="8">
        <v>2</v>
      </c>
      <c r="C5" s="7" t="s">
        <v>1</v>
      </c>
      <c r="E5" s="9" t="str">
        <f t="shared" ref="E5:E23" si="2">A5&amp;B5&amp;"年4月1日"</f>
        <v>令和2年4月1日</v>
      </c>
      <c r="F5" s="7" t="str">
        <f t="shared" si="0"/>
        <v>令和3年3月31日</v>
      </c>
      <c r="G5" s="7" t="str">
        <f t="shared" si="1"/>
        <v>令和2年4月1日から令和3年3月31日まで</v>
      </c>
      <c r="I5" s="6" t="s">
        <v>17</v>
      </c>
      <c r="J5" s="7" t="s">
        <v>115</v>
      </c>
      <c r="K5" s="7" t="s">
        <v>164</v>
      </c>
      <c r="L5" s="7">
        <v>3</v>
      </c>
    </row>
    <row r="6" spans="1:13" x14ac:dyDescent="0.25">
      <c r="A6" s="7" t="s">
        <v>5</v>
      </c>
      <c r="B6" s="8">
        <v>3</v>
      </c>
      <c r="C6" s="7" t="s">
        <v>1</v>
      </c>
      <c r="E6" s="9" t="str">
        <f t="shared" si="2"/>
        <v>令和3年4月1日</v>
      </c>
      <c r="F6" s="7" t="str">
        <f t="shared" si="0"/>
        <v>令和4年3月31日</v>
      </c>
      <c r="G6" s="7" t="str">
        <f t="shared" si="1"/>
        <v>令和3年4月1日から令和4年3月31日まで</v>
      </c>
      <c r="I6" s="6" t="s">
        <v>18</v>
      </c>
      <c r="J6" s="7" t="s">
        <v>116</v>
      </c>
      <c r="K6" s="7" t="s">
        <v>164</v>
      </c>
      <c r="L6" s="7">
        <v>4</v>
      </c>
    </row>
    <row r="7" spans="1:13" x14ac:dyDescent="0.25">
      <c r="A7" s="7" t="s">
        <v>5</v>
      </c>
      <c r="B7" s="8">
        <v>4</v>
      </c>
      <c r="C7" s="7" t="s">
        <v>1</v>
      </c>
      <c r="E7" s="9" t="str">
        <f t="shared" si="2"/>
        <v>令和4年4月1日</v>
      </c>
      <c r="F7" s="7" t="str">
        <f t="shared" si="0"/>
        <v>令和5年3月31日</v>
      </c>
      <c r="G7" s="7" t="str">
        <f t="shared" si="1"/>
        <v>令和4年4月1日から令和5年3月31日まで</v>
      </c>
      <c r="I7" s="6" t="s">
        <v>19</v>
      </c>
      <c r="J7" s="7" t="s">
        <v>117</v>
      </c>
      <c r="K7" s="7" t="s">
        <v>164</v>
      </c>
      <c r="L7" s="7">
        <v>5</v>
      </c>
    </row>
    <row r="8" spans="1:13" x14ac:dyDescent="0.25">
      <c r="A8" s="7" t="s">
        <v>5</v>
      </c>
      <c r="B8" s="8">
        <v>5</v>
      </c>
      <c r="C8" s="7" t="s">
        <v>1</v>
      </c>
      <c r="E8" s="9" t="str">
        <f t="shared" si="2"/>
        <v>令和5年4月1日</v>
      </c>
      <c r="F8" s="7" t="str">
        <f t="shared" si="0"/>
        <v>令和6年3月31日</v>
      </c>
      <c r="G8" s="7" t="str">
        <f t="shared" si="1"/>
        <v>令和5年4月1日から令和6年3月31日まで</v>
      </c>
      <c r="I8" s="6" t="s">
        <v>20</v>
      </c>
      <c r="J8" s="7" t="s">
        <v>118</v>
      </c>
      <c r="K8" s="7" t="s">
        <v>164</v>
      </c>
      <c r="L8" s="7">
        <v>6</v>
      </c>
    </row>
    <row r="9" spans="1:13" x14ac:dyDescent="0.25">
      <c r="A9" s="7" t="s">
        <v>5</v>
      </c>
      <c r="B9" s="8">
        <v>6</v>
      </c>
      <c r="C9" s="7" t="s">
        <v>1</v>
      </c>
      <c r="E9" s="9" t="str">
        <f t="shared" si="2"/>
        <v>令和6年4月1日</v>
      </c>
      <c r="F9" s="7" t="str">
        <f t="shared" si="0"/>
        <v>令和7年3月31日</v>
      </c>
      <c r="G9" s="7" t="str">
        <f t="shared" si="1"/>
        <v>令和6年4月1日から令和7年3月31日まで</v>
      </c>
      <c r="I9" s="6" t="s">
        <v>21</v>
      </c>
      <c r="J9" s="7" t="s">
        <v>119</v>
      </c>
      <c r="K9" s="7" t="s">
        <v>164</v>
      </c>
      <c r="L9" s="7">
        <v>7</v>
      </c>
    </row>
    <row r="10" spans="1:13" x14ac:dyDescent="0.25">
      <c r="A10" s="7" t="s">
        <v>5</v>
      </c>
      <c r="B10" s="8">
        <v>7</v>
      </c>
      <c r="C10" s="7" t="s">
        <v>1</v>
      </c>
      <c r="E10" s="9" t="str">
        <f t="shared" si="2"/>
        <v>令和7年4月1日</v>
      </c>
      <c r="F10" s="7" t="str">
        <f t="shared" si="0"/>
        <v>令和8年3月31日</v>
      </c>
      <c r="G10" s="7" t="str">
        <f t="shared" si="1"/>
        <v>令和7年4月1日から令和8年3月31日まで</v>
      </c>
      <c r="I10" s="6" t="s">
        <v>22</v>
      </c>
      <c r="J10" s="7" t="s">
        <v>68</v>
      </c>
      <c r="K10" s="7" t="s">
        <v>164</v>
      </c>
      <c r="L10" s="7">
        <v>8</v>
      </c>
    </row>
    <row r="11" spans="1:13" x14ac:dyDescent="0.25">
      <c r="A11" s="7" t="s">
        <v>5</v>
      </c>
      <c r="B11" s="8">
        <v>8</v>
      </c>
      <c r="C11" s="7" t="s">
        <v>1</v>
      </c>
      <c r="E11" s="9" t="str">
        <f t="shared" si="2"/>
        <v>令和8年4月1日</v>
      </c>
      <c r="F11" s="7" t="str">
        <f t="shared" si="0"/>
        <v>令和9年3月31日</v>
      </c>
      <c r="G11" s="7" t="str">
        <f t="shared" si="1"/>
        <v>令和8年4月1日から令和9年3月31日まで</v>
      </c>
      <c r="I11" s="6" t="s">
        <v>23</v>
      </c>
      <c r="J11" s="7" t="s">
        <v>69</v>
      </c>
      <c r="K11" s="7" t="s">
        <v>164</v>
      </c>
      <c r="L11" s="7">
        <v>9</v>
      </c>
    </row>
    <row r="12" spans="1:13" x14ac:dyDescent="0.25">
      <c r="A12" s="7" t="s">
        <v>5</v>
      </c>
      <c r="B12" s="8">
        <v>9</v>
      </c>
      <c r="C12" s="7" t="s">
        <v>1</v>
      </c>
      <c r="E12" s="9" t="str">
        <f t="shared" si="2"/>
        <v>令和9年4月1日</v>
      </c>
      <c r="F12" s="7" t="str">
        <f t="shared" si="0"/>
        <v>令和10年3月31日</v>
      </c>
      <c r="G12" s="7" t="str">
        <f t="shared" si="1"/>
        <v>令和9年4月1日から令和10年3月31日まで</v>
      </c>
      <c r="I12" s="6" t="s">
        <v>24</v>
      </c>
      <c r="J12" s="7" t="s">
        <v>70</v>
      </c>
      <c r="K12" s="7" t="s">
        <v>164</v>
      </c>
      <c r="L12" s="7">
        <v>10</v>
      </c>
    </row>
    <row r="13" spans="1:13" x14ac:dyDescent="0.25">
      <c r="A13" s="7" t="s">
        <v>5</v>
      </c>
      <c r="B13" s="8">
        <v>10</v>
      </c>
      <c r="C13" s="7" t="s">
        <v>1</v>
      </c>
      <c r="E13" s="9" t="str">
        <f t="shared" si="2"/>
        <v>令和10年4月1日</v>
      </c>
      <c r="F13" s="7" t="str">
        <f t="shared" si="0"/>
        <v>令和11年3月31日</v>
      </c>
      <c r="G13" s="7" t="str">
        <f t="shared" si="1"/>
        <v>令和10年4月1日から令和11年3月31日まで</v>
      </c>
      <c r="I13" s="6" t="s">
        <v>25</v>
      </c>
      <c r="J13" s="7" t="s">
        <v>71</v>
      </c>
      <c r="K13" s="7" t="s">
        <v>164</v>
      </c>
      <c r="L13" s="7">
        <v>11</v>
      </c>
    </row>
    <row r="14" spans="1:13" x14ac:dyDescent="0.25">
      <c r="A14" s="7" t="s">
        <v>5</v>
      </c>
      <c r="B14" s="8">
        <v>11</v>
      </c>
      <c r="C14" s="7" t="s">
        <v>1</v>
      </c>
      <c r="E14" s="9" t="str">
        <f t="shared" si="2"/>
        <v>令和11年4月1日</v>
      </c>
      <c r="F14" s="7" t="str">
        <f t="shared" si="0"/>
        <v>令和12年3月31日</v>
      </c>
      <c r="G14" s="7" t="str">
        <f t="shared" si="1"/>
        <v>令和11年4月1日から令和12年3月31日まで</v>
      </c>
      <c r="I14" s="6" t="s">
        <v>26</v>
      </c>
      <c r="J14" s="7" t="s">
        <v>72</v>
      </c>
      <c r="K14" s="7" t="s">
        <v>164</v>
      </c>
      <c r="L14" s="7">
        <v>12</v>
      </c>
    </row>
    <row r="15" spans="1:13" x14ac:dyDescent="0.25">
      <c r="A15" s="7" t="s">
        <v>5</v>
      </c>
      <c r="B15" s="8">
        <v>12</v>
      </c>
      <c r="C15" s="7" t="s">
        <v>1</v>
      </c>
      <c r="E15" s="9" t="str">
        <f t="shared" si="2"/>
        <v>令和12年4月1日</v>
      </c>
      <c r="F15" s="7" t="str">
        <f t="shared" si="0"/>
        <v>令和13年3月31日</v>
      </c>
      <c r="G15" s="7" t="str">
        <f t="shared" si="1"/>
        <v>令和12年4月1日から令和13年3月31日まで</v>
      </c>
      <c r="I15" s="6" t="s">
        <v>27</v>
      </c>
      <c r="J15" s="7" t="s">
        <v>73</v>
      </c>
      <c r="K15" s="7" t="s">
        <v>164</v>
      </c>
      <c r="L15" s="7">
        <v>13</v>
      </c>
    </row>
    <row r="16" spans="1:13" x14ac:dyDescent="0.25">
      <c r="A16" s="7" t="s">
        <v>5</v>
      </c>
      <c r="B16" s="8">
        <v>13</v>
      </c>
      <c r="C16" s="7" t="s">
        <v>1</v>
      </c>
      <c r="E16" s="9" t="str">
        <f t="shared" si="2"/>
        <v>令和13年4月1日</v>
      </c>
      <c r="F16" s="7" t="str">
        <f t="shared" si="0"/>
        <v>令和14年3月31日</v>
      </c>
      <c r="G16" s="7" t="str">
        <f t="shared" si="1"/>
        <v>令和13年4月1日から令和14年3月31日まで</v>
      </c>
      <c r="I16" s="6" t="s">
        <v>28</v>
      </c>
      <c r="J16" s="7" t="s">
        <v>74</v>
      </c>
      <c r="K16" s="7" t="s">
        <v>164</v>
      </c>
      <c r="L16" s="7">
        <v>14</v>
      </c>
    </row>
    <row r="17" spans="1:12" x14ac:dyDescent="0.25">
      <c r="A17" s="7" t="s">
        <v>5</v>
      </c>
      <c r="B17" s="8">
        <v>14</v>
      </c>
      <c r="C17" s="7" t="s">
        <v>1</v>
      </c>
      <c r="E17" s="9" t="str">
        <f t="shared" si="2"/>
        <v>令和14年4月1日</v>
      </c>
      <c r="F17" s="7" t="str">
        <f t="shared" si="0"/>
        <v>令和15年3月31日</v>
      </c>
      <c r="G17" s="7" t="str">
        <f t="shared" si="1"/>
        <v>令和14年4月1日から令和15年3月31日まで</v>
      </c>
      <c r="I17" s="6" t="s">
        <v>29</v>
      </c>
      <c r="J17" s="7" t="s">
        <v>75</v>
      </c>
      <c r="K17" s="7" t="s">
        <v>164</v>
      </c>
      <c r="L17" s="7">
        <v>15</v>
      </c>
    </row>
    <row r="18" spans="1:12" x14ac:dyDescent="0.25">
      <c r="A18" s="7" t="s">
        <v>5</v>
      </c>
      <c r="B18" s="8">
        <v>15</v>
      </c>
      <c r="C18" s="7" t="s">
        <v>1</v>
      </c>
      <c r="E18" s="9" t="str">
        <f t="shared" si="2"/>
        <v>令和15年4月1日</v>
      </c>
      <c r="F18" s="7" t="str">
        <f t="shared" si="0"/>
        <v>令和16年3月31日</v>
      </c>
      <c r="G18" s="7" t="str">
        <f t="shared" si="1"/>
        <v>令和15年4月1日から令和16年3月31日まで</v>
      </c>
      <c r="I18" s="6" t="s">
        <v>30</v>
      </c>
      <c r="J18" s="7" t="s">
        <v>76</v>
      </c>
      <c r="K18" s="7" t="s">
        <v>164</v>
      </c>
      <c r="L18" s="7">
        <v>16</v>
      </c>
    </row>
    <row r="19" spans="1:12" x14ac:dyDescent="0.25">
      <c r="A19" s="7" t="s">
        <v>5</v>
      </c>
      <c r="B19" s="8">
        <v>16</v>
      </c>
      <c r="C19" s="7" t="s">
        <v>1</v>
      </c>
      <c r="E19" s="9" t="str">
        <f t="shared" si="2"/>
        <v>令和16年4月1日</v>
      </c>
      <c r="F19" s="7" t="str">
        <f t="shared" si="0"/>
        <v>令和17年3月31日</v>
      </c>
      <c r="G19" s="7" t="str">
        <f t="shared" si="1"/>
        <v>令和16年4月1日から令和17年3月31日まで</v>
      </c>
      <c r="I19" s="6" t="s">
        <v>31</v>
      </c>
      <c r="J19" s="7" t="s">
        <v>77</v>
      </c>
      <c r="K19" s="7" t="s">
        <v>164</v>
      </c>
      <c r="L19" s="7">
        <v>17</v>
      </c>
    </row>
    <row r="20" spans="1:12" x14ac:dyDescent="0.25">
      <c r="A20" s="7" t="s">
        <v>5</v>
      </c>
      <c r="B20" s="8">
        <v>17</v>
      </c>
      <c r="C20" s="7" t="s">
        <v>1</v>
      </c>
      <c r="E20" s="9" t="str">
        <f t="shared" si="2"/>
        <v>令和17年4月1日</v>
      </c>
      <c r="F20" s="7" t="str">
        <f t="shared" si="0"/>
        <v>令和18年3月31日</v>
      </c>
      <c r="G20" s="7" t="str">
        <f t="shared" si="1"/>
        <v>令和17年4月1日から令和18年3月31日まで</v>
      </c>
      <c r="I20" s="6" t="s">
        <v>32</v>
      </c>
      <c r="J20" s="7" t="s">
        <v>78</v>
      </c>
      <c r="K20" s="7" t="s">
        <v>164</v>
      </c>
      <c r="L20" s="7">
        <v>18</v>
      </c>
    </row>
    <row r="21" spans="1:12" x14ac:dyDescent="0.25">
      <c r="A21" s="7" t="s">
        <v>5</v>
      </c>
      <c r="B21" s="8">
        <v>18</v>
      </c>
      <c r="C21" s="7" t="s">
        <v>1</v>
      </c>
      <c r="E21" s="9" t="str">
        <f t="shared" si="2"/>
        <v>令和18年4月1日</v>
      </c>
      <c r="F21" s="7" t="str">
        <f t="shared" si="0"/>
        <v>令和19年3月31日</v>
      </c>
      <c r="G21" s="7" t="str">
        <f t="shared" si="1"/>
        <v>令和18年4月1日から令和19年3月31日まで</v>
      </c>
      <c r="I21" s="6" t="s">
        <v>33</v>
      </c>
      <c r="J21" s="7" t="s">
        <v>79</v>
      </c>
      <c r="K21" s="7" t="s">
        <v>164</v>
      </c>
      <c r="L21" s="7">
        <v>19</v>
      </c>
    </row>
    <row r="22" spans="1:12" x14ac:dyDescent="0.25">
      <c r="A22" s="7" t="s">
        <v>5</v>
      </c>
      <c r="B22" s="8">
        <v>19</v>
      </c>
      <c r="C22" s="7" t="s">
        <v>1</v>
      </c>
      <c r="E22" s="9" t="str">
        <f t="shared" si="2"/>
        <v>令和19年4月1日</v>
      </c>
      <c r="F22" s="7" t="str">
        <f t="shared" si="0"/>
        <v>令和20年3月31日</v>
      </c>
      <c r="G22" s="7" t="str">
        <f t="shared" si="1"/>
        <v>令和19年4月1日から令和20年3月31日まで</v>
      </c>
      <c r="I22" s="6" t="s">
        <v>34</v>
      </c>
      <c r="J22" s="7" t="s">
        <v>110</v>
      </c>
      <c r="K22" s="7" t="s">
        <v>164</v>
      </c>
      <c r="L22" s="7">
        <v>20</v>
      </c>
    </row>
    <row r="23" spans="1:12" x14ac:dyDescent="0.25">
      <c r="A23" s="7" t="s">
        <v>5</v>
      </c>
      <c r="B23" s="8">
        <v>20</v>
      </c>
      <c r="C23" s="7" t="s">
        <v>1</v>
      </c>
      <c r="E23" s="9" t="str">
        <f t="shared" si="2"/>
        <v>令和20年4月1日</v>
      </c>
      <c r="F23" s="7" t="str">
        <f t="shared" si="0"/>
        <v>令和21年3月31日</v>
      </c>
      <c r="G23" s="7" t="str">
        <f t="shared" si="1"/>
        <v>令和20年4月1日から令和21年3月31日まで</v>
      </c>
      <c r="I23" s="6" t="s">
        <v>35</v>
      </c>
      <c r="J23" s="7" t="s">
        <v>80</v>
      </c>
      <c r="K23" s="7" t="s">
        <v>164</v>
      </c>
      <c r="L23" s="7">
        <v>21</v>
      </c>
    </row>
    <row r="24" spans="1:12" x14ac:dyDescent="0.25">
      <c r="A24" s="7" t="s">
        <v>5</v>
      </c>
      <c r="B24" s="8">
        <v>21</v>
      </c>
      <c r="C24" s="7" t="s">
        <v>1</v>
      </c>
      <c r="I24" s="6" t="s">
        <v>36</v>
      </c>
      <c r="J24" s="7" t="s">
        <v>81</v>
      </c>
      <c r="K24" s="7" t="s">
        <v>164</v>
      </c>
      <c r="L24" s="7">
        <v>22</v>
      </c>
    </row>
    <row r="25" spans="1:12" x14ac:dyDescent="0.25">
      <c r="I25" s="6" t="s">
        <v>37</v>
      </c>
      <c r="J25" s="7" t="s">
        <v>82</v>
      </c>
      <c r="K25" s="7" t="s">
        <v>164</v>
      </c>
      <c r="L25" s="7">
        <v>23</v>
      </c>
    </row>
    <row r="26" spans="1:12" x14ac:dyDescent="0.25">
      <c r="I26" s="6" t="s">
        <v>38</v>
      </c>
      <c r="J26" s="7" t="s">
        <v>83</v>
      </c>
      <c r="K26" s="7" t="s">
        <v>164</v>
      </c>
      <c r="L26" s="7">
        <v>24</v>
      </c>
    </row>
    <row r="27" spans="1:12" x14ac:dyDescent="0.25">
      <c r="I27" s="6" t="s">
        <v>39</v>
      </c>
      <c r="J27" s="7" t="s">
        <v>84</v>
      </c>
      <c r="K27" s="7" t="s">
        <v>164</v>
      </c>
      <c r="L27" s="7">
        <v>25</v>
      </c>
    </row>
    <row r="28" spans="1:12" x14ac:dyDescent="0.25">
      <c r="I28" s="6" t="s">
        <v>40</v>
      </c>
      <c r="J28" s="7" t="s">
        <v>85</v>
      </c>
      <c r="K28" s="7" t="s">
        <v>164</v>
      </c>
      <c r="L28" s="7">
        <v>26</v>
      </c>
    </row>
    <row r="29" spans="1:12" x14ac:dyDescent="0.25">
      <c r="I29" s="6" t="s">
        <v>41</v>
      </c>
      <c r="J29" s="7" t="s">
        <v>86</v>
      </c>
      <c r="K29" s="7" t="s">
        <v>164</v>
      </c>
      <c r="L29" s="7">
        <v>27</v>
      </c>
    </row>
    <row r="30" spans="1:12" x14ac:dyDescent="0.25">
      <c r="I30" s="6" t="s">
        <v>42</v>
      </c>
      <c r="J30" s="7" t="s">
        <v>87</v>
      </c>
      <c r="K30" s="7" t="s">
        <v>164</v>
      </c>
      <c r="L30" s="7">
        <v>28</v>
      </c>
    </row>
    <row r="31" spans="1:12" x14ac:dyDescent="0.25">
      <c r="I31" s="6" t="s">
        <v>43</v>
      </c>
      <c r="J31" s="7" t="s">
        <v>88</v>
      </c>
      <c r="K31" s="7" t="s">
        <v>164</v>
      </c>
      <c r="L31" s="7">
        <v>29</v>
      </c>
    </row>
    <row r="32" spans="1:12" x14ac:dyDescent="0.25">
      <c r="I32" s="6" t="s">
        <v>44</v>
      </c>
      <c r="J32" s="7" t="s">
        <v>89</v>
      </c>
      <c r="K32" s="7" t="s">
        <v>164</v>
      </c>
      <c r="L32" s="7">
        <v>30</v>
      </c>
    </row>
    <row r="33" spans="9:12" x14ac:dyDescent="0.25">
      <c r="I33" s="6" t="s">
        <v>45</v>
      </c>
      <c r="J33" s="7" t="s">
        <v>90</v>
      </c>
      <c r="K33" s="7" t="s">
        <v>164</v>
      </c>
      <c r="L33" s="7">
        <v>31</v>
      </c>
    </row>
    <row r="34" spans="9:12" x14ac:dyDescent="0.25">
      <c r="I34" s="6" t="s">
        <v>46</v>
      </c>
      <c r="J34" s="7" t="s">
        <v>91</v>
      </c>
      <c r="K34" s="7" t="s">
        <v>164</v>
      </c>
      <c r="L34" s="7">
        <v>32</v>
      </c>
    </row>
    <row r="35" spans="9:12" x14ac:dyDescent="0.25">
      <c r="I35" s="6" t="s">
        <v>47</v>
      </c>
      <c r="J35" s="7" t="s">
        <v>92</v>
      </c>
      <c r="K35" s="7" t="s">
        <v>164</v>
      </c>
      <c r="L35" s="7">
        <v>33</v>
      </c>
    </row>
    <row r="36" spans="9:12" x14ac:dyDescent="0.25">
      <c r="I36" s="6" t="s">
        <v>48</v>
      </c>
      <c r="J36" s="7" t="s">
        <v>93</v>
      </c>
      <c r="K36" s="7" t="s">
        <v>164</v>
      </c>
      <c r="L36" s="7">
        <v>34</v>
      </c>
    </row>
    <row r="37" spans="9:12" x14ac:dyDescent="0.25">
      <c r="I37" s="6" t="s">
        <v>49</v>
      </c>
      <c r="J37" s="7" t="s">
        <v>111</v>
      </c>
      <c r="K37" s="7" t="s">
        <v>164</v>
      </c>
      <c r="L37" s="7">
        <v>35</v>
      </c>
    </row>
    <row r="38" spans="9:12" x14ac:dyDescent="0.25">
      <c r="I38" s="6" t="s">
        <v>50</v>
      </c>
      <c r="J38" s="7" t="s">
        <v>166</v>
      </c>
      <c r="K38" s="7" t="s">
        <v>165</v>
      </c>
      <c r="L38" s="7">
        <v>36</v>
      </c>
    </row>
    <row r="39" spans="9:12" x14ac:dyDescent="0.25">
      <c r="I39" s="6" t="s">
        <v>51</v>
      </c>
      <c r="J39" s="7" t="s">
        <v>94</v>
      </c>
      <c r="K39" s="7" t="s">
        <v>164</v>
      </c>
      <c r="L39" s="7">
        <v>37</v>
      </c>
    </row>
    <row r="40" spans="9:12" x14ac:dyDescent="0.25">
      <c r="I40" s="6" t="s">
        <v>52</v>
      </c>
      <c r="J40" s="7" t="s">
        <v>95</v>
      </c>
      <c r="K40" s="7" t="s">
        <v>164</v>
      </c>
      <c r="L40" s="7">
        <v>38</v>
      </c>
    </row>
    <row r="41" spans="9:12" x14ac:dyDescent="0.25">
      <c r="I41" s="6" t="s">
        <v>53</v>
      </c>
      <c r="J41" s="7" t="s">
        <v>96</v>
      </c>
      <c r="K41" s="7" t="s">
        <v>164</v>
      </c>
      <c r="L41" s="7">
        <v>39</v>
      </c>
    </row>
    <row r="42" spans="9:12" x14ac:dyDescent="0.25">
      <c r="I42" s="6" t="s">
        <v>54</v>
      </c>
      <c r="J42" s="7" t="s">
        <v>97</v>
      </c>
      <c r="K42" s="7" t="s">
        <v>164</v>
      </c>
      <c r="L42" s="7">
        <v>40</v>
      </c>
    </row>
    <row r="43" spans="9:12" x14ac:dyDescent="0.25">
      <c r="I43" s="6" t="s">
        <v>55</v>
      </c>
      <c r="J43" s="7" t="s">
        <v>98</v>
      </c>
      <c r="K43" s="7" t="s">
        <v>164</v>
      </c>
      <c r="L43" s="7">
        <v>41</v>
      </c>
    </row>
    <row r="44" spans="9:12" x14ac:dyDescent="0.25">
      <c r="I44" s="6" t="s">
        <v>56</v>
      </c>
      <c r="J44" s="7" t="s">
        <v>99</v>
      </c>
      <c r="K44" s="7" t="s">
        <v>164</v>
      </c>
      <c r="L44" s="7">
        <v>42</v>
      </c>
    </row>
    <row r="45" spans="9:12" x14ac:dyDescent="0.25">
      <c r="I45" s="6" t="s">
        <v>57</v>
      </c>
      <c r="J45" s="7" t="s">
        <v>100</v>
      </c>
      <c r="K45" s="7" t="s">
        <v>164</v>
      </c>
      <c r="L45" s="7">
        <v>43</v>
      </c>
    </row>
    <row r="46" spans="9:12" x14ac:dyDescent="0.25">
      <c r="I46" s="6" t="s">
        <v>58</v>
      </c>
      <c r="J46" s="7" t="s">
        <v>101</v>
      </c>
      <c r="K46" s="7" t="s">
        <v>164</v>
      </c>
      <c r="L46" s="7">
        <v>44</v>
      </c>
    </row>
    <row r="47" spans="9:12" x14ac:dyDescent="0.25">
      <c r="I47" s="6" t="s">
        <v>59</v>
      </c>
      <c r="J47" s="7" t="s">
        <v>102</v>
      </c>
      <c r="K47" s="7" t="s">
        <v>164</v>
      </c>
      <c r="L47" s="7">
        <v>45</v>
      </c>
    </row>
    <row r="48" spans="9:12" x14ac:dyDescent="0.25">
      <c r="I48" s="6" t="s">
        <v>60</v>
      </c>
      <c r="J48" s="7" t="s">
        <v>103</v>
      </c>
      <c r="K48" s="7" t="s">
        <v>164</v>
      </c>
      <c r="L48" s="7">
        <v>46</v>
      </c>
    </row>
    <row r="49" spans="9:12" x14ac:dyDescent="0.25">
      <c r="I49" s="6" t="s">
        <v>61</v>
      </c>
      <c r="J49" s="7" t="s">
        <v>104</v>
      </c>
      <c r="K49" s="7" t="s">
        <v>164</v>
      </c>
      <c r="L49" s="7">
        <v>47</v>
      </c>
    </row>
    <row r="50" spans="9:12" x14ac:dyDescent="0.25">
      <c r="I50" s="6" t="s">
        <v>62</v>
      </c>
      <c r="J50" s="7" t="s">
        <v>105</v>
      </c>
      <c r="K50" s="7" t="s">
        <v>164</v>
      </c>
      <c r="L50" s="7">
        <v>48</v>
      </c>
    </row>
    <row r="51" spans="9:12" x14ac:dyDescent="0.25">
      <c r="I51" s="6" t="s">
        <v>63</v>
      </c>
      <c r="J51" s="7" t="s">
        <v>106</v>
      </c>
      <c r="K51" s="7" t="s">
        <v>164</v>
      </c>
      <c r="L51" s="7">
        <v>49</v>
      </c>
    </row>
    <row r="52" spans="9:12" x14ac:dyDescent="0.25">
      <c r="I52" s="6" t="s">
        <v>64</v>
      </c>
      <c r="J52" s="7" t="s">
        <v>107</v>
      </c>
      <c r="K52" s="7" t="s">
        <v>164</v>
      </c>
      <c r="L52" s="7">
        <v>50</v>
      </c>
    </row>
    <row r="53" spans="9:12" x14ac:dyDescent="0.25">
      <c r="I53" s="6" t="s">
        <v>65</v>
      </c>
      <c r="J53" s="7" t="s">
        <v>108</v>
      </c>
      <c r="K53" s="7" t="s">
        <v>164</v>
      </c>
      <c r="L53" s="7">
        <v>51</v>
      </c>
    </row>
    <row r="54" spans="9:12" x14ac:dyDescent="0.25">
      <c r="I54" s="6" t="s">
        <v>66</v>
      </c>
      <c r="J54" s="7" t="s">
        <v>112</v>
      </c>
      <c r="K54" s="7" t="s">
        <v>164</v>
      </c>
      <c r="L54" s="7">
        <v>52</v>
      </c>
    </row>
    <row r="55" spans="9:12" x14ac:dyDescent="0.25">
      <c r="I55" s="6" t="s">
        <v>67</v>
      </c>
      <c r="J55" s="7" t="s">
        <v>109</v>
      </c>
      <c r="K55" s="7" t="s">
        <v>163</v>
      </c>
      <c r="L55" s="7">
        <v>53</v>
      </c>
    </row>
  </sheetData>
  <mergeCells count="1">
    <mergeCell ref="A1:G1"/>
  </mergeCells>
  <phoneticPr fontId="21" type="Hiragana"/>
  <pageMargins left="0.78740157480314965" right="0.78740157480314965" top="0.98425196850393704" bottom="0.98425196850393704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【様式1】貸渡実績報告書</vt:lpstr>
      <vt:lpstr>【様式2】事務所別車種別配車両数一覧</vt:lpstr>
      <vt:lpstr>集計用</vt:lpstr>
      <vt:lpstr>リスト</vt:lpstr>
      <vt:lpstr>【様式1】貸渡実績報告書!Print_Area</vt:lpstr>
      <vt:lpstr>【様式2】事務所別車種別配車両数一覧!Print_Area</vt:lpstr>
      <vt:lpstr>【様式2】事務所別車種別配車両数一覧!Print_Titles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自動車局旅客課ㅤ</cp:lastModifiedBy>
  <cp:lastPrinted>2022-03-24T11:31:50Z</cp:lastPrinted>
  <dcterms:created xsi:type="dcterms:W3CDTF">2004-04-05T11:02:23Z</dcterms:created>
  <dcterms:modified xsi:type="dcterms:W3CDTF">2023-04-06T07:19:31Z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2020-06-08T22:47:50Z</vt:filetime>
  </property>
</Properties>
</file>