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外客受入担当参事官室フォルダ\０１．企画・調査・会議関係\４４．持続可能な観光について\【企画競争】\2022\持続可能な観光推進モデル事業\４．公募\公募要領\"/>
    </mc:Choice>
  </mc:AlternateContent>
  <bookViews>
    <workbookView xWindow="1605" yWindow="3555" windowWidth="25875" windowHeight="14355"/>
  </bookViews>
  <sheets>
    <sheet name="JSTS-D_アセスメントレポート_テンプレート" sheetId="3" r:id="rId1"/>
  </sheets>
  <definedNames>
    <definedName name="_xlnm.Print_Area" localSheetId="0">'JSTS-D_アセスメントレポート_テンプレート'!$A$1:$N$140</definedName>
  </definedNames>
  <calcPr calcId="162913"/>
</workbook>
</file>

<file path=xl/calcChain.xml><?xml version="1.0" encoding="utf-8"?>
<calcChain xmlns="http://schemas.openxmlformats.org/spreadsheetml/2006/main">
  <c r="S20" i="3" l="1"/>
  <c r="Q78" i="3" l="1"/>
  <c r="R78" i="3"/>
  <c r="Z78" i="3" s="1"/>
  <c r="S78" i="3"/>
  <c r="AA78" i="3" s="1"/>
  <c r="T78" i="3"/>
  <c r="AB78" i="3" s="1"/>
  <c r="U78" i="3"/>
  <c r="Q79" i="3"/>
  <c r="Y79" i="3" s="1"/>
  <c r="R79" i="3"/>
  <c r="S79" i="3"/>
  <c r="T79" i="3"/>
  <c r="AB79" i="3" s="1"/>
  <c r="U79" i="3"/>
  <c r="Q80" i="3"/>
  <c r="R80" i="3"/>
  <c r="S80" i="3"/>
  <c r="T80" i="3"/>
  <c r="AB80" i="3" s="1"/>
  <c r="U80" i="3"/>
  <c r="Q81" i="3"/>
  <c r="R81" i="3"/>
  <c r="S81" i="3"/>
  <c r="T81" i="3"/>
  <c r="AB81" i="3" s="1"/>
  <c r="U81" i="3"/>
  <c r="Q82" i="3"/>
  <c r="R82" i="3"/>
  <c r="S82" i="3"/>
  <c r="T82" i="3"/>
  <c r="AB82" i="3" s="1"/>
  <c r="U82" i="3"/>
  <c r="Q83" i="3"/>
  <c r="R83" i="3"/>
  <c r="S83" i="3"/>
  <c r="T83" i="3"/>
  <c r="AB83" i="3" s="1"/>
  <c r="U83" i="3"/>
  <c r="Q84" i="3"/>
  <c r="R84" i="3"/>
  <c r="Z84" i="3" s="1"/>
  <c r="S84" i="3"/>
  <c r="T84" i="3"/>
  <c r="AB84" i="3" s="1"/>
  <c r="U84" i="3"/>
  <c r="Q85" i="3"/>
  <c r="Y85" i="3" s="1"/>
  <c r="R85" i="3"/>
  <c r="S85" i="3"/>
  <c r="T85" i="3"/>
  <c r="AB85" i="3" s="1"/>
  <c r="U85" i="3"/>
  <c r="AC85" i="3" s="1"/>
  <c r="Q86" i="3"/>
  <c r="R86" i="3"/>
  <c r="S86" i="3"/>
  <c r="T86" i="3"/>
  <c r="AB86" i="3" s="1"/>
  <c r="U86" i="3"/>
  <c r="Q87" i="3"/>
  <c r="R87" i="3"/>
  <c r="S87" i="3"/>
  <c r="AA87" i="3" s="1"/>
  <c r="T87" i="3"/>
  <c r="AB87" i="3" s="1"/>
  <c r="U87" i="3"/>
  <c r="P78" i="3"/>
  <c r="X78" i="3" s="1"/>
  <c r="P79" i="3"/>
  <c r="P80" i="3"/>
  <c r="X80" i="3" s="1"/>
  <c r="P81" i="3"/>
  <c r="X81" i="3" s="1"/>
  <c r="P82" i="3"/>
  <c r="X82" i="3" s="1"/>
  <c r="P83" i="3"/>
  <c r="X83" i="3" s="1"/>
  <c r="P84" i="3"/>
  <c r="P85" i="3"/>
  <c r="X85" i="3" s="1"/>
  <c r="P86" i="3"/>
  <c r="X86" i="3" s="1"/>
  <c r="P87" i="3"/>
  <c r="X87" i="3" s="1"/>
  <c r="AC87" i="3"/>
  <c r="Z87" i="3"/>
  <c r="Y87" i="3"/>
  <c r="AC86" i="3"/>
  <c r="AA86" i="3"/>
  <c r="Z86" i="3"/>
  <c r="Y86" i="3"/>
  <c r="AA85" i="3"/>
  <c r="Z85" i="3"/>
  <c r="AC84" i="3"/>
  <c r="AA84" i="3"/>
  <c r="Y84" i="3"/>
  <c r="X84" i="3"/>
  <c r="AC83" i="3"/>
  <c r="AA83" i="3"/>
  <c r="Z83" i="3"/>
  <c r="Y83" i="3"/>
  <c r="AC82" i="3"/>
  <c r="AA82" i="3"/>
  <c r="Z82" i="3"/>
  <c r="Y82" i="3"/>
  <c r="AC81" i="3"/>
  <c r="AA81" i="3"/>
  <c r="Z81" i="3"/>
  <c r="Y81" i="3"/>
  <c r="AC80" i="3"/>
  <c r="AA80" i="3"/>
  <c r="Z80" i="3"/>
  <c r="Y80" i="3"/>
  <c r="AC79" i="3"/>
  <c r="AA79" i="3"/>
  <c r="Z79" i="3"/>
  <c r="X79" i="3"/>
  <c r="AC78" i="3"/>
  <c r="Y78" i="3"/>
  <c r="AD78" i="3" l="1"/>
  <c r="AE78" i="3" s="1"/>
  <c r="AD87" i="3"/>
  <c r="AE87" i="3" s="1"/>
  <c r="AD79" i="3"/>
  <c r="AE79" i="3" s="1"/>
  <c r="AD86" i="3"/>
  <c r="AE86" i="3" s="1"/>
  <c r="AD85" i="3"/>
  <c r="AE85" i="3" s="1"/>
  <c r="AD81" i="3"/>
  <c r="AE81" i="3" s="1"/>
  <c r="AD83" i="3"/>
  <c r="AE83" i="3" s="1"/>
  <c r="AD80" i="3"/>
  <c r="AE80" i="3" s="1"/>
  <c r="AD84" i="3"/>
  <c r="AE84" i="3" s="1"/>
  <c r="AD82" i="3"/>
  <c r="AE82" i="3" s="1"/>
  <c r="X16" i="3"/>
  <c r="AC16" i="3"/>
  <c r="Z29" i="3"/>
  <c r="AC29" i="3"/>
  <c r="X30" i="3"/>
  <c r="AC30" i="3"/>
  <c r="AC31" i="3"/>
  <c r="X32" i="3"/>
  <c r="AC32" i="3"/>
  <c r="Y33" i="3"/>
  <c r="AC33" i="3"/>
  <c r="X34" i="3"/>
  <c r="Y34" i="3"/>
  <c r="Z34" i="3"/>
  <c r="AA34" i="3"/>
  <c r="AC34" i="3"/>
  <c r="X35" i="3"/>
  <c r="Y35" i="3"/>
  <c r="Z35" i="3"/>
  <c r="AA35" i="3"/>
  <c r="AC35" i="3"/>
  <c r="X36" i="3"/>
  <c r="Y36" i="3"/>
  <c r="Z36" i="3"/>
  <c r="AA36" i="3"/>
  <c r="AC36" i="3"/>
  <c r="X37" i="3"/>
  <c r="Y37" i="3"/>
  <c r="Z37" i="3"/>
  <c r="AA37" i="3"/>
  <c r="AC37" i="3"/>
  <c r="X38" i="3"/>
  <c r="Y38" i="3"/>
  <c r="Z38" i="3"/>
  <c r="AA38" i="3"/>
  <c r="AC38" i="3"/>
  <c r="X39" i="3"/>
  <c r="Y39" i="3"/>
  <c r="Z39" i="3"/>
  <c r="AA39" i="3"/>
  <c r="AC39" i="3"/>
  <c r="X40" i="3"/>
  <c r="Y40" i="3"/>
  <c r="Z40" i="3"/>
  <c r="AA40" i="3"/>
  <c r="AC40" i="3"/>
  <c r="X41" i="3"/>
  <c r="Y41" i="3"/>
  <c r="Z41" i="3"/>
  <c r="AA41" i="3"/>
  <c r="AC41" i="3"/>
  <c r="X42" i="3"/>
  <c r="Y42" i="3"/>
  <c r="Z42" i="3"/>
  <c r="AA42" i="3"/>
  <c r="AC42" i="3"/>
  <c r="X43" i="3"/>
  <c r="Y43" i="3"/>
  <c r="Z43" i="3"/>
  <c r="AA43" i="3"/>
  <c r="AC43" i="3"/>
  <c r="X44" i="3"/>
  <c r="Y44" i="3"/>
  <c r="Z44" i="3"/>
  <c r="AA44" i="3"/>
  <c r="AC44" i="3"/>
  <c r="X45" i="3"/>
  <c r="Y45" i="3"/>
  <c r="Z45" i="3"/>
  <c r="AA45" i="3"/>
  <c r="AC45" i="3"/>
  <c r="X46" i="3"/>
  <c r="Y46" i="3"/>
  <c r="Z46" i="3"/>
  <c r="AA46" i="3"/>
  <c r="AC46" i="3"/>
  <c r="X47" i="3"/>
  <c r="Y47" i="3"/>
  <c r="Z47" i="3"/>
  <c r="AA47" i="3"/>
  <c r="AC47" i="3"/>
  <c r="X48" i="3"/>
  <c r="Y48" i="3"/>
  <c r="Z48" i="3"/>
  <c r="AA48" i="3"/>
  <c r="AC48" i="3"/>
  <c r="X49" i="3"/>
  <c r="Y49" i="3"/>
  <c r="Z49" i="3"/>
  <c r="AA49" i="3"/>
  <c r="AC49" i="3"/>
  <c r="X50" i="3"/>
  <c r="Y50" i="3"/>
  <c r="Z50" i="3"/>
  <c r="AA50" i="3"/>
  <c r="AC50" i="3"/>
  <c r="X51" i="3"/>
  <c r="Y51" i="3"/>
  <c r="Z51" i="3"/>
  <c r="AA51" i="3"/>
  <c r="AC51" i="3"/>
  <c r="X52" i="3"/>
  <c r="Y52" i="3"/>
  <c r="Z52" i="3"/>
  <c r="AA52" i="3"/>
  <c r="AC52" i="3"/>
  <c r="X53" i="3"/>
  <c r="Y53" i="3"/>
  <c r="Z53" i="3"/>
  <c r="AA53" i="3"/>
  <c r="AC53" i="3"/>
  <c r="X54" i="3"/>
  <c r="Y54" i="3"/>
  <c r="Z54" i="3"/>
  <c r="AA54" i="3"/>
  <c r="AC54" i="3"/>
  <c r="X55" i="3"/>
  <c r="Y55" i="3"/>
  <c r="Z55" i="3"/>
  <c r="AC55" i="3"/>
  <c r="X56" i="3"/>
  <c r="Y56" i="3"/>
  <c r="Z56" i="3"/>
  <c r="AA56" i="3"/>
  <c r="AC56" i="3"/>
  <c r="X57" i="3"/>
  <c r="Y57" i="3"/>
  <c r="Z57" i="3"/>
  <c r="AA57" i="3"/>
  <c r="AC57" i="3"/>
  <c r="X58" i="3"/>
  <c r="Y58" i="3"/>
  <c r="Z58" i="3"/>
  <c r="AA58" i="3"/>
  <c r="AC58" i="3"/>
  <c r="X59" i="3"/>
  <c r="Y59" i="3"/>
  <c r="Z59" i="3"/>
  <c r="AA59" i="3"/>
  <c r="AC59" i="3"/>
  <c r="X60" i="3"/>
  <c r="Y60" i="3"/>
  <c r="Z60" i="3"/>
  <c r="AA60" i="3"/>
  <c r="AC60" i="3"/>
  <c r="X61" i="3"/>
  <c r="Y61" i="3"/>
  <c r="Z61" i="3"/>
  <c r="AA61" i="3"/>
  <c r="AC61" i="3"/>
  <c r="X62" i="3"/>
  <c r="Y62" i="3"/>
  <c r="Z62" i="3"/>
  <c r="AA62" i="3"/>
  <c r="AC62" i="3"/>
  <c r="X63" i="3"/>
  <c r="Y63" i="3"/>
  <c r="Z63" i="3"/>
  <c r="AA63" i="3"/>
  <c r="AC63" i="3"/>
  <c r="X64" i="3"/>
  <c r="Y64" i="3"/>
  <c r="Z64" i="3"/>
  <c r="AA64" i="3"/>
  <c r="AB64" i="3"/>
  <c r="AD64" i="3" s="1"/>
  <c r="AE64" i="3" s="1"/>
  <c r="AC64" i="3"/>
  <c r="X65" i="3"/>
  <c r="Y65" i="3"/>
  <c r="Z65" i="3"/>
  <c r="AA65" i="3"/>
  <c r="AC65" i="3"/>
  <c r="X66" i="3"/>
  <c r="Y66" i="3"/>
  <c r="Z66" i="3"/>
  <c r="AA66" i="3"/>
  <c r="AC66" i="3"/>
  <c r="X67" i="3"/>
  <c r="Y67" i="3"/>
  <c r="Z67" i="3"/>
  <c r="AA67" i="3"/>
  <c r="AC67" i="3"/>
  <c r="X68" i="3"/>
  <c r="Y68" i="3"/>
  <c r="Z68" i="3"/>
  <c r="AA68" i="3"/>
  <c r="AC68" i="3"/>
  <c r="X69" i="3"/>
  <c r="Y69" i="3"/>
  <c r="Z69" i="3"/>
  <c r="AA69" i="3"/>
  <c r="AC69" i="3"/>
  <c r="X70" i="3"/>
  <c r="Y70" i="3"/>
  <c r="Z70" i="3"/>
  <c r="AA70" i="3"/>
  <c r="AC70" i="3"/>
  <c r="X71" i="3"/>
  <c r="Y71" i="3"/>
  <c r="Z71" i="3"/>
  <c r="AA71" i="3"/>
  <c r="AC71" i="3"/>
  <c r="X72" i="3"/>
  <c r="Y72" i="3"/>
  <c r="Z72" i="3"/>
  <c r="AA72" i="3"/>
  <c r="AC72" i="3"/>
  <c r="X73" i="3"/>
  <c r="Y73" i="3"/>
  <c r="Z73" i="3"/>
  <c r="AA73" i="3"/>
  <c r="AC73" i="3"/>
  <c r="X74" i="3"/>
  <c r="Y74" i="3"/>
  <c r="Z74" i="3"/>
  <c r="AA74" i="3"/>
  <c r="AC74" i="3"/>
  <c r="AC28" i="3"/>
  <c r="AC21" i="3"/>
  <c r="AC22" i="3"/>
  <c r="AC23" i="3"/>
  <c r="AC20" i="3"/>
  <c r="AA21" i="3"/>
  <c r="AA23" i="3"/>
  <c r="Z21" i="3"/>
  <c r="Z22" i="3"/>
  <c r="Z23" i="3"/>
  <c r="Y21" i="3"/>
  <c r="Y22" i="3"/>
  <c r="Y23" i="3"/>
  <c r="X21" i="3"/>
  <c r="X22" i="3"/>
  <c r="X23" i="3"/>
  <c r="Q28" i="3"/>
  <c r="Y28" i="3" s="1"/>
  <c r="R28" i="3"/>
  <c r="Z28" i="3" s="1"/>
  <c r="S28" i="3"/>
  <c r="AA28" i="3" s="1"/>
  <c r="T28" i="3"/>
  <c r="AB28" i="3" s="1"/>
  <c r="U28" i="3"/>
  <c r="Q29" i="3"/>
  <c r="Y29" i="3" s="1"/>
  <c r="R29" i="3"/>
  <c r="S29" i="3"/>
  <c r="AA29" i="3" s="1"/>
  <c r="T29" i="3"/>
  <c r="AB29" i="3" s="1"/>
  <c r="U29" i="3"/>
  <c r="Q30" i="3"/>
  <c r="Y30" i="3" s="1"/>
  <c r="R30" i="3"/>
  <c r="Z30" i="3" s="1"/>
  <c r="S30" i="3"/>
  <c r="AA30" i="3" s="1"/>
  <c r="T30" i="3"/>
  <c r="AB30" i="3" s="1"/>
  <c r="U30" i="3"/>
  <c r="Q31" i="3"/>
  <c r="Y31" i="3" s="1"/>
  <c r="R31" i="3"/>
  <c r="Z31" i="3" s="1"/>
  <c r="S31" i="3"/>
  <c r="AA31" i="3" s="1"/>
  <c r="T31" i="3"/>
  <c r="AB31" i="3" s="1"/>
  <c r="U31" i="3"/>
  <c r="Q32" i="3"/>
  <c r="Y32" i="3" s="1"/>
  <c r="R32" i="3"/>
  <c r="Z32" i="3" s="1"/>
  <c r="S32" i="3"/>
  <c r="AA32" i="3" s="1"/>
  <c r="T32" i="3"/>
  <c r="AB32" i="3" s="1"/>
  <c r="U32" i="3"/>
  <c r="Q33" i="3"/>
  <c r="R33" i="3"/>
  <c r="Z33" i="3" s="1"/>
  <c r="S33" i="3"/>
  <c r="AA33" i="3" s="1"/>
  <c r="T33" i="3"/>
  <c r="AB33" i="3" s="1"/>
  <c r="U33" i="3"/>
  <c r="Q34" i="3"/>
  <c r="R34" i="3"/>
  <c r="S34" i="3"/>
  <c r="T34" i="3"/>
  <c r="AB34" i="3" s="1"/>
  <c r="U34" i="3"/>
  <c r="Q35" i="3"/>
  <c r="R35" i="3"/>
  <c r="S35" i="3"/>
  <c r="T35" i="3"/>
  <c r="AB35" i="3" s="1"/>
  <c r="U35" i="3"/>
  <c r="Q36" i="3"/>
  <c r="R36" i="3"/>
  <c r="S36" i="3"/>
  <c r="T36" i="3"/>
  <c r="AB36" i="3" s="1"/>
  <c r="AD36" i="3" s="1"/>
  <c r="AE36" i="3" s="1"/>
  <c r="U36" i="3"/>
  <c r="Q37" i="3"/>
  <c r="R37" i="3"/>
  <c r="S37" i="3"/>
  <c r="T37" i="3"/>
  <c r="AB37" i="3" s="1"/>
  <c r="U37" i="3"/>
  <c r="Q38" i="3"/>
  <c r="R38" i="3"/>
  <c r="S38" i="3"/>
  <c r="T38" i="3"/>
  <c r="AB38" i="3" s="1"/>
  <c r="U38" i="3"/>
  <c r="Q39" i="3"/>
  <c r="R39" i="3"/>
  <c r="S39" i="3"/>
  <c r="T39" i="3"/>
  <c r="AB39" i="3" s="1"/>
  <c r="U39" i="3"/>
  <c r="Q40" i="3"/>
  <c r="R40" i="3"/>
  <c r="S40" i="3"/>
  <c r="T40" i="3"/>
  <c r="AB40" i="3" s="1"/>
  <c r="AD40" i="3" s="1"/>
  <c r="AE40" i="3" s="1"/>
  <c r="U40" i="3"/>
  <c r="Q41" i="3"/>
  <c r="R41" i="3"/>
  <c r="S41" i="3"/>
  <c r="T41" i="3"/>
  <c r="AB41" i="3" s="1"/>
  <c r="U41" i="3"/>
  <c r="Q42" i="3"/>
  <c r="R42" i="3"/>
  <c r="S42" i="3"/>
  <c r="T42" i="3"/>
  <c r="AB42" i="3" s="1"/>
  <c r="U42" i="3"/>
  <c r="Q43" i="3"/>
  <c r="R43" i="3"/>
  <c r="S43" i="3"/>
  <c r="T43" i="3"/>
  <c r="AB43" i="3" s="1"/>
  <c r="U43" i="3"/>
  <c r="Q44" i="3"/>
  <c r="R44" i="3"/>
  <c r="S44" i="3"/>
  <c r="T44" i="3"/>
  <c r="AB44" i="3" s="1"/>
  <c r="AD44" i="3" s="1"/>
  <c r="AE44" i="3" s="1"/>
  <c r="U44" i="3"/>
  <c r="Q45" i="3"/>
  <c r="R45" i="3"/>
  <c r="S45" i="3"/>
  <c r="T45" i="3"/>
  <c r="AB45" i="3" s="1"/>
  <c r="U45" i="3"/>
  <c r="Q46" i="3"/>
  <c r="R46" i="3"/>
  <c r="S46" i="3"/>
  <c r="T46" i="3"/>
  <c r="AB46" i="3" s="1"/>
  <c r="U46" i="3"/>
  <c r="Q47" i="3"/>
  <c r="R47" i="3"/>
  <c r="S47" i="3"/>
  <c r="T47" i="3"/>
  <c r="AB47" i="3" s="1"/>
  <c r="U47" i="3"/>
  <c r="Q48" i="3"/>
  <c r="R48" i="3"/>
  <c r="S48" i="3"/>
  <c r="T48" i="3"/>
  <c r="AB48" i="3" s="1"/>
  <c r="AD48" i="3" s="1"/>
  <c r="AE48" i="3" s="1"/>
  <c r="U48" i="3"/>
  <c r="Q49" i="3"/>
  <c r="R49" i="3"/>
  <c r="S49" i="3"/>
  <c r="T49" i="3"/>
  <c r="AB49" i="3" s="1"/>
  <c r="U49" i="3"/>
  <c r="Q50" i="3"/>
  <c r="R50" i="3"/>
  <c r="S50" i="3"/>
  <c r="T50" i="3"/>
  <c r="AB50" i="3" s="1"/>
  <c r="U50" i="3"/>
  <c r="Q51" i="3"/>
  <c r="R51" i="3"/>
  <c r="S51" i="3"/>
  <c r="T51" i="3"/>
  <c r="AB51" i="3" s="1"/>
  <c r="U51" i="3"/>
  <c r="Q52" i="3"/>
  <c r="R52" i="3"/>
  <c r="S52" i="3"/>
  <c r="T52" i="3"/>
  <c r="AB52" i="3" s="1"/>
  <c r="AD52" i="3" s="1"/>
  <c r="AE52" i="3" s="1"/>
  <c r="U52" i="3"/>
  <c r="Q53" i="3"/>
  <c r="R53" i="3"/>
  <c r="S53" i="3"/>
  <c r="T53" i="3"/>
  <c r="AB53" i="3" s="1"/>
  <c r="U53" i="3"/>
  <c r="Q54" i="3"/>
  <c r="R54" i="3"/>
  <c r="S54" i="3"/>
  <c r="T54" i="3"/>
  <c r="AB54" i="3" s="1"/>
  <c r="U54" i="3"/>
  <c r="Q55" i="3"/>
  <c r="R55" i="3"/>
  <c r="S55" i="3"/>
  <c r="AA55" i="3" s="1"/>
  <c r="T55" i="3"/>
  <c r="AB55" i="3" s="1"/>
  <c r="U55" i="3"/>
  <c r="Q56" i="3"/>
  <c r="R56" i="3"/>
  <c r="S56" i="3"/>
  <c r="T56" i="3"/>
  <c r="AB56" i="3" s="1"/>
  <c r="AD56" i="3" s="1"/>
  <c r="AE56" i="3" s="1"/>
  <c r="U56" i="3"/>
  <c r="Q57" i="3"/>
  <c r="R57" i="3"/>
  <c r="S57" i="3"/>
  <c r="T57" i="3"/>
  <c r="AB57" i="3" s="1"/>
  <c r="U57" i="3"/>
  <c r="Q58" i="3"/>
  <c r="R58" i="3"/>
  <c r="S58" i="3"/>
  <c r="T58" i="3"/>
  <c r="AB58" i="3" s="1"/>
  <c r="U58" i="3"/>
  <c r="Q59" i="3"/>
  <c r="R59" i="3"/>
  <c r="S59" i="3"/>
  <c r="T59" i="3"/>
  <c r="AB59" i="3" s="1"/>
  <c r="U59" i="3"/>
  <c r="Q60" i="3"/>
  <c r="R60" i="3"/>
  <c r="S60" i="3"/>
  <c r="T60" i="3"/>
  <c r="AB60" i="3" s="1"/>
  <c r="AD60" i="3" s="1"/>
  <c r="AE60" i="3" s="1"/>
  <c r="U60" i="3"/>
  <c r="Q61" i="3"/>
  <c r="R61" i="3"/>
  <c r="S61" i="3"/>
  <c r="T61" i="3"/>
  <c r="AB61" i="3" s="1"/>
  <c r="U61" i="3"/>
  <c r="Q62" i="3"/>
  <c r="R62" i="3"/>
  <c r="S62" i="3"/>
  <c r="T62" i="3"/>
  <c r="AB62" i="3" s="1"/>
  <c r="U62" i="3"/>
  <c r="Q63" i="3"/>
  <c r="R63" i="3"/>
  <c r="S63" i="3"/>
  <c r="T63" i="3"/>
  <c r="AB63" i="3" s="1"/>
  <c r="U63" i="3"/>
  <c r="Q64" i="3"/>
  <c r="R64" i="3"/>
  <c r="S64" i="3"/>
  <c r="T64" i="3"/>
  <c r="U64" i="3"/>
  <c r="Q65" i="3"/>
  <c r="R65" i="3"/>
  <c r="S65" i="3"/>
  <c r="T65" i="3"/>
  <c r="AB65" i="3" s="1"/>
  <c r="U65" i="3"/>
  <c r="Q66" i="3"/>
  <c r="R66" i="3"/>
  <c r="S66" i="3"/>
  <c r="T66" i="3"/>
  <c r="AB66" i="3" s="1"/>
  <c r="U66" i="3"/>
  <c r="Q67" i="3"/>
  <c r="R67" i="3"/>
  <c r="S67" i="3"/>
  <c r="T67" i="3"/>
  <c r="AB67" i="3" s="1"/>
  <c r="U67" i="3"/>
  <c r="Q68" i="3"/>
  <c r="R68" i="3"/>
  <c r="S68" i="3"/>
  <c r="T68" i="3"/>
  <c r="AB68" i="3" s="1"/>
  <c r="AD68" i="3" s="1"/>
  <c r="AE68" i="3" s="1"/>
  <c r="U68" i="3"/>
  <c r="Q69" i="3"/>
  <c r="R69" i="3"/>
  <c r="S69" i="3"/>
  <c r="T69" i="3"/>
  <c r="AB69" i="3" s="1"/>
  <c r="U69" i="3"/>
  <c r="Q70" i="3"/>
  <c r="R70" i="3"/>
  <c r="S70" i="3"/>
  <c r="T70" i="3"/>
  <c r="AB70" i="3" s="1"/>
  <c r="U70" i="3"/>
  <c r="Q71" i="3"/>
  <c r="R71" i="3"/>
  <c r="S71" i="3"/>
  <c r="T71" i="3"/>
  <c r="AB71" i="3" s="1"/>
  <c r="U71" i="3"/>
  <c r="Q72" i="3"/>
  <c r="R72" i="3"/>
  <c r="S72" i="3"/>
  <c r="T72" i="3"/>
  <c r="AB72" i="3" s="1"/>
  <c r="AD72" i="3" s="1"/>
  <c r="AE72" i="3" s="1"/>
  <c r="U72" i="3"/>
  <c r="Q73" i="3"/>
  <c r="R73" i="3"/>
  <c r="S73" i="3"/>
  <c r="T73" i="3"/>
  <c r="AB73" i="3" s="1"/>
  <c r="U73" i="3"/>
  <c r="Q74" i="3"/>
  <c r="R74" i="3"/>
  <c r="S74" i="3"/>
  <c r="T74" i="3"/>
  <c r="AB74" i="3" s="1"/>
  <c r="U74" i="3"/>
  <c r="P74" i="3"/>
  <c r="P73" i="3"/>
  <c r="P72" i="3"/>
  <c r="P71" i="3"/>
  <c r="P70" i="3"/>
  <c r="P69" i="3"/>
  <c r="P68" i="3"/>
  <c r="P67" i="3"/>
  <c r="P66" i="3"/>
  <c r="P65" i="3"/>
  <c r="P64" i="3"/>
  <c r="P63" i="3"/>
  <c r="P62" i="3"/>
  <c r="P61" i="3"/>
  <c r="P60" i="3"/>
  <c r="P59" i="3"/>
  <c r="P58" i="3"/>
  <c r="P57" i="3"/>
  <c r="P56" i="3"/>
  <c r="P55" i="3"/>
  <c r="P54" i="3"/>
  <c r="P53" i="3"/>
  <c r="P52" i="3"/>
  <c r="P51" i="3"/>
  <c r="P50" i="3"/>
  <c r="P49" i="3"/>
  <c r="P47" i="3"/>
  <c r="P48" i="3"/>
  <c r="P46" i="3"/>
  <c r="P45" i="3"/>
  <c r="P44" i="3"/>
  <c r="P43" i="3"/>
  <c r="P42" i="3"/>
  <c r="P41" i="3"/>
  <c r="P40" i="3"/>
  <c r="P39" i="3"/>
  <c r="P38" i="3"/>
  <c r="P37" i="3"/>
  <c r="P36" i="3"/>
  <c r="P35" i="3"/>
  <c r="P34" i="3"/>
  <c r="P33" i="3"/>
  <c r="X33" i="3" s="1"/>
  <c r="P32" i="3"/>
  <c r="P30" i="3"/>
  <c r="P31" i="3"/>
  <c r="X31" i="3" s="1"/>
  <c r="P29" i="3"/>
  <c r="X29" i="3" s="1"/>
  <c r="P28" i="3"/>
  <c r="X28" i="3" s="1"/>
  <c r="P20" i="3"/>
  <c r="X20" i="3" s="1"/>
  <c r="Q20" i="3"/>
  <c r="Y20" i="3" s="1"/>
  <c r="R20" i="3"/>
  <c r="Z20" i="3" s="1"/>
  <c r="AA20" i="3"/>
  <c r="T20" i="3"/>
  <c r="AB20" i="3" s="1"/>
  <c r="U20" i="3"/>
  <c r="Q21" i="3"/>
  <c r="R21" i="3"/>
  <c r="S21" i="3"/>
  <c r="T21" i="3"/>
  <c r="AB21" i="3" s="1"/>
  <c r="AD21" i="3" s="1"/>
  <c r="U21" i="3"/>
  <c r="Q22" i="3"/>
  <c r="R22" i="3"/>
  <c r="S22" i="3"/>
  <c r="AA22" i="3" s="1"/>
  <c r="T22" i="3"/>
  <c r="AB22" i="3" s="1"/>
  <c r="U22" i="3"/>
  <c r="Q23" i="3"/>
  <c r="R23" i="3"/>
  <c r="S23" i="3"/>
  <c r="T23" i="3"/>
  <c r="AB23" i="3" s="1"/>
  <c r="AD23" i="3" s="1"/>
  <c r="U23" i="3"/>
  <c r="P22" i="3"/>
  <c r="P23" i="3"/>
  <c r="P21" i="3"/>
  <c r="P16" i="3"/>
  <c r="AD28" i="3" l="1"/>
  <c r="AE28" i="3" s="1"/>
  <c r="AD70" i="3"/>
  <c r="AE70" i="3" s="1"/>
  <c r="AD73" i="3"/>
  <c r="AE73" i="3" s="1"/>
  <c r="AD71" i="3"/>
  <c r="AE71" i="3" s="1"/>
  <c r="AD74" i="3"/>
  <c r="AE74" i="3" s="1"/>
  <c r="AD69" i="3"/>
  <c r="AE69" i="3" s="1"/>
  <c r="AD66" i="3"/>
  <c r="AE66" i="3" s="1"/>
  <c r="AD67" i="3"/>
  <c r="AE67" i="3" s="1"/>
  <c r="H6" i="3"/>
  <c r="AE23" i="3"/>
  <c r="AD65" i="3"/>
  <c r="AE65" i="3" s="1"/>
  <c r="AD63" i="3"/>
  <c r="AE63" i="3" s="1"/>
  <c r="AD62" i="3"/>
  <c r="AE62" i="3" s="1"/>
  <c r="AD61" i="3"/>
  <c r="AE61" i="3" s="1"/>
  <c r="AD59" i="3"/>
  <c r="AE59" i="3" s="1"/>
  <c r="AD58" i="3"/>
  <c r="AE58" i="3" s="1"/>
  <c r="AD57" i="3"/>
  <c r="AE57" i="3" s="1"/>
  <c r="AD53" i="3"/>
  <c r="AE53" i="3" s="1"/>
  <c r="AD54" i="3"/>
  <c r="AE54" i="3" s="1"/>
  <c r="AD22" i="3"/>
  <c r="AD50" i="3"/>
  <c r="AE50" i="3" s="1"/>
  <c r="AD51" i="3"/>
  <c r="AE51" i="3" s="1"/>
  <c r="AD49" i="3"/>
  <c r="AE49" i="3" s="1"/>
  <c r="AD47" i="3"/>
  <c r="AE47" i="3" s="1"/>
  <c r="H4" i="3"/>
  <c r="AE21" i="3"/>
  <c r="AD45" i="3"/>
  <c r="AE45" i="3" s="1"/>
  <c r="AD46" i="3"/>
  <c r="AE46" i="3" s="1"/>
  <c r="AD43" i="3"/>
  <c r="AE43" i="3" s="1"/>
  <c r="AD41" i="3"/>
  <c r="AE41" i="3" s="1"/>
  <c r="AD39" i="3"/>
  <c r="AE39" i="3" s="1"/>
  <c r="AD42" i="3"/>
  <c r="AE42" i="3" s="1"/>
  <c r="AD38" i="3"/>
  <c r="AE38" i="3" s="1"/>
  <c r="AD37" i="3"/>
  <c r="AE37" i="3" s="1"/>
  <c r="AD35" i="3"/>
  <c r="AE35" i="3" s="1"/>
  <c r="AD34" i="3"/>
  <c r="AE34" i="3" s="1"/>
  <c r="AD33" i="3"/>
  <c r="AE33" i="3" s="1"/>
  <c r="AD29" i="3"/>
  <c r="AE29" i="3" s="1"/>
  <c r="AD31" i="3"/>
  <c r="AE31" i="3" s="1"/>
  <c r="AD20" i="3"/>
  <c r="AD32" i="3"/>
  <c r="AE32" i="3" s="1"/>
  <c r="AD30" i="3"/>
  <c r="AE30" i="3" s="1"/>
  <c r="AD55" i="3"/>
  <c r="AE55" i="3" s="1"/>
  <c r="Q16" i="3"/>
  <c r="Y16" i="3" s="1"/>
  <c r="R16" i="3"/>
  <c r="Z16" i="3" s="1"/>
  <c r="S16" i="3"/>
  <c r="AA16" i="3" s="1"/>
  <c r="T16" i="3"/>
  <c r="AB16" i="3" s="1"/>
  <c r="U16" i="3"/>
  <c r="AE22" i="3" l="1"/>
  <c r="H5" i="3"/>
  <c r="AE20" i="3"/>
  <c r="H3" i="3"/>
  <c r="AD16" i="3"/>
  <c r="E3" i="3" s="1"/>
</calcChain>
</file>

<file path=xl/sharedStrings.xml><?xml version="1.0" encoding="utf-8"?>
<sst xmlns="http://schemas.openxmlformats.org/spreadsheetml/2006/main" count="507" uniqueCount="292">
  <si>
    <t>ある</t>
    <phoneticPr fontId="2"/>
  </si>
  <si>
    <t>地域名（団体名）：</t>
    <rPh sb="0" eb="3">
      <t>チイキメイ</t>
    </rPh>
    <rPh sb="3" eb="4">
      <t>チメイ</t>
    </rPh>
    <rPh sb="4" eb="6">
      <t>ダンタイ</t>
    </rPh>
    <rPh sb="6" eb="7">
      <t>メイ</t>
    </rPh>
    <phoneticPr fontId="5"/>
  </si>
  <si>
    <t>記入者（担当者）：</t>
    <rPh sb="0" eb="3">
      <t>キニュウシャ</t>
    </rPh>
    <rPh sb="4" eb="7">
      <t>タントウシャ</t>
    </rPh>
    <phoneticPr fontId="5"/>
  </si>
  <si>
    <t>連絡先：</t>
    <rPh sb="0" eb="3">
      <t>レンラクサキ</t>
    </rPh>
    <phoneticPr fontId="5"/>
  </si>
  <si>
    <t>大項目</t>
  </si>
  <si>
    <t>小項目</t>
    <rPh sb="0" eb="3">
      <t>ショウコウモク</t>
    </rPh>
    <phoneticPr fontId="5"/>
  </si>
  <si>
    <t>取組の状況</t>
    <rPh sb="0" eb="2">
      <t>トリクミ</t>
    </rPh>
    <rPh sb="3" eb="5">
      <t>ジョウキョウ</t>
    </rPh>
    <phoneticPr fontId="5"/>
  </si>
  <si>
    <t>SECTION A: Sustainable management 持続可能なマネジメント</t>
  </si>
  <si>
    <t>A(a) マネジメントの組織と枠組み</t>
    <phoneticPr fontId="5"/>
  </si>
  <si>
    <t>A1</t>
  </si>
  <si>
    <t>デスティネーション・マネジメント（観光地経営）戦略と実行計画</t>
  </si>
  <si>
    <t>①  観光計画等に「日本版持続可能な観光ガイドライン（ＪＳＴＳ－④）」に取り組むことを明記していること</t>
  </si>
  <si>
    <t>②  観光計画等は、複数年の計画であること</t>
  </si>
  <si>
    <t>①  観光計画等に「日本版持続可能な観光ガイドライン（JSTS-D）」に取り組むことを明記していること</t>
  </si>
  <si>
    <t>③ 観光計画等は、定期的な見直し（少なくとも５年ごと）及び一般公表をしていること</t>
  </si>
  <si>
    <t>④ 観光計画等は、ステークホルダー（地域住民を含む）の参加によって策定していること</t>
  </si>
  <si>
    <t>⑤ 観光計画等に関連する取組の結果を公表していること</t>
  </si>
  <si>
    <t>A2</t>
  </si>
  <si>
    <t>デスティネーション・マネジメント（観光地経営）の責任</t>
    <rPh sb="24" eb="26">
      <t>セキニン</t>
    </rPh>
    <phoneticPr fontId="5"/>
  </si>
  <si>
    <t>① 管理組織には、持続可能な観光の推進に専念できる担当者（サステイナビリティ・コーディネーター）がおり役割が定められていること</t>
  </si>
  <si>
    <t>② 管理組織の構成員は部局横断的かつ観光地域の規模に見合ったものであること</t>
  </si>
  <si>
    <t xml:space="preserve">③ 管理組織運営のための財源が確保されていること
</t>
  </si>
  <si>
    <t>A3</t>
  </si>
  <si>
    <t>モニタリングと成果の公表</t>
  </si>
  <si>
    <t>①  調査の仕組みを定期的に見直していること</t>
  </si>
  <si>
    <t>②  定量化できる社会経済・文化・環境に関する目標を設定していること</t>
  </si>
  <si>
    <t>③  調査を定期的に行い、その結果を公表していること</t>
  </si>
  <si>
    <t>A4</t>
  </si>
  <si>
    <t>観光による負荷軽減のための財源</t>
  </si>
  <si>
    <t>①  目的を明確にした財源を確保、運用していること</t>
  </si>
  <si>
    <t>A(b) ステークホルダーの参画</t>
  </si>
  <si>
    <t>A5</t>
  </si>
  <si>
    <t>事業者における持続可能な観光への理解促進</t>
    <rPh sb="0" eb="3">
      <t>ジギョウシャ</t>
    </rPh>
    <rPh sb="7" eb="9">
      <t>ジゾク</t>
    </rPh>
    <rPh sb="9" eb="11">
      <t>カノウ</t>
    </rPh>
    <rPh sb="12" eb="14">
      <t>カンコウ</t>
    </rPh>
    <rPh sb="16" eb="18">
      <t>リカイ</t>
    </rPh>
    <rPh sb="18" eb="20">
      <t>ソクシン</t>
    </rPh>
    <phoneticPr fontId="5"/>
  </si>
  <si>
    <t>① 地域のステークホルダーによるGST公認のトレーニングプログラムの参加状況を把握し、公表していること</t>
    <rPh sb="2" eb="4">
      <t>チイキ</t>
    </rPh>
    <rPh sb="19" eb="21">
      <t>コウニン</t>
    </rPh>
    <rPh sb="34" eb="36">
      <t>サンカ</t>
    </rPh>
    <rPh sb="36" eb="38">
      <t>ジョウキョウ</t>
    </rPh>
    <rPh sb="39" eb="41">
      <t>ハアク</t>
    </rPh>
    <rPh sb="43" eb="45">
      <t>コウヒョウ</t>
    </rPh>
    <phoneticPr fontId="5"/>
  </si>
  <si>
    <t>A6</t>
  </si>
  <si>
    <t>住民参加と意見聴取</t>
    <rPh sb="0" eb="2">
      <t>ジュウミン</t>
    </rPh>
    <rPh sb="2" eb="4">
      <t>サンカ</t>
    </rPh>
    <rPh sb="5" eb="7">
      <t>イケン</t>
    </rPh>
    <rPh sb="7" eb="9">
      <t>チョウシュ</t>
    </rPh>
    <phoneticPr fontId="5"/>
  </si>
  <si>
    <t>① 官民、住民等の地域のステークホルダーが参画する「日本版持続可能な観光ガイドライン（JSTS-D）」に基づいた持続可能な観光の推進を担うワーキンググループ（WG）等があり、定期的な意見交換の機会があること</t>
    <rPh sb="2" eb="4">
      <t>カンミン</t>
    </rPh>
    <rPh sb="5" eb="7">
      <t>ジュウミン</t>
    </rPh>
    <rPh sb="7" eb="8">
      <t>トウ</t>
    </rPh>
    <rPh sb="9" eb="11">
      <t>チイキ</t>
    </rPh>
    <rPh sb="21" eb="23">
      <t>サンカク</t>
    </rPh>
    <rPh sb="26" eb="29">
      <t>ニホンバン</t>
    </rPh>
    <rPh sb="29" eb="31">
      <t>ジゾク</t>
    </rPh>
    <rPh sb="31" eb="33">
      <t>カノウ</t>
    </rPh>
    <rPh sb="34" eb="36">
      <t>カンコウ</t>
    </rPh>
    <rPh sb="52" eb="53">
      <t>モト</t>
    </rPh>
    <rPh sb="56" eb="60">
      <t>ジゾクカノウ</t>
    </rPh>
    <rPh sb="61" eb="63">
      <t>カンコウ</t>
    </rPh>
    <rPh sb="64" eb="66">
      <t>スイシン</t>
    </rPh>
    <rPh sb="67" eb="68">
      <t>ニナ</t>
    </rPh>
    <rPh sb="82" eb="83">
      <t>トウ</t>
    </rPh>
    <rPh sb="87" eb="90">
      <t>テイキテキ</t>
    </rPh>
    <rPh sb="91" eb="93">
      <t>イケン</t>
    </rPh>
    <rPh sb="93" eb="95">
      <t>コウカン</t>
    </rPh>
    <rPh sb="96" eb="98">
      <t>キカイ</t>
    </rPh>
    <phoneticPr fontId="5"/>
  </si>
  <si>
    <t>A7</t>
  </si>
  <si>
    <t>住民意見の調査</t>
    <rPh sb="0" eb="2">
      <t>ジュウミン</t>
    </rPh>
    <rPh sb="2" eb="4">
      <t>イケン</t>
    </rPh>
    <rPh sb="5" eb="7">
      <t>チョウサ</t>
    </rPh>
    <phoneticPr fontId="5"/>
  </si>
  <si>
    <t>① 調査結果は、一般公表されていること</t>
    <rPh sb="2" eb="4">
      <t>チョウサ</t>
    </rPh>
    <rPh sb="4" eb="6">
      <t>ケッカ</t>
    </rPh>
    <rPh sb="8" eb="10">
      <t>イッパン</t>
    </rPh>
    <rPh sb="10" eb="12">
      <t>コウヒョウ</t>
    </rPh>
    <phoneticPr fontId="5"/>
  </si>
  <si>
    <t>②調査は、少なくとも毎年度行われていること</t>
    <rPh sb="1" eb="3">
      <t>チョウサ</t>
    </rPh>
    <rPh sb="5" eb="6">
      <t>スク</t>
    </rPh>
    <rPh sb="10" eb="13">
      <t>マイネンド</t>
    </rPh>
    <rPh sb="13" eb="14">
      <t>オコナ</t>
    </rPh>
    <phoneticPr fontId="5"/>
  </si>
  <si>
    <t>③調査結果を次年度の運営改善（肯定的な回答割合の増加等）に役立てていること</t>
  </si>
  <si>
    <t>A8</t>
  </si>
  <si>
    <t>① 地域コミュニティ、特に児童・生徒に対して観光に関する教育が実施されていること</t>
    <rPh sb="2" eb="4">
      <t>チイキ</t>
    </rPh>
    <rPh sb="11" eb="12">
      <t>トク</t>
    </rPh>
    <rPh sb="13" eb="15">
      <t>ジドウ</t>
    </rPh>
    <rPh sb="16" eb="18">
      <t>セイト</t>
    </rPh>
    <rPh sb="19" eb="20">
      <t>タイ</t>
    </rPh>
    <rPh sb="22" eb="24">
      <t>カンコウ</t>
    </rPh>
    <rPh sb="25" eb="26">
      <t>カン</t>
    </rPh>
    <rPh sb="28" eb="30">
      <t>キョウイク</t>
    </rPh>
    <rPh sb="31" eb="33">
      <t>ジッシ</t>
    </rPh>
    <phoneticPr fontId="5"/>
  </si>
  <si>
    <t>A9</t>
  </si>
  <si>
    <t>旅行者意見の調査</t>
    <rPh sb="0" eb="3">
      <t>リョコウシャ</t>
    </rPh>
    <rPh sb="3" eb="5">
      <t>イケン</t>
    </rPh>
    <rPh sb="6" eb="8">
      <t>チョウサ</t>
    </rPh>
    <phoneticPr fontId="5"/>
  </si>
  <si>
    <t>② 調査は、少なくとも毎年度行われていること</t>
    <rPh sb="2" eb="4">
      <t>チョウサ</t>
    </rPh>
    <rPh sb="6" eb="7">
      <t>スク</t>
    </rPh>
    <rPh sb="11" eb="14">
      <t>マイネンド</t>
    </rPh>
    <rPh sb="14" eb="15">
      <t>オコナ</t>
    </rPh>
    <phoneticPr fontId="5"/>
  </si>
  <si>
    <t>③ 調査結果に基づいた、旅行者満足度向上のための対策を講じていること</t>
    <rPh sb="2" eb="4">
      <t>チョウサ</t>
    </rPh>
    <rPh sb="4" eb="6">
      <t>ケッカ</t>
    </rPh>
    <rPh sb="7" eb="8">
      <t>モト</t>
    </rPh>
    <rPh sb="12" eb="15">
      <t>リョコウシャ</t>
    </rPh>
    <rPh sb="15" eb="18">
      <t>マンゾクド</t>
    </rPh>
    <rPh sb="18" eb="20">
      <t>コウジョウ</t>
    </rPh>
    <rPh sb="24" eb="26">
      <t>タイサク</t>
    </rPh>
    <rPh sb="27" eb="28">
      <t>コウ</t>
    </rPh>
    <phoneticPr fontId="5"/>
  </si>
  <si>
    <t>A10</t>
  </si>
  <si>
    <t>プロモーションと情報</t>
    <rPh sb="8" eb="10">
      <t>ジョウホウ</t>
    </rPh>
    <phoneticPr fontId="5"/>
  </si>
  <si>
    <t>① プロモーションについては、市場調査及びデータに基づく正確な情報を提供していること</t>
    <rPh sb="15" eb="17">
      <t>シジョウ</t>
    </rPh>
    <rPh sb="17" eb="19">
      <t>チョウサ</t>
    </rPh>
    <rPh sb="19" eb="20">
      <t>オヨ</t>
    </rPh>
    <rPh sb="25" eb="26">
      <t>モト</t>
    </rPh>
    <rPh sb="28" eb="30">
      <t>セイカク</t>
    </rPh>
    <rPh sb="31" eb="33">
      <t>ジョウホウ</t>
    </rPh>
    <rPh sb="34" eb="36">
      <t>テイキョウ</t>
    </rPh>
    <phoneticPr fontId="5"/>
  </si>
  <si>
    <t xml:space="preserve">② プロモーションの効果測定を行っていること </t>
    <rPh sb="10" eb="12">
      <t>コウカ</t>
    </rPh>
    <rPh sb="12" eb="14">
      <t>ソクテイ</t>
    </rPh>
    <rPh sb="15" eb="16">
      <t>オコナ</t>
    </rPh>
    <phoneticPr fontId="5"/>
  </si>
  <si>
    <t>③ 求めるターゲット層の誘致拡大に向けた新商品の開発に地域発意で取り組んでいること</t>
    <rPh sb="2" eb="3">
      <t>モト</t>
    </rPh>
    <rPh sb="10" eb="11">
      <t>ソウ</t>
    </rPh>
    <rPh sb="12" eb="14">
      <t>ユウチ</t>
    </rPh>
    <rPh sb="14" eb="16">
      <t>カクダイ</t>
    </rPh>
    <rPh sb="17" eb="18">
      <t>ム</t>
    </rPh>
    <rPh sb="20" eb="23">
      <t>シンショウヒン</t>
    </rPh>
    <rPh sb="24" eb="26">
      <t>カイハツ</t>
    </rPh>
    <rPh sb="27" eb="29">
      <t>チイキ</t>
    </rPh>
    <rPh sb="29" eb="31">
      <t>ハツイ</t>
    </rPh>
    <rPh sb="32" eb="33">
      <t>ト</t>
    </rPh>
    <rPh sb="34" eb="35">
      <t>ク</t>
    </rPh>
    <phoneticPr fontId="5"/>
  </si>
  <si>
    <t>A(c) 負荷と変化の管理</t>
    <rPh sb="5" eb="7">
      <t>フカ</t>
    </rPh>
    <rPh sb="8" eb="10">
      <t>ヘンカ</t>
    </rPh>
    <rPh sb="11" eb="13">
      <t>カンリ</t>
    </rPh>
    <phoneticPr fontId="5"/>
  </si>
  <si>
    <t>A11</t>
  </si>
  <si>
    <t>旅行者の数と活動の管理</t>
    <rPh sb="0" eb="3">
      <t>リョコウシャ</t>
    </rPh>
    <rPh sb="4" eb="5">
      <t>カズ</t>
    </rPh>
    <rPh sb="6" eb="8">
      <t>カツドウ</t>
    </rPh>
    <rPh sb="9" eb="11">
      <t>カンリ</t>
    </rPh>
    <phoneticPr fontId="5"/>
  </si>
  <si>
    <t>① 宿泊客数及び日帰り客数を計測・公表していること</t>
    <rPh sb="2" eb="5">
      <t>シュクハクキャク</t>
    </rPh>
    <rPh sb="5" eb="6">
      <t>スウ</t>
    </rPh>
    <rPh sb="6" eb="7">
      <t>オヨ</t>
    </rPh>
    <rPh sb="8" eb="10">
      <t>ヒガエ</t>
    </rPh>
    <rPh sb="11" eb="12">
      <t>キャク</t>
    </rPh>
    <rPh sb="12" eb="13">
      <t>スウ</t>
    </rPh>
    <rPh sb="14" eb="16">
      <t>ケイソク</t>
    </rPh>
    <rPh sb="17" eb="19">
      <t>コウヒョウ</t>
    </rPh>
    <phoneticPr fontId="5"/>
  </si>
  <si>
    <t>② 客数の計測は、全体、外国人・日本人別、年齢別に分かれていること</t>
    <rPh sb="2" eb="4">
      <t>キャクスウ</t>
    </rPh>
    <rPh sb="5" eb="7">
      <t>ケイソク</t>
    </rPh>
    <rPh sb="9" eb="11">
      <t>ゼンタイ</t>
    </rPh>
    <rPh sb="12" eb="14">
      <t>ガイコク</t>
    </rPh>
    <rPh sb="14" eb="15">
      <t>ジン</t>
    </rPh>
    <rPh sb="16" eb="19">
      <t>ニホンジン</t>
    </rPh>
    <rPh sb="19" eb="20">
      <t>ベツ</t>
    </rPh>
    <rPh sb="21" eb="23">
      <t>ネンレイ</t>
    </rPh>
    <rPh sb="23" eb="24">
      <t>ベツ</t>
    </rPh>
    <rPh sb="25" eb="26">
      <t>ワ</t>
    </rPh>
    <phoneticPr fontId="5"/>
  </si>
  <si>
    <t>③ 月ごと（季節ごと）の観光客数を計測していること</t>
    <rPh sb="2" eb="3">
      <t>ツキ</t>
    </rPh>
    <rPh sb="6" eb="8">
      <t>キセツ</t>
    </rPh>
    <rPh sb="12" eb="15">
      <t>カンコウキャク</t>
    </rPh>
    <rPh sb="15" eb="16">
      <t>スウ</t>
    </rPh>
    <rPh sb="17" eb="19">
      <t>ケイソク</t>
    </rPh>
    <phoneticPr fontId="5"/>
  </si>
  <si>
    <t>④ 繁閑差を考慮した誘客のための取組を行っていること</t>
    <rPh sb="2" eb="4">
      <t>ハンカン</t>
    </rPh>
    <rPh sb="4" eb="5">
      <t>サ</t>
    </rPh>
    <rPh sb="6" eb="8">
      <t>コウリョ</t>
    </rPh>
    <rPh sb="10" eb="12">
      <t>ユウキャク</t>
    </rPh>
    <rPh sb="16" eb="18">
      <t>トリクミ</t>
    </rPh>
    <rPh sb="19" eb="20">
      <t>オコナ</t>
    </rPh>
    <phoneticPr fontId="5"/>
  </si>
  <si>
    <t xml:space="preserve">⑤ 旅行者の目的・行き先（昼夜間の動向など）を把握していること </t>
    <rPh sb="2" eb="5">
      <t>リョコウシャ</t>
    </rPh>
    <rPh sb="6" eb="8">
      <t>モクテキ</t>
    </rPh>
    <rPh sb="9" eb="12">
      <t>ユキサキ</t>
    </rPh>
    <rPh sb="13" eb="15">
      <t>チュウヤ</t>
    </rPh>
    <rPh sb="15" eb="16">
      <t>カン</t>
    </rPh>
    <rPh sb="17" eb="19">
      <t>ドウコウ</t>
    </rPh>
    <rPh sb="23" eb="25">
      <t>ハアク</t>
    </rPh>
    <phoneticPr fontId="5"/>
  </si>
  <si>
    <t xml:space="preserve">⑥ 旅行者の数と活動の影響は、調査によって明らかにされていること </t>
    <rPh sb="2" eb="5">
      <t>リョコウシャ</t>
    </rPh>
    <rPh sb="6" eb="7">
      <t>カズ</t>
    </rPh>
    <rPh sb="8" eb="10">
      <t>カツドウ</t>
    </rPh>
    <rPh sb="11" eb="13">
      <t>エイキョウ</t>
    </rPh>
    <rPh sb="15" eb="17">
      <t>チョウサ</t>
    </rPh>
    <rPh sb="21" eb="22">
      <t>アキ</t>
    </rPh>
    <phoneticPr fontId="5"/>
  </si>
  <si>
    <t>A12</t>
  </si>
  <si>
    <t>計画に関する規制と開発管理</t>
    <rPh sb="0" eb="2">
      <t>ケイカク</t>
    </rPh>
    <rPh sb="3" eb="4">
      <t>カン</t>
    </rPh>
    <rPh sb="6" eb="8">
      <t>キセイ</t>
    </rPh>
    <rPh sb="9" eb="11">
      <t>カイハツ</t>
    </rPh>
    <rPh sb="11" eb="13">
      <t>カンリ</t>
    </rPh>
    <phoneticPr fontId="5"/>
  </si>
  <si>
    <t>① 計画、規制等は、住民の意見を聴取・反映し、十分な検討の元に定めていること</t>
    <rPh sb="2" eb="4">
      <t>ケイカク</t>
    </rPh>
    <rPh sb="5" eb="7">
      <t>キセイ</t>
    </rPh>
    <rPh sb="7" eb="8">
      <t>トウ</t>
    </rPh>
    <rPh sb="10" eb="12">
      <t>ジュウミン</t>
    </rPh>
    <rPh sb="13" eb="15">
      <t>イケン</t>
    </rPh>
    <rPh sb="16" eb="18">
      <t>チョウシュ</t>
    </rPh>
    <rPh sb="19" eb="21">
      <t>ハンエイ</t>
    </rPh>
    <rPh sb="23" eb="25">
      <t>ジュウブン</t>
    </rPh>
    <rPh sb="26" eb="28">
      <t>ケントウ</t>
    </rPh>
    <rPh sb="29" eb="30">
      <t>モト</t>
    </rPh>
    <rPh sb="31" eb="32">
      <t>サダ</t>
    </rPh>
    <phoneticPr fontId="5"/>
  </si>
  <si>
    <t>② 計画、規制等の内容は、一般に公表・遵守されていること</t>
    <rPh sb="2" eb="4">
      <t>ケイカク</t>
    </rPh>
    <rPh sb="5" eb="7">
      <t>キセイ</t>
    </rPh>
    <rPh sb="7" eb="8">
      <t>トウ</t>
    </rPh>
    <rPh sb="9" eb="11">
      <t>ナイヨウ</t>
    </rPh>
    <rPh sb="13" eb="15">
      <t>イッパン</t>
    </rPh>
    <rPh sb="16" eb="18">
      <t>コウヒョウ</t>
    </rPh>
    <rPh sb="19" eb="21">
      <t>ジュンシュ</t>
    </rPh>
    <phoneticPr fontId="5"/>
  </si>
  <si>
    <t>A13</t>
  </si>
  <si>
    <t>適切な民泊運営</t>
    <rPh sb="0" eb="2">
      <t>テキセツ</t>
    </rPh>
    <rPh sb="3" eb="5">
      <t>ミンパク</t>
    </rPh>
    <rPh sb="5" eb="7">
      <t>ウンエイ</t>
    </rPh>
    <phoneticPr fontId="5"/>
  </si>
  <si>
    <t>① 不適切な民泊があった場合に適切な指導を行っていること</t>
    <rPh sb="2" eb="5">
      <t>フテキセツ</t>
    </rPh>
    <rPh sb="6" eb="8">
      <t>ミンパク</t>
    </rPh>
    <rPh sb="12" eb="14">
      <t>バアイ</t>
    </rPh>
    <rPh sb="15" eb="17">
      <t>テキセツ</t>
    </rPh>
    <rPh sb="18" eb="20">
      <t>シドウ</t>
    </rPh>
    <rPh sb="21" eb="22">
      <t>オコナ</t>
    </rPh>
    <phoneticPr fontId="5"/>
  </si>
  <si>
    <t>A14</t>
  </si>
  <si>
    <t>気候変動への適応</t>
    <rPh sb="0" eb="2">
      <t>キコウ</t>
    </rPh>
    <rPh sb="2" eb="4">
      <t>ヘンドウ</t>
    </rPh>
    <rPh sb="6" eb="8">
      <t>テキオウ</t>
    </rPh>
    <phoneticPr fontId="5"/>
  </si>
  <si>
    <t xml:space="preserve">① 気候変動による負の影響を軽減する計画や方針があること </t>
    <rPh sb="2" eb="6">
      <t>キコウヘンドウ</t>
    </rPh>
    <rPh sb="9" eb="10">
      <t>フ</t>
    </rPh>
    <rPh sb="11" eb="13">
      <t>エイキョウ</t>
    </rPh>
    <rPh sb="14" eb="16">
      <t>ケイゲン</t>
    </rPh>
    <rPh sb="18" eb="20">
      <t>ケイカク</t>
    </rPh>
    <rPh sb="21" eb="23">
      <t>ホウシン</t>
    </rPh>
    <phoneticPr fontId="5"/>
  </si>
  <si>
    <t>② 住民、観光事業者、旅行者向けの気候変動による影響に関する教育や意識向上の取組がある</t>
    <rPh sb="2" eb="4">
      <t>ジュウミン</t>
    </rPh>
    <rPh sb="5" eb="7">
      <t>カンコウ</t>
    </rPh>
    <rPh sb="7" eb="9">
      <t>ジギョウ</t>
    </rPh>
    <rPh sb="9" eb="10">
      <t>シャ</t>
    </rPh>
    <rPh sb="11" eb="14">
      <t>リョコウシャ</t>
    </rPh>
    <rPh sb="14" eb="15">
      <t>ム</t>
    </rPh>
    <rPh sb="17" eb="19">
      <t>キコウ</t>
    </rPh>
    <rPh sb="19" eb="21">
      <t>ヘンドウ</t>
    </rPh>
    <rPh sb="24" eb="26">
      <t>エイキョウ</t>
    </rPh>
    <rPh sb="27" eb="28">
      <t>カン</t>
    </rPh>
    <rPh sb="30" eb="32">
      <t>キョウイク</t>
    </rPh>
    <rPh sb="33" eb="35">
      <t>イシキ</t>
    </rPh>
    <rPh sb="35" eb="37">
      <t>コウジョウ</t>
    </rPh>
    <rPh sb="38" eb="40">
      <t>トリクミ</t>
    </rPh>
    <phoneticPr fontId="5"/>
  </si>
  <si>
    <t>A15</t>
  </si>
  <si>
    <t>危機管理</t>
    <rPh sb="0" eb="2">
      <t>キキ</t>
    </rPh>
    <rPh sb="2" eb="4">
      <t>カンリ</t>
    </rPh>
    <phoneticPr fontId="5"/>
  </si>
  <si>
    <t>① 災害等の非常時における計画において、外国人旅行者を含む観光客への対応も含んでいること</t>
    <rPh sb="2" eb="4">
      <t>サイガイ</t>
    </rPh>
    <rPh sb="4" eb="5">
      <t>トウ</t>
    </rPh>
    <rPh sb="6" eb="8">
      <t>ヒジョウ</t>
    </rPh>
    <rPh sb="8" eb="9">
      <t>ジ</t>
    </rPh>
    <rPh sb="13" eb="15">
      <t>ケイカク</t>
    </rPh>
    <rPh sb="20" eb="22">
      <t>ガイコク</t>
    </rPh>
    <rPh sb="22" eb="23">
      <t>ジン</t>
    </rPh>
    <rPh sb="23" eb="26">
      <t>リョコウシャ</t>
    </rPh>
    <rPh sb="27" eb="28">
      <t>フク</t>
    </rPh>
    <rPh sb="29" eb="32">
      <t>カンコウキャク</t>
    </rPh>
    <rPh sb="34" eb="36">
      <t>タイオウ</t>
    </rPh>
    <rPh sb="37" eb="38">
      <t>フク</t>
    </rPh>
    <phoneticPr fontId="5"/>
  </si>
  <si>
    <t>② 災害等の非常時における計画は、定期的な見直しがなされていること</t>
    <rPh sb="2" eb="4">
      <t>サイガイ</t>
    </rPh>
    <rPh sb="4" eb="5">
      <t>トウ</t>
    </rPh>
    <rPh sb="6" eb="8">
      <t>ヒジョウ</t>
    </rPh>
    <rPh sb="8" eb="9">
      <t>ジ</t>
    </rPh>
    <rPh sb="13" eb="15">
      <t>ケイカク</t>
    </rPh>
    <rPh sb="17" eb="20">
      <t>テイキテキ</t>
    </rPh>
    <rPh sb="21" eb="23">
      <t>ミナオ</t>
    </rPh>
    <phoneticPr fontId="5"/>
  </si>
  <si>
    <t>③ 所管する観光案内所、旅客施設等に非常用電源装置や情報端末（スマートフォン等）への電源供給機器等の整備がなされていること</t>
    <rPh sb="2" eb="4">
      <t>ショカン</t>
    </rPh>
    <rPh sb="6" eb="8">
      <t>カンコウ</t>
    </rPh>
    <rPh sb="8" eb="10">
      <t>アンナイ</t>
    </rPh>
    <rPh sb="10" eb="11">
      <t>ジョ</t>
    </rPh>
    <rPh sb="12" eb="14">
      <t>リョカク</t>
    </rPh>
    <rPh sb="14" eb="16">
      <t>シセツ</t>
    </rPh>
    <rPh sb="16" eb="17">
      <t>トウ</t>
    </rPh>
    <rPh sb="18" eb="21">
      <t>ヒジョウヨウ</t>
    </rPh>
    <rPh sb="21" eb="23">
      <t>デンゲン</t>
    </rPh>
    <rPh sb="23" eb="25">
      <t>ソウチ</t>
    </rPh>
    <rPh sb="26" eb="28">
      <t>ジョウホウ</t>
    </rPh>
    <rPh sb="28" eb="30">
      <t>タンマツ</t>
    </rPh>
    <rPh sb="38" eb="39">
      <t>トウ</t>
    </rPh>
    <rPh sb="42" eb="44">
      <t>デンゲン</t>
    </rPh>
    <rPh sb="44" eb="46">
      <t>キョウキュウ</t>
    </rPh>
    <rPh sb="46" eb="48">
      <t>キキ</t>
    </rPh>
    <rPh sb="48" eb="49">
      <t>トウ</t>
    </rPh>
    <rPh sb="50" eb="52">
      <t>セイビ</t>
    </rPh>
    <phoneticPr fontId="5"/>
  </si>
  <si>
    <t>④ 災害等の非常時に備えた事業者、住民等に対する訓練や研修を行っており、旅行者に対しても非常時における行動等について周知・啓発を行っていること</t>
    <rPh sb="2" eb="4">
      <t>サイガイ</t>
    </rPh>
    <rPh sb="4" eb="5">
      <t>トウ</t>
    </rPh>
    <rPh sb="6" eb="8">
      <t>ヒジョウ</t>
    </rPh>
    <rPh sb="8" eb="9">
      <t>ジ</t>
    </rPh>
    <rPh sb="10" eb="11">
      <t>ソナ</t>
    </rPh>
    <rPh sb="13" eb="16">
      <t>ジギョウシャ</t>
    </rPh>
    <rPh sb="17" eb="19">
      <t>ジュウミン</t>
    </rPh>
    <rPh sb="19" eb="20">
      <t>トウ</t>
    </rPh>
    <rPh sb="21" eb="22">
      <t>タイ</t>
    </rPh>
    <rPh sb="24" eb="26">
      <t>クンレン</t>
    </rPh>
    <rPh sb="27" eb="29">
      <t>ケンシュウ</t>
    </rPh>
    <rPh sb="30" eb="31">
      <t>オコナ</t>
    </rPh>
    <rPh sb="36" eb="39">
      <t>リョコウシャ</t>
    </rPh>
    <rPh sb="40" eb="41">
      <t>タイ</t>
    </rPh>
    <rPh sb="44" eb="47">
      <t>ヒジョウジ</t>
    </rPh>
    <rPh sb="51" eb="53">
      <t>コウドウ</t>
    </rPh>
    <rPh sb="53" eb="54">
      <t>トウ</t>
    </rPh>
    <rPh sb="58" eb="60">
      <t>シュウチ</t>
    </rPh>
    <rPh sb="61" eb="63">
      <t>ケイハツ</t>
    </rPh>
    <rPh sb="64" eb="65">
      <t>オコナ</t>
    </rPh>
    <phoneticPr fontId="5"/>
  </si>
  <si>
    <t>⑤ 災害等の非常時において正確な情報を伝わる表現で情報発信がなされていること</t>
    <rPh sb="2" eb="4">
      <t>サイガイ</t>
    </rPh>
    <rPh sb="4" eb="5">
      <t>トウ</t>
    </rPh>
    <rPh sb="6" eb="8">
      <t>ヒジョウ</t>
    </rPh>
    <rPh sb="8" eb="9">
      <t>ジ</t>
    </rPh>
    <rPh sb="13" eb="15">
      <t>セイカク</t>
    </rPh>
    <rPh sb="16" eb="18">
      <t>ジョウホウ</t>
    </rPh>
    <rPh sb="19" eb="20">
      <t>ツタ</t>
    </rPh>
    <rPh sb="22" eb="24">
      <t>ヒョウゲン</t>
    </rPh>
    <rPh sb="25" eb="27">
      <t>ジョウホウ</t>
    </rPh>
    <rPh sb="27" eb="29">
      <t>ハッシン</t>
    </rPh>
    <phoneticPr fontId="5"/>
  </si>
  <si>
    <t>A16</t>
  </si>
  <si>
    <t>感染症対策</t>
    <rPh sb="0" eb="5">
      <t>カンセンショウタイサク</t>
    </rPh>
    <phoneticPr fontId="5"/>
  </si>
  <si>
    <t>① 事業者等に対して業種ごとに作成された新型コロナウイルス感染症予防ガイドラインに沿った対策の徹底を促すとともに、旅行者に対して感染症予防に係る周知を行っていること</t>
    <rPh sb="2" eb="5">
      <t>ジギョウシャ</t>
    </rPh>
    <rPh sb="5" eb="6">
      <t>トウ</t>
    </rPh>
    <rPh sb="7" eb="8">
      <t>タイ</t>
    </rPh>
    <rPh sb="10" eb="12">
      <t>ギョウシュ</t>
    </rPh>
    <rPh sb="15" eb="17">
      <t>サクセイ</t>
    </rPh>
    <rPh sb="20" eb="22">
      <t>シンガタ</t>
    </rPh>
    <rPh sb="29" eb="32">
      <t>カンセンショウ</t>
    </rPh>
    <rPh sb="32" eb="34">
      <t>ヨボウ</t>
    </rPh>
    <rPh sb="41" eb="42">
      <t>ソ</t>
    </rPh>
    <rPh sb="44" eb="46">
      <t>タイサク</t>
    </rPh>
    <rPh sb="47" eb="49">
      <t>テッテイ</t>
    </rPh>
    <rPh sb="50" eb="51">
      <t>ウナガ</t>
    </rPh>
    <rPh sb="57" eb="60">
      <t>リョコウシャ</t>
    </rPh>
    <rPh sb="61" eb="62">
      <t>タイ</t>
    </rPh>
    <rPh sb="64" eb="67">
      <t>カンセンショウ</t>
    </rPh>
    <rPh sb="67" eb="69">
      <t>ヨボウ</t>
    </rPh>
    <rPh sb="70" eb="71">
      <t>カカワ</t>
    </rPh>
    <rPh sb="72" eb="74">
      <t>シュウチ</t>
    </rPh>
    <rPh sb="75" eb="76">
      <t>オコナ</t>
    </rPh>
    <phoneticPr fontId="5"/>
  </si>
  <si>
    <t>セクション B：社会経済のサステナビリティ</t>
  </si>
  <si>
    <t>B(a) 地域経済への貢献</t>
  </si>
  <si>
    <t>B1</t>
  </si>
  <si>
    <t>観光による経済効果の測定</t>
  </si>
  <si>
    <t xml:space="preserve">① 地域への直接的な経済波及効果（観光消費額）について測定し、公表していること（直接効果の把握）
</t>
  </si>
  <si>
    <t>② 産業連関分析等を用いて観光による間接的な経済波及効果について測定し、公表していること（間接効果の把握）</t>
  </si>
  <si>
    <t>③ 観光に伴う不動産開発が地域社会に与える影響について把握、公表していること（地価、家賃等の動向把握）</t>
  </si>
  <si>
    <t>④ 観光関連業種における雇用者数（雇用誘発効果）を調査し、公表していること</t>
  </si>
  <si>
    <t>B2</t>
  </si>
  <si>
    <t>ディーセント・ワークと雇用機会</t>
  </si>
  <si>
    <t xml:space="preserve">① 観光関連事業者への就業を促進する取組があること
</t>
  </si>
  <si>
    <t>②性別、年齢、季節等に左右されない、安定した雇用や公正な賃金の実現に向けた取組を行っていること</t>
  </si>
  <si>
    <t>B3</t>
  </si>
  <si>
    <t>地域事業者の支援と公正な取引</t>
    <rPh sb="0" eb="2">
      <t>チイキ</t>
    </rPh>
    <rPh sb="2" eb="4">
      <t>ジギョウ</t>
    </rPh>
    <rPh sb="4" eb="5">
      <t>シャ</t>
    </rPh>
    <rPh sb="6" eb="8">
      <t>シエン</t>
    </rPh>
    <rPh sb="9" eb="11">
      <t>コウセイ</t>
    </rPh>
    <rPh sb="12" eb="14">
      <t>トリヒキ</t>
    </rPh>
    <phoneticPr fontId="5"/>
  </si>
  <si>
    <t>① 地域の特産品やサービスの利用を促進していること</t>
    <rPh sb="2" eb="4">
      <t>チイキ</t>
    </rPh>
    <rPh sb="5" eb="8">
      <t>トクサンヒン</t>
    </rPh>
    <rPh sb="14" eb="16">
      <t>リヨウ</t>
    </rPh>
    <rPh sb="17" eb="19">
      <t>ソクシン</t>
    </rPh>
    <phoneticPr fontId="5"/>
  </si>
  <si>
    <t>② 地元の観光関連の中小企業等が、より市場に参入しやすくなるように支援していること</t>
    <rPh sb="2" eb="4">
      <t>ジモト</t>
    </rPh>
    <rPh sb="5" eb="7">
      <t>カンコウ</t>
    </rPh>
    <rPh sb="7" eb="9">
      <t>カンレン</t>
    </rPh>
    <rPh sb="10" eb="12">
      <t>チュウショウ</t>
    </rPh>
    <rPh sb="12" eb="14">
      <t>キギョウ</t>
    </rPh>
    <rPh sb="14" eb="15">
      <t>トウ</t>
    </rPh>
    <rPh sb="19" eb="21">
      <t>シジョウ</t>
    </rPh>
    <rPh sb="22" eb="24">
      <t>サンニュウ</t>
    </rPh>
    <rPh sb="33" eb="35">
      <t>シエン</t>
    </rPh>
    <phoneticPr fontId="5"/>
  </si>
  <si>
    <t>B(b) 社会福祉と負荷</t>
    <rPh sb="5" eb="7">
      <t>シャカイ</t>
    </rPh>
    <rPh sb="7" eb="9">
      <t>フクシ</t>
    </rPh>
    <rPh sb="10" eb="12">
      <t>フカ</t>
    </rPh>
    <phoneticPr fontId="5"/>
  </si>
  <si>
    <t>B4</t>
  </si>
  <si>
    <t>コミュニティへの支援</t>
    <rPh sb="8" eb="10">
      <t>シエン</t>
    </rPh>
    <phoneticPr fontId="5"/>
  </si>
  <si>
    <t>① 事業者や旅行者が住民と共に、地域社会や地域の文化・自然環境の保全に貢献できる機会があること</t>
    <rPh sb="2" eb="5">
      <t>ジギョウシャ</t>
    </rPh>
    <rPh sb="6" eb="9">
      <t>リョコウシャ</t>
    </rPh>
    <rPh sb="10" eb="12">
      <t>ジュウミン</t>
    </rPh>
    <rPh sb="13" eb="14">
      <t>トモ</t>
    </rPh>
    <rPh sb="16" eb="18">
      <t>チイキ</t>
    </rPh>
    <rPh sb="18" eb="20">
      <t>シャカイ</t>
    </rPh>
    <rPh sb="21" eb="23">
      <t>チイキ</t>
    </rPh>
    <rPh sb="24" eb="26">
      <t>ブンカ</t>
    </rPh>
    <rPh sb="27" eb="29">
      <t>シゼン</t>
    </rPh>
    <rPh sb="29" eb="31">
      <t>カンキョウ</t>
    </rPh>
    <rPh sb="32" eb="34">
      <t>ホゼン</t>
    </rPh>
    <rPh sb="35" eb="37">
      <t>コウケン</t>
    </rPh>
    <rPh sb="40" eb="42">
      <t>キカイ</t>
    </rPh>
    <phoneticPr fontId="5"/>
  </si>
  <si>
    <t>B5</t>
  </si>
  <si>
    <t>搾取や差別の防止</t>
    <rPh sb="0" eb="2">
      <t>サクシュ</t>
    </rPh>
    <rPh sb="3" eb="5">
      <t>サベツ</t>
    </rPh>
    <rPh sb="6" eb="8">
      <t>ボウシ</t>
    </rPh>
    <phoneticPr fontId="5"/>
  </si>
  <si>
    <t>① 取組は地域住民と旅行者を含み、観光地域全体に周知されていること</t>
    <rPh sb="2" eb="4">
      <t>トリクミ</t>
    </rPh>
    <rPh sb="5" eb="7">
      <t>チイキ</t>
    </rPh>
    <rPh sb="7" eb="9">
      <t>ジュウミン</t>
    </rPh>
    <rPh sb="10" eb="13">
      <t>リョコウシャ</t>
    </rPh>
    <rPh sb="14" eb="15">
      <t>フク</t>
    </rPh>
    <rPh sb="17" eb="19">
      <t>カンコウ</t>
    </rPh>
    <rPh sb="19" eb="21">
      <t>チイキ</t>
    </rPh>
    <rPh sb="21" eb="23">
      <t>ゼンタイ</t>
    </rPh>
    <rPh sb="24" eb="26">
      <t>シュウチ</t>
    </rPh>
    <phoneticPr fontId="5"/>
  </si>
  <si>
    <t>B6</t>
  </si>
  <si>
    <t>地権と使用権利</t>
    <rPh sb="0" eb="2">
      <t>チケン</t>
    </rPh>
    <rPh sb="3" eb="5">
      <t>シヨウ</t>
    </rPh>
    <rPh sb="5" eb="7">
      <t>ケンリ</t>
    </rPh>
    <phoneticPr fontId="5"/>
  </si>
  <si>
    <t>① 資産取得に関する政策等は、住民の意見を反映して策定され、住民の権利を保護するものであること</t>
    <rPh sb="2" eb="4">
      <t>シサン</t>
    </rPh>
    <rPh sb="4" eb="6">
      <t>シュトク</t>
    </rPh>
    <rPh sb="7" eb="8">
      <t>カン</t>
    </rPh>
    <rPh sb="10" eb="12">
      <t>セイサク</t>
    </rPh>
    <rPh sb="12" eb="13">
      <t>トウ</t>
    </rPh>
    <rPh sb="15" eb="17">
      <t>ジュウミン</t>
    </rPh>
    <rPh sb="18" eb="20">
      <t>イケン</t>
    </rPh>
    <rPh sb="21" eb="23">
      <t>ハンエイ</t>
    </rPh>
    <rPh sb="25" eb="27">
      <t>サクテイ</t>
    </rPh>
    <rPh sb="30" eb="32">
      <t>ジュウミン</t>
    </rPh>
    <rPh sb="33" eb="35">
      <t>ケンリ</t>
    </rPh>
    <rPh sb="36" eb="38">
      <t>ホゴ</t>
    </rPh>
    <phoneticPr fontId="5"/>
  </si>
  <si>
    <t>B7</t>
  </si>
  <si>
    <t>安全と治安</t>
    <rPh sb="0" eb="2">
      <t>アンゼン</t>
    </rPh>
    <rPh sb="3" eb="5">
      <t>チアン</t>
    </rPh>
    <phoneticPr fontId="5"/>
  </si>
  <si>
    <t>① ガイドの安全を管理するガイドラインがあること</t>
    <rPh sb="6" eb="8">
      <t>アンゼン</t>
    </rPh>
    <rPh sb="9" eb="11">
      <t>カンリ</t>
    </rPh>
    <phoneticPr fontId="5"/>
  </si>
  <si>
    <t>② 防犯への取組を行っていること</t>
  </si>
  <si>
    <t>③ 観光地等において、タクシーの乗降場所等を明示していること（白タク対策）</t>
  </si>
  <si>
    <t>④ 安全や治安に関する情報を公表していること</t>
  </si>
  <si>
    <t>⑤ 地域住民・旅行者（外国人旅行者を含む）を受入れるのに十分な医療体制があること</t>
  </si>
  <si>
    <t>⑥ （宿泊施設・旅行業者等を通じて、）「外国人患者を受け入れる医療機関」を取りまとめたリストに則って、外国人旅行者に域内及び周辺の医療機関に係る情報を提供していること</t>
  </si>
  <si>
    <t>B8</t>
  </si>
  <si>
    <t>多様な受入環境整備</t>
    <rPh sb="0" eb="2">
      <t>タヨウ</t>
    </rPh>
    <rPh sb="3" eb="5">
      <t>ウケイレ</t>
    </rPh>
    <rPh sb="5" eb="7">
      <t>カンキョウ</t>
    </rPh>
    <rPh sb="7" eb="9">
      <t>セイビ</t>
    </rPh>
    <phoneticPr fontId="5"/>
  </si>
  <si>
    <t xml:space="preserve">① ユニバーサルデザインの普及（バリアフリー対策等）を推進していること
</t>
  </si>
  <si>
    <t>② 公衆トイレの洋式化（ウォシュレットなど）を推進していること</t>
  </si>
  <si>
    <t>③ 公共スペースにおける無料Wi-⑥i環境整備を推進していること</t>
  </si>
  <si>
    <t>④ キャッシュレス環境整備を推進していること</t>
  </si>
  <si>
    <t xml:space="preserve">⑤ 多言語による案内の充実を推進していること
</t>
  </si>
  <si>
    <t>⑥ 多様な宗教・生活習慣への対応を推進していること</t>
  </si>
  <si>
    <t>⑦ 域外から観光地への公共交通機関等によるアクセスが確保されており、公共交通機関の利活用が推奨されていること</t>
  </si>
  <si>
    <t>セクション C：文化的サステナビリティ</t>
    <rPh sb="8" eb="11">
      <t>ブンカテキ</t>
    </rPh>
    <phoneticPr fontId="5"/>
  </si>
  <si>
    <t>C(a) 文化遺産の保護</t>
    <rPh sb="5" eb="7">
      <t>ブンカ</t>
    </rPh>
    <rPh sb="7" eb="9">
      <t>イサン</t>
    </rPh>
    <rPh sb="10" eb="12">
      <t>ホゴ</t>
    </rPh>
    <phoneticPr fontId="5"/>
  </si>
  <si>
    <t>C1</t>
  </si>
  <si>
    <t>文化遺産の保護</t>
    <rPh sb="0" eb="2">
      <t>ブンカ</t>
    </rPh>
    <rPh sb="2" eb="4">
      <t>イサン</t>
    </rPh>
    <rPh sb="5" eb="7">
      <t>ホゴ</t>
    </rPh>
    <phoneticPr fontId="5"/>
  </si>
  <si>
    <t>① 景観等の保全に関する計画があること</t>
  </si>
  <si>
    <t>② 保全管理の状態を確認し、必要な対策を行っていること</t>
  </si>
  <si>
    <t>C2</t>
  </si>
  <si>
    <t>有形文化遺産</t>
    <rPh sb="0" eb="2">
      <t>ユウケイ</t>
    </rPh>
    <rPh sb="2" eb="4">
      <t>ブンカ</t>
    </rPh>
    <rPh sb="4" eb="6">
      <t>イサン</t>
    </rPh>
    <phoneticPr fontId="5"/>
  </si>
  <si>
    <t>① 有形文化遺産（工芸品等）のリストがあること</t>
  </si>
  <si>
    <t>C3</t>
  </si>
  <si>
    <t>無形文化遺産</t>
    <rPh sb="0" eb="2">
      <t>ムケイ</t>
    </rPh>
    <rPh sb="2" eb="4">
      <t>ブンカ</t>
    </rPh>
    <rPh sb="4" eb="6">
      <t>イサン</t>
    </rPh>
    <phoneticPr fontId="5"/>
  </si>
  <si>
    <t>① 無形文化遺産のリストがあること</t>
  </si>
  <si>
    <t>② 地域の行事（祭り等）の保存に努めていること</t>
  </si>
  <si>
    <t>③ 伝統文化の次世代継承を支援するための取組があること</t>
  </si>
  <si>
    <t>C4</t>
  </si>
  <si>
    <t>地域住民のアクセス権</t>
    <rPh sb="0" eb="2">
      <t>チイキ</t>
    </rPh>
    <rPh sb="2" eb="4">
      <t>ジュウミン</t>
    </rPh>
    <rPh sb="9" eb="10">
      <t>ケン</t>
    </rPh>
    <phoneticPr fontId="5"/>
  </si>
  <si>
    <t>① 問題が生じている場合、対応策が講じられていること</t>
  </si>
  <si>
    <t>C5</t>
  </si>
  <si>
    <t>知的財産</t>
    <rPh sb="0" eb="2">
      <t>チテキ</t>
    </rPh>
    <rPh sb="2" eb="4">
      <t>ザイサン</t>
    </rPh>
    <phoneticPr fontId="5"/>
  </si>
  <si>
    <t>① 保護対象とする知的財産のリストがあること</t>
  </si>
  <si>
    <t>C(b) 文化的場所への訪問</t>
    <rPh sb="5" eb="8">
      <t>ブンカテキ</t>
    </rPh>
    <rPh sb="8" eb="10">
      <t>バショ</t>
    </rPh>
    <rPh sb="12" eb="14">
      <t>ホウモン</t>
    </rPh>
    <phoneticPr fontId="5"/>
  </si>
  <si>
    <t>C6</t>
  </si>
  <si>
    <t>文化遺産における旅行者の管理</t>
    <rPh sb="0" eb="4">
      <t>ブンカイサン</t>
    </rPh>
    <rPh sb="8" eb="11">
      <t>リョコウシャ</t>
    </rPh>
    <rPh sb="12" eb="14">
      <t>カンリ</t>
    </rPh>
    <phoneticPr fontId="5"/>
  </si>
  <si>
    <t>① 旅行者の流れを把握していること</t>
    <rPh sb="2" eb="5">
      <t>リョコウシャ</t>
    </rPh>
    <rPh sb="6" eb="7">
      <t>ナガ</t>
    </rPh>
    <rPh sb="9" eb="11">
      <t>ハアク</t>
    </rPh>
    <phoneticPr fontId="5"/>
  </si>
  <si>
    <t>② 観光が要因となっている道路渋滞に関する課題を調査により把握していること</t>
  </si>
  <si>
    <t>③ 観光地に至る公共交通機関における混雑に関する課題を調査により把握していること</t>
  </si>
  <si>
    <t>④ 地域における混雑に関する課題を調査により把握していること</t>
  </si>
  <si>
    <t>⑤ 課題が生じている場合、対応策を講じていること（混雑対策）</t>
  </si>
  <si>
    <t>C7</t>
  </si>
  <si>
    <t>文化遺産における旅行者のふるまい</t>
    <rPh sb="0" eb="4">
      <t>ブンカイサン</t>
    </rPh>
    <rPh sb="8" eb="11">
      <t>リョコウシャ</t>
    </rPh>
    <phoneticPr fontId="5"/>
  </si>
  <si>
    <t>①  旅行者に向けて、ポジティブな行動を奨励していること（マナー啓発）</t>
  </si>
  <si>
    <t>②　問題が生じている場合、対策を講じていること（マナー違反対策）</t>
    <rPh sb="2" eb="4">
      <t>モンダイ</t>
    </rPh>
    <rPh sb="5" eb="6">
      <t>ショウ</t>
    </rPh>
    <rPh sb="10" eb="12">
      <t>バアイ</t>
    </rPh>
    <rPh sb="13" eb="15">
      <t>タイサク</t>
    </rPh>
    <rPh sb="16" eb="17">
      <t>コウ</t>
    </rPh>
    <rPh sb="27" eb="29">
      <t>イハン</t>
    </rPh>
    <rPh sb="29" eb="31">
      <t>タイサク</t>
    </rPh>
    <phoneticPr fontId="5"/>
  </si>
  <si>
    <t>③ ツアーガイドを対象に、旅行者へのマナー啓発を促進するための研修があること</t>
    <rPh sb="9" eb="11">
      <t>タイショウ</t>
    </rPh>
    <rPh sb="13" eb="16">
      <t>リョコウシャ</t>
    </rPh>
    <rPh sb="21" eb="23">
      <t>ケイハツ</t>
    </rPh>
    <rPh sb="24" eb="26">
      <t>ソクシン</t>
    </rPh>
    <rPh sb="31" eb="33">
      <t>ケンシュウ</t>
    </rPh>
    <phoneticPr fontId="5"/>
  </si>
  <si>
    <t>C8</t>
  </si>
  <si>
    <t>観光資源の解説</t>
    <rPh sb="0" eb="2">
      <t>カンコウ</t>
    </rPh>
    <rPh sb="2" eb="4">
      <t>シゲン</t>
    </rPh>
    <rPh sb="5" eb="7">
      <t>カイセツ</t>
    </rPh>
    <phoneticPr fontId="5"/>
  </si>
  <si>
    <t>① 解説が、地域のストーリーとして地域住民と協力して作成されていること</t>
  </si>
  <si>
    <t>② 解説文は、旅行者に適した言語で伝えられていること</t>
    <rPh sb="2" eb="5">
      <t>カイセツブン</t>
    </rPh>
    <rPh sb="7" eb="10">
      <t>リョコウシャ</t>
    </rPh>
    <rPh sb="11" eb="12">
      <t>テキ</t>
    </rPh>
    <rPh sb="17" eb="18">
      <t>ツタ</t>
    </rPh>
    <phoneticPr fontId="5"/>
  </si>
  <si>
    <t>③ 解説内容を活用しているツアーガイドの研修があること</t>
  </si>
  <si>
    <t>セクション D：環境のサステナビリティ</t>
    <rPh sb="8" eb="10">
      <t>カンキョウ</t>
    </rPh>
    <phoneticPr fontId="5"/>
  </si>
  <si>
    <t>D(a) 自然遺産の保全</t>
    <rPh sb="5" eb="7">
      <t>シゼン</t>
    </rPh>
    <rPh sb="7" eb="9">
      <t>イサン</t>
    </rPh>
    <rPh sb="10" eb="12">
      <t>ホゼン</t>
    </rPh>
    <phoneticPr fontId="5"/>
  </si>
  <si>
    <t>D1</t>
  </si>
  <si>
    <t>自然遺産</t>
    <rPh sb="0" eb="4">
      <t>シゼンイサン</t>
    </rPh>
    <phoneticPr fontId="5"/>
  </si>
  <si>
    <t>① 自然遺産のリストがあること</t>
    <rPh sb="2" eb="6">
      <t>シゼンイサン</t>
    </rPh>
    <phoneticPr fontId="5"/>
  </si>
  <si>
    <t>D2</t>
  </si>
  <si>
    <t>自然遺産における旅行者の管理</t>
    <rPh sb="0" eb="2">
      <t>シゼン</t>
    </rPh>
    <rPh sb="2" eb="4">
      <t>イサン</t>
    </rPh>
    <rPh sb="8" eb="11">
      <t>リョコウシャ</t>
    </rPh>
    <rPh sb="12" eb="14">
      <t>カンリ</t>
    </rPh>
    <phoneticPr fontId="5"/>
  </si>
  <si>
    <t>D3</t>
  </si>
  <si>
    <t>自然遺産における旅行者のふるまい</t>
    <rPh sb="0" eb="2">
      <t>シゼン</t>
    </rPh>
    <rPh sb="2" eb="4">
      <t>イサン</t>
    </rPh>
    <rPh sb="8" eb="11">
      <t>リョコウシャ</t>
    </rPh>
    <phoneticPr fontId="5"/>
  </si>
  <si>
    <t>① 旅行者に向けて、ポジティブな行動を奨励していること（マナー啓発）</t>
  </si>
  <si>
    <t>② 問題が生じている場合、対策を講じていること（マナー違反対策）</t>
    <rPh sb="2" eb="4">
      <t>モンダイ</t>
    </rPh>
    <rPh sb="5" eb="6">
      <t>ショウ</t>
    </rPh>
    <rPh sb="10" eb="12">
      <t>バアイ</t>
    </rPh>
    <rPh sb="13" eb="15">
      <t>タイサク</t>
    </rPh>
    <rPh sb="16" eb="17">
      <t>コウ</t>
    </rPh>
    <rPh sb="27" eb="29">
      <t>イハン</t>
    </rPh>
    <rPh sb="29" eb="31">
      <t>タイサク</t>
    </rPh>
    <phoneticPr fontId="5"/>
  </si>
  <si>
    <t>D4</t>
  </si>
  <si>
    <t>生態系の維持</t>
    <rPh sb="0" eb="3">
      <t>セイタイケイ</t>
    </rPh>
    <rPh sb="4" eb="6">
      <t>イジ</t>
    </rPh>
    <phoneticPr fontId="5"/>
  </si>
  <si>
    <t>① 脆弱で絶滅が危惧される野生生物やその生息・営巣地・生育地の一覧が作成されていること</t>
  </si>
  <si>
    <t>② 環境への影響の調査を行い、生態系、野生生物を保護する取組があること</t>
  </si>
  <si>
    <t>③ 外来種に関するリストを作成し、侵入を防ぐための体制があること</t>
  </si>
  <si>
    <t>D5</t>
  </si>
  <si>
    <t>野生生物の保護</t>
    <rPh sb="0" eb="4">
      <t>ヤセイセイブツ</t>
    </rPh>
    <rPh sb="5" eb="7">
      <t>ホゴ</t>
    </rPh>
    <phoneticPr fontId="5"/>
  </si>
  <si>
    <t>① 野生生物の保護等に関して観察、餌付け等に関する規制があること</t>
    <rPh sb="2" eb="6">
      <t>ヤセイセイブツ</t>
    </rPh>
    <rPh sb="7" eb="9">
      <t>ホゴ</t>
    </rPh>
    <rPh sb="9" eb="10">
      <t>トウ</t>
    </rPh>
    <rPh sb="11" eb="12">
      <t>カン</t>
    </rPh>
    <rPh sb="14" eb="16">
      <t>カンサツ</t>
    </rPh>
    <rPh sb="17" eb="19">
      <t>エヅ</t>
    </rPh>
    <rPh sb="20" eb="21">
      <t>トウ</t>
    </rPh>
    <rPh sb="22" eb="23">
      <t>カン</t>
    </rPh>
    <rPh sb="25" eb="27">
      <t>キセイ</t>
    </rPh>
    <phoneticPr fontId="5"/>
  </si>
  <si>
    <t>D6</t>
  </si>
  <si>
    <t>動物福祉</t>
    <rPh sb="0" eb="2">
      <t>ドウブツ</t>
    </rPh>
    <rPh sb="2" eb="4">
      <t>フクシ</t>
    </rPh>
    <phoneticPr fontId="5"/>
  </si>
  <si>
    <t>① 観光事業者とガイドに対して、法律、規制及びガイドラインを周知していること</t>
    <rPh sb="2" eb="4">
      <t>カンコウ</t>
    </rPh>
    <rPh sb="4" eb="6">
      <t>ジギョウ</t>
    </rPh>
    <rPh sb="6" eb="7">
      <t>シャ</t>
    </rPh>
    <rPh sb="12" eb="13">
      <t>タイ</t>
    </rPh>
    <rPh sb="16" eb="18">
      <t>ホウリツ</t>
    </rPh>
    <rPh sb="19" eb="21">
      <t>キセイ</t>
    </rPh>
    <rPh sb="21" eb="22">
      <t>オヨ</t>
    </rPh>
    <rPh sb="30" eb="32">
      <t>シュウチ</t>
    </rPh>
    <phoneticPr fontId="5"/>
  </si>
  <si>
    <t>D(b) 資源のマネジメント</t>
    <rPh sb="5" eb="7">
      <t>シゲン</t>
    </rPh>
    <phoneticPr fontId="5"/>
  </si>
  <si>
    <t>D7</t>
  </si>
  <si>
    <t>省エネルギー</t>
    <rPh sb="0" eb="1">
      <t>ショウ</t>
    </rPh>
    <phoneticPr fontId="5"/>
  </si>
  <si>
    <t>① エネルギー消費量を定期的にモニタリングし、削減するための取組があること</t>
    <rPh sb="7" eb="10">
      <t>ショウヒリョウ</t>
    </rPh>
    <rPh sb="11" eb="14">
      <t>テイキテキ</t>
    </rPh>
    <rPh sb="23" eb="25">
      <t>サクゲン</t>
    </rPh>
    <rPh sb="30" eb="32">
      <t>トリクミ</t>
    </rPh>
    <phoneticPr fontId="5"/>
  </si>
  <si>
    <t>② 化石燃料の依存度を低減し、再生可能エネルギーの使用を促進する政策や取組があること</t>
  </si>
  <si>
    <t>D8</t>
  </si>
  <si>
    <t>水資源の管理</t>
    <rPh sb="0" eb="3">
      <t>ミズシゲン</t>
    </rPh>
    <rPh sb="4" eb="6">
      <t>カンリ</t>
    </rPh>
    <phoneticPr fontId="5"/>
  </si>
  <si>
    <t>① 事業者が、節水に努めていること</t>
  </si>
  <si>
    <t>D9</t>
  </si>
  <si>
    <t>水質</t>
    <rPh sb="0" eb="2">
      <t>スイシツ</t>
    </rPh>
    <phoneticPr fontId="5"/>
  </si>
  <si>
    <t>① 水質に問題があれば、早急に対応策を講じる体制があること</t>
  </si>
  <si>
    <t>②  使い捨てペットボトルの飲用水の利用から転換を促す、地域における飲料水の水質に関する旅行者向けの情報があること</t>
  </si>
  <si>
    <t>D(c) 廃棄物と排出量の管理</t>
    <rPh sb="5" eb="8">
      <t>ハイキブツ</t>
    </rPh>
    <rPh sb="9" eb="11">
      <t>ハイシュツ</t>
    </rPh>
    <rPh sb="11" eb="12">
      <t>リョウ</t>
    </rPh>
    <rPh sb="13" eb="15">
      <t>カンリ</t>
    </rPh>
    <phoneticPr fontId="5"/>
  </si>
  <si>
    <t>D10</t>
  </si>
  <si>
    <t>排水</t>
    <rPh sb="0" eb="2">
      <t>ハイスイ</t>
    </rPh>
    <phoneticPr fontId="5"/>
  </si>
  <si>
    <t>① 浄化槽等の立地、維持管理、検査について、規則や条例、ガイドラインがあること</t>
    <rPh sb="5" eb="6">
      <t>トウ</t>
    </rPh>
    <rPh sb="7" eb="9">
      <t>リッチ</t>
    </rPh>
    <rPh sb="10" eb="12">
      <t>イジ</t>
    </rPh>
    <rPh sb="12" eb="14">
      <t>カンリ</t>
    </rPh>
    <rPh sb="15" eb="17">
      <t>ケンサ</t>
    </rPh>
    <rPh sb="22" eb="24">
      <t>キソク</t>
    </rPh>
    <rPh sb="25" eb="27">
      <t>ジョウレイ</t>
    </rPh>
    <phoneticPr fontId="5"/>
  </si>
  <si>
    <t>② 効果的に処理・再利用する観光事業者を支援する取組があること</t>
    <rPh sb="2" eb="5">
      <t>コウカテキ</t>
    </rPh>
    <rPh sb="6" eb="8">
      <t>ショリ</t>
    </rPh>
    <rPh sb="9" eb="12">
      <t>サイリヨウ</t>
    </rPh>
    <rPh sb="14" eb="16">
      <t>カンコウ</t>
    </rPh>
    <rPh sb="16" eb="18">
      <t>ジギョウ</t>
    </rPh>
    <rPh sb="18" eb="19">
      <t>シャ</t>
    </rPh>
    <rPh sb="20" eb="22">
      <t>シエン</t>
    </rPh>
    <phoneticPr fontId="5"/>
  </si>
  <si>
    <t>③ 排水による地域住民と環境への悪影響を最小にする取組があること</t>
  </si>
  <si>
    <t>D11</t>
  </si>
  <si>
    <t>廃棄物</t>
    <rPh sb="0" eb="3">
      <t>ハイキブツ</t>
    </rPh>
    <phoneticPr fontId="5"/>
  </si>
  <si>
    <t xml:space="preserve">① 廃棄物削減や再利用、リサイクルに関する観光事業者向けの取組があること
</t>
  </si>
  <si>
    <t>② 再利用またはリサイクルされない廃棄物の最終処分は、安全が確保されていること</t>
  </si>
  <si>
    <t>D12</t>
  </si>
  <si>
    <t>温室効果ガスの排出と気候変動の緩和</t>
    <rPh sb="0" eb="2">
      <t>オンシツ</t>
    </rPh>
    <rPh sb="2" eb="4">
      <t>コウカ</t>
    </rPh>
    <rPh sb="7" eb="9">
      <t>ハイシュツ</t>
    </rPh>
    <rPh sb="10" eb="12">
      <t>キコウ</t>
    </rPh>
    <rPh sb="12" eb="14">
      <t>ヘンドウ</t>
    </rPh>
    <rPh sb="15" eb="17">
      <t>カンワ</t>
    </rPh>
    <phoneticPr fontId="5"/>
  </si>
  <si>
    <t>① 温室効果ガスの排出量をモニタリングし、削減する取組があること</t>
  </si>
  <si>
    <t>D13</t>
  </si>
  <si>
    <t>環境負荷の小さい交通</t>
    <rPh sb="0" eb="2">
      <t>カンキョウ</t>
    </rPh>
    <rPh sb="2" eb="4">
      <t>フカ</t>
    </rPh>
    <rPh sb="5" eb="6">
      <t>チイ</t>
    </rPh>
    <rPh sb="8" eb="10">
      <t>コウツウ</t>
    </rPh>
    <phoneticPr fontId="5"/>
  </si>
  <si>
    <t>① 地域内での徒歩や自転車での移動の奨励と安全確保を行っていること</t>
    <rPh sb="2" eb="4">
      <t>チイキ</t>
    </rPh>
    <rPh sb="4" eb="5">
      <t>ナイ</t>
    </rPh>
    <rPh sb="7" eb="9">
      <t>トホ</t>
    </rPh>
    <rPh sb="10" eb="13">
      <t>ジテンシャ</t>
    </rPh>
    <rPh sb="15" eb="17">
      <t>イドウ</t>
    </rPh>
    <rPh sb="18" eb="20">
      <t>ショウレイ</t>
    </rPh>
    <rPh sb="21" eb="23">
      <t>アンゼン</t>
    </rPh>
    <rPh sb="23" eb="25">
      <t>カクホ</t>
    </rPh>
    <rPh sb="26" eb="27">
      <t>オコナ</t>
    </rPh>
    <phoneticPr fontId="5"/>
  </si>
  <si>
    <t>② モビリティの活用に関して、低炭素自動車の導入等により環境に配慮していること</t>
  </si>
  <si>
    <t>D14</t>
  </si>
  <si>
    <t>光害</t>
    <rPh sb="0" eb="1">
      <t>ヒカリ</t>
    </rPh>
    <rPh sb="1" eb="2">
      <t>ガイ</t>
    </rPh>
    <phoneticPr fontId="5"/>
  </si>
  <si>
    <t>① 光害が発生している場合、その原因を特定し、対策を講じていること</t>
    <rPh sb="5" eb="7">
      <t>ハッセイ</t>
    </rPh>
    <rPh sb="11" eb="13">
      <t>バアイ</t>
    </rPh>
    <rPh sb="16" eb="18">
      <t>ゲンイン</t>
    </rPh>
    <rPh sb="19" eb="21">
      <t>トクテイ</t>
    </rPh>
    <rPh sb="23" eb="25">
      <t>タイサク</t>
    </rPh>
    <rPh sb="26" eb="27">
      <t>コウ</t>
    </rPh>
    <phoneticPr fontId="5"/>
  </si>
  <si>
    <t>D15</t>
  </si>
  <si>
    <t>騒音</t>
    <rPh sb="0" eb="2">
      <t>ソウオン</t>
    </rPh>
    <phoneticPr fontId="5"/>
  </si>
  <si>
    <t>① 騒音問題が発生している場合、その原因を特定し、対策を講じていること</t>
    <rPh sb="4" eb="6">
      <t>モンダイ</t>
    </rPh>
    <rPh sb="7" eb="9">
      <t>ハッセイ</t>
    </rPh>
    <rPh sb="13" eb="15">
      <t>バアイ</t>
    </rPh>
    <rPh sb="18" eb="20">
      <t>ゲンイン</t>
    </rPh>
    <rPh sb="21" eb="23">
      <t>トクテイ</t>
    </rPh>
    <rPh sb="25" eb="27">
      <t>タイサク</t>
    </rPh>
    <rPh sb="28" eb="29">
      <t>コウ</t>
    </rPh>
    <phoneticPr fontId="5"/>
  </si>
  <si>
    <t>今後準備する予定である</t>
    <phoneticPr fontId="2"/>
  </si>
  <si>
    <t>ない/いいえ</t>
    <phoneticPr fontId="2"/>
  </si>
  <si>
    <t>現在準備中である</t>
    <phoneticPr fontId="2"/>
  </si>
  <si>
    <t>ある</t>
    <phoneticPr fontId="2"/>
  </si>
  <si>
    <t>更新しながら適切に実施している</t>
    <phoneticPr fontId="2"/>
  </si>
  <si>
    <t>わからない</t>
    <phoneticPr fontId="2"/>
  </si>
  <si>
    <t>取組の内容</t>
    <rPh sb="0" eb="2">
      <t>トリクミ</t>
    </rPh>
    <rPh sb="3" eb="5">
      <t>ナイヨウ</t>
    </rPh>
    <phoneticPr fontId="5"/>
  </si>
  <si>
    <t>データ（参考資料やデータ名とURL）</t>
  </si>
  <si>
    <t>備考</t>
    <rPh sb="0" eb="2">
      <t>ビコウ</t>
    </rPh>
    <phoneticPr fontId="5"/>
  </si>
  <si>
    <t>●</t>
  </si>
  <si>
    <t>●</t>
    <phoneticPr fontId="2"/>
  </si>
  <si>
    <t>（URL：www:～）</t>
    <phoneticPr fontId="2"/>
  </si>
  <si>
    <t>○年○月に発行の○○町観光ビジョンにJSTS-Dに取り組むことを明記している。</t>
    <rPh sb="1" eb="2">
      <t>ネン</t>
    </rPh>
    <rPh sb="3" eb="4">
      <t>ガツ</t>
    </rPh>
    <rPh sb="5" eb="7">
      <t>ハッコウ</t>
    </rPh>
    <rPh sb="10" eb="11">
      <t>マチ</t>
    </rPh>
    <rPh sb="11" eb="13">
      <t>カンコウ</t>
    </rPh>
    <rPh sb="25" eb="26">
      <t>ト</t>
    </rPh>
    <rPh sb="27" eb="28">
      <t>ク</t>
    </rPh>
    <rPh sb="32" eb="34">
      <t>メイキ</t>
    </rPh>
    <phoneticPr fontId="2"/>
  </si>
  <si>
    <t>カテゴリー</t>
    <phoneticPr fontId="2"/>
  </si>
  <si>
    <t>観光教育</t>
    <rPh sb="0" eb="2">
      <t>カンコウ</t>
    </rPh>
    <rPh sb="2" eb="4">
      <t>キョウイク</t>
    </rPh>
    <phoneticPr fontId="5"/>
  </si>
  <si>
    <t>全体</t>
    <rPh sb="0" eb="2">
      <t>ゼンタイ</t>
    </rPh>
    <phoneticPr fontId="2"/>
  </si>
  <si>
    <t>A</t>
    <phoneticPr fontId="2"/>
  </si>
  <si>
    <t>B</t>
    <phoneticPr fontId="2"/>
  </si>
  <si>
    <t>C</t>
    <phoneticPr fontId="2"/>
  </si>
  <si>
    <t>D</t>
    <phoneticPr fontId="2"/>
  </si>
  <si>
    <t>カテゴリー小毎
（A１～A４、・・・、～D15）</t>
    <rPh sb="5" eb="6">
      <t>ショウ</t>
    </rPh>
    <rPh sb="6" eb="7">
      <t>ゴト</t>
    </rPh>
    <phoneticPr fontId="2"/>
  </si>
  <si>
    <t>カテゴリー大毎
（A～D）</t>
    <rPh sb="5" eb="6">
      <t>ダイ</t>
    </rPh>
    <rPh sb="6" eb="7">
      <t>ゴト</t>
    </rPh>
    <phoneticPr fontId="2"/>
  </si>
  <si>
    <t>A1</t>
    <phoneticPr fontId="2"/>
  </si>
  <si>
    <t>B1</t>
    <phoneticPr fontId="2"/>
  </si>
  <si>
    <t>C1</t>
    <phoneticPr fontId="2"/>
  </si>
  <si>
    <t>D1</t>
    <phoneticPr fontId="2"/>
  </si>
  <si>
    <t>A～D</t>
    <phoneticPr fontId="2"/>
  </si>
  <si>
    <t>（点数計算）</t>
    <rPh sb="1" eb="3">
      <t>テンスウ</t>
    </rPh>
    <rPh sb="3" eb="5">
      <t>ケイサン</t>
    </rPh>
    <phoneticPr fontId="2"/>
  </si>
  <si>
    <t>現在準備中である
（３点）</t>
    <rPh sb="11" eb="12">
      <t>テン</t>
    </rPh>
    <phoneticPr fontId="2"/>
  </si>
  <si>
    <t>ない/いいえ
（１点）</t>
    <rPh sb="9" eb="10">
      <t>テン</t>
    </rPh>
    <phoneticPr fontId="2"/>
  </si>
  <si>
    <t>今後準備する予定である
（２点）</t>
    <rPh sb="14" eb="15">
      <t>テン</t>
    </rPh>
    <phoneticPr fontId="2"/>
  </si>
  <si>
    <t>ある
（４点）</t>
    <phoneticPr fontId="2"/>
  </si>
  <si>
    <t>更新しながら適切に実施している（５点）</t>
    <phoneticPr fontId="2"/>
  </si>
  <si>
    <t>わからない
（０点）</t>
    <rPh sb="8" eb="9">
      <t>テン</t>
    </rPh>
    <phoneticPr fontId="2"/>
  </si>
  <si>
    <t>合計</t>
    <rPh sb="0" eb="2">
      <t>ゴウケイ</t>
    </rPh>
    <phoneticPr fontId="2"/>
  </si>
  <si>
    <t>平均</t>
    <rPh sb="0" eb="2">
      <t>ヘイキン</t>
    </rPh>
    <phoneticPr fontId="2"/>
  </si>
  <si>
    <t>（41項目）</t>
    <phoneticPr fontId="2"/>
  </si>
  <si>
    <t>（24項目）</t>
    <phoneticPr fontId="2"/>
  </si>
  <si>
    <t>（19項目）</t>
    <phoneticPr fontId="2"/>
  </si>
  <si>
    <t>（29項目）</t>
    <phoneticPr fontId="2"/>
  </si>
  <si>
    <t>(項目数)</t>
    <rPh sb="1" eb="4">
      <t>コウモクスウ</t>
    </rPh>
    <phoneticPr fontId="2"/>
  </si>
  <si>
    <t>（5項目）</t>
    <phoneticPr fontId="2"/>
  </si>
  <si>
    <t>（4項目）</t>
    <phoneticPr fontId="2"/>
  </si>
  <si>
    <t>（3項目）</t>
    <phoneticPr fontId="2"/>
  </si>
  <si>
    <t>（6項目）</t>
    <phoneticPr fontId="2"/>
  </si>
  <si>
    <t>（1項目）</t>
    <phoneticPr fontId="2"/>
  </si>
  <si>
    <t>（2項目）</t>
    <phoneticPr fontId="2"/>
  </si>
  <si>
    <t>（7項目）</t>
    <phoneticPr fontId="2"/>
  </si>
  <si>
    <t>カテゴリー毎
（A(a)、A（ｂ）～D（ｃ））</t>
    <rPh sb="5" eb="6">
      <t>ゴト</t>
    </rPh>
    <phoneticPr fontId="2"/>
  </si>
  <si>
    <t>A（a）</t>
    <phoneticPr fontId="2"/>
  </si>
  <si>
    <t>A（b）</t>
    <phoneticPr fontId="2"/>
  </si>
  <si>
    <t>A（c）</t>
    <phoneticPr fontId="2"/>
  </si>
  <si>
    <t>B（a）</t>
    <phoneticPr fontId="2"/>
  </si>
  <si>
    <t>B（b）</t>
    <phoneticPr fontId="2"/>
  </si>
  <si>
    <t>C（a）</t>
    <phoneticPr fontId="2"/>
  </si>
  <si>
    <t>C（b）</t>
    <phoneticPr fontId="2"/>
  </si>
  <si>
    <t>D（a）</t>
    <phoneticPr fontId="2"/>
  </si>
  <si>
    <t>D（b）</t>
    <phoneticPr fontId="2"/>
  </si>
  <si>
    <t>D（c）</t>
    <phoneticPr fontId="2"/>
  </si>
  <si>
    <t>合計スコア</t>
    <rPh sb="0" eb="2">
      <t>ゴウケイ</t>
    </rPh>
    <phoneticPr fontId="2"/>
  </si>
  <si>
    <t>カテゴリー毎</t>
    <rPh sb="5" eb="6">
      <t>ゴト</t>
    </rPh>
    <phoneticPr fontId="2"/>
  </si>
  <si>
    <t>SECTION　A</t>
    <phoneticPr fontId="2"/>
  </si>
  <si>
    <t>SECTION　B</t>
    <phoneticPr fontId="2"/>
  </si>
  <si>
    <t>SECTION　C</t>
    <phoneticPr fontId="2"/>
  </si>
  <si>
    <t>SECTION　D</t>
    <phoneticPr fontId="2"/>
  </si>
  <si>
    <t>（最高565点）</t>
    <rPh sb="1" eb="3">
      <t>サイコウ</t>
    </rPh>
    <rPh sb="6" eb="7">
      <t>テン</t>
    </rPh>
    <phoneticPr fontId="2"/>
  </si>
  <si>
    <t>（最高205点）</t>
    <rPh sb="1" eb="3">
      <t>サイコウ</t>
    </rPh>
    <rPh sb="6" eb="7">
      <t>テン</t>
    </rPh>
    <phoneticPr fontId="2"/>
  </si>
  <si>
    <t>（最高120点）</t>
    <rPh sb="1" eb="3">
      <t>サイコウ</t>
    </rPh>
    <rPh sb="6" eb="7">
      <t>テン</t>
    </rPh>
    <phoneticPr fontId="2"/>
  </si>
  <si>
    <t>（最高95点）</t>
    <rPh sb="1" eb="3">
      <t>サイコウ</t>
    </rPh>
    <rPh sb="5" eb="6">
      <t>テン</t>
    </rPh>
    <phoneticPr fontId="2"/>
  </si>
  <si>
    <t>（最高145点）</t>
    <rPh sb="1" eb="3">
      <t>サイコウ</t>
    </rPh>
    <rPh sb="6" eb="7">
      <t>テン</t>
    </rPh>
    <phoneticPr fontId="2"/>
  </si>
  <si>
    <t>別紙B 「日本版持続可能な観光ガイドライン（JSTS-D）」アセスメントレポート</t>
    <rPh sb="0" eb="2">
      <t>ベッシ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</si>
</sst>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name val="Arial"/>
      <family val="1"/>
    </font>
    <font>
      <sz val="11"/>
      <name val="Arial"/>
      <family val="1"/>
    </font>
    <font>
      <sz val="6"/>
      <name val="ＭＳ Ｐ明朝"/>
      <family val="1"/>
      <charset val="128"/>
    </font>
    <font>
      <sz val="11"/>
      <color theme="1"/>
      <name val="Arial"/>
      <family val="2"/>
    </font>
    <font>
      <b/>
      <sz val="14"/>
      <color rgb="FF000000"/>
      <name val="ＭＳ Ｐゴシック"/>
      <family val="3"/>
    </font>
    <font>
      <sz val="6"/>
      <name val="ＭＳ Ｐゴシック"/>
      <family val="3"/>
    </font>
    <font>
      <sz val="14"/>
      <color theme="1"/>
      <name val="ＭＳ Ｐゴシック"/>
      <family val="3"/>
    </font>
    <font>
      <b/>
      <sz val="14"/>
      <color theme="1"/>
      <name val="ＭＳ Ｐゴシック"/>
      <family val="3"/>
      <charset val="128"/>
    </font>
    <font>
      <b/>
      <sz val="12"/>
      <color rgb="FF000000"/>
      <name val="ＭＳ Ｐゴシック"/>
      <family val="3"/>
    </font>
    <font>
      <sz val="9"/>
      <color theme="1"/>
      <name val="ＭＳ Ｐゴシック"/>
      <family val="3"/>
    </font>
    <font>
      <sz val="12"/>
      <color theme="1"/>
      <name val="ＭＳ Ｐゴシック"/>
      <family val="3"/>
    </font>
    <font>
      <b/>
      <sz val="9"/>
      <color rgb="FF000000"/>
      <name val="ＭＳ Ｐゴシック"/>
      <family val="3"/>
    </font>
    <font>
      <b/>
      <sz val="9"/>
      <name val="ＭＳ Ｐゴシック"/>
      <family val="3"/>
    </font>
    <font>
      <sz val="9"/>
      <name val="ＭＳ Ｐゴシック"/>
      <family val="3"/>
    </font>
    <font>
      <sz val="9"/>
      <color rgb="FFFF0000"/>
      <name val="ＭＳ Ｐゴシック"/>
      <family val="3"/>
    </font>
    <font>
      <sz val="9"/>
      <color rgb="FF000000"/>
      <name val="ＭＳ Ｐゴシック"/>
      <family val="3"/>
    </font>
    <font>
      <sz val="9"/>
      <name val="ＭＳ Ｐゴシック"/>
      <family val="3"/>
      <charset val="128"/>
    </font>
    <font>
      <sz val="28"/>
      <color theme="1"/>
      <name val="ＭＳ Ｐゴシック"/>
      <family val="3"/>
    </font>
    <font>
      <sz val="24"/>
      <color rgb="FF000000"/>
      <name val="ＭＳ Ｐゴシック"/>
      <family val="3"/>
    </font>
    <font>
      <sz val="24"/>
      <color theme="1"/>
      <name val="ＭＳ Ｐゴシック"/>
      <family val="3"/>
      <charset val="128"/>
    </font>
    <font>
      <sz val="24"/>
      <color rgb="FF000000"/>
      <name val="ＭＳ Ｐゴシック"/>
      <family val="3"/>
      <charset val="128"/>
    </font>
    <font>
      <sz val="24"/>
      <color rgb="FFFF0000"/>
      <name val="ＭＳ Ｐゴシック"/>
      <family val="3"/>
      <charset val="128"/>
    </font>
    <font>
      <b/>
      <sz val="24"/>
      <color rgb="FF000000"/>
      <name val="ＭＳ Ｐゴシック"/>
      <family val="3"/>
      <charset val="128"/>
    </font>
    <font>
      <sz val="24"/>
      <color rgb="FFFF0000"/>
      <name val="ＭＳ Ｐゴシック"/>
      <family val="3"/>
    </font>
    <font>
      <sz val="17.600000000000001"/>
      <color rgb="FF1E1E1E"/>
      <name val="Segoe UI"/>
      <family val="2"/>
    </font>
    <font>
      <sz val="18"/>
      <name val="ＭＳ Ｐゴシック"/>
      <family val="3"/>
    </font>
    <font>
      <sz val="18"/>
      <name val="ＭＳ Ｐゴシック"/>
      <family val="3"/>
      <charset val="128"/>
    </font>
    <font>
      <sz val="16"/>
      <color theme="1"/>
      <name val="ＭＳ Ｐゴシック"/>
      <family val="3"/>
    </font>
    <font>
      <sz val="16"/>
      <color theme="1"/>
      <name val="ＭＳ Ｐゴシック"/>
      <family val="3"/>
      <charset val="128"/>
    </font>
    <font>
      <sz val="18"/>
      <color theme="1"/>
      <name val="ＭＳ Ｐゴシック"/>
      <family val="3"/>
    </font>
    <font>
      <sz val="18"/>
      <color theme="1"/>
      <name val="ＭＳ Ｐゴシック"/>
      <family val="3"/>
      <charset val="128"/>
    </font>
    <font>
      <b/>
      <sz val="12"/>
      <color theme="1"/>
      <name val="ＭＳ Ｐ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4" tint="0.79998168889431442"/>
        <bgColor rgb="FFD9D9D9"/>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79998168889431442"/>
        <bgColor rgb="FFD9D9D9"/>
      </patternFill>
    </fill>
    <fill>
      <patternFill patternType="solid">
        <fgColor rgb="FFF4F4F4"/>
        <bgColor indexed="64"/>
      </patternFill>
    </fill>
    <fill>
      <patternFill patternType="solid">
        <fgColor theme="0" tint="-0.14999847407452621"/>
        <bgColor indexed="64"/>
      </patternFill>
    </fill>
    <fill>
      <patternFill patternType="solid">
        <fgColor theme="0" tint="-0.14999847407452621"/>
        <bgColor rgb="FFD9D9D9"/>
      </patternFill>
    </fill>
    <fill>
      <patternFill patternType="solid">
        <fgColor theme="7" tint="0.79998168889431442"/>
        <bgColor indexed="64"/>
      </patternFill>
    </fill>
  </fills>
  <borders count="85">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style="thin">
        <color rgb="FF000000"/>
      </left>
      <right style="thin">
        <color indexed="64"/>
      </right>
      <top/>
      <bottom style="dotted">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dotted">
        <color rgb="FF000000"/>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indexed="64"/>
      </left>
      <right style="thin">
        <color indexed="64"/>
      </right>
      <top/>
      <bottom/>
      <diagonal/>
    </border>
    <border>
      <left style="thin">
        <color rgb="FF000000"/>
      </left>
      <right style="thin">
        <color indexed="64"/>
      </right>
      <top/>
      <bottom style="thin">
        <color indexed="64"/>
      </bottom>
      <diagonal/>
    </border>
    <border>
      <left style="thin">
        <color rgb="FF000000"/>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dotted">
        <color indexed="64"/>
      </top>
      <bottom style="thin">
        <color indexed="64"/>
      </bottom>
      <diagonal/>
    </border>
    <border>
      <left style="thin">
        <color indexed="64"/>
      </left>
      <right style="thin">
        <color rgb="FF000000"/>
      </right>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rgb="FF000000"/>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rgb="FF000000"/>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rgb="FF000000"/>
      </left>
      <right style="thin">
        <color indexed="64"/>
      </right>
      <top style="medium">
        <color indexed="64"/>
      </top>
      <bottom style="dotted">
        <color rgb="FF000000"/>
      </bottom>
      <diagonal/>
    </border>
    <border>
      <left style="thin">
        <color rgb="FF000000"/>
      </left>
      <right style="thin">
        <color indexed="64"/>
      </right>
      <top style="dotted">
        <color rgb="FF000000"/>
      </top>
      <bottom style="dotted">
        <color rgb="FF000000"/>
      </bottom>
      <diagonal/>
    </border>
    <border>
      <left style="thin">
        <color rgb="FF000000"/>
      </left>
      <right style="thin">
        <color indexed="64"/>
      </right>
      <top style="dotted">
        <color rgb="FF000000"/>
      </top>
      <bottom style="thin">
        <color indexed="64"/>
      </bottom>
      <diagonal/>
    </border>
    <border>
      <left style="thin">
        <color rgb="FF000000"/>
      </left>
      <right style="thin">
        <color indexed="64"/>
      </right>
      <top style="thin">
        <color indexed="64"/>
      </top>
      <bottom style="dotted">
        <color rgb="FF000000"/>
      </bottom>
      <diagonal/>
    </border>
    <border>
      <left style="thin">
        <color indexed="64"/>
      </left>
      <right style="thin">
        <color indexed="64"/>
      </right>
      <top style="thin">
        <color indexed="64"/>
      </top>
      <bottom style="dotted">
        <color rgb="FF000000"/>
      </bottom>
      <diagonal/>
    </border>
    <border>
      <left style="thin">
        <color indexed="64"/>
      </left>
      <right style="thin">
        <color rgb="FF000000"/>
      </right>
      <top style="thin">
        <color indexed="64"/>
      </top>
      <bottom style="dotted">
        <color rgb="FF000000"/>
      </bottom>
      <diagonal/>
    </border>
    <border>
      <left style="thin">
        <color indexed="64"/>
      </left>
      <right/>
      <top style="thin">
        <color indexed="64"/>
      </top>
      <bottom style="dotted">
        <color rgb="FF000000"/>
      </bottom>
      <diagonal/>
    </border>
    <border>
      <left style="thin">
        <color indexed="64"/>
      </left>
      <right style="thin">
        <color indexed="64"/>
      </right>
      <top style="dotted">
        <color rgb="FF000000"/>
      </top>
      <bottom style="dotted">
        <color rgb="FF000000"/>
      </bottom>
      <diagonal/>
    </border>
    <border>
      <left style="thin">
        <color indexed="64"/>
      </left>
      <right style="thin">
        <color rgb="FF000000"/>
      </right>
      <top style="dotted">
        <color rgb="FF000000"/>
      </top>
      <bottom style="dotted">
        <color rgb="FF000000"/>
      </bottom>
      <diagonal/>
    </border>
    <border>
      <left style="thin">
        <color indexed="64"/>
      </left>
      <right/>
      <top style="dotted">
        <color rgb="FF000000"/>
      </top>
      <bottom style="dotted">
        <color rgb="FF000000"/>
      </bottom>
      <diagonal/>
    </border>
    <border>
      <left style="thin">
        <color rgb="FF000000"/>
      </left>
      <right style="thin">
        <color rgb="FF000000"/>
      </right>
      <top style="dotted">
        <color rgb="FF000000"/>
      </top>
      <bottom style="dotted">
        <color rgb="FF000000"/>
      </bottom>
      <diagonal/>
    </border>
    <border>
      <left style="thin">
        <color indexed="64"/>
      </left>
      <right style="thin">
        <color indexed="64"/>
      </right>
      <top style="dotted">
        <color rgb="FF000000"/>
      </top>
      <bottom style="thin">
        <color indexed="64"/>
      </bottom>
      <diagonal/>
    </border>
    <border>
      <left style="thin">
        <color indexed="64"/>
      </left>
      <right style="thin">
        <color rgb="FF000000"/>
      </right>
      <top style="dotted">
        <color rgb="FF000000"/>
      </top>
      <bottom style="thin">
        <color indexed="64"/>
      </bottom>
      <diagonal/>
    </border>
    <border>
      <left style="thin">
        <color indexed="64"/>
      </left>
      <right/>
      <top style="dotted">
        <color rgb="FF000000"/>
      </top>
      <bottom style="thin">
        <color indexed="64"/>
      </bottom>
      <diagonal/>
    </border>
    <border>
      <left style="thin">
        <color indexed="64"/>
      </left>
      <right style="thin">
        <color rgb="FF000000"/>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rgb="FF000000"/>
      </right>
      <top/>
      <bottom style="dotted">
        <color indexed="64"/>
      </bottom>
      <diagonal/>
    </border>
    <border>
      <left style="thin">
        <color indexed="64"/>
      </left>
      <right/>
      <top/>
      <bottom style="dotted">
        <color indexed="64"/>
      </bottom>
      <diagonal/>
    </border>
    <border>
      <left style="thin">
        <color rgb="FF000000"/>
      </left>
      <right style="thin">
        <color indexed="64"/>
      </right>
      <top style="thin">
        <color indexed="64"/>
      </top>
      <bottom style="dotted">
        <color indexed="64"/>
      </bottom>
      <diagonal/>
    </border>
    <border>
      <left style="thin">
        <color rgb="FF000000"/>
      </left>
      <right style="thin">
        <color indexed="64"/>
      </right>
      <top/>
      <bottom style="dotted">
        <color indexed="64"/>
      </bottom>
      <diagonal/>
    </border>
    <border>
      <left style="thin">
        <color rgb="FF000000"/>
      </left>
      <right style="thin">
        <color indexed="64"/>
      </right>
      <top style="dotted">
        <color indexed="64"/>
      </top>
      <bottom style="dotted">
        <color indexed="64"/>
      </bottom>
      <diagonal/>
    </border>
    <border>
      <left style="thin">
        <color rgb="FF000000"/>
      </left>
      <right style="thin">
        <color indexed="64"/>
      </right>
      <top style="dotted">
        <color indexed="64"/>
      </top>
      <bottom/>
      <diagonal/>
    </border>
    <border>
      <left style="thin">
        <color rgb="FF000000"/>
      </left>
      <right style="thin">
        <color rgb="FF000000"/>
      </right>
      <top/>
      <bottom style="dotted">
        <color indexed="64"/>
      </bottom>
      <diagonal/>
    </border>
    <border>
      <left style="thin">
        <color rgb="FF000000"/>
      </left>
      <right style="thin">
        <color rgb="FF000000"/>
      </right>
      <top style="dotted">
        <color indexed="64"/>
      </top>
      <bottom/>
      <diagonal/>
    </border>
    <border>
      <left style="thin">
        <color rgb="FF000000"/>
      </left>
      <right style="thin">
        <color rgb="FF000000"/>
      </right>
      <top style="medium">
        <color indexed="64"/>
      </top>
      <bottom/>
      <diagonal/>
    </border>
    <border>
      <left style="thin">
        <color rgb="FF000000"/>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rgb="FF000000"/>
      </left>
      <right style="thin">
        <color indexed="64"/>
      </right>
      <top style="dotted">
        <color rgb="FF000000"/>
      </top>
      <bottom/>
      <diagonal/>
    </border>
    <border>
      <left style="thin">
        <color indexed="64"/>
      </left>
      <right/>
      <top style="dotted">
        <color indexed="64"/>
      </top>
      <bottom/>
      <diagonal/>
    </border>
    <border>
      <left style="thin">
        <color indexed="64"/>
      </left>
      <right style="thin">
        <color indexed="64"/>
      </right>
      <top style="dotted">
        <color rgb="FF000000"/>
      </top>
      <bottom/>
      <diagonal/>
    </border>
    <border>
      <left style="thin">
        <color indexed="64"/>
      </left>
      <right/>
      <top style="dotted">
        <color rgb="FF000000"/>
      </top>
      <bottom/>
      <diagonal/>
    </border>
    <border>
      <left style="thin">
        <color indexed="64"/>
      </left>
      <right style="thin">
        <color indexed="64"/>
      </right>
      <top/>
      <bottom style="dotted">
        <color rgb="FF000000"/>
      </bottom>
      <diagonal/>
    </border>
    <border>
      <left style="thin">
        <color indexed="64"/>
      </left>
      <right style="thin">
        <color rgb="FF000000"/>
      </right>
      <top/>
      <bottom style="dotted">
        <color rgb="FF000000"/>
      </bottom>
      <diagonal/>
    </border>
    <border>
      <left style="thin">
        <color indexed="64"/>
      </left>
      <right/>
      <top/>
      <bottom style="dotted">
        <color rgb="FF000000"/>
      </bottom>
      <diagonal/>
    </border>
    <border>
      <left style="thin">
        <color indexed="64"/>
      </left>
      <right style="thin">
        <color rgb="FF000000"/>
      </right>
      <top style="dotted">
        <color rgb="FF000000"/>
      </top>
      <bottom/>
      <diagonal/>
    </border>
    <border>
      <left/>
      <right/>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indexed="64"/>
      </right>
      <top style="dotted">
        <color rgb="FF000000"/>
      </top>
      <bottom style="thin">
        <color rgb="FF000000"/>
      </bottom>
      <diagonal/>
    </border>
  </borders>
  <cellStyleXfs count="3">
    <xf numFmtId="0" fontId="0" fillId="0" borderId="0"/>
    <xf numFmtId="0" fontId="1" fillId="0" borderId="0"/>
    <xf numFmtId="0" fontId="3" fillId="0" borderId="0"/>
  </cellStyleXfs>
  <cellXfs count="242">
    <xf numFmtId="0" fontId="0" fillId="0" borderId="0" xfId="0"/>
    <xf numFmtId="0" fontId="4" fillId="0" borderId="0" xfId="2" applyFont="1" applyAlignment="1">
      <alignment horizontal="left" vertical="center"/>
    </xf>
    <xf numFmtId="0" fontId="6" fillId="0" borderId="0" xfId="2" applyFont="1" applyAlignment="1">
      <alignment horizontal="left" vertical="top" wrapText="1"/>
    </xf>
    <xf numFmtId="0" fontId="6" fillId="0" borderId="0" xfId="2" applyFont="1" applyAlignment="1">
      <alignment vertical="center"/>
    </xf>
    <xf numFmtId="0" fontId="7" fillId="0" borderId="0" xfId="2" applyFont="1" applyAlignment="1">
      <alignment horizontal="right" vertical="center"/>
    </xf>
    <xf numFmtId="49" fontId="7" fillId="0" borderId="0" xfId="2" applyNumberFormat="1" applyFont="1" applyFill="1" applyBorder="1" applyAlignment="1">
      <alignment horizontal="left" vertical="center"/>
    </xf>
    <xf numFmtId="0" fontId="9" fillId="2" borderId="3" xfId="2" applyFont="1" applyFill="1" applyBorder="1" applyAlignment="1">
      <alignment horizontal="center" vertical="top" wrapText="1"/>
    </xf>
    <xf numFmtId="0" fontId="9" fillId="0" borderId="0" xfId="2" applyFont="1" applyAlignment="1">
      <alignment vertical="center"/>
    </xf>
    <xf numFmtId="0" fontId="10" fillId="0" borderId="0" xfId="2" applyFont="1" applyAlignment="1">
      <alignment vertical="center"/>
    </xf>
    <xf numFmtId="0" fontId="11" fillId="0" borderId="0" xfId="2" applyFont="1" applyBorder="1" applyAlignment="1">
      <alignment horizontal="center" vertical="center"/>
    </xf>
    <xf numFmtId="0" fontId="9" fillId="0" borderId="0" xfId="2" applyFont="1" applyBorder="1" applyAlignment="1">
      <alignment horizontal="left" vertical="top" wrapText="1"/>
    </xf>
    <xf numFmtId="0" fontId="9" fillId="0" borderId="0" xfId="2" applyFont="1" applyAlignment="1">
      <alignment horizontal="left" vertical="top"/>
    </xf>
    <xf numFmtId="0" fontId="9" fillId="0" borderId="0" xfId="2" applyFont="1" applyFill="1" applyAlignment="1">
      <alignment horizontal="center" vertical="center"/>
    </xf>
    <xf numFmtId="0" fontId="15" fillId="0" borderId="12" xfId="2" applyFont="1" applyBorder="1" applyAlignment="1">
      <alignment horizontal="left" vertical="top" wrapText="1"/>
    </xf>
    <xf numFmtId="0" fontId="9" fillId="0" borderId="0" xfId="2" applyFont="1" applyAlignment="1">
      <alignment horizontal="center" vertical="top"/>
    </xf>
    <xf numFmtId="0" fontId="9" fillId="0" borderId="0" xfId="2" applyFont="1" applyAlignment="1">
      <alignment horizontal="left" vertical="top" wrapText="1"/>
    </xf>
    <xf numFmtId="0" fontId="9" fillId="0" borderId="6" xfId="2" applyFont="1" applyBorder="1" applyAlignment="1">
      <alignment horizontal="left" vertical="top" wrapText="1"/>
    </xf>
    <xf numFmtId="0" fontId="14" fillId="4" borderId="22" xfId="2" applyFont="1" applyFill="1" applyBorder="1" applyAlignment="1">
      <alignment horizontal="center" vertical="top" wrapText="1"/>
    </xf>
    <xf numFmtId="0" fontId="14" fillId="5" borderId="23" xfId="2" applyFont="1" applyFill="1" applyBorder="1" applyAlignment="1">
      <alignment horizontal="left" vertical="top" wrapText="1"/>
    </xf>
    <xf numFmtId="0" fontId="14" fillId="5" borderId="24" xfId="2" applyFont="1" applyFill="1" applyBorder="1" applyAlignment="1">
      <alignment horizontal="left" vertical="top" wrapText="1"/>
    </xf>
    <xf numFmtId="0" fontId="14" fillId="5" borderId="25" xfId="2" applyFont="1" applyFill="1" applyBorder="1" applyAlignment="1">
      <alignment vertical="top" wrapText="1"/>
    </xf>
    <xf numFmtId="0" fontId="14" fillId="5" borderId="25" xfId="2" applyFont="1" applyFill="1" applyBorder="1" applyAlignment="1">
      <alignment horizontal="left" vertical="top" wrapText="1"/>
    </xf>
    <xf numFmtId="0" fontId="14" fillId="5" borderId="27" xfId="2" applyFont="1" applyFill="1" applyBorder="1" applyAlignment="1">
      <alignment vertical="top" wrapText="1"/>
    </xf>
    <xf numFmtId="0" fontId="9" fillId="6" borderId="4" xfId="2" applyFont="1" applyFill="1" applyBorder="1" applyAlignment="1">
      <alignment vertical="center"/>
    </xf>
    <xf numFmtId="0" fontId="14" fillId="6" borderId="4" xfId="2" applyFont="1" applyFill="1" applyBorder="1" applyAlignment="1">
      <alignment horizontal="left" vertical="top" wrapText="1"/>
    </xf>
    <xf numFmtId="0" fontId="14" fillId="5" borderId="26" xfId="2" applyFont="1" applyFill="1" applyBorder="1" applyAlignment="1">
      <alignment horizontal="left" vertical="top" wrapText="1"/>
    </xf>
    <xf numFmtId="0" fontId="9" fillId="6" borderId="11" xfId="2" applyFont="1" applyFill="1" applyBorder="1" applyAlignment="1">
      <alignment vertical="center"/>
    </xf>
    <xf numFmtId="0" fontId="9" fillId="0" borderId="17" xfId="2" applyFont="1" applyBorder="1" applyAlignment="1">
      <alignment horizontal="center" vertical="top"/>
    </xf>
    <xf numFmtId="0" fontId="9" fillId="0" borderId="18" xfId="2" applyFont="1" applyBorder="1" applyAlignment="1">
      <alignment horizontal="center" vertical="top"/>
    </xf>
    <xf numFmtId="0" fontId="9" fillId="0" borderId="19" xfId="2" applyFont="1" applyBorder="1" applyAlignment="1">
      <alignment horizontal="left" vertical="top" wrapText="1"/>
    </xf>
    <xf numFmtId="0" fontId="9" fillId="0" borderId="4" xfId="2" applyFont="1" applyBorder="1" applyAlignment="1">
      <alignment horizontal="left" vertical="top" wrapText="1"/>
    </xf>
    <xf numFmtId="0" fontId="15" fillId="0" borderId="9" xfId="2" applyFont="1" applyBorder="1" applyAlignment="1">
      <alignment horizontal="center" vertical="top"/>
    </xf>
    <xf numFmtId="0" fontId="13" fillId="0" borderId="9" xfId="2" applyFont="1" applyBorder="1" applyAlignment="1">
      <alignment horizontal="left" vertical="top" wrapText="1"/>
    </xf>
    <xf numFmtId="0" fontId="19" fillId="6" borderId="4" xfId="2" applyFont="1" applyFill="1" applyBorder="1" applyAlignment="1">
      <alignment horizontal="center" vertical="center"/>
    </xf>
    <xf numFmtId="0" fontId="21" fillId="6" borderId="4" xfId="2" applyFont="1" applyFill="1" applyBorder="1" applyAlignment="1">
      <alignment horizontal="center" vertical="center" wrapText="1"/>
    </xf>
    <xf numFmtId="0" fontId="22" fillId="6" borderId="11" xfId="2" applyFont="1" applyFill="1" applyBorder="1" applyAlignment="1">
      <alignment horizontal="center" vertical="center" wrapText="1"/>
    </xf>
    <xf numFmtId="0" fontId="22" fillId="6" borderId="11" xfId="2" applyFont="1" applyFill="1" applyBorder="1" applyAlignment="1">
      <alignment horizontal="center" vertical="center"/>
    </xf>
    <xf numFmtId="0" fontId="23" fillId="5" borderId="25" xfId="2" applyFont="1" applyFill="1" applyBorder="1" applyAlignment="1">
      <alignment horizontal="center" vertical="center" wrapText="1"/>
    </xf>
    <xf numFmtId="0" fontId="11" fillId="3" borderId="29" xfId="2" applyFont="1" applyFill="1" applyBorder="1" applyAlignment="1">
      <alignment horizontal="center" vertical="center" wrapText="1"/>
    </xf>
    <xf numFmtId="0" fontId="24" fillId="8" borderId="29" xfId="0" applyFont="1" applyFill="1" applyBorder="1" applyAlignment="1">
      <alignment vertical="center" wrapText="1"/>
    </xf>
    <xf numFmtId="0" fontId="9" fillId="0" borderId="29" xfId="2" applyFont="1" applyBorder="1" applyAlignment="1">
      <alignment vertical="center"/>
    </xf>
    <xf numFmtId="0" fontId="17" fillId="0" borderId="29" xfId="2" applyFont="1" applyBorder="1" applyAlignment="1">
      <alignment horizontal="center" vertical="center"/>
    </xf>
    <xf numFmtId="0" fontId="18" fillId="0" borderId="19" xfId="2" applyFont="1" applyBorder="1" applyAlignment="1">
      <alignment horizontal="center" vertical="center" wrapText="1"/>
    </xf>
    <xf numFmtId="0" fontId="18" fillId="0" borderId="30" xfId="2" applyFont="1" applyBorder="1" applyAlignment="1">
      <alignment horizontal="center" vertical="center" wrapText="1"/>
    </xf>
    <xf numFmtId="0" fontId="19" fillId="0" borderId="19" xfId="2" applyFont="1" applyBorder="1" applyAlignment="1">
      <alignment horizontal="center" vertical="center" wrapText="1"/>
    </xf>
    <xf numFmtId="0" fontId="19" fillId="0" borderId="30" xfId="2" applyFont="1" applyBorder="1" applyAlignment="1">
      <alignment horizontal="center" vertical="center" wrapText="1"/>
    </xf>
    <xf numFmtId="0" fontId="20" fillId="0" borderId="31" xfId="2" applyFont="1" applyBorder="1" applyAlignment="1">
      <alignment horizontal="center" vertical="center" wrapText="1"/>
    </xf>
    <xf numFmtId="0" fontId="20" fillId="0" borderId="28" xfId="2" applyFont="1" applyBorder="1" applyAlignment="1">
      <alignment horizontal="center" vertical="center" wrapText="1"/>
    </xf>
    <xf numFmtId="0" fontId="9" fillId="0" borderId="32" xfId="2" applyFont="1" applyFill="1" applyBorder="1" applyAlignment="1">
      <alignment vertical="center"/>
    </xf>
    <xf numFmtId="0" fontId="9" fillId="0" borderId="19" xfId="2" applyFont="1" applyBorder="1" applyAlignment="1">
      <alignment vertical="center"/>
    </xf>
    <xf numFmtId="0" fontId="9" fillId="0" borderId="30" xfId="2" applyFont="1" applyBorder="1" applyAlignment="1">
      <alignment vertical="center"/>
    </xf>
    <xf numFmtId="0" fontId="18" fillId="0" borderId="33" xfId="2" applyFont="1" applyBorder="1" applyAlignment="1">
      <alignment horizontal="center" vertical="center" wrapText="1"/>
    </xf>
    <xf numFmtId="0" fontId="19" fillId="0" borderId="33" xfId="2" applyFont="1" applyBorder="1" applyAlignment="1">
      <alignment horizontal="center" vertical="center" wrapText="1"/>
    </xf>
    <xf numFmtId="0" fontId="20" fillId="0" borderId="33" xfId="2" applyFont="1" applyBorder="1" applyAlignment="1">
      <alignment horizontal="center" vertical="center" wrapText="1"/>
    </xf>
    <xf numFmtId="0" fontId="9" fillId="0" borderId="33" xfId="2" applyFont="1" applyFill="1" applyBorder="1" applyAlignment="1">
      <alignment vertical="center"/>
    </xf>
    <xf numFmtId="0" fontId="9" fillId="0" borderId="33" xfId="2" applyFont="1" applyBorder="1" applyAlignment="1">
      <alignment vertical="center"/>
    </xf>
    <xf numFmtId="0" fontId="20" fillId="0" borderId="34" xfId="2" applyFont="1" applyBorder="1" applyAlignment="1">
      <alignment horizontal="center" vertical="center" wrapText="1"/>
    </xf>
    <xf numFmtId="0" fontId="20" fillId="0" borderId="35" xfId="2" applyFont="1" applyBorder="1" applyAlignment="1">
      <alignment horizontal="center" vertical="center" wrapText="1"/>
    </xf>
    <xf numFmtId="0" fontId="20" fillId="0" borderId="36" xfId="2" applyFont="1" applyBorder="1" applyAlignment="1">
      <alignment horizontal="center" vertical="center" wrapText="1"/>
    </xf>
    <xf numFmtId="0" fontId="20" fillId="0" borderId="37" xfId="2" applyFont="1" applyBorder="1" applyAlignment="1">
      <alignment horizontal="center" vertical="center" wrapText="1"/>
    </xf>
    <xf numFmtId="0" fontId="9" fillId="0" borderId="30" xfId="2" applyFont="1" applyFill="1" applyBorder="1" applyAlignment="1">
      <alignment vertical="center"/>
    </xf>
    <xf numFmtId="0" fontId="9" fillId="0" borderId="38" xfId="2" applyFont="1" applyBorder="1" applyAlignment="1">
      <alignment horizontal="left" vertical="top" wrapText="1"/>
    </xf>
    <xf numFmtId="0" fontId="9" fillId="0" borderId="33" xfId="2" applyFont="1" applyBorder="1" applyAlignment="1">
      <alignment horizontal="left" vertical="top" wrapText="1"/>
    </xf>
    <xf numFmtId="0" fontId="9" fillId="0" borderId="30" xfId="2" applyFont="1" applyBorder="1" applyAlignment="1">
      <alignment horizontal="left" vertical="top" wrapText="1"/>
    </xf>
    <xf numFmtId="0" fontId="15" fillId="0" borderId="39" xfId="2" applyFont="1" applyBorder="1" applyAlignment="1">
      <alignment horizontal="left" vertical="top" wrapText="1"/>
    </xf>
    <xf numFmtId="0" fontId="15" fillId="0" borderId="40" xfId="2" applyFont="1" applyBorder="1" applyAlignment="1">
      <alignment horizontal="left" vertical="top" wrapText="1"/>
    </xf>
    <xf numFmtId="0" fontId="9" fillId="0" borderId="43" xfId="2" applyFont="1" applyBorder="1" applyAlignment="1">
      <alignment horizontal="left" vertical="top" wrapText="1"/>
    </xf>
    <xf numFmtId="0" fontId="18" fillId="0" borderId="43" xfId="2" applyFont="1" applyBorder="1" applyAlignment="1">
      <alignment horizontal="center" vertical="center" wrapText="1"/>
    </xf>
    <xf numFmtId="0" fontId="19" fillId="0" borderId="43" xfId="2" applyFont="1" applyBorder="1" applyAlignment="1">
      <alignment horizontal="center" vertical="center" wrapText="1"/>
    </xf>
    <xf numFmtId="0" fontId="20" fillId="0" borderId="44" xfId="2" applyFont="1" applyBorder="1" applyAlignment="1">
      <alignment horizontal="center" vertical="center" wrapText="1"/>
    </xf>
    <xf numFmtId="0" fontId="20" fillId="0" borderId="45" xfId="2" applyFont="1" applyBorder="1" applyAlignment="1">
      <alignment horizontal="center" vertical="center" wrapText="1"/>
    </xf>
    <xf numFmtId="0" fontId="9" fillId="0" borderId="43" xfId="2" applyFont="1" applyFill="1" applyBorder="1" applyAlignment="1">
      <alignment vertical="center"/>
    </xf>
    <xf numFmtId="0" fontId="9" fillId="0" borderId="43" xfId="2" applyFont="1" applyBorder="1" applyAlignment="1">
      <alignment vertical="center"/>
    </xf>
    <xf numFmtId="0" fontId="9" fillId="0" borderId="46" xfId="2" applyFont="1" applyBorder="1" applyAlignment="1">
      <alignment horizontal="left" vertical="top" wrapText="1"/>
    </xf>
    <xf numFmtId="0" fontId="18" fillId="0" borderId="46" xfId="2" applyFont="1" applyBorder="1" applyAlignment="1">
      <alignment horizontal="center" vertical="center" wrapText="1"/>
    </xf>
    <xf numFmtId="0" fontId="19" fillId="0" borderId="46" xfId="2" applyFont="1" applyBorder="1" applyAlignment="1">
      <alignment horizontal="center" vertical="center" wrapText="1"/>
    </xf>
    <xf numFmtId="0" fontId="20" fillId="0" borderId="47" xfId="2" applyFont="1" applyBorder="1" applyAlignment="1">
      <alignment horizontal="center" vertical="center" wrapText="1"/>
    </xf>
    <xf numFmtId="0" fontId="20" fillId="0" borderId="48" xfId="2" applyFont="1" applyBorder="1" applyAlignment="1">
      <alignment horizontal="center" vertical="center" wrapText="1"/>
    </xf>
    <xf numFmtId="0" fontId="9" fillId="0" borderId="46" xfId="2" applyFont="1" applyFill="1" applyBorder="1" applyAlignment="1">
      <alignment vertical="center"/>
    </xf>
    <xf numFmtId="0" fontId="9" fillId="0" borderId="46" xfId="2" applyFont="1" applyBorder="1" applyAlignment="1">
      <alignment vertical="center"/>
    </xf>
    <xf numFmtId="0" fontId="9" fillId="0" borderId="40" xfId="2" applyFont="1" applyBorder="1" applyAlignment="1">
      <alignment horizontal="center" vertical="top"/>
    </xf>
    <xf numFmtId="0" fontId="15" fillId="0" borderId="49" xfId="2" applyFont="1" applyBorder="1" applyAlignment="1">
      <alignment horizontal="left" vertical="top" wrapText="1"/>
    </xf>
    <xf numFmtId="0" fontId="9" fillId="0" borderId="50" xfId="2" applyFont="1" applyBorder="1" applyAlignment="1">
      <alignment horizontal="left" vertical="top" wrapText="1"/>
    </xf>
    <xf numFmtId="0" fontId="18" fillId="0" borderId="50" xfId="2" applyFont="1" applyBorder="1" applyAlignment="1">
      <alignment horizontal="center" vertical="center" wrapText="1"/>
    </xf>
    <xf numFmtId="0" fontId="19" fillId="0" borderId="50" xfId="2" applyFont="1" applyBorder="1" applyAlignment="1">
      <alignment horizontal="center" vertical="center" wrapText="1"/>
    </xf>
    <xf numFmtId="0" fontId="20" fillId="0" borderId="51" xfId="2" applyFont="1" applyBorder="1" applyAlignment="1">
      <alignment horizontal="center" vertical="center" wrapText="1"/>
    </xf>
    <xf numFmtId="0" fontId="20" fillId="0" borderId="52" xfId="2" applyFont="1" applyBorder="1" applyAlignment="1">
      <alignment horizontal="center" vertical="center" wrapText="1"/>
    </xf>
    <xf numFmtId="0" fontId="9" fillId="0" borderId="50" xfId="2" applyFont="1" applyFill="1" applyBorder="1" applyAlignment="1">
      <alignment vertical="center"/>
    </xf>
    <xf numFmtId="0" fontId="9" fillId="0" borderId="50" xfId="2" applyFont="1" applyBorder="1" applyAlignment="1">
      <alignment vertical="center"/>
    </xf>
    <xf numFmtId="0" fontId="18" fillId="0" borderId="38" xfId="2" applyFont="1" applyBorder="1" applyAlignment="1">
      <alignment horizontal="center" vertical="center" wrapText="1"/>
    </xf>
    <xf numFmtId="0" fontId="19" fillId="0" borderId="38" xfId="2" applyFont="1" applyBorder="1" applyAlignment="1">
      <alignment horizontal="center" vertical="center" wrapText="1"/>
    </xf>
    <xf numFmtId="0" fontId="20" fillId="0" borderId="53" xfId="2" applyFont="1" applyBorder="1" applyAlignment="1">
      <alignment horizontal="center" vertical="center" wrapText="1"/>
    </xf>
    <xf numFmtId="0" fontId="20" fillId="0" borderId="54" xfId="2" applyFont="1" applyBorder="1" applyAlignment="1">
      <alignment horizontal="center" vertical="center" wrapText="1"/>
    </xf>
    <xf numFmtId="0" fontId="9" fillId="0" borderId="38" xfId="2" applyFont="1" applyFill="1" applyBorder="1" applyAlignment="1">
      <alignment vertical="center"/>
    </xf>
    <xf numFmtId="0" fontId="9" fillId="0" borderId="38" xfId="2" applyFont="1" applyBorder="1" applyAlignment="1">
      <alignment vertical="center"/>
    </xf>
    <xf numFmtId="0" fontId="19" fillId="9" borderId="4" xfId="2" applyFont="1" applyFill="1" applyBorder="1" applyAlignment="1">
      <alignment horizontal="center" vertical="center"/>
    </xf>
    <xf numFmtId="0" fontId="21" fillId="9" borderId="4" xfId="2" applyFont="1" applyFill="1" applyBorder="1" applyAlignment="1">
      <alignment horizontal="center" vertical="center" wrapText="1"/>
    </xf>
    <xf numFmtId="0" fontId="9" fillId="9" borderId="4" xfId="2" applyFont="1" applyFill="1" applyBorder="1" applyAlignment="1">
      <alignment vertical="center"/>
    </xf>
    <xf numFmtId="0" fontId="14" fillId="9" borderId="4" xfId="2" applyFont="1" applyFill="1" applyBorder="1" applyAlignment="1">
      <alignment horizontal="left" vertical="top" wrapText="1"/>
    </xf>
    <xf numFmtId="0" fontId="9" fillId="9" borderId="8" xfId="2" applyFont="1" applyFill="1" applyBorder="1" applyAlignment="1">
      <alignment vertical="center"/>
    </xf>
    <xf numFmtId="0" fontId="14" fillId="9" borderId="8" xfId="2" applyFont="1" applyFill="1" applyBorder="1" applyAlignment="1">
      <alignment horizontal="left" vertical="top" wrapText="1"/>
    </xf>
    <xf numFmtId="0" fontId="9" fillId="0" borderId="55" xfId="2" applyFont="1" applyBorder="1" applyAlignment="1">
      <alignment horizontal="left" vertical="top" wrapText="1"/>
    </xf>
    <xf numFmtId="0" fontId="18" fillId="0" borderId="55" xfId="2" applyFont="1" applyBorder="1" applyAlignment="1">
      <alignment horizontal="center" vertical="center" wrapText="1"/>
    </xf>
    <xf numFmtId="0" fontId="19" fillId="0" borderId="55" xfId="2" applyFont="1" applyBorder="1" applyAlignment="1">
      <alignment horizontal="center" vertical="center" wrapText="1"/>
    </xf>
    <xf numFmtId="0" fontId="20" fillId="0" borderId="56" xfId="2" applyFont="1" applyBorder="1" applyAlignment="1">
      <alignment horizontal="center" vertical="center" wrapText="1"/>
    </xf>
    <xf numFmtId="0" fontId="20" fillId="0" borderId="57" xfId="2" applyFont="1" applyBorder="1" applyAlignment="1">
      <alignment horizontal="center" vertical="center" wrapText="1"/>
    </xf>
    <xf numFmtId="0" fontId="9" fillId="0" borderId="55" xfId="2" applyFont="1" applyFill="1" applyBorder="1" applyAlignment="1">
      <alignment vertical="center"/>
    </xf>
    <xf numFmtId="0" fontId="9" fillId="0" borderId="55" xfId="2" applyFont="1" applyBorder="1" applyAlignment="1">
      <alignment vertical="center"/>
    </xf>
    <xf numFmtId="0" fontId="9" fillId="0" borderId="59" xfId="2" applyFont="1" applyBorder="1" applyAlignment="1">
      <alignment horizontal="center" vertical="top"/>
    </xf>
    <xf numFmtId="0" fontId="9" fillId="0" borderId="60" xfId="2" applyFont="1" applyBorder="1" applyAlignment="1">
      <alignment horizontal="center" vertical="top"/>
    </xf>
    <xf numFmtId="0" fontId="9" fillId="0" borderId="65" xfId="2" applyFont="1" applyBorder="1" applyAlignment="1">
      <alignment horizontal="center" vertical="top"/>
    </xf>
    <xf numFmtId="0" fontId="9" fillId="0" borderId="66" xfId="2" applyFont="1" applyBorder="1" applyAlignment="1">
      <alignment horizontal="left" vertical="top" wrapText="1"/>
    </xf>
    <xf numFmtId="0" fontId="9" fillId="0" borderId="61" xfId="2" applyFont="1" applyBorder="1" applyAlignment="1">
      <alignment horizontal="center" vertical="top"/>
    </xf>
    <xf numFmtId="0" fontId="11" fillId="9" borderId="11" xfId="2" applyFont="1" applyFill="1" applyBorder="1" applyAlignment="1">
      <alignment horizontal="center" vertical="center" wrapText="1"/>
    </xf>
    <xf numFmtId="0" fontId="11" fillId="9" borderId="11" xfId="2" applyFont="1" applyFill="1" applyBorder="1" applyAlignment="1">
      <alignment horizontal="center" vertical="center"/>
    </xf>
    <xf numFmtId="0" fontId="11" fillId="9" borderId="11" xfId="0" applyFont="1" applyFill="1" applyBorder="1" applyAlignment="1">
      <alignment horizontal="center" vertical="center" wrapText="1"/>
    </xf>
    <xf numFmtId="0" fontId="11" fillId="9" borderId="11" xfId="0" applyFont="1" applyFill="1" applyBorder="1" applyAlignment="1">
      <alignment horizontal="center" vertical="center"/>
    </xf>
    <xf numFmtId="0" fontId="14" fillId="6" borderId="11" xfId="2" applyFont="1" applyFill="1" applyBorder="1" applyAlignment="1">
      <alignment horizontal="left" vertical="top" wrapText="1"/>
    </xf>
    <xf numFmtId="0" fontId="15" fillId="0" borderId="67" xfId="2" applyFont="1" applyBorder="1" applyAlignment="1">
      <alignment horizontal="left" vertical="top" wrapText="1"/>
    </xf>
    <xf numFmtId="0" fontId="18" fillId="0" borderId="66" xfId="2" applyFont="1" applyBorder="1" applyAlignment="1">
      <alignment horizontal="center" vertical="center" wrapText="1"/>
    </xf>
    <xf numFmtId="0" fontId="19" fillId="0" borderId="66" xfId="2" applyFont="1" applyBorder="1" applyAlignment="1">
      <alignment horizontal="center" vertical="center" wrapText="1"/>
    </xf>
    <xf numFmtId="0" fontId="20" fillId="0" borderId="68" xfId="2" applyFont="1" applyBorder="1" applyAlignment="1">
      <alignment horizontal="center" vertical="center" wrapText="1"/>
    </xf>
    <xf numFmtId="0" fontId="9" fillId="0" borderId="66" xfId="2" applyFont="1" applyFill="1" applyBorder="1" applyAlignment="1">
      <alignment vertical="center"/>
    </xf>
    <xf numFmtId="0" fontId="9" fillId="0" borderId="66" xfId="2" applyFont="1" applyBorder="1" applyAlignment="1">
      <alignment vertical="center"/>
    </xf>
    <xf numFmtId="0" fontId="19" fillId="9" borderId="11" xfId="2" applyFont="1" applyFill="1" applyBorder="1" applyAlignment="1">
      <alignment horizontal="center" vertical="center"/>
    </xf>
    <xf numFmtId="0" fontId="21" fillId="9" borderId="11" xfId="2" applyFont="1" applyFill="1" applyBorder="1" applyAlignment="1">
      <alignment horizontal="center" vertical="center" wrapText="1"/>
    </xf>
    <xf numFmtId="0" fontId="9" fillId="9" borderId="11" xfId="2" applyFont="1" applyFill="1" applyBorder="1" applyAlignment="1">
      <alignment vertical="center"/>
    </xf>
    <xf numFmtId="0" fontId="14" fillId="9" borderId="11" xfId="2" applyFont="1" applyFill="1" applyBorder="1" applyAlignment="1">
      <alignment horizontal="left" vertical="top" wrapText="1"/>
    </xf>
    <xf numFmtId="0" fontId="18" fillId="0" borderId="71" xfId="2" applyFont="1" applyBorder="1" applyAlignment="1">
      <alignment horizontal="center" vertical="center" wrapText="1"/>
    </xf>
    <xf numFmtId="0" fontId="19" fillId="0" borderId="71" xfId="2" applyFont="1" applyBorder="1" applyAlignment="1">
      <alignment horizontal="center" vertical="center" wrapText="1"/>
    </xf>
    <xf numFmtId="0" fontId="20" fillId="0" borderId="72" xfId="2" applyFont="1" applyBorder="1" applyAlignment="1">
      <alignment horizontal="center" vertical="center" wrapText="1"/>
    </xf>
    <xf numFmtId="0" fontId="20" fillId="0" borderId="73" xfId="2" applyFont="1" applyBorder="1" applyAlignment="1">
      <alignment horizontal="center" vertical="center" wrapText="1"/>
    </xf>
    <xf numFmtId="0" fontId="9" fillId="0" borderId="71" xfId="2" applyFont="1" applyFill="1" applyBorder="1" applyAlignment="1">
      <alignment vertical="center"/>
    </xf>
    <xf numFmtId="0" fontId="9" fillId="0" borderId="71" xfId="2" applyFont="1" applyBorder="1" applyAlignment="1">
      <alignment vertical="center"/>
    </xf>
    <xf numFmtId="0" fontId="9" fillId="0" borderId="67" xfId="2" applyFont="1" applyBorder="1" applyAlignment="1">
      <alignment horizontal="center" vertical="top"/>
    </xf>
    <xf numFmtId="0" fontId="9" fillId="0" borderId="69" xfId="2" applyFont="1" applyBorder="1" applyAlignment="1">
      <alignment horizontal="left" vertical="top" wrapText="1"/>
    </xf>
    <xf numFmtId="0" fontId="18" fillId="0" borderId="69" xfId="2" applyFont="1" applyBorder="1" applyAlignment="1">
      <alignment horizontal="center" vertical="center" wrapText="1"/>
    </xf>
    <xf numFmtId="0" fontId="19" fillId="0" borderId="69" xfId="2" applyFont="1" applyBorder="1" applyAlignment="1">
      <alignment horizontal="center" vertical="center" wrapText="1"/>
    </xf>
    <xf numFmtId="0" fontId="20" fillId="0" borderId="74" xfId="2" applyFont="1" applyBorder="1" applyAlignment="1">
      <alignment horizontal="center" vertical="center" wrapText="1"/>
    </xf>
    <xf numFmtId="0" fontId="20" fillId="0" borderId="70" xfId="2" applyFont="1" applyBorder="1" applyAlignment="1">
      <alignment horizontal="center" vertical="center" wrapText="1"/>
    </xf>
    <xf numFmtId="0" fontId="9" fillId="0" borderId="69" xfId="2" applyFont="1" applyFill="1" applyBorder="1" applyAlignment="1">
      <alignment vertical="center"/>
    </xf>
    <xf numFmtId="0" fontId="9" fillId="0" borderId="69" xfId="2" applyFont="1" applyBorder="1" applyAlignment="1">
      <alignment vertical="center"/>
    </xf>
    <xf numFmtId="0" fontId="9" fillId="0" borderId="71" xfId="2" applyFont="1" applyBorder="1" applyAlignment="1">
      <alignment horizontal="left" vertical="top" wrapText="1"/>
    </xf>
    <xf numFmtId="0" fontId="19" fillId="6" borderId="11" xfId="2" applyFont="1" applyFill="1" applyBorder="1" applyAlignment="1">
      <alignment horizontal="center" vertical="center"/>
    </xf>
    <xf numFmtId="0" fontId="21" fillId="6" borderId="11" xfId="2" applyFont="1" applyFill="1" applyBorder="1" applyAlignment="1">
      <alignment horizontal="center" vertical="center" wrapText="1"/>
    </xf>
    <xf numFmtId="0" fontId="24" fillId="8" borderId="76" xfId="0" applyFont="1" applyFill="1" applyBorder="1" applyAlignment="1">
      <alignment vertical="center" wrapText="1"/>
    </xf>
    <xf numFmtId="0" fontId="29" fillId="0" borderId="29" xfId="2" applyFont="1" applyBorder="1" applyAlignment="1">
      <alignment horizontal="center" vertical="center"/>
    </xf>
    <xf numFmtId="0" fontId="30" fillId="0" borderId="0" xfId="2" applyFont="1" applyAlignment="1">
      <alignment vertical="center"/>
    </xf>
    <xf numFmtId="0" fontId="30" fillId="0" borderId="29" xfId="2" applyFont="1" applyBorder="1" applyAlignment="1">
      <alignment horizontal="center" vertical="center"/>
    </xf>
    <xf numFmtId="0" fontId="9" fillId="5" borderId="0" xfId="2" applyFont="1" applyFill="1" applyAlignment="1">
      <alignment vertical="center"/>
    </xf>
    <xf numFmtId="0" fontId="11" fillId="5" borderId="29" xfId="2" applyFont="1" applyFill="1" applyBorder="1" applyAlignment="1">
      <alignment horizontal="center" vertical="center" wrapText="1"/>
    </xf>
    <xf numFmtId="0" fontId="29" fillId="5" borderId="0" xfId="2" applyFont="1" applyFill="1" applyAlignment="1">
      <alignment horizontal="center" vertical="center"/>
    </xf>
    <xf numFmtId="0" fontId="29" fillId="5" borderId="0" xfId="2" applyFont="1" applyFill="1" applyAlignment="1">
      <alignment vertical="center"/>
    </xf>
    <xf numFmtId="0" fontId="30" fillId="5" borderId="0" xfId="2" applyFont="1" applyFill="1" applyAlignment="1">
      <alignment vertical="center"/>
    </xf>
    <xf numFmtId="0" fontId="30" fillId="5" borderId="29" xfId="2" applyFont="1" applyFill="1" applyBorder="1" applyAlignment="1">
      <alignment horizontal="center" vertical="center"/>
    </xf>
    <xf numFmtId="0" fontId="29" fillId="5" borderId="29" xfId="2" applyFont="1" applyFill="1" applyBorder="1" applyAlignment="1">
      <alignment vertical="center"/>
    </xf>
    <xf numFmtId="0" fontId="30" fillId="5" borderId="0" xfId="2" applyFont="1" applyFill="1" applyAlignment="1">
      <alignment horizontal="center" vertical="center"/>
    </xf>
    <xf numFmtId="0" fontId="29" fillId="5" borderId="29" xfId="2" applyFont="1" applyFill="1" applyBorder="1" applyAlignment="1">
      <alignment horizontal="center" vertical="center"/>
    </xf>
    <xf numFmtId="0" fontId="8" fillId="0" borderId="0" xfId="2" applyFont="1" applyFill="1" applyBorder="1" applyAlignment="1">
      <alignment horizontal="center" vertical="center"/>
    </xf>
    <xf numFmtId="0" fontId="9" fillId="0" borderId="0" xfId="2" applyFont="1" applyFill="1" applyBorder="1" applyAlignment="1">
      <alignment horizontal="center" vertical="top" wrapText="1"/>
    </xf>
    <xf numFmtId="0" fontId="31" fillId="5" borderId="77" xfId="2" applyFont="1" applyFill="1" applyBorder="1" applyAlignment="1">
      <alignment horizontal="center" vertical="center"/>
    </xf>
    <xf numFmtId="0" fontId="31" fillId="5" borderId="78" xfId="2" applyFont="1" applyFill="1" applyBorder="1" applyAlignment="1">
      <alignment horizontal="center" vertical="center"/>
    </xf>
    <xf numFmtId="0" fontId="31" fillId="5" borderId="80" xfId="2" applyFont="1" applyFill="1" applyBorder="1" applyAlignment="1">
      <alignment horizontal="center" vertical="center"/>
    </xf>
    <xf numFmtId="0" fontId="10" fillId="5" borderId="26" xfId="2" applyFont="1" applyFill="1" applyBorder="1" applyAlignment="1">
      <alignment horizontal="center" vertical="center"/>
    </xf>
    <xf numFmtId="0" fontId="10" fillId="5" borderId="81" xfId="2" applyFont="1" applyFill="1" applyBorder="1" applyAlignment="1">
      <alignment horizontal="center" vertical="center"/>
    </xf>
    <xf numFmtId="0" fontId="6" fillId="0" borderId="0" xfId="2" applyFont="1" applyAlignment="1">
      <alignment horizontal="center" vertical="center"/>
    </xf>
    <xf numFmtId="0" fontId="20" fillId="0" borderId="83" xfId="2" applyFont="1" applyBorder="1" applyAlignment="1">
      <alignment horizontal="center" vertical="center" wrapText="1"/>
    </xf>
    <xf numFmtId="0" fontId="20" fillId="0" borderId="66" xfId="2" applyFont="1" applyBorder="1" applyAlignment="1">
      <alignment horizontal="center" vertical="center" wrapText="1"/>
    </xf>
    <xf numFmtId="0" fontId="20" fillId="0" borderId="42" xfId="2" applyFont="1" applyBorder="1" applyAlignment="1">
      <alignment horizontal="center" vertical="center" wrapText="1"/>
    </xf>
    <xf numFmtId="0" fontId="20" fillId="0" borderId="40" xfId="2" applyFont="1" applyBorder="1" applyAlignment="1">
      <alignment horizontal="center" vertical="center" wrapText="1"/>
    </xf>
    <xf numFmtId="0" fontId="20" fillId="0" borderId="41" xfId="2" applyFont="1" applyBorder="1" applyAlignment="1">
      <alignment horizontal="center" vertical="center" wrapText="1"/>
    </xf>
    <xf numFmtId="0" fontId="20" fillId="0" borderId="67" xfId="2" applyFont="1" applyBorder="1" applyAlignment="1">
      <alignment horizontal="center" vertical="center" wrapText="1"/>
    </xf>
    <xf numFmtId="0" fontId="20" fillId="0" borderId="84" xfId="2" applyFont="1" applyBorder="1" applyAlignment="1">
      <alignment horizontal="center" vertical="center" wrapText="1"/>
    </xf>
    <xf numFmtId="0" fontId="25" fillId="11" borderId="75" xfId="2" applyFont="1" applyFill="1" applyBorder="1" applyAlignment="1">
      <alignment horizontal="center" vertical="center" wrapText="1"/>
    </xf>
    <xf numFmtId="0" fontId="26" fillId="11" borderId="75" xfId="2" applyFont="1" applyFill="1" applyBorder="1" applyAlignment="1">
      <alignment horizontal="center" vertical="center"/>
    </xf>
    <xf numFmtId="0" fontId="27" fillId="5" borderId="75" xfId="2" applyFont="1" applyFill="1" applyBorder="1" applyAlignment="1">
      <alignment horizontal="center" vertical="center"/>
    </xf>
    <xf numFmtId="0" fontId="28" fillId="5" borderId="75" xfId="2" applyFont="1" applyFill="1" applyBorder="1" applyAlignment="1">
      <alignment horizontal="center" vertical="center"/>
    </xf>
    <xf numFmtId="0" fontId="11" fillId="6" borderId="28" xfId="2" applyFont="1" applyFill="1" applyBorder="1" applyAlignment="1">
      <alignment horizontal="center" vertical="center" wrapText="1"/>
    </xf>
    <xf numFmtId="0" fontId="11" fillId="6" borderId="0" xfId="2" applyFont="1" applyFill="1" applyBorder="1" applyAlignment="1">
      <alignment horizontal="center" vertical="center" wrapText="1"/>
    </xf>
    <xf numFmtId="0" fontId="8" fillId="2" borderId="1" xfId="2" applyFont="1" applyFill="1" applyBorder="1" applyAlignment="1">
      <alignment horizontal="center" vertical="center"/>
    </xf>
    <xf numFmtId="0" fontId="8" fillId="2" borderId="2" xfId="2" applyFont="1" applyFill="1" applyBorder="1" applyAlignment="1">
      <alignment horizontal="center" vertical="center"/>
    </xf>
    <xf numFmtId="0" fontId="13" fillId="7" borderId="11" xfId="2" applyFont="1" applyFill="1" applyBorder="1" applyAlignment="1">
      <alignment horizontal="left" vertical="top" wrapText="1"/>
    </xf>
    <xf numFmtId="0" fontId="14" fillId="6" borderId="11" xfId="2" applyFont="1" applyFill="1" applyBorder="1" applyAlignment="1">
      <alignment vertical="center"/>
    </xf>
    <xf numFmtId="0" fontId="11" fillId="9" borderId="11" xfId="2" applyFont="1" applyFill="1" applyBorder="1" applyAlignment="1">
      <alignment horizontal="center" vertical="center"/>
    </xf>
    <xf numFmtId="0" fontId="12" fillId="9" borderId="11" xfId="2" applyFont="1" applyFill="1" applyBorder="1" applyAlignment="1">
      <alignment horizontal="center" vertical="center" wrapText="1"/>
    </xf>
    <xf numFmtId="0" fontId="13" fillId="10" borderId="5" xfId="2" applyFont="1" applyFill="1" applyBorder="1" applyAlignment="1">
      <alignment horizontal="left" vertical="top" wrapText="1"/>
    </xf>
    <xf numFmtId="0" fontId="9" fillId="9" borderId="6" xfId="2" applyFont="1" applyFill="1" applyBorder="1" applyAlignment="1">
      <alignment vertical="center"/>
    </xf>
    <xf numFmtId="0" fontId="9" fillId="9" borderId="7" xfId="2" applyFont="1" applyFill="1" applyBorder="1" applyAlignment="1">
      <alignment vertical="center"/>
    </xf>
    <xf numFmtId="0" fontId="9" fillId="0" borderId="61" xfId="2" applyFont="1" applyBorder="1" applyAlignment="1">
      <alignment horizontal="center" vertical="top"/>
    </xf>
    <xf numFmtId="0" fontId="9" fillId="0" borderId="18" xfId="2" applyFont="1" applyBorder="1" applyAlignment="1">
      <alignment horizontal="center" vertical="top"/>
    </xf>
    <xf numFmtId="0" fontId="9" fillId="0" borderId="59" xfId="2" applyFont="1" applyBorder="1" applyAlignment="1">
      <alignment horizontal="center" vertical="top"/>
    </xf>
    <xf numFmtId="0" fontId="9" fillId="0" borderId="30" xfId="2" applyFont="1" applyBorder="1" applyAlignment="1">
      <alignment horizontal="left" vertical="top" wrapText="1"/>
    </xf>
    <xf numFmtId="0" fontId="9" fillId="0" borderId="11" xfId="2" applyFont="1" applyBorder="1" applyAlignment="1">
      <alignment horizontal="left" vertical="top" wrapText="1"/>
    </xf>
    <xf numFmtId="0" fontId="9" fillId="0" borderId="38" xfId="2" applyFont="1" applyBorder="1" applyAlignment="1">
      <alignment horizontal="left" vertical="top" wrapText="1"/>
    </xf>
    <xf numFmtId="0" fontId="15" fillId="0" borderId="9" xfId="2" applyFont="1" applyBorder="1" applyAlignment="1">
      <alignment horizontal="center" vertical="top"/>
    </xf>
    <xf numFmtId="0" fontId="13" fillId="0" borderId="9" xfId="2" applyFont="1" applyBorder="1" applyAlignment="1">
      <alignment horizontal="center" vertical="top"/>
    </xf>
    <xf numFmtId="0" fontId="15" fillId="0" borderId="64" xfId="2" applyFont="1" applyBorder="1" applyAlignment="1">
      <alignment horizontal="left" vertical="top" wrapText="1"/>
    </xf>
    <xf numFmtId="0" fontId="15" fillId="0" borderId="9" xfId="2" applyFont="1" applyBorder="1" applyAlignment="1">
      <alignment horizontal="left" vertical="top" wrapText="1"/>
    </xf>
    <xf numFmtId="0" fontId="13" fillId="0" borderId="62" xfId="2" applyFont="1" applyBorder="1" applyAlignment="1">
      <alignment horizontal="left" vertical="top" wrapText="1"/>
    </xf>
    <xf numFmtId="0" fontId="15" fillId="0" borderId="63" xfId="2" applyFont="1" applyBorder="1" applyAlignment="1">
      <alignment horizontal="center" vertical="top"/>
    </xf>
    <xf numFmtId="0" fontId="15" fillId="0" borderId="62" xfId="2" applyFont="1" applyBorder="1" applyAlignment="1">
      <alignment horizontal="center" vertical="top"/>
    </xf>
    <xf numFmtId="0" fontId="13" fillId="0" borderId="9" xfId="2" applyFont="1" applyBorder="1" applyAlignment="1">
      <alignment horizontal="left" vertical="top" wrapText="1"/>
    </xf>
    <xf numFmtId="0" fontId="9" fillId="0" borderId="9" xfId="2" applyFont="1" applyBorder="1" applyAlignment="1">
      <alignment horizontal="left" vertical="top" wrapText="1"/>
    </xf>
    <xf numFmtId="0" fontId="13" fillId="0" borderId="63" xfId="2" applyFont="1" applyBorder="1" applyAlignment="1">
      <alignment horizontal="left" vertical="top" wrapText="1"/>
    </xf>
    <xf numFmtId="0" fontId="9" fillId="0" borderId="62" xfId="2" applyFont="1" applyBorder="1" applyAlignment="1">
      <alignment horizontal="left" vertical="top" wrapText="1"/>
    </xf>
    <xf numFmtId="0" fontId="13" fillId="10" borderId="11" xfId="2" applyFont="1" applyFill="1" applyBorder="1" applyAlignment="1">
      <alignment horizontal="left" vertical="top" wrapText="1"/>
    </xf>
    <xf numFmtId="0" fontId="9" fillId="9" borderId="11" xfId="2" applyFont="1" applyFill="1" applyBorder="1" applyAlignment="1">
      <alignment vertical="center"/>
    </xf>
    <xf numFmtId="0" fontId="9" fillId="0" borderId="19" xfId="2" applyFont="1" applyBorder="1" applyAlignment="1">
      <alignment horizontal="left" vertical="top" wrapText="1"/>
    </xf>
    <xf numFmtId="0" fontId="9" fillId="0" borderId="21" xfId="2" applyFont="1" applyBorder="1" applyAlignment="1">
      <alignment horizontal="center" vertical="top"/>
    </xf>
    <xf numFmtId="0" fontId="9" fillId="0" borderId="4" xfId="2" applyFont="1" applyBorder="1" applyAlignment="1">
      <alignment horizontal="left" vertical="top" wrapText="1"/>
    </xf>
    <xf numFmtId="0" fontId="13" fillId="0" borderId="42" xfId="2" applyFont="1" applyBorder="1" applyAlignment="1">
      <alignment horizontal="center" vertical="top"/>
    </xf>
    <xf numFmtId="0" fontId="16" fillId="0" borderId="40" xfId="2" applyFont="1" applyBorder="1" applyAlignment="1">
      <alignment horizontal="center" vertical="top"/>
    </xf>
    <xf numFmtId="0" fontId="9" fillId="0" borderId="43" xfId="2" applyFont="1" applyBorder="1" applyAlignment="1">
      <alignment horizontal="left" vertical="top" wrapText="1"/>
    </xf>
    <xf numFmtId="0" fontId="9" fillId="0" borderId="46" xfId="2" applyFont="1" applyBorder="1" applyAlignment="1">
      <alignment horizontal="left" vertical="top" wrapText="1"/>
    </xf>
    <xf numFmtId="0" fontId="9" fillId="0" borderId="40" xfId="2" applyFont="1" applyBorder="1" applyAlignment="1">
      <alignment horizontal="center" vertical="top"/>
    </xf>
    <xf numFmtId="0" fontId="13" fillId="7" borderId="13" xfId="2" applyFont="1" applyFill="1" applyBorder="1" applyAlignment="1">
      <alignment horizontal="left" vertical="top" wrapText="1"/>
    </xf>
    <xf numFmtId="0" fontId="13" fillId="7" borderId="14" xfId="2" applyFont="1" applyFill="1" applyBorder="1" applyAlignment="1">
      <alignment horizontal="left" vertical="top" wrapText="1"/>
    </xf>
    <xf numFmtId="0" fontId="13" fillId="7" borderId="15" xfId="2" applyFont="1" applyFill="1" applyBorder="1" applyAlignment="1">
      <alignment horizontal="left" vertical="top" wrapText="1"/>
    </xf>
    <xf numFmtId="0" fontId="15" fillId="0" borderId="12" xfId="2" applyFont="1" applyBorder="1" applyAlignment="1">
      <alignment horizontal="center" vertical="top"/>
    </xf>
    <xf numFmtId="0" fontId="15" fillId="0" borderId="49" xfId="2" applyFont="1" applyBorder="1" applyAlignment="1">
      <alignment horizontal="center" vertical="top"/>
    </xf>
    <xf numFmtId="0" fontId="13" fillId="0" borderId="12" xfId="2" applyFont="1" applyBorder="1" applyAlignment="1">
      <alignment horizontal="left" vertical="top" wrapText="1"/>
    </xf>
    <xf numFmtId="0" fontId="13" fillId="0" borderId="49" xfId="2" applyFont="1" applyBorder="1" applyAlignment="1">
      <alignment horizontal="left" vertical="top" wrapText="1"/>
    </xf>
    <xf numFmtId="0" fontId="9" fillId="0" borderId="49" xfId="2" applyFont="1" applyBorder="1" applyAlignment="1">
      <alignment horizontal="left" vertical="top" wrapText="1"/>
    </xf>
    <xf numFmtId="0" fontId="9" fillId="0" borderId="41" xfId="2" applyFont="1" applyBorder="1" applyAlignment="1">
      <alignment horizontal="center" vertical="top"/>
    </xf>
    <xf numFmtId="0" fontId="9" fillId="0" borderId="50" xfId="2" applyFont="1" applyBorder="1" applyAlignment="1">
      <alignment horizontal="left" vertical="top" wrapText="1"/>
    </xf>
    <xf numFmtId="0" fontId="9" fillId="0" borderId="65" xfId="2" applyFont="1" applyBorder="1" applyAlignment="1">
      <alignment horizontal="center" vertical="top"/>
    </xf>
    <xf numFmtId="0" fontId="9" fillId="0" borderId="16" xfId="2" applyFont="1" applyBorder="1" applyAlignment="1">
      <alignment horizontal="center" vertical="top"/>
    </xf>
    <xf numFmtId="0" fontId="9" fillId="0" borderId="58" xfId="2" applyFont="1" applyBorder="1" applyAlignment="1">
      <alignment horizontal="center" vertical="top"/>
    </xf>
    <xf numFmtId="0" fontId="9" fillId="0" borderId="20" xfId="2" applyFont="1" applyBorder="1" applyAlignment="1">
      <alignment horizontal="center" vertical="top"/>
    </xf>
    <xf numFmtId="0" fontId="13" fillId="10" borderId="13" xfId="2" applyFont="1" applyFill="1" applyBorder="1" applyAlignment="1">
      <alignment horizontal="left" vertical="top" wrapText="1"/>
    </xf>
    <xf numFmtId="0" fontId="9" fillId="9" borderId="14" xfId="2" applyFont="1" applyFill="1" applyBorder="1" applyAlignment="1">
      <alignment vertical="center"/>
    </xf>
    <xf numFmtId="0" fontId="9" fillId="9" borderId="15" xfId="2" applyFont="1" applyFill="1" applyBorder="1" applyAlignment="1">
      <alignment vertical="center"/>
    </xf>
    <xf numFmtId="0" fontId="9" fillId="0" borderId="42" xfId="2" applyFont="1" applyBorder="1" applyAlignment="1">
      <alignment horizontal="center" vertical="top"/>
    </xf>
    <xf numFmtId="0" fontId="9" fillId="0" borderId="10" xfId="2" applyFont="1" applyBorder="1" applyAlignment="1">
      <alignment horizontal="center" vertical="top"/>
    </xf>
    <xf numFmtId="0" fontId="9" fillId="0" borderId="71" xfId="2" applyFont="1" applyBorder="1" applyAlignment="1">
      <alignment horizontal="left" vertical="top" wrapText="1"/>
    </xf>
    <xf numFmtId="0" fontId="9" fillId="0" borderId="17" xfId="2" applyFont="1" applyBorder="1" applyAlignment="1">
      <alignment horizontal="center" vertical="top"/>
    </xf>
    <xf numFmtId="0" fontId="9" fillId="0" borderId="8" xfId="2" applyFont="1" applyBorder="1" applyAlignment="1">
      <alignment horizontal="left" vertical="top" wrapText="1"/>
    </xf>
    <xf numFmtId="0" fontId="9" fillId="0" borderId="66" xfId="2" applyFont="1" applyBorder="1" applyAlignment="1">
      <alignment horizontal="left" vertical="top" wrapText="1"/>
    </xf>
    <xf numFmtId="0" fontId="9" fillId="0" borderId="55" xfId="2" applyFont="1" applyBorder="1" applyAlignment="1">
      <alignment horizontal="left" vertical="top" wrapText="1"/>
    </xf>
    <xf numFmtId="0" fontId="31" fillId="5" borderId="79" xfId="2" applyFont="1" applyFill="1" applyBorder="1" applyAlignment="1">
      <alignment horizontal="center" vertical="center"/>
    </xf>
    <xf numFmtId="0" fontId="31" fillId="5" borderId="82" xfId="2" applyFont="1" applyFill="1" applyBorder="1" applyAlignment="1">
      <alignment horizontal="center" vertical="center"/>
    </xf>
    <xf numFmtId="0" fontId="25" fillId="11" borderId="75" xfId="2" applyFont="1" applyFill="1" applyBorder="1" applyAlignment="1">
      <alignment horizontal="center" vertical="center"/>
    </xf>
  </cellXfs>
  <cellStyles count="3">
    <cellStyle name="Normal" xfId="1"/>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174626</xdr:colOff>
      <xdr:row>11</xdr:row>
      <xdr:rowOff>517072</xdr:rowOff>
    </xdr:from>
    <xdr:to>
      <xdr:col>1</xdr:col>
      <xdr:colOff>1061358</xdr:colOff>
      <xdr:row>11</xdr:row>
      <xdr:rowOff>719818</xdr:rowOff>
    </xdr:to>
    <xdr:sp macro="" textlink="">
      <xdr:nvSpPr>
        <xdr:cNvPr id="2" name="テキスト ボックス 1"/>
        <xdr:cNvSpPr txBox="1"/>
      </xdr:nvSpPr>
      <xdr:spPr>
        <a:xfrm>
          <a:off x="759733" y="3483429"/>
          <a:ext cx="886732" cy="202746"/>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solidFill>
                <a:srgbClr val="FF0000"/>
              </a:solidFill>
            </a:rPr>
            <a:t>入力例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35"/>
  <sheetViews>
    <sheetView tabSelected="1" view="pageBreakPreview" zoomScale="90" zoomScaleNormal="50" zoomScaleSheetLayoutView="90" workbookViewId="0">
      <pane ySplit="9" topLeftCell="A124" activePane="bottomLeft" state="frozen"/>
      <selection pane="bottomLeft" activeCell="E5" sqref="E5"/>
    </sheetView>
  </sheetViews>
  <sheetFormatPr defaultColWidth="12.625" defaultRowHeight="15" customHeight="1" x14ac:dyDescent="0.2"/>
  <cols>
    <col min="1" max="1" width="7.625" style="14" customWidth="1"/>
    <col min="2" max="2" width="15.375" style="15" customWidth="1"/>
    <col min="3" max="3" width="37.875" style="15" customWidth="1"/>
    <col min="4" max="5" width="16.75" style="7" customWidth="1"/>
    <col min="6" max="6" width="16.75" style="11" customWidth="1"/>
    <col min="7" max="9" width="16.75" style="7" customWidth="1"/>
    <col min="10" max="10" width="43.625" style="7" customWidth="1"/>
    <col min="11" max="11" width="33" style="7" customWidth="1"/>
    <col min="12" max="12" width="35.875" style="7" customWidth="1"/>
    <col min="13" max="13" width="7.25" style="7" customWidth="1"/>
    <col min="14" max="29" width="8.25" style="7" customWidth="1"/>
    <col min="30" max="31" width="12.625" style="7"/>
    <col min="32" max="32" width="15.5" style="7" customWidth="1"/>
    <col min="33" max="16384" width="12.625" style="7"/>
  </cols>
  <sheetData>
    <row r="1" spans="1:30" s="3" customFormat="1" ht="29.45" customHeight="1" thickBot="1" x14ac:dyDescent="0.25">
      <c r="A1" s="1" t="s">
        <v>291</v>
      </c>
      <c r="B1" s="2"/>
      <c r="C1" s="2"/>
      <c r="F1" s="4"/>
      <c r="G1" s="5"/>
      <c r="H1" s="5"/>
    </row>
    <row r="2" spans="1:30" ht="29.45" customHeight="1" thickBot="1" x14ac:dyDescent="0.25">
      <c r="A2" s="179" t="s">
        <v>1</v>
      </c>
      <c r="B2" s="180"/>
      <c r="C2" s="6"/>
      <c r="E2" s="160" t="s">
        <v>280</v>
      </c>
      <c r="G2" s="239" t="s">
        <v>281</v>
      </c>
      <c r="H2" s="240"/>
    </row>
    <row r="3" spans="1:30" ht="29.45" customHeight="1" thickBot="1" x14ac:dyDescent="0.25">
      <c r="A3" s="179" t="s">
        <v>2</v>
      </c>
      <c r="B3" s="180"/>
      <c r="C3" s="6"/>
      <c r="E3" s="161">
        <f>AD16</f>
        <v>0</v>
      </c>
      <c r="F3" s="165" t="s">
        <v>286</v>
      </c>
      <c r="G3" s="162" t="s">
        <v>282</v>
      </c>
      <c r="H3" s="163">
        <f>AD20</f>
        <v>0</v>
      </c>
      <c r="I3" s="165" t="s">
        <v>287</v>
      </c>
    </row>
    <row r="4" spans="1:30" ht="29.45" customHeight="1" thickBot="1" x14ac:dyDescent="0.25">
      <c r="A4" s="179" t="s">
        <v>3</v>
      </c>
      <c r="B4" s="180"/>
      <c r="C4" s="6"/>
      <c r="D4" s="8"/>
      <c r="G4" s="162" t="s">
        <v>283</v>
      </c>
      <c r="H4" s="164">
        <f>AD21</f>
        <v>0</v>
      </c>
      <c r="I4" s="165" t="s">
        <v>288</v>
      </c>
    </row>
    <row r="5" spans="1:30" ht="29.45" customHeight="1" thickBot="1" x14ac:dyDescent="0.25">
      <c r="A5" s="158"/>
      <c r="B5" s="158"/>
      <c r="C5" s="159"/>
      <c r="D5" s="8"/>
      <c r="G5" s="162" t="s">
        <v>284</v>
      </c>
      <c r="H5" s="163">
        <f>AD22</f>
        <v>0</v>
      </c>
      <c r="I5" s="165" t="s">
        <v>289</v>
      </c>
    </row>
    <row r="6" spans="1:30" ht="29.45" customHeight="1" thickBot="1" x14ac:dyDescent="0.25">
      <c r="A6" s="158"/>
      <c r="B6" s="158"/>
      <c r="C6" s="159"/>
      <c r="D6" s="8"/>
      <c r="G6" s="162" t="s">
        <v>285</v>
      </c>
      <c r="H6" s="164">
        <f>AD23</f>
        <v>0</v>
      </c>
      <c r="I6" s="165" t="s">
        <v>290</v>
      </c>
    </row>
    <row r="7" spans="1:30" ht="23.25" customHeight="1" x14ac:dyDescent="0.2">
      <c r="A7" s="9"/>
      <c r="B7" s="9"/>
      <c r="C7" s="10"/>
    </row>
    <row r="8" spans="1:30" s="12" customFormat="1" ht="43.5" customHeight="1" x14ac:dyDescent="0.2">
      <c r="A8" s="183" t="s">
        <v>4</v>
      </c>
      <c r="B8" s="183"/>
      <c r="C8" s="184" t="s">
        <v>5</v>
      </c>
      <c r="D8" s="177" t="s">
        <v>6</v>
      </c>
      <c r="E8" s="178"/>
      <c r="F8" s="178"/>
      <c r="G8" s="178"/>
      <c r="H8" s="178"/>
      <c r="I8" s="178"/>
    </row>
    <row r="9" spans="1:30" s="12" customFormat="1" ht="43.5" customHeight="1" x14ac:dyDescent="0.2">
      <c r="A9" s="183"/>
      <c r="B9" s="183"/>
      <c r="C9" s="184"/>
      <c r="D9" s="113" t="s">
        <v>222</v>
      </c>
      <c r="E9" s="113" t="s">
        <v>221</v>
      </c>
      <c r="F9" s="114" t="s">
        <v>223</v>
      </c>
      <c r="G9" s="113" t="s">
        <v>224</v>
      </c>
      <c r="H9" s="113" t="s">
        <v>225</v>
      </c>
      <c r="I9" s="113" t="s">
        <v>226</v>
      </c>
      <c r="J9" s="115" t="s">
        <v>227</v>
      </c>
      <c r="K9" s="116" t="s">
        <v>228</v>
      </c>
      <c r="L9" s="115" t="s">
        <v>229</v>
      </c>
    </row>
    <row r="10" spans="1:30" ht="26.45" customHeight="1" x14ac:dyDescent="0.2">
      <c r="A10" s="181" t="s">
        <v>7</v>
      </c>
      <c r="B10" s="182"/>
      <c r="C10" s="182"/>
      <c r="D10" s="26"/>
      <c r="E10" s="26"/>
      <c r="F10" s="117"/>
      <c r="G10" s="26"/>
      <c r="H10" s="26"/>
      <c r="I10" s="26"/>
      <c r="J10" s="26"/>
      <c r="K10" s="26"/>
      <c r="L10" s="117"/>
    </row>
    <row r="11" spans="1:30" ht="26.45" customHeight="1" thickBot="1" x14ac:dyDescent="0.25">
      <c r="A11" s="185" t="s">
        <v>8</v>
      </c>
      <c r="B11" s="186"/>
      <c r="C11" s="187"/>
      <c r="D11" s="99"/>
      <c r="E11" s="99"/>
      <c r="F11" s="100"/>
      <c r="G11" s="99"/>
      <c r="H11" s="99"/>
      <c r="I11" s="99"/>
      <c r="J11" s="99"/>
      <c r="K11" s="99"/>
      <c r="L11" s="100"/>
    </row>
    <row r="12" spans="1:30" ht="60" customHeight="1" thickTop="1" thickBot="1" x14ac:dyDescent="0.25">
      <c r="A12" s="17" t="s">
        <v>9</v>
      </c>
      <c r="B12" s="18" t="s">
        <v>10</v>
      </c>
      <c r="C12" s="19" t="s">
        <v>11</v>
      </c>
      <c r="D12" s="20"/>
      <c r="E12" s="37" t="s">
        <v>230</v>
      </c>
      <c r="F12" s="21"/>
      <c r="G12" s="22"/>
      <c r="H12" s="22"/>
      <c r="I12" s="22"/>
      <c r="J12" s="20" t="s">
        <v>233</v>
      </c>
      <c r="K12" s="20" t="s">
        <v>232</v>
      </c>
      <c r="L12" s="25"/>
      <c r="Q12" s="40" t="s">
        <v>234</v>
      </c>
    </row>
    <row r="13" spans="1:30" ht="60" customHeight="1" thickTop="1" thickBot="1" x14ac:dyDescent="0.25">
      <c r="A13" s="194" t="s">
        <v>9</v>
      </c>
      <c r="B13" s="196" t="s">
        <v>10</v>
      </c>
      <c r="C13" s="64" t="s">
        <v>13</v>
      </c>
      <c r="D13" s="42"/>
      <c r="E13" s="42"/>
      <c r="F13" s="42"/>
      <c r="G13" s="44"/>
      <c r="H13" s="166"/>
      <c r="I13" s="47"/>
      <c r="J13" s="48"/>
      <c r="K13" s="49"/>
      <c r="L13" s="49"/>
      <c r="Q13" s="41" t="s">
        <v>231</v>
      </c>
    </row>
    <row r="14" spans="1:30" ht="60" customHeight="1" thickTop="1" thickBot="1" x14ac:dyDescent="0.25">
      <c r="A14" s="194"/>
      <c r="B14" s="197"/>
      <c r="C14" s="65" t="s">
        <v>12</v>
      </c>
      <c r="D14" s="51"/>
      <c r="E14" s="51"/>
      <c r="F14" s="51"/>
      <c r="G14" s="52"/>
      <c r="H14" s="167"/>
      <c r="I14" s="53"/>
      <c r="J14" s="54"/>
      <c r="K14" s="55"/>
      <c r="L14" s="55"/>
      <c r="P14" s="241" t="s">
        <v>236</v>
      </c>
      <c r="Q14" s="174"/>
      <c r="R14" s="174"/>
      <c r="S14" s="174"/>
      <c r="T14" s="174"/>
      <c r="U14" s="174"/>
      <c r="W14" s="149"/>
      <c r="X14" s="175" t="s">
        <v>248</v>
      </c>
      <c r="Y14" s="176"/>
      <c r="Z14" s="176"/>
      <c r="AA14" s="176"/>
      <c r="AB14" s="176"/>
      <c r="AC14" s="176"/>
      <c r="AD14" s="149"/>
    </row>
    <row r="15" spans="1:30" ht="60" customHeight="1" thickTop="1" thickBot="1" x14ac:dyDescent="0.25">
      <c r="A15" s="194"/>
      <c r="B15" s="197"/>
      <c r="C15" s="65" t="s">
        <v>14</v>
      </c>
      <c r="D15" s="51"/>
      <c r="E15" s="51"/>
      <c r="F15" s="51"/>
      <c r="G15" s="52"/>
      <c r="H15" s="167"/>
      <c r="I15" s="57"/>
      <c r="J15" s="54"/>
      <c r="K15" s="55"/>
      <c r="L15" s="55"/>
      <c r="P15" s="38" t="s">
        <v>222</v>
      </c>
      <c r="Q15" s="38" t="s">
        <v>221</v>
      </c>
      <c r="R15" s="38" t="s">
        <v>223</v>
      </c>
      <c r="S15" s="38" t="s">
        <v>0</v>
      </c>
      <c r="T15" s="38" t="s">
        <v>225</v>
      </c>
      <c r="U15" s="38" t="s">
        <v>226</v>
      </c>
      <c r="W15" s="149"/>
      <c r="X15" s="150" t="s">
        <v>250</v>
      </c>
      <c r="Y15" s="150" t="s">
        <v>251</v>
      </c>
      <c r="Z15" s="150" t="s">
        <v>249</v>
      </c>
      <c r="AA15" s="150" t="s">
        <v>252</v>
      </c>
      <c r="AB15" s="150" t="s">
        <v>253</v>
      </c>
      <c r="AC15" s="150" t="s">
        <v>254</v>
      </c>
      <c r="AD15" s="151" t="s">
        <v>255</v>
      </c>
    </row>
    <row r="16" spans="1:30" ht="60" customHeight="1" thickTop="1" thickBot="1" x14ac:dyDescent="0.25">
      <c r="A16" s="194"/>
      <c r="B16" s="197"/>
      <c r="C16" s="65" t="s">
        <v>15</v>
      </c>
      <c r="D16" s="51"/>
      <c r="E16" s="51"/>
      <c r="F16" s="51"/>
      <c r="G16" s="52"/>
      <c r="H16" s="167"/>
      <c r="I16" s="57"/>
      <c r="J16" s="54"/>
      <c r="K16" s="55"/>
      <c r="L16" s="55"/>
      <c r="O16" s="146" t="s">
        <v>247</v>
      </c>
      <c r="P16" s="39">
        <f>COUNTA(D13:D137,●)-1</f>
        <v>0</v>
      </c>
      <c r="Q16" s="39">
        <f t="shared" ref="Q16:U16" si="0">COUNTA(E13:E137,●)-1</f>
        <v>0</v>
      </c>
      <c r="R16" s="39">
        <f t="shared" si="0"/>
        <v>0</v>
      </c>
      <c r="S16" s="39">
        <f t="shared" si="0"/>
        <v>0</v>
      </c>
      <c r="T16" s="39">
        <f t="shared" si="0"/>
        <v>0</v>
      </c>
      <c r="U16" s="39">
        <f t="shared" si="0"/>
        <v>0</v>
      </c>
      <c r="W16" s="154" t="s">
        <v>237</v>
      </c>
      <c r="X16" s="155">
        <f>P16*1</f>
        <v>0</v>
      </c>
      <c r="Y16" s="155">
        <f>Q16*2</f>
        <v>0</v>
      </c>
      <c r="Z16" s="155">
        <f>R16*3</f>
        <v>0</v>
      </c>
      <c r="AA16" s="155">
        <f>S16*4</f>
        <v>0</v>
      </c>
      <c r="AB16" s="155">
        <f>T16*5</f>
        <v>0</v>
      </c>
      <c r="AC16" s="155">
        <f>U16*0</f>
        <v>0</v>
      </c>
      <c r="AD16" s="156">
        <f>SUM(X16:AC16)</f>
        <v>0</v>
      </c>
    </row>
    <row r="17" spans="1:32" ht="60" customHeight="1" thickTop="1" x14ac:dyDescent="0.2">
      <c r="A17" s="195"/>
      <c r="B17" s="198"/>
      <c r="C17" s="65" t="s">
        <v>16</v>
      </c>
      <c r="D17" s="51"/>
      <c r="E17" s="51"/>
      <c r="F17" s="51"/>
      <c r="G17" s="52"/>
      <c r="H17" s="167"/>
      <c r="I17" s="57"/>
      <c r="J17" s="54"/>
      <c r="K17" s="55"/>
      <c r="L17" s="55"/>
      <c r="O17" s="147"/>
    </row>
    <row r="18" spans="1:32" ht="59.25" customHeight="1" thickBot="1" x14ac:dyDescent="0.25">
      <c r="A18" s="199" t="s">
        <v>17</v>
      </c>
      <c r="B18" s="201" t="s">
        <v>18</v>
      </c>
      <c r="C18" s="65" t="s">
        <v>19</v>
      </c>
      <c r="D18" s="51"/>
      <c r="E18" s="51"/>
      <c r="F18" s="51"/>
      <c r="G18" s="52"/>
      <c r="H18" s="167"/>
      <c r="I18" s="57"/>
      <c r="J18" s="54"/>
      <c r="K18" s="55"/>
      <c r="L18" s="55"/>
      <c r="O18" s="147"/>
      <c r="P18" s="173" t="s">
        <v>242</v>
      </c>
      <c r="Q18" s="174"/>
      <c r="R18" s="174"/>
      <c r="S18" s="174"/>
      <c r="T18" s="174"/>
      <c r="U18" s="174"/>
      <c r="W18" s="149"/>
      <c r="X18" s="175" t="s">
        <v>248</v>
      </c>
      <c r="Y18" s="176"/>
      <c r="Z18" s="176"/>
      <c r="AA18" s="176"/>
      <c r="AB18" s="176"/>
      <c r="AC18" s="176"/>
      <c r="AD18" s="149"/>
      <c r="AE18" s="149"/>
      <c r="AF18" s="149"/>
    </row>
    <row r="19" spans="1:32" ht="59.25" customHeight="1" thickTop="1" thickBot="1" x14ac:dyDescent="0.25">
      <c r="A19" s="194"/>
      <c r="B19" s="202"/>
      <c r="C19" s="65" t="s">
        <v>20</v>
      </c>
      <c r="D19" s="51"/>
      <c r="E19" s="51"/>
      <c r="F19" s="51"/>
      <c r="G19" s="52"/>
      <c r="H19" s="167"/>
      <c r="I19" s="57"/>
      <c r="J19" s="54"/>
      <c r="K19" s="55"/>
      <c r="L19" s="55"/>
      <c r="O19" s="147"/>
      <c r="P19" s="38" t="s">
        <v>222</v>
      </c>
      <c r="Q19" s="38" t="s">
        <v>221</v>
      </c>
      <c r="R19" s="38" t="s">
        <v>223</v>
      </c>
      <c r="S19" s="38" t="s">
        <v>0</v>
      </c>
      <c r="T19" s="38" t="s">
        <v>225</v>
      </c>
      <c r="U19" s="38" t="s">
        <v>226</v>
      </c>
      <c r="W19" s="149"/>
      <c r="X19" s="150" t="s">
        <v>250</v>
      </c>
      <c r="Y19" s="150" t="s">
        <v>251</v>
      </c>
      <c r="Z19" s="150" t="s">
        <v>249</v>
      </c>
      <c r="AA19" s="150" t="s">
        <v>252</v>
      </c>
      <c r="AB19" s="150" t="s">
        <v>253</v>
      </c>
      <c r="AC19" s="150" t="s">
        <v>254</v>
      </c>
      <c r="AD19" s="151" t="s">
        <v>255</v>
      </c>
      <c r="AE19" s="152" t="s">
        <v>256</v>
      </c>
      <c r="AF19" s="153" t="s">
        <v>261</v>
      </c>
    </row>
    <row r="20" spans="1:32" ht="59.25" customHeight="1" thickTop="1" thickBot="1" x14ac:dyDescent="0.25">
      <c r="A20" s="200"/>
      <c r="B20" s="202"/>
      <c r="C20" s="65" t="s">
        <v>21</v>
      </c>
      <c r="D20" s="51"/>
      <c r="E20" s="51"/>
      <c r="F20" s="51"/>
      <c r="G20" s="52"/>
      <c r="H20" s="53"/>
      <c r="I20" s="57"/>
      <c r="J20" s="54"/>
      <c r="K20" s="55"/>
      <c r="L20" s="55"/>
      <c r="O20" s="148" t="s">
        <v>237</v>
      </c>
      <c r="P20" s="145">
        <f>COUNTA(D13:D55,●)-1</f>
        <v>0</v>
      </c>
      <c r="Q20" s="39">
        <f t="shared" ref="Q20:U20" si="1">COUNTA(E13:E55,●)-1</f>
        <v>0</v>
      </c>
      <c r="R20" s="39">
        <f t="shared" si="1"/>
        <v>0</v>
      </c>
      <c r="S20" s="39">
        <f>COUNTA(G13:G55,●)-1</f>
        <v>0</v>
      </c>
      <c r="T20" s="39">
        <f t="shared" si="1"/>
        <v>0</v>
      </c>
      <c r="U20" s="39">
        <f t="shared" si="1"/>
        <v>0</v>
      </c>
      <c r="W20" s="154" t="s">
        <v>237</v>
      </c>
      <c r="X20" s="155">
        <f>P20*1</f>
        <v>0</v>
      </c>
      <c r="Y20" s="155">
        <f>Q20*2</f>
        <v>0</v>
      </c>
      <c r="Z20" s="155">
        <f>R20*3</f>
        <v>0</v>
      </c>
      <c r="AA20" s="155">
        <f>S20*4</f>
        <v>0</v>
      </c>
      <c r="AB20" s="155">
        <f>T20*5</f>
        <v>0</v>
      </c>
      <c r="AC20" s="155">
        <f>U20*0</f>
        <v>0</v>
      </c>
      <c r="AD20" s="156">
        <f>SUM(X20:AC20)</f>
        <v>0</v>
      </c>
      <c r="AE20" s="153">
        <f>AD20/41</f>
        <v>0</v>
      </c>
      <c r="AF20" s="153" t="s">
        <v>257</v>
      </c>
    </row>
    <row r="21" spans="1:32" ht="59.25" customHeight="1" thickTop="1" thickBot="1" x14ac:dyDescent="0.25">
      <c r="A21" s="199" t="s">
        <v>22</v>
      </c>
      <c r="B21" s="203" t="s">
        <v>23</v>
      </c>
      <c r="C21" s="65" t="s">
        <v>24</v>
      </c>
      <c r="D21" s="51"/>
      <c r="E21" s="51"/>
      <c r="F21" s="51"/>
      <c r="G21" s="52"/>
      <c r="H21" s="53"/>
      <c r="I21" s="57"/>
      <c r="J21" s="54"/>
      <c r="K21" s="55"/>
      <c r="L21" s="55"/>
      <c r="O21" s="148" t="s">
        <v>238</v>
      </c>
      <c r="P21" s="145">
        <f>COUNTA(D58:D82,●)-1</f>
        <v>0</v>
      </c>
      <c r="Q21" s="39">
        <f t="shared" ref="Q21:U21" si="2">COUNTA(E58:E82,●)-1</f>
        <v>0</v>
      </c>
      <c r="R21" s="39">
        <f t="shared" si="2"/>
        <v>0</v>
      </c>
      <c r="S21" s="39">
        <f t="shared" si="2"/>
        <v>0</v>
      </c>
      <c r="T21" s="39">
        <f t="shared" si="2"/>
        <v>0</v>
      </c>
      <c r="U21" s="39">
        <f t="shared" si="2"/>
        <v>0</v>
      </c>
      <c r="W21" s="154" t="s">
        <v>238</v>
      </c>
      <c r="X21" s="155">
        <f t="shared" ref="X21:X23" si="3">P21*1</f>
        <v>0</v>
      </c>
      <c r="Y21" s="155">
        <f t="shared" ref="Y21:Y23" si="4">Q21*2</f>
        <v>0</v>
      </c>
      <c r="Z21" s="155">
        <f t="shared" ref="Z21:Z23" si="5">R21*3</f>
        <v>0</v>
      </c>
      <c r="AA21" s="155">
        <f t="shared" ref="AA21:AA23" si="6">S21*4</f>
        <v>0</v>
      </c>
      <c r="AB21" s="155">
        <f t="shared" ref="AB21:AB23" si="7">T21*5</f>
        <v>0</v>
      </c>
      <c r="AC21" s="155">
        <f t="shared" ref="AC21:AC23" si="8">U21*0</f>
        <v>0</v>
      </c>
      <c r="AD21" s="156">
        <f t="shared" ref="AD21:AD23" si="9">SUM(X21:AC21)</f>
        <v>0</v>
      </c>
      <c r="AE21" s="153">
        <f>AD21/24</f>
        <v>0</v>
      </c>
      <c r="AF21" s="153" t="s">
        <v>258</v>
      </c>
    </row>
    <row r="22" spans="1:32" ht="59.25" customHeight="1" thickTop="1" thickBot="1" x14ac:dyDescent="0.25">
      <c r="A22" s="194"/>
      <c r="B22" s="202"/>
      <c r="C22" s="65" t="s">
        <v>25</v>
      </c>
      <c r="D22" s="51"/>
      <c r="E22" s="51"/>
      <c r="F22" s="51"/>
      <c r="G22" s="52"/>
      <c r="H22" s="53"/>
      <c r="I22" s="57"/>
      <c r="J22" s="54"/>
      <c r="K22" s="55"/>
      <c r="L22" s="55"/>
      <c r="O22" s="148" t="s">
        <v>239</v>
      </c>
      <c r="P22" s="145">
        <f>COUNTA(D85:D104,●)-1</f>
        <v>0</v>
      </c>
      <c r="Q22" s="39">
        <f t="shared" ref="Q22:U22" si="10">COUNTA(E85:E104,●)-1</f>
        <v>0</v>
      </c>
      <c r="R22" s="39">
        <f t="shared" si="10"/>
        <v>0</v>
      </c>
      <c r="S22" s="39">
        <f t="shared" si="10"/>
        <v>0</v>
      </c>
      <c r="T22" s="39">
        <f t="shared" si="10"/>
        <v>0</v>
      </c>
      <c r="U22" s="39">
        <f t="shared" si="10"/>
        <v>0</v>
      </c>
      <c r="W22" s="154" t="s">
        <v>239</v>
      </c>
      <c r="X22" s="155">
        <f t="shared" si="3"/>
        <v>0</v>
      </c>
      <c r="Y22" s="155">
        <f t="shared" si="4"/>
        <v>0</v>
      </c>
      <c r="Z22" s="155">
        <f t="shared" si="5"/>
        <v>0</v>
      </c>
      <c r="AA22" s="155">
        <f t="shared" si="6"/>
        <v>0</v>
      </c>
      <c r="AB22" s="155">
        <f t="shared" si="7"/>
        <v>0</v>
      </c>
      <c r="AC22" s="155">
        <f t="shared" si="8"/>
        <v>0</v>
      </c>
      <c r="AD22" s="156">
        <f t="shared" si="9"/>
        <v>0</v>
      </c>
      <c r="AE22" s="153">
        <f>AD22/19</f>
        <v>0</v>
      </c>
      <c r="AF22" s="153" t="s">
        <v>259</v>
      </c>
    </row>
    <row r="23" spans="1:32" ht="59.25" customHeight="1" thickTop="1" thickBot="1" x14ac:dyDescent="0.25">
      <c r="A23" s="200"/>
      <c r="B23" s="204"/>
      <c r="C23" s="65" t="s">
        <v>26</v>
      </c>
      <c r="D23" s="51"/>
      <c r="E23" s="51"/>
      <c r="F23" s="51"/>
      <c r="G23" s="52"/>
      <c r="H23" s="53"/>
      <c r="I23" s="57"/>
      <c r="J23" s="54"/>
      <c r="K23" s="55"/>
      <c r="L23" s="55"/>
      <c r="O23" s="148" t="s">
        <v>240</v>
      </c>
      <c r="P23" s="145">
        <f>COUNTA(D107:D137,●)-1</f>
        <v>0</v>
      </c>
      <c r="Q23" s="39">
        <f t="shared" ref="Q23:U23" si="11">COUNTA(E107:E137,●)-1</f>
        <v>0</v>
      </c>
      <c r="R23" s="39">
        <f t="shared" si="11"/>
        <v>0</v>
      </c>
      <c r="S23" s="39">
        <f t="shared" si="11"/>
        <v>0</v>
      </c>
      <c r="T23" s="39">
        <f t="shared" si="11"/>
        <v>0</v>
      </c>
      <c r="U23" s="39">
        <f t="shared" si="11"/>
        <v>0</v>
      </c>
      <c r="W23" s="154" t="s">
        <v>240</v>
      </c>
      <c r="X23" s="155">
        <f t="shared" si="3"/>
        <v>0</v>
      </c>
      <c r="Y23" s="155">
        <f t="shared" si="4"/>
        <v>0</v>
      </c>
      <c r="Z23" s="155">
        <f t="shared" si="5"/>
        <v>0</v>
      </c>
      <c r="AA23" s="155">
        <f t="shared" si="6"/>
        <v>0</v>
      </c>
      <c r="AB23" s="155">
        <f t="shared" si="7"/>
        <v>0</v>
      </c>
      <c r="AC23" s="155">
        <f t="shared" si="8"/>
        <v>0</v>
      </c>
      <c r="AD23" s="156">
        <f t="shared" si="9"/>
        <v>0</v>
      </c>
      <c r="AE23" s="153">
        <f>AD23/29</f>
        <v>0</v>
      </c>
      <c r="AF23" s="153" t="s">
        <v>260</v>
      </c>
    </row>
    <row r="24" spans="1:32" ht="59.25" customHeight="1" thickTop="1" x14ac:dyDescent="0.2">
      <c r="A24" s="31" t="s">
        <v>27</v>
      </c>
      <c r="B24" s="32" t="s">
        <v>28</v>
      </c>
      <c r="C24" s="118" t="s">
        <v>29</v>
      </c>
      <c r="D24" s="119"/>
      <c r="E24" s="119"/>
      <c r="F24" s="119"/>
      <c r="G24" s="120"/>
      <c r="H24" s="46"/>
      <c r="I24" s="121"/>
      <c r="J24" s="122"/>
      <c r="K24" s="123"/>
      <c r="L24" s="123"/>
      <c r="O24" s="147"/>
    </row>
    <row r="25" spans="1:32" ht="26.45" customHeight="1" x14ac:dyDescent="0.2">
      <c r="A25" s="205" t="s">
        <v>30</v>
      </c>
      <c r="B25" s="206"/>
      <c r="C25" s="206"/>
      <c r="D25" s="124"/>
      <c r="E25" s="124"/>
      <c r="F25" s="125"/>
      <c r="G25" s="124"/>
      <c r="H25" s="124"/>
      <c r="I25" s="124"/>
      <c r="J25" s="126"/>
      <c r="K25" s="126"/>
      <c r="L25" s="127"/>
      <c r="O25" s="147"/>
      <c r="W25" s="149"/>
      <c r="X25" s="149"/>
      <c r="Y25" s="149"/>
      <c r="Z25" s="149"/>
      <c r="AA25" s="149"/>
      <c r="AB25" s="149"/>
      <c r="AC25" s="149"/>
      <c r="AD25" s="149"/>
      <c r="AE25" s="149"/>
      <c r="AF25" s="149"/>
    </row>
    <row r="26" spans="1:32" ht="59.25" customHeight="1" thickBot="1" x14ac:dyDescent="0.25">
      <c r="A26" s="108" t="s">
        <v>31</v>
      </c>
      <c r="B26" s="101" t="s">
        <v>32</v>
      </c>
      <c r="C26" s="101" t="s">
        <v>33</v>
      </c>
      <c r="D26" s="102"/>
      <c r="E26" s="102"/>
      <c r="F26" s="103"/>
      <c r="G26" s="104"/>
      <c r="H26" s="168"/>
      <c r="I26" s="105"/>
      <c r="J26" s="106"/>
      <c r="K26" s="107"/>
      <c r="L26" s="107"/>
      <c r="O26" s="147"/>
      <c r="P26" s="173" t="s">
        <v>241</v>
      </c>
      <c r="Q26" s="174"/>
      <c r="R26" s="174"/>
      <c r="S26" s="174"/>
      <c r="T26" s="174"/>
      <c r="U26" s="174"/>
      <c r="W26" s="149"/>
      <c r="X26" s="175" t="s">
        <v>248</v>
      </c>
      <c r="Y26" s="176"/>
      <c r="Z26" s="176"/>
      <c r="AA26" s="176"/>
      <c r="AB26" s="176"/>
      <c r="AC26" s="176"/>
      <c r="AD26" s="149"/>
      <c r="AE26" s="149"/>
      <c r="AF26" s="149"/>
    </row>
    <row r="27" spans="1:32" ht="59.25" customHeight="1" thickTop="1" thickBot="1" x14ac:dyDescent="0.25">
      <c r="A27" s="108" t="s">
        <v>34</v>
      </c>
      <c r="B27" s="101" t="s">
        <v>35</v>
      </c>
      <c r="C27" s="62" t="s">
        <v>36</v>
      </c>
      <c r="D27" s="51"/>
      <c r="E27" s="51"/>
      <c r="F27" s="52"/>
      <c r="G27" s="56"/>
      <c r="H27" s="169"/>
      <c r="I27" s="57"/>
      <c r="J27" s="54"/>
      <c r="K27" s="55"/>
      <c r="L27" s="55"/>
      <c r="O27" s="147"/>
      <c r="P27" s="38" t="s">
        <v>222</v>
      </c>
      <c r="Q27" s="38" t="s">
        <v>221</v>
      </c>
      <c r="R27" s="38" t="s">
        <v>223</v>
      </c>
      <c r="S27" s="38" t="s">
        <v>0</v>
      </c>
      <c r="T27" s="38" t="s">
        <v>225</v>
      </c>
      <c r="U27" s="38" t="s">
        <v>226</v>
      </c>
      <c r="W27" s="149"/>
      <c r="X27" s="150" t="s">
        <v>250</v>
      </c>
      <c r="Y27" s="150" t="s">
        <v>251</v>
      </c>
      <c r="Z27" s="150" t="s">
        <v>249</v>
      </c>
      <c r="AA27" s="150" t="s">
        <v>252</v>
      </c>
      <c r="AB27" s="150" t="s">
        <v>253</v>
      </c>
      <c r="AC27" s="150" t="s">
        <v>254</v>
      </c>
      <c r="AD27" s="151" t="s">
        <v>255</v>
      </c>
      <c r="AE27" s="152" t="s">
        <v>256</v>
      </c>
      <c r="AF27" s="153" t="s">
        <v>261</v>
      </c>
    </row>
    <row r="28" spans="1:32" ht="59.25" customHeight="1" thickTop="1" thickBot="1" x14ac:dyDescent="0.25">
      <c r="A28" s="188" t="s">
        <v>37</v>
      </c>
      <c r="B28" s="207" t="s">
        <v>38</v>
      </c>
      <c r="C28" s="62" t="s">
        <v>39</v>
      </c>
      <c r="D28" s="51"/>
      <c r="E28" s="51"/>
      <c r="F28" s="52"/>
      <c r="G28" s="56"/>
      <c r="H28" s="169"/>
      <c r="I28" s="57"/>
      <c r="J28" s="54"/>
      <c r="K28" s="55"/>
      <c r="L28" s="55"/>
      <c r="O28" s="146" t="s">
        <v>243</v>
      </c>
      <c r="P28" s="145">
        <f>COUNTA(D13:D17,●)-1</f>
        <v>0</v>
      </c>
      <c r="Q28" s="145">
        <f t="shared" ref="Q28:U28" si="12">COUNTA(E13:E17,●)-1</f>
        <v>0</v>
      </c>
      <c r="R28" s="145">
        <f t="shared" si="12"/>
        <v>0</v>
      </c>
      <c r="S28" s="145">
        <f t="shared" si="12"/>
        <v>0</v>
      </c>
      <c r="T28" s="145">
        <f t="shared" si="12"/>
        <v>0</v>
      </c>
      <c r="U28" s="145">
        <f t="shared" si="12"/>
        <v>0</v>
      </c>
      <c r="W28" s="157" t="s">
        <v>243</v>
      </c>
      <c r="X28" s="155">
        <f>P28*1</f>
        <v>0</v>
      </c>
      <c r="Y28" s="155">
        <f>Q28*2</f>
        <v>0</v>
      </c>
      <c r="Z28" s="155">
        <f>R28*3</f>
        <v>0</v>
      </c>
      <c r="AA28" s="155">
        <f>S28*4</f>
        <v>0</v>
      </c>
      <c r="AB28" s="155">
        <f>T28*5</f>
        <v>0</v>
      </c>
      <c r="AC28" s="155">
        <f>U28*0</f>
        <v>0</v>
      </c>
      <c r="AD28" s="156">
        <f>SUM(X28:AC28)</f>
        <v>0</v>
      </c>
      <c r="AE28" s="153">
        <f>AD28/5</f>
        <v>0</v>
      </c>
      <c r="AF28" s="153" t="s">
        <v>262</v>
      </c>
    </row>
    <row r="29" spans="1:32" ht="59.25" customHeight="1" thickTop="1" thickBot="1" x14ac:dyDescent="0.25">
      <c r="A29" s="189"/>
      <c r="B29" s="207"/>
      <c r="C29" s="62" t="s">
        <v>40</v>
      </c>
      <c r="D29" s="51"/>
      <c r="E29" s="51"/>
      <c r="F29" s="52"/>
      <c r="G29" s="56"/>
      <c r="H29" s="169"/>
      <c r="I29" s="57"/>
      <c r="J29" s="54"/>
      <c r="K29" s="55"/>
      <c r="L29" s="55"/>
      <c r="O29" s="146" t="s">
        <v>17</v>
      </c>
      <c r="P29" s="145">
        <f>COUNTA(D18:D20,●)-1</f>
        <v>0</v>
      </c>
      <c r="Q29" s="145">
        <f t="shared" ref="Q29:U29" si="13">COUNTA(E18:E20,●)-1</f>
        <v>0</v>
      </c>
      <c r="R29" s="145">
        <f t="shared" si="13"/>
        <v>0</v>
      </c>
      <c r="S29" s="145">
        <f t="shared" si="13"/>
        <v>0</v>
      </c>
      <c r="T29" s="145">
        <f t="shared" si="13"/>
        <v>0</v>
      </c>
      <c r="U29" s="145">
        <f t="shared" si="13"/>
        <v>0</v>
      </c>
      <c r="W29" s="157" t="s">
        <v>17</v>
      </c>
      <c r="X29" s="155">
        <f t="shared" ref="X29:X74" si="14">P29*1</f>
        <v>0</v>
      </c>
      <c r="Y29" s="155">
        <f t="shared" ref="Y29:Y74" si="15">Q29*2</f>
        <v>0</v>
      </c>
      <c r="Z29" s="155">
        <f t="shared" ref="Z29:Z74" si="16">R29*3</f>
        <v>0</v>
      </c>
      <c r="AA29" s="155">
        <f t="shared" ref="AA29:AA74" si="17">S29*4</f>
        <v>0</v>
      </c>
      <c r="AB29" s="155">
        <f t="shared" ref="AB29:AB74" si="18">T29*5</f>
        <v>0</v>
      </c>
      <c r="AC29" s="155">
        <f t="shared" ref="AC29:AC74" si="19">U29*0</f>
        <v>0</v>
      </c>
      <c r="AD29" s="156">
        <f t="shared" ref="AD29:AD74" si="20">SUM(X29:AC29)</f>
        <v>0</v>
      </c>
      <c r="AE29" s="153">
        <f>AD29/3</f>
        <v>0</v>
      </c>
      <c r="AF29" s="153" t="s">
        <v>264</v>
      </c>
    </row>
    <row r="30" spans="1:32" ht="59.25" customHeight="1" thickTop="1" thickBot="1" x14ac:dyDescent="0.25">
      <c r="A30" s="190"/>
      <c r="B30" s="207"/>
      <c r="C30" s="62" t="s">
        <v>41</v>
      </c>
      <c r="D30" s="51"/>
      <c r="E30" s="51"/>
      <c r="F30" s="52"/>
      <c r="G30" s="56"/>
      <c r="H30" s="169"/>
      <c r="I30" s="57"/>
      <c r="J30" s="54"/>
      <c r="K30" s="55"/>
      <c r="L30" s="55"/>
      <c r="O30" s="146" t="s">
        <v>22</v>
      </c>
      <c r="P30" s="145">
        <f>COUNTA(D21:D23,●)-1</f>
        <v>0</v>
      </c>
      <c r="Q30" s="145">
        <f t="shared" ref="Q30:U30" si="21">COUNTA(E21:E23,●)-1</f>
        <v>0</v>
      </c>
      <c r="R30" s="145">
        <f t="shared" si="21"/>
        <v>0</v>
      </c>
      <c r="S30" s="145">
        <f t="shared" si="21"/>
        <v>0</v>
      </c>
      <c r="T30" s="145">
        <f t="shared" si="21"/>
        <v>0</v>
      </c>
      <c r="U30" s="145">
        <f t="shared" si="21"/>
        <v>0</v>
      </c>
      <c r="W30" s="157" t="s">
        <v>22</v>
      </c>
      <c r="X30" s="155">
        <f t="shared" si="14"/>
        <v>0</v>
      </c>
      <c r="Y30" s="155">
        <f t="shared" si="15"/>
        <v>0</v>
      </c>
      <c r="Z30" s="155">
        <f t="shared" si="16"/>
        <v>0</v>
      </c>
      <c r="AA30" s="155">
        <f t="shared" si="17"/>
        <v>0</v>
      </c>
      <c r="AB30" s="155">
        <f t="shared" si="18"/>
        <v>0</v>
      </c>
      <c r="AC30" s="155">
        <f t="shared" si="19"/>
        <v>0</v>
      </c>
      <c r="AD30" s="156">
        <f t="shared" si="20"/>
        <v>0</v>
      </c>
      <c r="AE30" s="153">
        <f>AD30/3</f>
        <v>0</v>
      </c>
      <c r="AF30" s="153" t="s">
        <v>264</v>
      </c>
    </row>
    <row r="31" spans="1:32" ht="59.25" customHeight="1" thickTop="1" thickBot="1" x14ac:dyDescent="0.25">
      <c r="A31" s="28" t="s">
        <v>42</v>
      </c>
      <c r="B31" s="62" t="s">
        <v>235</v>
      </c>
      <c r="C31" s="62" t="s">
        <v>43</v>
      </c>
      <c r="D31" s="51"/>
      <c r="E31" s="51"/>
      <c r="F31" s="52"/>
      <c r="G31" s="56"/>
      <c r="H31" s="169"/>
      <c r="I31" s="57"/>
      <c r="J31" s="54"/>
      <c r="K31" s="55"/>
      <c r="L31" s="55"/>
      <c r="O31" s="146" t="s">
        <v>27</v>
      </c>
      <c r="P31" s="145">
        <f>COUNTA(D24,●)-1</f>
        <v>0</v>
      </c>
      <c r="Q31" s="145">
        <f t="shared" ref="Q31:U31" si="22">COUNTA(E24,●)-1</f>
        <v>0</v>
      </c>
      <c r="R31" s="145">
        <f t="shared" si="22"/>
        <v>0</v>
      </c>
      <c r="S31" s="145">
        <f t="shared" si="22"/>
        <v>0</v>
      </c>
      <c r="T31" s="145">
        <f t="shared" si="22"/>
        <v>0</v>
      </c>
      <c r="U31" s="145">
        <f t="shared" si="22"/>
        <v>0</v>
      </c>
      <c r="W31" s="157" t="s">
        <v>27</v>
      </c>
      <c r="X31" s="155">
        <f t="shared" si="14"/>
        <v>0</v>
      </c>
      <c r="Y31" s="155">
        <f t="shared" si="15"/>
        <v>0</v>
      </c>
      <c r="Z31" s="155">
        <f t="shared" si="16"/>
        <v>0</v>
      </c>
      <c r="AA31" s="155">
        <f t="shared" si="17"/>
        <v>0</v>
      </c>
      <c r="AB31" s="155">
        <f t="shared" si="18"/>
        <v>0</v>
      </c>
      <c r="AC31" s="155">
        <f t="shared" si="19"/>
        <v>0</v>
      </c>
      <c r="AD31" s="156">
        <f t="shared" si="20"/>
        <v>0</v>
      </c>
      <c r="AE31" s="153">
        <f>AD31/1</f>
        <v>0</v>
      </c>
      <c r="AF31" s="153" t="s">
        <v>266</v>
      </c>
    </row>
    <row r="32" spans="1:32" ht="59.25" customHeight="1" thickTop="1" thickBot="1" x14ac:dyDescent="0.25">
      <c r="A32" s="188" t="s">
        <v>44</v>
      </c>
      <c r="B32" s="191" t="s">
        <v>45</v>
      </c>
      <c r="C32" s="62" t="s">
        <v>39</v>
      </c>
      <c r="D32" s="51"/>
      <c r="E32" s="51"/>
      <c r="F32" s="52"/>
      <c r="G32" s="56"/>
      <c r="H32" s="169"/>
      <c r="I32" s="57"/>
      <c r="J32" s="54"/>
      <c r="K32" s="55"/>
      <c r="L32" s="55"/>
      <c r="O32" s="146" t="s">
        <v>31</v>
      </c>
      <c r="P32" s="145">
        <f>COUNTA(D26,●)-1</f>
        <v>0</v>
      </c>
      <c r="Q32" s="145">
        <f t="shared" ref="Q32:U32" si="23">COUNTA(E26,●)-1</f>
        <v>0</v>
      </c>
      <c r="R32" s="145">
        <f t="shared" si="23"/>
        <v>0</v>
      </c>
      <c r="S32" s="145">
        <f t="shared" si="23"/>
        <v>0</v>
      </c>
      <c r="T32" s="145">
        <f t="shared" si="23"/>
        <v>0</v>
      </c>
      <c r="U32" s="145">
        <f t="shared" si="23"/>
        <v>0</v>
      </c>
      <c r="W32" s="157" t="s">
        <v>31</v>
      </c>
      <c r="X32" s="155">
        <f t="shared" si="14"/>
        <v>0</v>
      </c>
      <c r="Y32" s="155">
        <f t="shared" si="15"/>
        <v>0</v>
      </c>
      <c r="Z32" s="155">
        <f t="shared" si="16"/>
        <v>0</v>
      </c>
      <c r="AA32" s="155">
        <f t="shared" si="17"/>
        <v>0</v>
      </c>
      <c r="AB32" s="155">
        <f t="shared" si="18"/>
        <v>0</v>
      </c>
      <c r="AC32" s="155">
        <f t="shared" si="19"/>
        <v>0</v>
      </c>
      <c r="AD32" s="156">
        <f t="shared" si="20"/>
        <v>0</v>
      </c>
      <c r="AE32" s="153">
        <f>AD32/1</f>
        <v>0</v>
      </c>
      <c r="AF32" s="153" t="s">
        <v>266</v>
      </c>
    </row>
    <row r="33" spans="1:32" ht="59.25" customHeight="1" thickTop="1" thickBot="1" x14ac:dyDescent="0.25">
      <c r="A33" s="189"/>
      <c r="B33" s="192"/>
      <c r="C33" s="62" t="s">
        <v>46</v>
      </c>
      <c r="D33" s="51"/>
      <c r="E33" s="51"/>
      <c r="F33" s="52"/>
      <c r="G33" s="56"/>
      <c r="H33" s="169"/>
      <c r="I33" s="57"/>
      <c r="J33" s="54"/>
      <c r="K33" s="55"/>
      <c r="L33" s="55"/>
      <c r="O33" s="146" t="s">
        <v>34</v>
      </c>
      <c r="P33" s="145">
        <f>COUNTA(D27,●)-1</f>
        <v>0</v>
      </c>
      <c r="Q33" s="145">
        <f t="shared" ref="Q33:U33" si="24">COUNTA(E27,●)-1</f>
        <v>0</v>
      </c>
      <c r="R33" s="145">
        <f t="shared" si="24"/>
        <v>0</v>
      </c>
      <c r="S33" s="145">
        <f t="shared" si="24"/>
        <v>0</v>
      </c>
      <c r="T33" s="145">
        <f t="shared" si="24"/>
        <v>0</v>
      </c>
      <c r="U33" s="145">
        <f t="shared" si="24"/>
        <v>0</v>
      </c>
      <c r="W33" s="157" t="s">
        <v>34</v>
      </c>
      <c r="X33" s="155">
        <f t="shared" si="14"/>
        <v>0</v>
      </c>
      <c r="Y33" s="155">
        <f t="shared" si="15"/>
        <v>0</v>
      </c>
      <c r="Z33" s="155">
        <f t="shared" si="16"/>
        <v>0</v>
      </c>
      <c r="AA33" s="155">
        <f t="shared" si="17"/>
        <v>0</v>
      </c>
      <c r="AB33" s="155">
        <f t="shared" si="18"/>
        <v>0</v>
      </c>
      <c r="AC33" s="155">
        <f t="shared" si="19"/>
        <v>0</v>
      </c>
      <c r="AD33" s="156">
        <f t="shared" si="20"/>
        <v>0</v>
      </c>
      <c r="AE33" s="153">
        <f>AD33/1</f>
        <v>0</v>
      </c>
      <c r="AF33" s="153" t="s">
        <v>266</v>
      </c>
    </row>
    <row r="34" spans="1:32" ht="59.25" customHeight="1" thickTop="1" thickBot="1" x14ac:dyDescent="0.25">
      <c r="A34" s="190"/>
      <c r="B34" s="193"/>
      <c r="C34" s="62" t="s">
        <v>47</v>
      </c>
      <c r="D34" s="51"/>
      <c r="E34" s="51"/>
      <c r="F34" s="52"/>
      <c r="G34" s="56"/>
      <c r="H34" s="169"/>
      <c r="I34" s="57"/>
      <c r="J34" s="54"/>
      <c r="K34" s="55"/>
      <c r="L34" s="55"/>
      <c r="O34" s="146" t="s">
        <v>37</v>
      </c>
      <c r="P34" s="145">
        <f>COUNTA(D28:D30,●)-1</f>
        <v>0</v>
      </c>
      <c r="Q34" s="145">
        <f t="shared" ref="Q34:U34" si="25">COUNTA(E28:E30,●)-1</f>
        <v>0</v>
      </c>
      <c r="R34" s="145">
        <f t="shared" si="25"/>
        <v>0</v>
      </c>
      <c r="S34" s="145">
        <f t="shared" si="25"/>
        <v>0</v>
      </c>
      <c r="T34" s="145">
        <f t="shared" si="25"/>
        <v>0</v>
      </c>
      <c r="U34" s="145">
        <f t="shared" si="25"/>
        <v>0</v>
      </c>
      <c r="W34" s="157" t="s">
        <v>37</v>
      </c>
      <c r="X34" s="155">
        <f t="shared" si="14"/>
        <v>0</v>
      </c>
      <c r="Y34" s="155">
        <f t="shared" si="15"/>
        <v>0</v>
      </c>
      <c r="Z34" s="155">
        <f t="shared" si="16"/>
        <v>0</v>
      </c>
      <c r="AA34" s="155">
        <f t="shared" si="17"/>
        <v>0</v>
      </c>
      <c r="AB34" s="155">
        <f t="shared" si="18"/>
        <v>0</v>
      </c>
      <c r="AC34" s="155">
        <f t="shared" si="19"/>
        <v>0</v>
      </c>
      <c r="AD34" s="156">
        <f t="shared" si="20"/>
        <v>0</v>
      </c>
      <c r="AE34" s="153">
        <f>AD34/3</f>
        <v>0</v>
      </c>
      <c r="AF34" s="153" t="s">
        <v>264</v>
      </c>
    </row>
    <row r="35" spans="1:32" ht="59.25" customHeight="1" thickTop="1" thickBot="1" x14ac:dyDescent="0.25">
      <c r="A35" s="208" t="s">
        <v>48</v>
      </c>
      <c r="B35" s="209" t="s">
        <v>49</v>
      </c>
      <c r="C35" s="62" t="s">
        <v>50</v>
      </c>
      <c r="D35" s="51"/>
      <c r="E35" s="51"/>
      <c r="F35" s="52"/>
      <c r="G35" s="56"/>
      <c r="H35" s="169"/>
      <c r="I35" s="57"/>
      <c r="J35" s="54"/>
      <c r="K35" s="55"/>
      <c r="L35" s="55"/>
      <c r="O35" s="146" t="s">
        <v>42</v>
      </c>
      <c r="P35" s="145">
        <f>COUNTA(D31,●)-1</f>
        <v>0</v>
      </c>
      <c r="Q35" s="145">
        <f t="shared" ref="Q35:U35" si="26">COUNTA(E31,●)-1</f>
        <v>0</v>
      </c>
      <c r="R35" s="145">
        <f t="shared" si="26"/>
        <v>0</v>
      </c>
      <c r="S35" s="145">
        <f t="shared" si="26"/>
        <v>0</v>
      </c>
      <c r="T35" s="145">
        <f t="shared" si="26"/>
        <v>0</v>
      </c>
      <c r="U35" s="145">
        <f t="shared" si="26"/>
        <v>0</v>
      </c>
      <c r="W35" s="157" t="s">
        <v>42</v>
      </c>
      <c r="X35" s="155">
        <f t="shared" si="14"/>
        <v>0</v>
      </c>
      <c r="Y35" s="155">
        <f t="shared" si="15"/>
        <v>0</v>
      </c>
      <c r="Z35" s="155">
        <f t="shared" si="16"/>
        <v>0</v>
      </c>
      <c r="AA35" s="155">
        <f t="shared" si="17"/>
        <v>0</v>
      </c>
      <c r="AB35" s="155">
        <f t="shared" si="18"/>
        <v>0</v>
      </c>
      <c r="AC35" s="155">
        <f t="shared" si="19"/>
        <v>0</v>
      </c>
      <c r="AD35" s="156">
        <f t="shared" si="20"/>
        <v>0</v>
      </c>
      <c r="AE35" s="153">
        <f>AD35/1</f>
        <v>0</v>
      </c>
      <c r="AF35" s="153" t="s">
        <v>266</v>
      </c>
    </row>
    <row r="36" spans="1:32" ht="59.25" customHeight="1" thickTop="1" thickBot="1" x14ac:dyDescent="0.25">
      <c r="A36" s="208"/>
      <c r="B36" s="192"/>
      <c r="C36" s="62" t="s">
        <v>51</v>
      </c>
      <c r="D36" s="51"/>
      <c r="E36" s="51"/>
      <c r="F36" s="52"/>
      <c r="G36" s="56"/>
      <c r="H36" s="169"/>
      <c r="I36" s="57"/>
      <c r="J36" s="54"/>
      <c r="K36" s="55"/>
      <c r="L36" s="55"/>
      <c r="O36" s="146" t="s">
        <v>44</v>
      </c>
      <c r="P36" s="145">
        <f>COUNTA(D32:D34,●)-1</f>
        <v>0</v>
      </c>
      <c r="Q36" s="145">
        <f t="shared" ref="Q36:U36" si="27">COUNTA(E32:E34,●)-1</f>
        <v>0</v>
      </c>
      <c r="R36" s="145">
        <f t="shared" si="27"/>
        <v>0</v>
      </c>
      <c r="S36" s="145">
        <f t="shared" si="27"/>
        <v>0</v>
      </c>
      <c r="T36" s="145">
        <f t="shared" si="27"/>
        <v>0</v>
      </c>
      <c r="U36" s="145">
        <f t="shared" si="27"/>
        <v>0</v>
      </c>
      <c r="W36" s="157" t="s">
        <v>44</v>
      </c>
      <c r="X36" s="155">
        <f t="shared" si="14"/>
        <v>0</v>
      </c>
      <c r="Y36" s="155">
        <f t="shared" si="15"/>
        <v>0</v>
      </c>
      <c r="Z36" s="155">
        <f t="shared" si="16"/>
        <v>0</v>
      </c>
      <c r="AA36" s="155">
        <f t="shared" si="17"/>
        <v>0</v>
      </c>
      <c r="AB36" s="155">
        <f t="shared" si="18"/>
        <v>0</v>
      </c>
      <c r="AC36" s="155">
        <f t="shared" si="19"/>
        <v>0</v>
      </c>
      <c r="AD36" s="156">
        <f t="shared" si="20"/>
        <v>0</v>
      </c>
      <c r="AE36" s="153">
        <f>AD36/3</f>
        <v>0</v>
      </c>
      <c r="AF36" s="153" t="s">
        <v>264</v>
      </c>
    </row>
    <row r="37" spans="1:32" ht="59.25" customHeight="1" thickTop="1" thickBot="1" x14ac:dyDescent="0.25">
      <c r="A37" s="208"/>
      <c r="B37" s="192"/>
      <c r="C37" s="63" t="s">
        <v>52</v>
      </c>
      <c r="D37" s="43"/>
      <c r="E37" s="43"/>
      <c r="F37" s="45"/>
      <c r="G37" s="58"/>
      <c r="H37" s="170"/>
      <c r="I37" s="59"/>
      <c r="J37" s="60"/>
      <c r="K37" s="50"/>
      <c r="L37" s="50"/>
      <c r="O37" s="146" t="s">
        <v>48</v>
      </c>
      <c r="P37" s="145">
        <f>COUNTA(D35:D37,●)-1</f>
        <v>0</v>
      </c>
      <c r="Q37" s="145">
        <f t="shared" ref="Q37:U37" si="28">COUNTA(E35:E37,●)-1</f>
        <v>0</v>
      </c>
      <c r="R37" s="145">
        <f t="shared" si="28"/>
        <v>0</v>
      </c>
      <c r="S37" s="145">
        <f t="shared" si="28"/>
        <v>0</v>
      </c>
      <c r="T37" s="145">
        <f t="shared" si="28"/>
        <v>0</v>
      </c>
      <c r="U37" s="145">
        <f t="shared" si="28"/>
        <v>0</v>
      </c>
      <c r="W37" s="157" t="s">
        <v>48</v>
      </c>
      <c r="X37" s="155">
        <f t="shared" si="14"/>
        <v>0</v>
      </c>
      <c r="Y37" s="155">
        <f t="shared" si="15"/>
        <v>0</v>
      </c>
      <c r="Z37" s="155">
        <f t="shared" si="16"/>
        <v>0</v>
      </c>
      <c r="AA37" s="155">
        <f t="shared" si="17"/>
        <v>0</v>
      </c>
      <c r="AB37" s="155">
        <f t="shared" si="18"/>
        <v>0</v>
      </c>
      <c r="AC37" s="155">
        <f t="shared" si="19"/>
        <v>0</v>
      </c>
      <c r="AD37" s="156">
        <f t="shared" si="20"/>
        <v>0</v>
      </c>
      <c r="AE37" s="153">
        <f>AD37/3</f>
        <v>0</v>
      </c>
      <c r="AF37" s="153" t="s">
        <v>264</v>
      </c>
    </row>
    <row r="38" spans="1:32" ht="26.45" customHeight="1" thickTop="1" thickBot="1" x14ac:dyDescent="0.25">
      <c r="A38" s="205" t="s">
        <v>53</v>
      </c>
      <c r="B38" s="206"/>
      <c r="C38" s="206"/>
      <c r="D38" s="124"/>
      <c r="E38" s="124"/>
      <c r="F38" s="125"/>
      <c r="G38" s="124"/>
      <c r="H38" s="124"/>
      <c r="I38" s="124"/>
      <c r="J38" s="126"/>
      <c r="K38" s="126"/>
      <c r="L38" s="127"/>
      <c r="O38" s="146" t="s">
        <v>54</v>
      </c>
      <c r="P38" s="145">
        <f>COUNTA(D39:D44,●)-1</f>
        <v>0</v>
      </c>
      <c r="Q38" s="145">
        <f t="shared" ref="Q38:U38" si="29">COUNTA(E39:E44,●)-1</f>
        <v>0</v>
      </c>
      <c r="R38" s="145">
        <f t="shared" si="29"/>
        <v>0</v>
      </c>
      <c r="S38" s="145">
        <f t="shared" si="29"/>
        <v>0</v>
      </c>
      <c r="T38" s="145">
        <f t="shared" si="29"/>
        <v>0</v>
      </c>
      <c r="U38" s="145">
        <f t="shared" si="29"/>
        <v>0</v>
      </c>
      <c r="W38" s="157" t="s">
        <v>54</v>
      </c>
      <c r="X38" s="155">
        <f t="shared" si="14"/>
        <v>0</v>
      </c>
      <c r="Y38" s="155">
        <f t="shared" si="15"/>
        <v>0</v>
      </c>
      <c r="Z38" s="155">
        <f t="shared" si="16"/>
        <v>0</v>
      </c>
      <c r="AA38" s="155">
        <f t="shared" si="17"/>
        <v>0</v>
      </c>
      <c r="AB38" s="155">
        <f t="shared" si="18"/>
        <v>0</v>
      </c>
      <c r="AC38" s="155">
        <f t="shared" si="19"/>
        <v>0</v>
      </c>
      <c r="AD38" s="156">
        <f t="shared" si="20"/>
        <v>0</v>
      </c>
      <c r="AE38" s="153">
        <f>AD38/6</f>
        <v>0</v>
      </c>
      <c r="AF38" s="153" t="s">
        <v>265</v>
      </c>
    </row>
    <row r="39" spans="1:32" ht="59.25" customHeight="1" thickTop="1" thickBot="1" x14ac:dyDescent="0.25">
      <c r="A39" s="210" t="s">
        <v>54</v>
      </c>
      <c r="B39" s="212" t="s">
        <v>55</v>
      </c>
      <c r="C39" s="66" t="s">
        <v>56</v>
      </c>
      <c r="D39" s="67"/>
      <c r="E39" s="67"/>
      <c r="F39" s="68"/>
      <c r="G39" s="69"/>
      <c r="H39" s="168"/>
      <c r="I39" s="70"/>
      <c r="J39" s="71"/>
      <c r="K39" s="72"/>
      <c r="L39" s="72"/>
      <c r="O39" s="146" t="s">
        <v>62</v>
      </c>
      <c r="P39" s="145">
        <f>COUNTA(D45:D46,●)-1</f>
        <v>0</v>
      </c>
      <c r="Q39" s="145">
        <f t="shared" ref="Q39:U39" si="30">COUNTA(E45:E46,●)-1</f>
        <v>0</v>
      </c>
      <c r="R39" s="145">
        <f t="shared" si="30"/>
        <v>0</v>
      </c>
      <c r="S39" s="145">
        <f t="shared" si="30"/>
        <v>0</v>
      </c>
      <c r="T39" s="145">
        <f t="shared" si="30"/>
        <v>0</v>
      </c>
      <c r="U39" s="145">
        <f t="shared" si="30"/>
        <v>0</v>
      </c>
      <c r="W39" s="157" t="s">
        <v>62</v>
      </c>
      <c r="X39" s="155">
        <f t="shared" si="14"/>
        <v>0</v>
      </c>
      <c r="Y39" s="155">
        <f t="shared" si="15"/>
        <v>0</v>
      </c>
      <c r="Z39" s="155">
        <f t="shared" si="16"/>
        <v>0</v>
      </c>
      <c r="AA39" s="155">
        <f t="shared" si="17"/>
        <v>0</v>
      </c>
      <c r="AB39" s="155">
        <f t="shared" si="18"/>
        <v>0</v>
      </c>
      <c r="AC39" s="155">
        <f t="shared" si="19"/>
        <v>0</v>
      </c>
      <c r="AD39" s="156">
        <f t="shared" si="20"/>
        <v>0</v>
      </c>
      <c r="AE39" s="153">
        <f>AD39/2</f>
        <v>0</v>
      </c>
      <c r="AF39" s="153" t="s">
        <v>267</v>
      </c>
    </row>
    <row r="40" spans="1:32" ht="59.25" customHeight="1" thickTop="1" thickBot="1" x14ac:dyDescent="0.25">
      <c r="A40" s="211"/>
      <c r="B40" s="213"/>
      <c r="C40" s="73" t="s">
        <v>57</v>
      </c>
      <c r="D40" s="74"/>
      <c r="E40" s="74"/>
      <c r="F40" s="75"/>
      <c r="G40" s="76"/>
      <c r="H40" s="169"/>
      <c r="I40" s="77"/>
      <c r="J40" s="78"/>
      <c r="K40" s="79"/>
      <c r="L40" s="79"/>
      <c r="O40" s="146" t="s">
        <v>66</v>
      </c>
      <c r="P40" s="145">
        <f>COUNTA(D47,●)-1</f>
        <v>0</v>
      </c>
      <c r="Q40" s="145">
        <f t="shared" ref="Q40:U40" si="31">COUNTA(E47,●)-1</f>
        <v>0</v>
      </c>
      <c r="R40" s="145">
        <f t="shared" si="31"/>
        <v>0</v>
      </c>
      <c r="S40" s="145">
        <f t="shared" si="31"/>
        <v>0</v>
      </c>
      <c r="T40" s="145">
        <f t="shared" si="31"/>
        <v>0</v>
      </c>
      <c r="U40" s="145">
        <f t="shared" si="31"/>
        <v>0</v>
      </c>
      <c r="W40" s="157" t="s">
        <v>66</v>
      </c>
      <c r="X40" s="155">
        <f t="shared" si="14"/>
        <v>0</v>
      </c>
      <c r="Y40" s="155">
        <f t="shared" si="15"/>
        <v>0</v>
      </c>
      <c r="Z40" s="155">
        <f t="shared" si="16"/>
        <v>0</v>
      </c>
      <c r="AA40" s="155">
        <f t="shared" si="17"/>
        <v>0</v>
      </c>
      <c r="AB40" s="155">
        <f t="shared" si="18"/>
        <v>0</v>
      </c>
      <c r="AC40" s="155">
        <f t="shared" si="19"/>
        <v>0</v>
      </c>
      <c r="AD40" s="156">
        <f t="shared" si="20"/>
        <v>0</v>
      </c>
      <c r="AE40" s="153">
        <f>AD40/1</f>
        <v>0</v>
      </c>
      <c r="AF40" s="153" t="s">
        <v>266</v>
      </c>
    </row>
    <row r="41" spans="1:32" ht="59.25" customHeight="1" thickTop="1" thickBot="1" x14ac:dyDescent="0.25">
      <c r="A41" s="211"/>
      <c r="B41" s="213"/>
      <c r="C41" s="73" t="s">
        <v>58</v>
      </c>
      <c r="D41" s="74"/>
      <c r="E41" s="74"/>
      <c r="F41" s="75"/>
      <c r="G41" s="76"/>
      <c r="H41" s="169"/>
      <c r="I41" s="77"/>
      <c r="J41" s="78"/>
      <c r="K41" s="79"/>
      <c r="L41" s="79"/>
      <c r="O41" s="146" t="s">
        <v>69</v>
      </c>
      <c r="P41" s="145">
        <f>COUNTA(D48:D49,●)-1</f>
        <v>0</v>
      </c>
      <c r="Q41" s="145">
        <f t="shared" ref="Q41:U41" si="32">COUNTA(E48:E49,●)-1</f>
        <v>0</v>
      </c>
      <c r="R41" s="145">
        <f t="shared" si="32"/>
        <v>0</v>
      </c>
      <c r="S41" s="145">
        <f t="shared" si="32"/>
        <v>0</v>
      </c>
      <c r="T41" s="145">
        <f t="shared" si="32"/>
        <v>0</v>
      </c>
      <c r="U41" s="145">
        <f t="shared" si="32"/>
        <v>0</v>
      </c>
      <c r="W41" s="157" t="s">
        <v>69</v>
      </c>
      <c r="X41" s="155">
        <f t="shared" si="14"/>
        <v>0</v>
      </c>
      <c r="Y41" s="155">
        <f t="shared" si="15"/>
        <v>0</v>
      </c>
      <c r="Z41" s="155">
        <f t="shared" si="16"/>
        <v>0</v>
      </c>
      <c r="AA41" s="155">
        <f t="shared" si="17"/>
        <v>0</v>
      </c>
      <c r="AB41" s="155">
        <f t="shared" si="18"/>
        <v>0</v>
      </c>
      <c r="AC41" s="155">
        <f t="shared" si="19"/>
        <v>0</v>
      </c>
      <c r="AD41" s="156">
        <f t="shared" si="20"/>
        <v>0</v>
      </c>
      <c r="AE41" s="153">
        <f>AD41/2</f>
        <v>0</v>
      </c>
      <c r="AF41" s="153" t="s">
        <v>267</v>
      </c>
    </row>
    <row r="42" spans="1:32" ht="59.25" customHeight="1" thickTop="1" thickBot="1" x14ac:dyDescent="0.25">
      <c r="A42" s="211"/>
      <c r="B42" s="213"/>
      <c r="C42" s="73" t="s">
        <v>59</v>
      </c>
      <c r="D42" s="74"/>
      <c r="E42" s="74"/>
      <c r="F42" s="75"/>
      <c r="G42" s="76"/>
      <c r="H42" s="169"/>
      <c r="I42" s="77"/>
      <c r="J42" s="78"/>
      <c r="K42" s="79"/>
      <c r="L42" s="79"/>
      <c r="O42" s="146" t="s">
        <v>73</v>
      </c>
      <c r="P42" s="145">
        <f>COUNTA(D50:D54,●)-1</f>
        <v>0</v>
      </c>
      <c r="Q42" s="145">
        <f t="shared" ref="Q42:U42" si="33">COUNTA(E50:E54,●)-1</f>
        <v>0</v>
      </c>
      <c r="R42" s="145">
        <f t="shared" si="33"/>
        <v>0</v>
      </c>
      <c r="S42" s="145">
        <f t="shared" si="33"/>
        <v>0</v>
      </c>
      <c r="T42" s="145">
        <f t="shared" si="33"/>
        <v>0</v>
      </c>
      <c r="U42" s="145">
        <f t="shared" si="33"/>
        <v>0</v>
      </c>
      <c r="W42" s="157" t="s">
        <v>73</v>
      </c>
      <c r="X42" s="155">
        <f t="shared" si="14"/>
        <v>0</v>
      </c>
      <c r="Y42" s="155">
        <f t="shared" si="15"/>
        <v>0</v>
      </c>
      <c r="Z42" s="155">
        <f t="shared" si="16"/>
        <v>0</v>
      </c>
      <c r="AA42" s="155">
        <f t="shared" si="17"/>
        <v>0</v>
      </c>
      <c r="AB42" s="155">
        <f t="shared" si="18"/>
        <v>0</v>
      </c>
      <c r="AC42" s="155">
        <f t="shared" si="19"/>
        <v>0</v>
      </c>
      <c r="AD42" s="156">
        <f t="shared" si="20"/>
        <v>0</v>
      </c>
      <c r="AE42" s="153">
        <f>AD42/5</f>
        <v>0</v>
      </c>
      <c r="AF42" s="153" t="s">
        <v>262</v>
      </c>
    </row>
    <row r="43" spans="1:32" ht="59.25" customHeight="1" thickTop="1" thickBot="1" x14ac:dyDescent="0.25">
      <c r="A43" s="211"/>
      <c r="B43" s="213"/>
      <c r="C43" s="73" t="s">
        <v>60</v>
      </c>
      <c r="D43" s="74"/>
      <c r="E43" s="74"/>
      <c r="F43" s="75"/>
      <c r="G43" s="76"/>
      <c r="H43" s="169"/>
      <c r="I43" s="77"/>
      <c r="J43" s="78"/>
      <c r="K43" s="79"/>
      <c r="L43" s="79"/>
      <c r="O43" s="146" t="s">
        <v>80</v>
      </c>
      <c r="P43" s="145">
        <f>COUNTA(D55,●)-1</f>
        <v>0</v>
      </c>
      <c r="Q43" s="145">
        <f t="shared" ref="Q43:U43" si="34">COUNTA(E55,●)-1</f>
        <v>0</v>
      </c>
      <c r="R43" s="145">
        <f t="shared" si="34"/>
        <v>0</v>
      </c>
      <c r="S43" s="145">
        <f t="shared" si="34"/>
        <v>0</v>
      </c>
      <c r="T43" s="145">
        <f t="shared" si="34"/>
        <v>0</v>
      </c>
      <c r="U43" s="145">
        <f t="shared" si="34"/>
        <v>0</v>
      </c>
      <c r="W43" s="157" t="s">
        <v>80</v>
      </c>
      <c r="X43" s="155">
        <f t="shared" si="14"/>
        <v>0</v>
      </c>
      <c r="Y43" s="155">
        <f t="shared" si="15"/>
        <v>0</v>
      </c>
      <c r="Z43" s="155">
        <f t="shared" si="16"/>
        <v>0</v>
      </c>
      <c r="AA43" s="155">
        <f t="shared" si="17"/>
        <v>0</v>
      </c>
      <c r="AB43" s="155">
        <f t="shared" si="18"/>
        <v>0</v>
      </c>
      <c r="AC43" s="155">
        <f t="shared" si="19"/>
        <v>0</v>
      </c>
      <c r="AD43" s="156">
        <f t="shared" si="20"/>
        <v>0</v>
      </c>
      <c r="AE43" s="153">
        <f>AD43/1</f>
        <v>0</v>
      </c>
      <c r="AF43" s="153" t="s">
        <v>266</v>
      </c>
    </row>
    <row r="44" spans="1:32" ht="59.25" customHeight="1" thickTop="1" thickBot="1" x14ac:dyDescent="0.25">
      <c r="A44" s="211"/>
      <c r="B44" s="213"/>
      <c r="C44" s="73" t="s">
        <v>61</v>
      </c>
      <c r="D44" s="74"/>
      <c r="E44" s="74"/>
      <c r="F44" s="75"/>
      <c r="G44" s="76"/>
      <c r="H44" s="169"/>
      <c r="I44" s="77"/>
      <c r="J44" s="78"/>
      <c r="K44" s="79"/>
      <c r="L44" s="79"/>
      <c r="O44" s="146" t="s">
        <v>244</v>
      </c>
      <c r="P44" s="145">
        <f>COUNTA(D58:D61,●)-1</f>
        <v>0</v>
      </c>
      <c r="Q44" s="145">
        <f t="shared" ref="Q44:U44" si="35">COUNTA(E58:E61,●)-1</f>
        <v>0</v>
      </c>
      <c r="R44" s="145">
        <f t="shared" si="35"/>
        <v>0</v>
      </c>
      <c r="S44" s="145">
        <f t="shared" si="35"/>
        <v>0</v>
      </c>
      <c r="T44" s="145">
        <f t="shared" si="35"/>
        <v>0</v>
      </c>
      <c r="U44" s="145">
        <f t="shared" si="35"/>
        <v>0</v>
      </c>
      <c r="W44" s="157" t="s">
        <v>244</v>
      </c>
      <c r="X44" s="155">
        <f t="shared" si="14"/>
        <v>0</v>
      </c>
      <c r="Y44" s="155">
        <f t="shared" si="15"/>
        <v>0</v>
      </c>
      <c r="Z44" s="155">
        <f t="shared" si="16"/>
        <v>0</v>
      </c>
      <c r="AA44" s="155">
        <f t="shared" si="17"/>
        <v>0</v>
      </c>
      <c r="AB44" s="155">
        <f t="shared" si="18"/>
        <v>0</v>
      </c>
      <c r="AC44" s="155">
        <f t="shared" si="19"/>
        <v>0</v>
      </c>
      <c r="AD44" s="156">
        <f t="shared" si="20"/>
        <v>0</v>
      </c>
      <c r="AE44" s="153">
        <f>AD44/4</f>
        <v>0</v>
      </c>
      <c r="AF44" s="153" t="s">
        <v>263</v>
      </c>
    </row>
    <row r="45" spans="1:32" ht="59.25" customHeight="1" thickTop="1" thickBot="1" x14ac:dyDescent="0.25">
      <c r="A45" s="214" t="s">
        <v>62</v>
      </c>
      <c r="B45" s="213" t="s">
        <v>63</v>
      </c>
      <c r="C45" s="73" t="s">
        <v>64</v>
      </c>
      <c r="D45" s="74"/>
      <c r="E45" s="74"/>
      <c r="F45" s="75"/>
      <c r="G45" s="76"/>
      <c r="H45" s="169"/>
      <c r="I45" s="77"/>
      <c r="J45" s="78"/>
      <c r="K45" s="79"/>
      <c r="L45" s="79"/>
      <c r="O45" s="146" t="s">
        <v>91</v>
      </c>
      <c r="P45" s="145">
        <f>COUNTA(D62:D63,●)-1</f>
        <v>0</v>
      </c>
      <c r="Q45" s="145">
        <f t="shared" ref="Q45:U45" si="36">COUNTA(E62:E63,●)-1</f>
        <v>0</v>
      </c>
      <c r="R45" s="145">
        <f t="shared" si="36"/>
        <v>0</v>
      </c>
      <c r="S45" s="145">
        <f t="shared" si="36"/>
        <v>0</v>
      </c>
      <c r="T45" s="145">
        <f t="shared" si="36"/>
        <v>0</v>
      </c>
      <c r="U45" s="145">
        <f t="shared" si="36"/>
        <v>0</v>
      </c>
      <c r="W45" s="157" t="s">
        <v>91</v>
      </c>
      <c r="X45" s="155">
        <f t="shared" si="14"/>
        <v>0</v>
      </c>
      <c r="Y45" s="155">
        <f t="shared" si="15"/>
        <v>0</v>
      </c>
      <c r="Z45" s="155">
        <f t="shared" si="16"/>
        <v>0</v>
      </c>
      <c r="AA45" s="155">
        <f t="shared" si="17"/>
        <v>0</v>
      </c>
      <c r="AB45" s="155">
        <f t="shared" si="18"/>
        <v>0</v>
      </c>
      <c r="AC45" s="155">
        <f t="shared" si="19"/>
        <v>0</v>
      </c>
      <c r="AD45" s="156">
        <f t="shared" si="20"/>
        <v>0</v>
      </c>
      <c r="AE45" s="153">
        <f>AD45/2</f>
        <v>0</v>
      </c>
      <c r="AF45" s="153" t="s">
        <v>267</v>
      </c>
    </row>
    <row r="46" spans="1:32" ht="59.25" customHeight="1" thickTop="1" thickBot="1" x14ac:dyDescent="0.25">
      <c r="A46" s="214"/>
      <c r="B46" s="213"/>
      <c r="C46" s="73" t="s">
        <v>65</v>
      </c>
      <c r="D46" s="74"/>
      <c r="E46" s="74"/>
      <c r="F46" s="75"/>
      <c r="G46" s="76"/>
      <c r="H46" s="169"/>
      <c r="I46" s="77"/>
      <c r="J46" s="78"/>
      <c r="K46" s="79"/>
      <c r="L46" s="79"/>
      <c r="O46" s="146" t="s">
        <v>95</v>
      </c>
      <c r="P46" s="145">
        <f>COUNTA(D64:D65,●)-1</f>
        <v>0</v>
      </c>
      <c r="Q46" s="145">
        <f t="shared" ref="Q46:U46" si="37">COUNTA(E64:E65,●)-1</f>
        <v>0</v>
      </c>
      <c r="R46" s="145">
        <f t="shared" si="37"/>
        <v>0</v>
      </c>
      <c r="S46" s="145">
        <f t="shared" si="37"/>
        <v>0</v>
      </c>
      <c r="T46" s="145">
        <f t="shared" si="37"/>
        <v>0</v>
      </c>
      <c r="U46" s="145">
        <f t="shared" si="37"/>
        <v>0</v>
      </c>
      <c r="W46" s="157" t="s">
        <v>95</v>
      </c>
      <c r="X46" s="155">
        <f t="shared" si="14"/>
        <v>0</v>
      </c>
      <c r="Y46" s="155">
        <f t="shared" si="15"/>
        <v>0</v>
      </c>
      <c r="Z46" s="155">
        <f t="shared" si="16"/>
        <v>0</v>
      </c>
      <c r="AA46" s="155">
        <f t="shared" si="17"/>
        <v>0</v>
      </c>
      <c r="AB46" s="155">
        <f t="shared" si="18"/>
        <v>0</v>
      </c>
      <c r="AC46" s="155">
        <f t="shared" si="19"/>
        <v>0</v>
      </c>
      <c r="AD46" s="156">
        <f t="shared" si="20"/>
        <v>0</v>
      </c>
      <c r="AE46" s="153">
        <f>AD46/2</f>
        <v>0</v>
      </c>
      <c r="AF46" s="153" t="s">
        <v>267</v>
      </c>
    </row>
    <row r="47" spans="1:32" ht="59.25" customHeight="1" thickTop="1" thickBot="1" x14ac:dyDescent="0.25">
      <c r="A47" s="80" t="s">
        <v>66</v>
      </c>
      <c r="B47" s="73" t="s">
        <v>67</v>
      </c>
      <c r="C47" s="73" t="s">
        <v>68</v>
      </c>
      <c r="D47" s="74"/>
      <c r="E47" s="74"/>
      <c r="F47" s="75"/>
      <c r="G47" s="76"/>
      <c r="H47" s="169"/>
      <c r="I47" s="77"/>
      <c r="J47" s="78"/>
      <c r="K47" s="79"/>
      <c r="L47" s="79"/>
      <c r="O47" s="146" t="s">
        <v>100</v>
      </c>
      <c r="P47" s="145">
        <f>COUNTA(D67,●)-1</f>
        <v>0</v>
      </c>
      <c r="Q47" s="145">
        <f t="shared" ref="Q47:U47" si="38">COUNTA(E67,●)-1</f>
        <v>0</v>
      </c>
      <c r="R47" s="145">
        <f t="shared" si="38"/>
        <v>0</v>
      </c>
      <c r="S47" s="145">
        <f t="shared" si="38"/>
        <v>0</v>
      </c>
      <c r="T47" s="145">
        <f t="shared" si="38"/>
        <v>0</v>
      </c>
      <c r="U47" s="145">
        <f t="shared" si="38"/>
        <v>0</v>
      </c>
      <c r="W47" s="157" t="s">
        <v>100</v>
      </c>
      <c r="X47" s="155">
        <f t="shared" si="14"/>
        <v>0</v>
      </c>
      <c r="Y47" s="155">
        <f t="shared" si="15"/>
        <v>0</v>
      </c>
      <c r="Z47" s="155">
        <f t="shared" si="16"/>
        <v>0</v>
      </c>
      <c r="AA47" s="155">
        <f t="shared" si="17"/>
        <v>0</v>
      </c>
      <c r="AB47" s="155">
        <f t="shared" si="18"/>
        <v>0</v>
      </c>
      <c r="AC47" s="155">
        <f t="shared" si="19"/>
        <v>0</v>
      </c>
      <c r="AD47" s="156">
        <f t="shared" si="20"/>
        <v>0</v>
      </c>
      <c r="AE47" s="153">
        <f>AD47/1</f>
        <v>0</v>
      </c>
      <c r="AF47" s="153" t="s">
        <v>266</v>
      </c>
    </row>
    <row r="48" spans="1:32" ht="59.25" customHeight="1" thickTop="1" thickBot="1" x14ac:dyDescent="0.25">
      <c r="A48" s="214" t="s">
        <v>69</v>
      </c>
      <c r="B48" s="213" t="s">
        <v>70</v>
      </c>
      <c r="C48" s="73" t="s">
        <v>71</v>
      </c>
      <c r="D48" s="74"/>
      <c r="E48" s="74"/>
      <c r="F48" s="75"/>
      <c r="G48" s="76"/>
      <c r="H48" s="169"/>
      <c r="I48" s="77"/>
      <c r="J48" s="78"/>
      <c r="K48" s="79"/>
      <c r="L48" s="79"/>
      <c r="O48" s="146" t="s">
        <v>103</v>
      </c>
      <c r="P48" s="145">
        <f>COUNTA(D68,●)-1</f>
        <v>0</v>
      </c>
      <c r="Q48" s="145">
        <f t="shared" ref="Q48:U48" si="39">COUNTA(E68,●)-1</f>
        <v>0</v>
      </c>
      <c r="R48" s="145">
        <f t="shared" si="39"/>
        <v>0</v>
      </c>
      <c r="S48" s="145">
        <f t="shared" si="39"/>
        <v>0</v>
      </c>
      <c r="T48" s="145">
        <f t="shared" si="39"/>
        <v>0</v>
      </c>
      <c r="U48" s="145">
        <f t="shared" si="39"/>
        <v>0</v>
      </c>
      <c r="W48" s="157" t="s">
        <v>103</v>
      </c>
      <c r="X48" s="155">
        <f t="shared" si="14"/>
        <v>0</v>
      </c>
      <c r="Y48" s="155">
        <f t="shared" si="15"/>
        <v>0</v>
      </c>
      <c r="Z48" s="155">
        <f t="shared" si="16"/>
        <v>0</v>
      </c>
      <c r="AA48" s="155">
        <f t="shared" si="17"/>
        <v>0</v>
      </c>
      <c r="AB48" s="155">
        <f t="shared" si="18"/>
        <v>0</v>
      </c>
      <c r="AC48" s="155">
        <f t="shared" si="19"/>
        <v>0</v>
      </c>
      <c r="AD48" s="156">
        <f t="shared" si="20"/>
        <v>0</v>
      </c>
      <c r="AE48" s="153">
        <f>AD48/1</f>
        <v>0</v>
      </c>
      <c r="AF48" s="153" t="s">
        <v>266</v>
      </c>
    </row>
    <row r="49" spans="1:32" ht="59.25" customHeight="1" thickTop="1" thickBot="1" x14ac:dyDescent="0.25">
      <c r="A49" s="214"/>
      <c r="B49" s="213"/>
      <c r="C49" s="73" t="s">
        <v>72</v>
      </c>
      <c r="D49" s="74"/>
      <c r="E49" s="74"/>
      <c r="F49" s="75"/>
      <c r="G49" s="76"/>
      <c r="H49" s="169"/>
      <c r="I49" s="77"/>
      <c r="J49" s="78"/>
      <c r="K49" s="79"/>
      <c r="L49" s="79"/>
      <c r="O49" s="146" t="s">
        <v>106</v>
      </c>
      <c r="P49" s="145">
        <f>COUNTA(D69,●)-1</f>
        <v>0</v>
      </c>
      <c r="Q49" s="145">
        <f t="shared" ref="Q49:U49" si="40">COUNTA(E69,●)-1</f>
        <v>0</v>
      </c>
      <c r="R49" s="145">
        <f t="shared" si="40"/>
        <v>0</v>
      </c>
      <c r="S49" s="145">
        <f t="shared" si="40"/>
        <v>0</v>
      </c>
      <c r="T49" s="145">
        <f t="shared" si="40"/>
        <v>0</v>
      </c>
      <c r="U49" s="145">
        <f t="shared" si="40"/>
        <v>0</v>
      </c>
      <c r="W49" s="157" t="s">
        <v>106</v>
      </c>
      <c r="X49" s="155">
        <f t="shared" si="14"/>
        <v>0</v>
      </c>
      <c r="Y49" s="155">
        <f t="shared" si="15"/>
        <v>0</v>
      </c>
      <c r="Z49" s="155">
        <f t="shared" si="16"/>
        <v>0</v>
      </c>
      <c r="AA49" s="155">
        <f t="shared" si="17"/>
        <v>0</v>
      </c>
      <c r="AB49" s="155">
        <f t="shared" si="18"/>
        <v>0</v>
      </c>
      <c r="AC49" s="155">
        <f t="shared" si="19"/>
        <v>0</v>
      </c>
      <c r="AD49" s="156">
        <f t="shared" si="20"/>
        <v>0</v>
      </c>
      <c r="AE49" s="153">
        <f>AD49/1</f>
        <v>0</v>
      </c>
      <c r="AF49" s="153" t="s">
        <v>266</v>
      </c>
    </row>
    <row r="50" spans="1:32" ht="59.25" customHeight="1" thickTop="1" thickBot="1" x14ac:dyDescent="0.25">
      <c r="A50" s="214" t="s">
        <v>73</v>
      </c>
      <c r="B50" s="213" t="s">
        <v>74</v>
      </c>
      <c r="C50" s="73" t="s">
        <v>75</v>
      </c>
      <c r="D50" s="74"/>
      <c r="E50" s="74"/>
      <c r="F50" s="75"/>
      <c r="G50" s="76"/>
      <c r="H50" s="169"/>
      <c r="I50" s="77"/>
      <c r="J50" s="78"/>
      <c r="K50" s="79"/>
      <c r="L50" s="79"/>
      <c r="O50" s="146" t="s">
        <v>109</v>
      </c>
      <c r="P50" s="145">
        <f>COUNTA(D70:D75,●)-1</f>
        <v>0</v>
      </c>
      <c r="Q50" s="145">
        <f t="shared" ref="Q50:U50" si="41">COUNTA(E70:E75,●)-1</f>
        <v>0</v>
      </c>
      <c r="R50" s="145">
        <f t="shared" si="41"/>
        <v>0</v>
      </c>
      <c r="S50" s="145">
        <f t="shared" si="41"/>
        <v>0</v>
      </c>
      <c r="T50" s="145">
        <f t="shared" si="41"/>
        <v>0</v>
      </c>
      <c r="U50" s="145">
        <f t="shared" si="41"/>
        <v>0</v>
      </c>
      <c r="W50" s="157" t="s">
        <v>109</v>
      </c>
      <c r="X50" s="155">
        <f t="shared" si="14"/>
        <v>0</v>
      </c>
      <c r="Y50" s="155">
        <f t="shared" si="15"/>
        <v>0</v>
      </c>
      <c r="Z50" s="155">
        <f t="shared" si="16"/>
        <v>0</v>
      </c>
      <c r="AA50" s="155">
        <f t="shared" si="17"/>
        <v>0</v>
      </c>
      <c r="AB50" s="155">
        <f t="shared" si="18"/>
        <v>0</v>
      </c>
      <c r="AC50" s="155">
        <f t="shared" si="19"/>
        <v>0</v>
      </c>
      <c r="AD50" s="156">
        <f t="shared" si="20"/>
        <v>0</v>
      </c>
      <c r="AE50" s="153">
        <f>AD50/6</f>
        <v>0</v>
      </c>
      <c r="AF50" s="153" t="s">
        <v>265</v>
      </c>
    </row>
    <row r="51" spans="1:32" ht="59.25" customHeight="1" thickTop="1" thickBot="1" x14ac:dyDescent="0.25">
      <c r="A51" s="214"/>
      <c r="B51" s="213"/>
      <c r="C51" s="73" t="s">
        <v>76</v>
      </c>
      <c r="D51" s="74"/>
      <c r="E51" s="74"/>
      <c r="F51" s="75"/>
      <c r="G51" s="76"/>
      <c r="H51" s="169"/>
      <c r="I51" s="77"/>
      <c r="J51" s="78"/>
      <c r="K51" s="79"/>
      <c r="L51" s="79"/>
      <c r="O51" s="146" t="s">
        <v>117</v>
      </c>
      <c r="P51" s="145">
        <f>COUNTA(D76:D82,●)-1</f>
        <v>0</v>
      </c>
      <c r="Q51" s="145">
        <f t="shared" ref="Q51:U51" si="42">COUNTA(E76:E82,●)-1</f>
        <v>0</v>
      </c>
      <c r="R51" s="145">
        <f t="shared" si="42"/>
        <v>0</v>
      </c>
      <c r="S51" s="145">
        <f t="shared" si="42"/>
        <v>0</v>
      </c>
      <c r="T51" s="145">
        <f t="shared" si="42"/>
        <v>0</v>
      </c>
      <c r="U51" s="145">
        <f t="shared" si="42"/>
        <v>0</v>
      </c>
      <c r="W51" s="157" t="s">
        <v>117</v>
      </c>
      <c r="X51" s="155">
        <f t="shared" si="14"/>
        <v>0</v>
      </c>
      <c r="Y51" s="155">
        <f t="shared" si="15"/>
        <v>0</v>
      </c>
      <c r="Z51" s="155">
        <f t="shared" si="16"/>
        <v>0</v>
      </c>
      <c r="AA51" s="155">
        <f t="shared" si="17"/>
        <v>0</v>
      </c>
      <c r="AB51" s="155">
        <f t="shared" si="18"/>
        <v>0</v>
      </c>
      <c r="AC51" s="155">
        <f t="shared" si="19"/>
        <v>0</v>
      </c>
      <c r="AD51" s="156">
        <f t="shared" si="20"/>
        <v>0</v>
      </c>
      <c r="AE51" s="153">
        <f>AD51/7</f>
        <v>0</v>
      </c>
      <c r="AF51" s="153" t="s">
        <v>268</v>
      </c>
    </row>
    <row r="52" spans="1:32" ht="59.25" customHeight="1" thickTop="1" thickBot="1" x14ac:dyDescent="0.25">
      <c r="A52" s="214"/>
      <c r="B52" s="213"/>
      <c r="C52" s="73" t="s">
        <v>77</v>
      </c>
      <c r="D52" s="74"/>
      <c r="E52" s="74"/>
      <c r="F52" s="75"/>
      <c r="G52" s="76"/>
      <c r="H52" s="169"/>
      <c r="I52" s="77"/>
      <c r="J52" s="78"/>
      <c r="K52" s="79"/>
      <c r="L52" s="79"/>
      <c r="O52" s="146" t="s">
        <v>245</v>
      </c>
      <c r="P52" s="145">
        <f>COUNTA(D85:D86,●)-1</f>
        <v>0</v>
      </c>
      <c r="Q52" s="145">
        <f t="shared" ref="Q52:U52" si="43">COUNTA(E85:E86,●)-1</f>
        <v>0</v>
      </c>
      <c r="R52" s="145">
        <f t="shared" si="43"/>
        <v>0</v>
      </c>
      <c r="S52" s="145">
        <f t="shared" si="43"/>
        <v>0</v>
      </c>
      <c r="T52" s="145">
        <f t="shared" si="43"/>
        <v>0</v>
      </c>
      <c r="U52" s="145">
        <f t="shared" si="43"/>
        <v>0</v>
      </c>
      <c r="W52" s="157" t="s">
        <v>245</v>
      </c>
      <c r="X52" s="155">
        <f t="shared" si="14"/>
        <v>0</v>
      </c>
      <c r="Y52" s="155">
        <f t="shared" si="15"/>
        <v>0</v>
      </c>
      <c r="Z52" s="155">
        <f t="shared" si="16"/>
        <v>0</v>
      </c>
      <c r="AA52" s="155">
        <f t="shared" si="17"/>
        <v>0</v>
      </c>
      <c r="AB52" s="155">
        <f t="shared" si="18"/>
        <v>0</v>
      </c>
      <c r="AC52" s="155">
        <f t="shared" si="19"/>
        <v>0</v>
      </c>
      <c r="AD52" s="156">
        <f t="shared" si="20"/>
        <v>0</v>
      </c>
      <c r="AE52" s="153">
        <f>AD52/2</f>
        <v>0</v>
      </c>
      <c r="AF52" s="153" t="s">
        <v>267</v>
      </c>
    </row>
    <row r="53" spans="1:32" ht="59.25" customHeight="1" thickTop="1" thickBot="1" x14ac:dyDescent="0.25">
      <c r="A53" s="214"/>
      <c r="B53" s="213"/>
      <c r="C53" s="73" t="s">
        <v>78</v>
      </c>
      <c r="D53" s="74"/>
      <c r="E53" s="74"/>
      <c r="F53" s="75"/>
      <c r="G53" s="76"/>
      <c r="H53" s="169"/>
      <c r="I53" s="77"/>
      <c r="J53" s="78"/>
      <c r="K53" s="79"/>
      <c r="L53" s="79"/>
      <c r="O53" s="146" t="s">
        <v>132</v>
      </c>
      <c r="P53" s="145">
        <f>COUNTA(D87,●)-1</f>
        <v>0</v>
      </c>
      <c r="Q53" s="145">
        <f t="shared" ref="Q53:U53" si="44">COUNTA(E87,●)-1</f>
        <v>0</v>
      </c>
      <c r="R53" s="145">
        <f t="shared" si="44"/>
        <v>0</v>
      </c>
      <c r="S53" s="145">
        <f t="shared" si="44"/>
        <v>0</v>
      </c>
      <c r="T53" s="145">
        <f t="shared" si="44"/>
        <v>0</v>
      </c>
      <c r="U53" s="145">
        <f t="shared" si="44"/>
        <v>0</v>
      </c>
      <c r="W53" s="157" t="s">
        <v>132</v>
      </c>
      <c r="X53" s="155">
        <f t="shared" si="14"/>
        <v>0</v>
      </c>
      <c r="Y53" s="155">
        <f t="shared" si="15"/>
        <v>0</v>
      </c>
      <c r="Z53" s="155">
        <f t="shared" si="16"/>
        <v>0</v>
      </c>
      <c r="AA53" s="155">
        <f t="shared" si="17"/>
        <v>0</v>
      </c>
      <c r="AB53" s="155">
        <f t="shared" si="18"/>
        <v>0</v>
      </c>
      <c r="AC53" s="155">
        <f t="shared" si="19"/>
        <v>0</v>
      </c>
      <c r="AD53" s="156">
        <f t="shared" si="20"/>
        <v>0</v>
      </c>
      <c r="AE53" s="153">
        <f>AD53/1</f>
        <v>0</v>
      </c>
      <c r="AF53" s="153" t="s">
        <v>266</v>
      </c>
    </row>
    <row r="54" spans="1:32" ht="59.25" customHeight="1" thickTop="1" thickBot="1" x14ac:dyDescent="0.25">
      <c r="A54" s="214"/>
      <c r="B54" s="213"/>
      <c r="C54" s="73" t="s">
        <v>79</v>
      </c>
      <c r="D54" s="74"/>
      <c r="E54" s="74"/>
      <c r="F54" s="75"/>
      <c r="G54" s="76"/>
      <c r="H54" s="169"/>
      <c r="I54" s="77"/>
      <c r="J54" s="78"/>
      <c r="K54" s="79"/>
      <c r="L54" s="79"/>
      <c r="O54" s="146" t="s">
        <v>135</v>
      </c>
      <c r="P54" s="145">
        <f>COUNTA(D88:D90,●)-1</f>
        <v>0</v>
      </c>
      <c r="Q54" s="145">
        <f t="shared" ref="Q54:U54" si="45">COUNTA(E88:E90,●)-1</f>
        <v>0</v>
      </c>
      <c r="R54" s="145">
        <f t="shared" si="45"/>
        <v>0</v>
      </c>
      <c r="S54" s="145">
        <f t="shared" si="45"/>
        <v>0</v>
      </c>
      <c r="T54" s="145">
        <f t="shared" si="45"/>
        <v>0</v>
      </c>
      <c r="U54" s="145">
        <f t="shared" si="45"/>
        <v>0</v>
      </c>
      <c r="W54" s="157" t="s">
        <v>135</v>
      </c>
      <c r="X54" s="155">
        <f t="shared" si="14"/>
        <v>0</v>
      </c>
      <c r="Y54" s="155">
        <f t="shared" si="15"/>
        <v>0</v>
      </c>
      <c r="Z54" s="155">
        <f t="shared" si="16"/>
        <v>0</v>
      </c>
      <c r="AA54" s="155">
        <f t="shared" si="17"/>
        <v>0</v>
      </c>
      <c r="AB54" s="155">
        <f t="shared" si="18"/>
        <v>0</v>
      </c>
      <c r="AC54" s="155">
        <f t="shared" si="19"/>
        <v>0</v>
      </c>
      <c r="AD54" s="156">
        <f t="shared" si="20"/>
        <v>0</v>
      </c>
      <c r="AE54" s="153">
        <f>AD54/3</f>
        <v>0</v>
      </c>
      <c r="AF54" s="153" t="s">
        <v>264</v>
      </c>
    </row>
    <row r="55" spans="1:32" ht="59.25" customHeight="1" thickTop="1" thickBot="1" x14ac:dyDescent="0.25">
      <c r="A55" s="134" t="s">
        <v>80</v>
      </c>
      <c r="B55" s="135" t="s">
        <v>81</v>
      </c>
      <c r="C55" s="135" t="s">
        <v>82</v>
      </c>
      <c r="D55" s="136"/>
      <c r="E55" s="136"/>
      <c r="F55" s="137"/>
      <c r="G55" s="138"/>
      <c r="H55" s="170"/>
      <c r="I55" s="139"/>
      <c r="J55" s="140"/>
      <c r="K55" s="141"/>
      <c r="L55" s="141"/>
      <c r="O55" s="146" t="s">
        <v>140</v>
      </c>
      <c r="P55" s="145">
        <f>COUNTA(D91,●)-1</f>
        <v>0</v>
      </c>
      <c r="Q55" s="145">
        <f t="shared" ref="Q55:U55" si="46">COUNTA(E91,●)-1</f>
        <v>0</v>
      </c>
      <c r="R55" s="145">
        <f t="shared" si="46"/>
        <v>0</v>
      </c>
      <c r="S55" s="145">
        <f t="shared" si="46"/>
        <v>0</v>
      </c>
      <c r="T55" s="145">
        <f t="shared" si="46"/>
        <v>0</v>
      </c>
      <c r="U55" s="145">
        <f t="shared" si="46"/>
        <v>0</v>
      </c>
      <c r="W55" s="157" t="s">
        <v>140</v>
      </c>
      <c r="X55" s="155">
        <f t="shared" si="14"/>
        <v>0</v>
      </c>
      <c r="Y55" s="155">
        <f t="shared" si="15"/>
        <v>0</v>
      </c>
      <c r="Z55" s="155">
        <f t="shared" si="16"/>
        <v>0</v>
      </c>
      <c r="AA55" s="155">
        <f t="shared" si="17"/>
        <v>0</v>
      </c>
      <c r="AB55" s="155">
        <f t="shared" si="18"/>
        <v>0</v>
      </c>
      <c r="AC55" s="155">
        <f t="shared" si="19"/>
        <v>0</v>
      </c>
      <c r="AD55" s="156">
        <f t="shared" si="20"/>
        <v>0</v>
      </c>
      <c r="AE55" s="153">
        <f>AD55/1</f>
        <v>0</v>
      </c>
      <c r="AF55" s="153" t="s">
        <v>266</v>
      </c>
    </row>
    <row r="56" spans="1:32" ht="26.45" customHeight="1" thickTop="1" thickBot="1" x14ac:dyDescent="0.25">
      <c r="A56" s="181" t="s">
        <v>83</v>
      </c>
      <c r="B56" s="181"/>
      <c r="C56" s="181"/>
      <c r="D56" s="35"/>
      <c r="E56" s="35"/>
      <c r="F56" s="36"/>
      <c r="G56" s="35"/>
      <c r="H56" s="35"/>
      <c r="I56" s="35"/>
      <c r="J56" s="26"/>
      <c r="K56" s="26"/>
      <c r="L56" s="26"/>
      <c r="O56" s="146" t="s">
        <v>143</v>
      </c>
      <c r="P56" s="145">
        <f>COUNTA(D92,●)-1</f>
        <v>0</v>
      </c>
      <c r="Q56" s="145">
        <f t="shared" ref="Q56:U56" si="47">COUNTA(E92,●)-1</f>
        <v>0</v>
      </c>
      <c r="R56" s="145">
        <f t="shared" si="47"/>
        <v>0</v>
      </c>
      <c r="S56" s="145">
        <f t="shared" si="47"/>
        <v>0</v>
      </c>
      <c r="T56" s="145">
        <f t="shared" si="47"/>
        <v>0</v>
      </c>
      <c r="U56" s="145">
        <f t="shared" si="47"/>
        <v>0</v>
      </c>
      <c r="W56" s="157" t="s">
        <v>143</v>
      </c>
      <c r="X56" s="155">
        <f t="shared" si="14"/>
        <v>0</v>
      </c>
      <c r="Y56" s="155">
        <f t="shared" si="15"/>
        <v>0</v>
      </c>
      <c r="Z56" s="155">
        <f t="shared" si="16"/>
        <v>0</v>
      </c>
      <c r="AA56" s="155">
        <f t="shared" si="17"/>
        <v>0</v>
      </c>
      <c r="AB56" s="155">
        <f t="shared" si="18"/>
        <v>0</v>
      </c>
      <c r="AC56" s="155">
        <f t="shared" si="19"/>
        <v>0</v>
      </c>
      <c r="AD56" s="156">
        <f t="shared" si="20"/>
        <v>0</v>
      </c>
      <c r="AE56" s="153">
        <f>AD56/1</f>
        <v>0</v>
      </c>
      <c r="AF56" s="153" t="s">
        <v>266</v>
      </c>
    </row>
    <row r="57" spans="1:32" ht="26.45" customHeight="1" thickTop="1" thickBot="1" x14ac:dyDescent="0.25">
      <c r="A57" s="205" t="s">
        <v>84</v>
      </c>
      <c r="B57" s="206"/>
      <c r="C57" s="206"/>
      <c r="D57" s="124"/>
      <c r="E57" s="124"/>
      <c r="F57" s="125"/>
      <c r="G57" s="124"/>
      <c r="H57" s="124"/>
      <c r="I57" s="124"/>
      <c r="J57" s="126"/>
      <c r="K57" s="126"/>
      <c r="L57" s="127"/>
      <c r="O57" s="146" t="s">
        <v>147</v>
      </c>
      <c r="P57" s="145">
        <f>COUNTA(D94:D98,●)-1</f>
        <v>0</v>
      </c>
      <c r="Q57" s="145">
        <f t="shared" ref="Q57:U57" si="48">COUNTA(E94:E98,●)-1</f>
        <v>0</v>
      </c>
      <c r="R57" s="145">
        <f t="shared" si="48"/>
        <v>0</v>
      </c>
      <c r="S57" s="145">
        <f t="shared" si="48"/>
        <v>0</v>
      </c>
      <c r="T57" s="145">
        <f t="shared" si="48"/>
        <v>0</v>
      </c>
      <c r="U57" s="145">
        <f t="shared" si="48"/>
        <v>0</v>
      </c>
      <c r="W57" s="157" t="s">
        <v>147</v>
      </c>
      <c r="X57" s="155">
        <f t="shared" si="14"/>
        <v>0</v>
      </c>
      <c r="Y57" s="155">
        <f t="shared" si="15"/>
        <v>0</v>
      </c>
      <c r="Z57" s="155">
        <f t="shared" si="16"/>
        <v>0</v>
      </c>
      <c r="AA57" s="155">
        <f t="shared" si="17"/>
        <v>0</v>
      </c>
      <c r="AB57" s="155">
        <f t="shared" si="18"/>
        <v>0</v>
      </c>
      <c r="AC57" s="155">
        <f t="shared" si="19"/>
        <v>0</v>
      </c>
      <c r="AD57" s="156">
        <f t="shared" si="20"/>
        <v>0</v>
      </c>
      <c r="AE57" s="153">
        <f>AD57/5</f>
        <v>0</v>
      </c>
      <c r="AF57" s="153" t="s">
        <v>262</v>
      </c>
    </row>
    <row r="58" spans="1:32" ht="59.25" customHeight="1" thickTop="1" thickBot="1" x14ac:dyDescent="0.25">
      <c r="A58" s="218" t="s">
        <v>85</v>
      </c>
      <c r="B58" s="220" t="s">
        <v>86</v>
      </c>
      <c r="C58" s="13" t="s">
        <v>87</v>
      </c>
      <c r="D58" s="128"/>
      <c r="E58" s="128"/>
      <c r="F58" s="129"/>
      <c r="G58" s="130"/>
      <c r="H58" s="168"/>
      <c r="I58" s="131"/>
      <c r="J58" s="132"/>
      <c r="K58" s="133"/>
      <c r="L58" s="133"/>
      <c r="O58" s="146" t="s">
        <v>154</v>
      </c>
      <c r="P58" s="145">
        <f>COUNTA(D99:D101,●)-1</f>
        <v>0</v>
      </c>
      <c r="Q58" s="145">
        <f t="shared" ref="Q58:U58" si="49">COUNTA(E99:E101,●)-1</f>
        <v>0</v>
      </c>
      <c r="R58" s="145">
        <f t="shared" si="49"/>
        <v>0</v>
      </c>
      <c r="S58" s="145">
        <f t="shared" si="49"/>
        <v>0</v>
      </c>
      <c r="T58" s="145">
        <f t="shared" si="49"/>
        <v>0</v>
      </c>
      <c r="U58" s="145">
        <f t="shared" si="49"/>
        <v>0</v>
      </c>
      <c r="W58" s="157" t="s">
        <v>154</v>
      </c>
      <c r="X58" s="155">
        <f t="shared" si="14"/>
        <v>0</v>
      </c>
      <c r="Y58" s="155">
        <f t="shared" si="15"/>
        <v>0</v>
      </c>
      <c r="Z58" s="155">
        <f t="shared" si="16"/>
        <v>0</v>
      </c>
      <c r="AA58" s="155">
        <f t="shared" si="17"/>
        <v>0</v>
      </c>
      <c r="AB58" s="155">
        <f t="shared" si="18"/>
        <v>0</v>
      </c>
      <c r="AC58" s="155">
        <f t="shared" si="19"/>
        <v>0</v>
      </c>
      <c r="AD58" s="156">
        <f t="shared" si="20"/>
        <v>0</v>
      </c>
      <c r="AE58" s="153">
        <f>AD58/3</f>
        <v>0</v>
      </c>
      <c r="AF58" s="153" t="s">
        <v>264</v>
      </c>
    </row>
    <row r="59" spans="1:32" ht="59.25" customHeight="1" thickTop="1" thickBot="1" x14ac:dyDescent="0.25">
      <c r="A59" s="219"/>
      <c r="B59" s="221"/>
      <c r="C59" s="81" t="s">
        <v>88</v>
      </c>
      <c r="D59" s="74"/>
      <c r="E59" s="74"/>
      <c r="F59" s="75"/>
      <c r="G59" s="76"/>
      <c r="H59" s="169"/>
      <c r="I59" s="77"/>
      <c r="J59" s="78"/>
      <c r="K59" s="79"/>
      <c r="L59" s="79"/>
      <c r="O59" s="146" t="s">
        <v>159</v>
      </c>
      <c r="P59" s="145">
        <f>COUNTA(D102:D104,●)-1</f>
        <v>0</v>
      </c>
      <c r="Q59" s="145">
        <f t="shared" ref="Q59:U59" si="50">COUNTA(E102:E104,●)-1</f>
        <v>0</v>
      </c>
      <c r="R59" s="145">
        <f t="shared" si="50"/>
        <v>0</v>
      </c>
      <c r="S59" s="145">
        <f t="shared" si="50"/>
        <v>0</v>
      </c>
      <c r="T59" s="145">
        <f t="shared" si="50"/>
        <v>0</v>
      </c>
      <c r="U59" s="145">
        <f t="shared" si="50"/>
        <v>0</v>
      </c>
      <c r="W59" s="157" t="s">
        <v>159</v>
      </c>
      <c r="X59" s="155">
        <f t="shared" si="14"/>
        <v>0</v>
      </c>
      <c r="Y59" s="155">
        <f t="shared" si="15"/>
        <v>0</v>
      </c>
      <c r="Z59" s="155">
        <f t="shared" si="16"/>
        <v>0</v>
      </c>
      <c r="AA59" s="155">
        <f t="shared" si="17"/>
        <v>0</v>
      </c>
      <c r="AB59" s="155">
        <f t="shared" si="18"/>
        <v>0</v>
      </c>
      <c r="AC59" s="155">
        <f t="shared" si="19"/>
        <v>0</v>
      </c>
      <c r="AD59" s="156">
        <f t="shared" si="20"/>
        <v>0</v>
      </c>
      <c r="AE59" s="153">
        <f>AD59/3</f>
        <v>0</v>
      </c>
      <c r="AF59" s="153" t="s">
        <v>264</v>
      </c>
    </row>
    <row r="60" spans="1:32" ht="59.25" customHeight="1" thickTop="1" thickBot="1" x14ac:dyDescent="0.25">
      <c r="A60" s="219"/>
      <c r="B60" s="222"/>
      <c r="C60" s="81" t="s">
        <v>89</v>
      </c>
      <c r="D60" s="74"/>
      <c r="E60" s="74"/>
      <c r="F60" s="75"/>
      <c r="G60" s="76"/>
      <c r="H60" s="169"/>
      <c r="I60" s="77"/>
      <c r="J60" s="78"/>
      <c r="K60" s="79"/>
      <c r="L60" s="79"/>
      <c r="O60" s="146" t="s">
        <v>246</v>
      </c>
      <c r="P60" s="145">
        <f>COUNTA(D107,●)-1</f>
        <v>0</v>
      </c>
      <c r="Q60" s="145">
        <f t="shared" ref="Q60:U60" si="51">COUNTA(E107,●)-1</f>
        <v>0</v>
      </c>
      <c r="R60" s="145">
        <f t="shared" si="51"/>
        <v>0</v>
      </c>
      <c r="S60" s="145">
        <f t="shared" si="51"/>
        <v>0</v>
      </c>
      <c r="T60" s="145">
        <f t="shared" si="51"/>
        <v>0</v>
      </c>
      <c r="U60" s="145">
        <f t="shared" si="51"/>
        <v>0</v>
      </c>
      <c r="W60" s="157" t="s">
        <v>246</v>
      </c>
      <c r="X60" s="155">
        <f t="shared" si="14"/>
        <v>0</v>
      </c>
      <c r="Y60" s="155">
        <f t="shared" si="15"/>
        <v>0</v>
      </c>
      <c r="Z60" s="155">
        <f t="shared" si="16"/>
        <v>0</v>
      </c>
      <c r="AA60" s="155">
        <f t="shared" si="17"/>
        <v>0</v>
      </c>
      <c r="AB60" s="155">
        <f t="shared" si="18"/>
        <v>0</v>
      </c>
      <c r="AC60" s="155">
        <f t="shared" si="19"/>
        <v>0</v>
      </c>
      <c r="AD60" s="156">
        <f t="shared" si="20"/>
        <v>0</v>
      </c>
      <c r="AE60" s="153">
        <f>AD60/1</f>
        <v>0</v>
      </c>
      <c r="AF60" s="153" t="s">
        <v>266</v>
      </c>
    </row>
    <row r="61" spans="1:32" ht="59.25" customHeight="1" thickTop="1" thickBot="1" x14ac:dyDescent="0.25">
      <c r="A61" s="219"/>
      <c r="B61" s="222"/>
      <c r="C61" s="81" t="s">
        <v>90</v>
      </c>
      <c r="D61" s="74"/>
      <c r="E61" s="74"/>
      <c r="F61" s="75"/>
      <c r="G61" s="76"/>
      <c r="H61" s="169"/>
      <c r="I61" s="77"/>
      <c r="J61" s="78"/>
      <c r="K61" s="79"/>
      <c r="L61" s="79"/>
      <c r="O61" s="146" t="s">
        <v>169</v>
      </c>
      <c r="P61" s="145">
        <f>COUNTA(D108:D112,●)-1</f>
        <v>0</v>
      </c>
      <c r="Q61" s="145">
        <f t="shared" ref="Q61:U61" si="52">COUNTA(E108:E112,●)-1</f>
        <v>0</v>
      </c>
      <c r="R61" s="145">
        <f t="shared" si="52"/>
        <v>0</v>
      </c>
      <c r="S61" s="145">
        <f t="shared" si="52"/>
        <v>0</v>
      </c>
      <c r="T61" s="145">
        <f t="shared" si="52"/>
        <v>0</v>
      </c>
      <c r="U61" s="145">
        <f t="shared" si="52"/>
        <v>0</v>
      </c>
      <c r="W61" s="157" t="s">
        <v>169</v>
      </c>
      <c r="X61" s="155">
        <f t="shared" si="14"/>
        <v>0</v>
      </c>
      <c r="Y61" s="155">
        <f t="shared" si="15"/>
        <v>0</v>
      </c>
      <c r="Z61" s="155">
        <f t="shared" si="16"/>
        <v>0</v>
      </c>
      <c r="AA61" s="155">
        <f t="shared" si="17"/>
        <v>0</v>
      </c>
      <c r="AB61" s="155">
        <f t="shared" si="18"/>
        <v>0</v>
      </c>
      <c r="AC61" s="155">
        <f t="shared" si="19"/>
        <v>0</v>
      </c>
      <c r="AD61" s="156">
        <f t="shared" si="20"/>
        <v>0</v>
      </c>
      <c r="AE61" s="153">
        <f>AD61/5</f>
        <v>0</v>
      </c>
      <c r="AF61" s="153" t="s">
        <v>262</v>
      </c>
    </row>
    <row r="62" spans="1:32" ht="59.25" customHeight="1" thickTop="1" thickBot="1" x14ac:dyDescent="0.25">
      <c r="A62" s="219" t="s">
        <v>91</v>
      </c>
      <c r="B62" s="221" t="s">
        <v>92</v>
      </c>
      <c r="C62" s="65" t="s">
        <v>93</v>
      </c>
      <c r="D62" s="74"/>
      <c r="E62" s="74"/>
      <c r="F62" s="75"/>
      <c r="G62" s="76"/>
      <c r="H62" s="169"/>
      <c r="I62" s="77"/>
      <c r="J62" s="78"/>
      <c r="K62" s="79"/>
      <c r="L62" s="79"/>
      <c r="O62" s="146" t="s">
        <v>171</v>
      </c>
      <c r="P62" s="145">
        <f>COUNTA(D113:D115,●)-1</f>
        <v>0</v>
      </c>
      <c r="Q62" s="145">
        <f t="shared" ref="Q62:U62" si="53">COUNTA(E113:E115,●)-1</f>
        <v>0</v>
      </c>
      <c r="R62" s="145">
        <f t="shared" si="53"/>
        <v>0</v>
      </c>
      <c r="S62" s="145">
        <f t="shared" si="53"/>
        <v>0</v>
      </c>
      <c r="T62" s="145">
        <f t="shared" si="53"/>
        <v>0</v>
      </c>
      <c r="U62" s="145">
        <f t="shared" si="53"/>
        <v>0</v>
      </c>
      <c r="W62" s="157" t="s">
        <v>171</v>
      </c>
      <c r="X62" s="155">
        <f t="shared" si="14"/>
        <v>0</v>
      </c>
      <c r="Y62" s="155">
        <f t="shared" si="15"/>
        <v>0</v>
      </c>
      <c r="Z62" s="155">
        <f t="shared" si="16"/>
        <v>0</v>
      </c>
      <c r="AA62" s="155">
        <f t="shared" si="17"/>
        <v>0</v>
      </c>
      <c r="AB62" s="155">
        <f t="shared" si="18"/>
        <v>0</v>
      </c>
      <c r="AC62" s="155">
        <f t="shared" si="19"/>
        <v>0</v>
      </c>
      <c r="AD62" s="156">
        <f t="shared" si="20"/>
        <v>0</v>
      </c>
      <c r="AE62" s="153">
        <f>AD62/3</f>
        <v>0</v>
      </c>
      <c r="AF62" s="153" t="s">
        <v>264</v>
      </c>
    </row>
    <row r="63" spans="1:32" ht="59.25" customHeight="1" thickTop="1" thickBot="1" x14ac:dyDescent="0.25">
      <c r="A63" s="219"/>
      <c r="B63" s="222"/>
      <c r="C63" s="65" t="s">
        <v>94</v>
      </c>
      <c r="D63" s="74"/>
      <c r="E63" s="74"/>
      <c r="F63" s="75"/>
      <c r="G63" s="76"/>
      <c r="H63" s="169"/>
      <c r="I63" s="77"/>
      <c r="J63" s="78"/>
      <c r="K63" s="79"/>
      <c r="L63" s="79"/>
      <c r="O63" s="146" t="s">
        <v>175</v>
      </c>
      <c r="P63" s="145">
        <f>COUNTA(D116:D118,●)-1</f>
        <v>0</v>
      </c>
      <c r="Q63" s="145">
        <f t="shared" ref="Q63:U63" si="54">COUNTA(E116:E118,●)-1</f>
        <v>0</v>
      </c>
      <c r="R63" s="145">
        <f t="shared" si="54"/>
        <v>0</v>
      </c>
      <c r="S63" s="145">
        <f t="shared" si="54"/>
        <v>0</v>
      </c>
      <c r="T63" s="145">
        <f t="shared" si="54"/>
        <v>0</v>
      </c>
      <c r="U63" s="145">
        <f t="shared" si="54"/>
        <v>0</v>
      </c>
      <c r="W63" s="157" t="s">
        <v>175</v>
      </c>
      <c r="X63" s="155">
        <f t="shared" si="14"/>
        <v>0</v>
      </c>
      <c r="Y63" s="155">
        <f t="shared" si="15"/>
        <v>0</v>
      </c>
      <c r="Z63" s="155">
        <f t="shared" si="16"/>
        <v>0</v>
      </c>
      <c r="AA63" s="155">
        <f t="shared" si="17"/>
        <v>0</v>
      </c>
      <c r="AB63" s="155">
        <f t="shared" si="18"/>
        <v>0</v>
      </c>
      <c r="AC63" s="155">
        <f t="shared" si="19"/>
        <v>0</v>
      </c>
      <c r="AD63" s="156">
        <f t="shared" si="20"/>
        <v>0</v>
      </c>
      <c r="AE63" s="153">
        <f>AD63/3</f>
        <v>0</v>
      </c>
      <c r="AF63" s="153" t="s">
        <v>264</v>
      </c>
    </row>
    <row r="64" spans="1:32" ht="59.25" customHeight="1" thickTop="1" thickBot="1" x14ac:dyDescent="0.25">
      <c r="A64" s="214" t="s">
        <v>95</v>
      </c>
      <c r="B64" s="213" t="s">
        <v>96</v>
      </c>
      <c r="C64" s="73" t="s">
        <v>97</v>
      </c>
      <c r="D64" s="74"/>
      <c r="E64" s="74"/>
      <c r="F64" s="75"/>
      <c r="G64" s="76"/>
      <c r="H64" s="169"/>
      <c r="I64" s="77"/>
      <c r="J64" s="78"/>
      <c r="K64" s="79"/>
      <c r="L64" s="79"/>
      <c r="O64" s="146" t="s">
        <v>180</v>
      </c>
      <c r="P64" s="145">
        <f>COUNTA(D119,●)-1</f>
        <v>0</v>
      </c>
      <c r="Q64" s="145">
        <f t="shared" ref="Q64:U64" si="55">COUNTA(E119,●)-1</f>
        <v>0</v>
      </c>
      <c r="R64" s="145">
        <f t="shared" si="55"/>
        <v>0</v>
      </c>
      <c r="S64" s="145">
        <f t="shared" si="55"/>
        <v>0</v>
      </c>
      <c r="T64" s="145">
        <f t="shared" si="55"/>
        <v>0</v>
      </c>
      <c r="U64" s="145">
        <f t="shared" si="55"/>
        <v>0</v>
      </c>
      <c r="W64" s="157" t="s">
        <v>180</v>
      </c>
      <c r="X64" s="155">
        <f t="shared" si="14"/>
        <v>0</v>
      </c>
      <c r="Y64" s="155">
        <f t="shared" si="15"/>
        <v>0</v>
      </c>
      <c r="Z64" s="155">
        <f t="shared" si="16"/>
        <v>0</v>
      </c>
      <c r="AA64" s="155">
        <f t="shared" si="17"/>
        <v>0</v>
      </c>
      <c r="AB64" s="155">
        <f t="shared" si="18"/>
        <v>0</v>
      </c>
      <c r="AC64" s="155">
        <f t="shared" si="19"/>
        <v>0</v>
      </c>
      <c r="AD64" s="156">
        <f t="shared" si="20"/>
        <v>0</v>
      </c>
      <c r="AE64" s="153">
        <f>AD64/1</f>
        <v>0</v>
      </c>
      <c r="AF64" s="153" t="s">
        <v>266</v>
      </c>
    </row>
    <row r="65" spans="1:32" ht="59.25" customHeight="1" thickTop="1" thickBot="1" x14ac:dyDescent="0.25">
      <c r="A65" s="223"/>
      <c r="B65" s="224"/>
      <c r="C65" s="82" t="s">
        <v>98</v>
      </c>
      <c r="D65" s="83"/>
      <c r="E65" s="83"/>
      <c r="F65" s="84"/>
      <c r="G65" s="85"/>
      <c r="H65" s="170"/>
      <c r="I65" s="86"/>
      <c r="J65" s="87"/>
      <c r="K65" s="88"/>
      <c r="L65" s="88"/>
      <c r="O65" s="146" t="s">
        <v>183</v>
      </c>
      <c r="P65" s="145">
        <f>COUNTA(D120,●)-1</f>
        <v>0</v>
      </c>
      <c r="Q65" s="145">
        <f t="shared" ref="Q65:U65" si="56">COUNTA(E120,●)-1</f>
        <v>0</v>
      </c>
      <c r="R65" s="145">
        <f t="shared" si="56"/>
        <v>0</v>
      </c>
      <c r="S65" s="145">
        <f t="shared" si="56"/>
        <v>0</v>
      </c>
      <c r="T65" s="145">
        <f t="shared" si="56"/>
        <v>0</v>
      </c>
      <c r="U65" s="145">
        <f t="shared" si="56"/>
        <v>0</v>
      </c>
      <c r="W65" s="157" t="s">
        <v>183</v>
      </c>
      <c r="X65" s="155">
        <f t="shared" si="14"/>
        <v>0</v>
      </c>
      <c r="Y65" s="155">
        <f t="shared" si="15"/>
        <v>0</v>
      </c>
      <c r="Z65" s="155">
        <f t="shared" si="16"/>
        <v>0</v>
      </c>
      <c r="AA65" s="155">
        <f t="shared" si="17"/>
        <v>0</v>
      </c>
      <c r="AB65" s="155">
        <f t="shared" si="18"/>
        <v>0</v>
      </c>
      <c r="AC65" s="155">
        <f t="shared" si="19"/>
        <v>0</v>
      </c>
      <c r="AD65" s="156">
        <f t="shared" si="20"/>
        <v>0</v>
      </c>
      <c r="AE65" s="153">
        <f>AD65/1</f>
        <v>0</v>
      </c>
      <c r="AF65" s="153" t="s">
        <v>266</v>
      </c>
    </row>
    <row r="66" spans="1:32" ht="26.45" customHeight="1" thickTop="1" thickBot="1" x14ac:dyDescent="0.25">
      <c r="A66" s="205" t="s">
        <v>99</v>
      </c>
      <c r="B66" s="206"/>
      <c r="C66" s="206"/>
      <c r="D66" s="124"/>
      <c r="E66" s="124"/>
      <c r="F66" s="125"/>
      <c r="G66" s="124"/>
      <c r="H66" s="124"/>
      <c r="I66" s="124"/>
      <c r="J66" s="126"/>
      <c r="K66" s="126"/>
      <c r="L66" s="127"/>
      <c r="O66" s="146" t="s">
        <v>187</v>
      </c>
      <c r="P66" s="145">
        <f>COUNTA(D122:D123,●)-1</f>
        <v>0</v>
      </c>
      <c r="Q66" s="145">
        <f t="shared" ref="Q66:U66" si="57">COUNTA(E122:E123,●)-1</f>
        <v>0</v>
      </c>
      <c r="R66" s="145">
        <f t="shared" si="57"/>
        <v>0</v>
      </c>
      <c r="S66" s="145">
        <f t="shared" si="57"/>
        <v>0</v>
      </c>
      <c r="T66" s="145">
        <f t="shared" si="57"/>
        <v>0</v>
      </c>
      <c r="U66" s="145">
        <f t="shared" si="57"/>
        <v>0</v>
      </c>
      <c r="W66" s="157" t="s">
        <v>187</v>
      </c>
      <c r="X66" s="155">
        <f t="shared" si="14"/>
        <v>0</v>
      </c>
      <c r="Y66" s="155">
        <f t="shared" si="15"/>
        <v>0</v>
      </c>
      <c r="Z66" s="155">
        <f t="shared" si="16"/>
        <v>0</v>
      </c>
      <c r="AA66" s="155">
        <f t="shared" si="17"/>
        <v>0</v>
      </c>
      <c r="AB66" s="155">
        <f t="shared" si="18"/>
        <v>0</v>
      </c>
      <c r="AC66" s="155">
        <f t="shared" si="19"/>
        <v>0</v>
      </c>
      <c r="AD66" s="156">
        <f t="shared" si="20"/>
        <v>0</v>
      </c>
      <c r="AE66" s="153">
        <f>AD66/2</f>
        <v>0</v>
      </c>
      <c r="AF66" s="153" t="s">
        <v>267</v>
      </c>
    </row>
    <row r="67" spans="1:32" ht="59.25" customHeight="1" thickTop="1" thickBot="1" x14ac:dyDescent="0.25">
      <c r="A67" s="27" t="s">
        <v>100</v>
      </c>
      <c r="B67" s="61" t="s">
        <v>101</v>
      </c>
      <c r="C67" s="61" t="s">
        <v>102</v>
      </c>
      <c r="D67" s="89"/>
      <c r="E67" s="89"/>
      <c r="F67" s="90"/>
      <c r="G67" s="91"/>
      <c r="H67" s="168"/>
      <c r="I67" s="92"/>
      <c r="J67" s="93"/>
      <c r="K67" s="94"/>
      <c r="L67" s="94"/>
      <c r="O67" s="146" t="s">
        <v>191</v>
      </c>
      <c r="P67" s="145">
        <f>COUNTA(D124,●)-1</f>
        <v>0</v>
      </c>
      <c r="Q67" s="145">
        <f t="shared" ref="Q67:U67" si="58">COUNTA(E124,●)-1</f>
        <v>0</v>
      </c>
      <c r="R67" s="145">
        <f t="shared" si="58"/>
        <v>0</v>
      </c>
      <c r="S67" s="145">
        <f t="shared" si="58"/>
        <v>0</v>
      </c>
      <c r="T67" s="145">
        <f t="shared" si="58"/>
        <v>0</v>
      </c>
      <c r="U67" s="145">
        <f t="shared" si="58"/>
        <v>0</v>
      </c>
      <c r="W67" s="157" t="s">
        <v>191</v>
      </c>
      <c r="X67" s="155">
        <f t="shared" si="14"/>
        <v>0</v>
      </c>
      <c r="Y67" s="155">
        <f t="shared" si="15"/>
        <v>0</v>
      </c>
      <c r="Z67" s="155">
        <f t="shared" si="16"/>
        <v>0</v>
      </c>
      <c r="AA67" s="155">
        <f t="shared" si="17"/>
        <v>0</v>
      </c>
      <c r="AB67" s="155">
        <f t="shared" si="18"/>
        <v>0</v>
      </c>
      <c r="AC67" s="155">
        <f t="shared" si="19"/>
        <v>0</v>
      </c>
      <c r="AD67" s="156">
        <f t="shared" si="20"/>
        <v>0</v>
      </c>
      <c r="AE67" s="153">
        <f>AD67/1</f>
        <v>0</v>
      </c>
      <c r="AF67" s="153" t="s">
        <v>266</v>
      </c>
    </row>
    <row r="68" spans="1:32" ht="59.25" customHeight="1" thickTop="1" thickBot="1" x14ac:dyDescent="0.25">
      <c r="A68" s="109" t="s">
        <v>103</v>
      </c>
      <c r="B68" s="101" t="s">
        <v>104</v>
      </c>
      <c r="C68" s="62" t="s">
        <v>105</v>
      </c>
      <c r="D68" s="51"/>
      <c r="E68" s="51"/>
      <c r="F68" s="52"/>
      <c r="G68" s="56"/>
      <c r="H68" s="169"/>
      <c r="I68" s="57"/>
      <c r="J68" s="54"/>
      <c r="K68" s="55"/>
      <c r="L68" s="55"/>
      <c r="O68" s="146" t="s">
        <v>194</v>
      </c>
      <c r="P68" s="145">
        <f>COUNTA(D125:D126,●)-1</f>
        <v>0</v>
      </c>
      <c r="Q68" s="145">
        <f t="shared" ref="Q68:U68" si="59">COUNTA(E125:E126,●)-1</f>
        <v>0</v>
      </c>
      <c r="R68" s="145">
        <f t="shared" si="59"/>
        <v>0</v>
      </c>
      <c r="S68" s="145">
        <f t="shared" si="59"/>
        <v>0</v>
      </c>
      <c r="T68" s="145">
        <f t="shared" si="59"/>
        <v>0</v>
      </c>
      <c r="U68" s="145">
        <f t="shared" si="59"/>
        <v>0</v>
      </c>
      <c r="W68" s="157" t="s">
        <v>194</v>
      </c>
      <c r="X68" s="155">
        <f t="shared" si="14"/>
        <v>0</v>
      </c>
      <c r="Y68" s="155">
        <f t="shared" si="15"/>
        <v>0</v>
      </c>
      <c r="Z68" s="155">
        <f t="shared" si="16"/>
        <v>0</v>
      </c>
      <c r="AA68" s="155">
        <f t="shared" si="17"/>
        <v>0</v>
      </c>
      <c r="AB68" s="155">
        <f t="shared" si="18"/>
        <v>0</v>
      </c>
      <c r="AC68" s="155">
        <f t="shared" si="19"/>
        <v>0</v>
      </c>
      <c r="AD68" s="156">
        <f t="shared" si="20"/>
        <v>0</v>
      </c>
      <c r="AE68" s="153">
        <f>AD68/2</f>
        <v>0</v>
      </c>
      <c r="AF68" s="153" t="s">
        <v>267</v>
      </c>
    </row>
    <row r="69" spans="1:32" ht="59.25" customHeight="1" thickTop="1" thickBot="1" x14ac:dyDescent="0.25">
      <c r="A69" s="28" t="s">
        <v>106</v>
      </c>
      <c r="B69" s="29" t="s">
        <v>107</v>
      </c>
      <c r="C69" s="62" t="s">
        <v>108</v>
      </c>
      <c r="D69" s="51"/>
      <c r="E69" s="51"/>
      <c r="F69" s="52"/>
      <c r="G69" s="56"/>
      <c r="H69" s="169"/>
      <c r="I69" s="57"/>
      <c r="J69" s="54"/>
      <c r="K69" s="55"/>
      <c r="L69" s="55"/>
      <c r="O69" s="146" t="s">
        <v>199</v>
      </c>
      <c r="P69" s="145">
        <f>COUNTA(D128:D130,●)-1</f>
        <v>0</v>
      </c>
      <c r="Q69" s="145">
        <f t="shared" ref="Q69:U69" si="60">COUNTA(E128:E130,●)-1</f>
        <v>0</v>
      </c>
      <c r="R69" s="145">
        <f t="shared" si="60"/>
        <v>0</v>
      </c>
      <c r="S69" s="145">
        <f t="shared" si="60"/>
        <v>0</v>
      </c>
      <c r="T69" s="145">
        <f t="shared" si="60"/>
        <v>0</v>
      </c>
      <c r="U69" s="145">
        <f t="shared" si="60"/>
        <v>0</v>
      </c>
      <c r="W69" s="157" t="s">
        <v>199</v>
      </c>
      <c r="X69" s="155">
        <f t="shared" si="14"/>
        <v>0</v>
      </c>
      <c r="Y69" s="155">
        <f t="shared" si="15"/>
        <v>0</v>
      </c>
      <c r="Z69" s="155">
        <f t="shared" si="16"/>
        <v>0</v>
      </c>
      <c r="AA69" s="155">
        <f t="shared" si="17"/>
        <v>0</v>
      </c>
      <c r="AB69" s="155">
        <f t="shared" si="18"/>
        <v>0</v>
      </c>
      <c r="AC69" s="155">
        <f t="shared" si="19"/>
        <v>0</v>
      </c>
      <c r="AD69" s="156">
        <f t="shared" si="20"/>
        <v>0</v>
      </c>
      <c r="AE69" s="153">
        <f>AD69/3</f>
        <v>0</v>
      </c>
      <c r="AF69" s="153" t="s">
        <v>264</v>
      </c>
    </row>
    <row r="70" spans="1:32" ht="59.25" customHeight="1" thickTop="1" thickBot="1" x14ac:dyDescent="0.25">
      <c r="A70" s="225" t="s">
        <v>109</v>
      </c>
      <c r="B70" s="191" t="s">
        <v>110</v>
      </c>
      <c r="C70" s="62" t="s">
        <v>111</v>
      </c>
      <c r="D70" s="51"/>
      <c r="E70" s="51"/>
      <c r="F70" s="52"/>
      <c r="G70" s="56"/>
      <c r="H70" s="169"/>
      <c r="I70" s="57"/>
      <c r="J70" s="54"/>
      <c r="K70" s="55"/>
      <c r="L70" s="55"/>
      <c r="O70" s="146" t="s">
        <v>204</v>
      </c>
      <c r="P70" s="145">
        <f>COUNTA(D131:D132,●)-1</f>
        <v>0</v>
      </c>
      <c r="Q70" s="145">
        <f t="shared" ref="Q70:U70" si="61">COUNTA(E131:E132,●)-1</f>
        <v>0</v>
      </c>
      <c r="R70" s="145">
        <f t="shared" si="61"/>
        <v>0</v>
      </c>
      <c r="S70" s="145">
        <f t="shared" si="61"/>
        <v>0</v>
      </c>
      <c r="T70" s="145">
        <f t="shared" si="61"/>
        <v>0</v>
      </c>
      <c r="U70" s="145">
        <f t="shared" si="61"/>
        <v>0</v>
      </c>
      <c r="W70" s="157" t="s">
        <v>204</v>
      </c>
      <c r="X70" s="155">
        <f t="shared" si="14"/>
        <v>0</v>
      </c>
      <c r="Y70" s="155">
        <f t="shared" si="15"/>
        <v>0</v>
      </c>
      <c r="Z70" s="155">
        <f t="shared" si="16"/>
        <v>0</v>
      </c>
      <c r="AA70" s="155">
        <f t="shared" si="17"/>
        <v>0</v>
      </c>
      <c r="AB70" s="155">
        <f t="shared" si="18"/>
        <v>0</v>
      </c>
      <c r="AC70" s="155">
        <f t="shared" si="19"/>
        <v>0</v>
      </c>
      <c r="AD70" s="156">
        <f t="shared" si="20"/>
        <v>0</v>
      </c>
      <c r="AE70" s="153">
        <f>AD70/2</f>
        <v>0</v>
      </c>
      <c r="AF70" s="153" t="s">
        <v>267</v>
      </c>
    </row>
    <row r="71" spans="1:32" ht="59.25" customHeight="1" thickTop="1" thickBot="1" x14ac:dyDescent="0.25">
      <c r="A71" s="226"/>
      <c r="B71" s="192"/>
      <c r="C71" s="62" t="s">
        <v>112</v>
      </c>
      <c r="D71" s="51"/>
      <c r="E71" s="51"/>
      <c r="F71" s="52"/>
      <c r="G71" s="56"/>
      <c r="H71" s="169"/>
      <c r="I71" s="57"/>
      <c r="J71" s="54"/>
      <c r="K71" s="55"/>
      <c r="L71" s="55"/>
      <c r="O71" s="146" t="s">
        <v>208</v>
      </c>
      <c r="P71" s="145">
        <f>COUNTA(D133,●)-1</f>
        <v>0</v>
      </c>
      <c r="Q71" s="145">
        <f t="shared" ref="Q71:U71" si="62">COUNTA(E133,●)-1</f>
        <v>0</v>
      </c>
      <c r="R71" s="145">
        <f t="shared" si="62"/>
        <v>0</v>
      </c>
      <c r="S71" s="145">
        <f t="shared" si="62"/>
        <v>0</v>
      </c>
      <c r="T71" s="145">
        <f t="shared" si="62"/>
        <v>0</v>
      </c>
      <c r="U71" s="145">
        <f t="shared" si="62"/>
        <v>0</v>
      </c>
      <c r="W71" s="157" t="s">
        <v>208</v>
      </c>
      <c r="X71" s="155">
        <f t="shared" si="14"/>
        <v>0</v>
      </c>
      <c r="Y71" s="155">
        <f t="shared" si="15"/>
        <v>0</v>
      </c>
      <c r="Z71" s="155">
        <f t="shared" si="16"/>
        <v>0</v>
      </c>
      <c r="AA71" s="155">
        <f t="shared" si="17"/>
        <v>0</v>
      </c>
      <c r="AB71" s="155">
        <f t="shared" si="18"/>
        <v>0</v>
      </c>
      <c r="AC71" s="155">
        <f t="shared" si="19"/>
        <v>0</v>
      </c>
      <c r="AD71" s="156">
        <f t="shared" si="20"/>
        <v>0</v>
      </c>
      <c r="AE71" s="153">
        <f>AD71/1</f>
        <v>0</v>
      </c>
      <c r="AF71" s="153" t="s">
        <v>266</v>
      </c>
    </row>
    <row r="72" spans="1:32" ht="59.25" customHeight="1" thickTop="1" thickBot="1" x14ac:dyDescent="0.25">
      <c r="A72" s="226"/>
      <c r="B72" s="192"/>
      <c r="C72" s="62" t="s">
        <v>113</v>
      </c>
      <c r="D72" s="51"/>
      <c r="E72" s="51"/>
      <c r="F72" s="52"/>
      <c r="G72" s="56"/>
      <c r="H72" s="169"/>
      <c r="I72" s="57"/>
      <c r="J72" s="54"/>
      <c r="K72" s="55"/>
      <c r="L72" s="55"/>
      <c r="O72" s="146" t="s">
        <v>211</v>
      </c>
      <c r="P72" s="145">
        <f>COUNTA(D134:D135,●)-1</f>
        <v>0</v>
      </c>
      <c r="Q72" s="145">
        <f t="shared" ref="Q72:U72" si="63">COUNTA(E134:E135,●)-1</f>
        <v>0</v>
      </c>
      <c r="R72" s="145">
        <f t="shared" si="63"/>
        <v>0</v>
      </c>
      <c r="S72" s="145">
        <f t="shared" si="63"/>
        <v>0</v>
      </c>
      <c r="T72" s="145">
        <f t="shared" si="63"/>
        <v>0</v>
      </c>
      <c r="U72" s="145">
        <f t="shared" si="63"/>
        <v>0</v>
      </c>
      <c r="W72" s="157" t="s">
        <v>211</v>
      </c>
      <c r="X72" s="155">
        <f t="shared" si="14"/>
        <v>0</v>
      </c>
      <c r="Y72" s="155">
        <f t="shared" si="15"/>
        <v>0</v>
      </c>
      <c r="Z72" s="155">
        <f t="shared" si="16"/>
        <v>0</v>
      </c>
      <c r="AA72" s="155">
        <f t="shared" si="17"/>
        <v>0</v>
      </c>
      <c r="AB72" s="155">
        <f t="shared" si="18"/>
        <v>0</v>
      </c>
      <c r="AC72" s="155">
        <f t="shared" si="19"/>
        <v>0</v>
      </c>
      <c r="AD72" s="156">
        <f t="shared" si="20"/>
        <v>0</v>
      </c>
      <c r="AE72" s="153">
        <f>AD72/2</f>
        <v>0</v>
      </c>
      <c r="AF72" s="153" t="s">
        <v>267</v>
      </c>
    </row>
    <row r="73" spans="1:32" ht="59.25" customHeight="1" thickTop="1" thickBot="1" x14ac:dyDescent="0.25">
      <c r="A73" s="226"/>
      <c r="B73" s="192"/>
      <c r="C73" s="62" t="s">
        <v>114</v>
      </c>
      <c r="D73" s="51"/>
      <c r="E73" s="51"/>
      <c r="F73" s="52"/>
      <c r="G73" s="56"/>
      <c r="H73" s="169"/>
      <c r="I73" s="57"/>
      <c r="J73" s="54"/>
      <c r="K73" s="55"/>
      <c r="L73" s="55"/>
      <c r="O73" s="146" t="s">
        <v>215</v>
      </c>
      <c r="P73" s="145">
        <f>COUNTA(D136,●)-1</f>
        <v>0</v>
      </c>
      <c r="Q73" s="145">
        <f t="shared" ref="Q73:U73" si="64">COUNTA(E136,●)-1</f>
        <v>0</v>
      </c>
      <c r="R73" s="145">
        <f t="shared" si="64"/>
        <v>0</v>
      </c>
      <c r="S73" s="145">
        <f t="shared" si="64"/>
        <v>0</v>
      </c>
      <c r="T73" s="145">
        <f t="shared" si="64"/>
        <v>0</v>
      </c>
      <c r="U73" s="145">
        <f t="shared" si="64"/>
        <v>0</v>
      </c>
      <c r="W73" s="157" t="s">
        <v>215</v>
      </c>
      <c r="X73" s="155">
        <f t="shared" si="14"/>
        <v>0</v>
      </c>
      <c r="Y73" s="155">
        <f t="shared" si="15"/>
        <v>0</v>
      </c>
      <c r="Z73" s="155">
        <f t="shared" si="16"/>
        <v>0</v>
      </c>
      <c r="AA73" s="155">
        <f t="shared" si="17"/>
        <v>0</v>
      </c>
      <c r="AB73" s="155">
        <f t="shared" si="18"/>
        <v>0</v>
      </c>
      <c r="AC73" s="155">
        <f t="shared" si="19"/>
        <v>0</v>
      </c>
      <c r="AD73" s="156">
        <f t="shared" si="20"/>
        <v>0</v>
      </c>
      <c r="AE73" s="153">
        <f>AD73/1</f>
        <v>0</v>
      </c>
      <c r="AF73" s="153" t="s">
        <v>266</v>
      </c>
    </row>
    <row r="74" spans="1:32" ht="59.25" customHeight="1" thickTop="1" thickBot="1" x14ac:dyDescent="0.25">
      <c r="A74" s="226"/>
      <c r="B74" s="192"/>
      <c r="C74" s="62" t="s">
        <v>115</v>
      </c>
      <c r="D74" s="51"/>
      <c r="E74" s="51"/>
      <c r="F74" s="52"/>
      <c r="G74" s="56"/>
      <c r="H74" s="169"/>
      <c r="I74" s="57"/>
      <c r="J74" s="54"/>
      <c r="K74" s="55"/>
      <c r="L74" s="55"/>
      <c r="O74" s="146" t="s">
        <v>218</v>
      </c>
      <c r="P74" s="145">
        <f>COUNTA(D137,●)-1</f>
        <v>0</v>
      </c>
      <c r="Q74" s="145">
        <f t="shared" ref="Q74:U74" si="65">COUNTA(E137,●)-1</f>
        <v>0</v>
      </c>
      <c r="R74" s="145">
        <f t="shared" si="65"/>
        <v>0</v>
      </c>
      <c r="S74" s="145">
        <f t="shared" si="65"/>
        <v>0</v>
      </c>
      <c r="T74" s="145">
        <f t="shared" si="65"/>
        <v>0</v>
      </c>
      <c r="U74" s="145">
        <f t="shared" si="65"/>
        <v>0</v>
      </c>
      <c r="W74" s="157" t="s">
        <v>218</v>
      </c>
      <c r="X74" s="155">
        <f t="shared" si="14"/>
        <v>0</v>
      </c>
      <c r="Y74" s="155">
        <f t="shared" si="15"/>
        <v>0</v>
      </c>
      <c r="Z74" s="155">
        <f t="shared" si="16"/>
        <v>0</v>
      </c>
      <c r="AA74" s="155">
        <f t="shared" si="17"/>
        <v>0</v>
      </c>
      <c r="AB74" s="155">
        <f t="shared" si="18"/>
        <v>0</v>
      </c>
      <c r="AC74" s="155">
        <f t="shared" si="19"/>
        <v>0</v>
      </c>
      <c r="AD74" s="156">
        <f t="shared" si="20"/>
        <v>0</v>
      </c>
      <c r="AE74" s="153">
        <f>AD74/1</f>
        <v>0</v>
      </c>
      <c r="AF74" s="153" t="s">
        <v>266</v>
      </c>
    </row>
    <row r="75" spans="1:32" ht="59.25" customHeight="1" thickTop="1" x14ac:dyDescent="0.2">
      <c r="A75" s="227"/>
      <c r="B75" s="193"/>
      <c r="C75" s="62" t="s">
        <v>116</v>
      </c>
      <c r="D75" s="51"/>
      <c r="E75" s="51"/>
      <c r="F75" s="52"/>
      <c r="G75" s="56"/>
      <c r="H75" s="169"/>
      <c r="I75" s="57"/>
      <c r="J75" s="54"/>
      <c r="K75" s="55"/>
      <c r="L75" s="55"/>
    </row>
    <row r="76" spans="1:32" ht="59.25" customHeight="1" thickBot="1" x14ac:dyDescent="0.25">
      <c r="A76" s="228" t="s">
        <v>117</v>
      </c>
      <c r="B76" s="209" t="s">
        <v>118</v>
      </c>
      <c r="C76" s="62" t="s">
        <v>119</v>
      </c>
      <c r="D76" s="51"/>
      <c r="E76" s="51"/>
      <c r="F76" s="52"/>
      <c r="G76" s="56"/>
      <c r="H76" s="169"/>
      <c r="I76" s="57"/>
      <c r="J76" s="54"/>
      <c r="K76" s="55"/>
      <c r="L76" s="55"/>
      <c r="O76" s="147"/>
      <c r="P76" s="173" t="s">
        <v>269</v>
      </c>
      <c r="Q76" s="174"/>
      <c r="R76" s="174"/>
      <c r="S76" s="174"/>
      <c r="T76" s="174"/>
      <c r="U76" s="174"/>
      <c r="W76" s="149"/>
      <c r="X76" s="175" t="s">
        <v>248</v>
      </c>
      <c r="Y76" s="176"/>
      <c r="Z76" s="176"/>
      <c r="AA76" s="176"/>
      <c r="AB76" s="176"/>
      <c r="AC76" s="176"/>
      <c r="AD76" s="149"/>
      <c r="AE76" s="149"/>
      <c r="AF76" s="149"/>
    </row>
    <row r="77" spans="1:32" ht="59.25" customHeight="1" thickTop="1" thickBot="1" x14ac:dyDescent="0.25">
      <c r="A77" s="226"/>
      <c r="B77" s="192"/>
      <c r="C77" s="62" t="s">
        <v>120</v>
      </c>
      <c r="D77" s="51"/>
      <c r="E77" s="51"/>
      <c r="F77" s="52"/>
      <c r="G77" s="56"/>
      <c r="H77" s="169"/>
      <c r="I77" s="57"/>
      <c r="J77" s="54"/>
      <c r="K77" s="55"/>
      <c r="L77" s="55"/>
      <c r="O77" s="147"/>
      <c r="P77" s="38" t="s">
        <v>222</v>
      </c>
      <c r="Q77" s="38" t="s">
        <v>221</v>
      </c>
      <c r="R77" s="38" t="s">
        <v>223</v>
      </c>
      <c r="S77" s="38" t="s">
        <v>0</v>
      </c>
      <c r="T77" s="38" t="s">
        <v>225</v>
      </c>
      <c r="U77" s="38" t="s">
        <v>226</v>
      </c>
      <c r="W77" s="149"/>
      <c r="X77" s="150" t="s">
        <v>250</v>
      </c>
      <c r="Y77" s="150" t="s">
        <v>251</v>
      </c>
      <c r="Z77" s="150" t="s">
        <v>249</v>
      </c>
      <c r="AA77" s="150" t="s">
        <v>252</v>
      </c>
      <c r="AB77" s="150" t="s">
        <v>253</v>
      </c>
      <c r="AC77" s="150" t="s">
        <v>254</v>
      </c>
      <c r="AD77" s="151" t="s">
        <v>255</v>
      </c>
      <c r="AE77" s="152" t="s">
        <v>256</v>
      </c>
      <c r="AF77" s="153" t="s">
        <v>261</v>
      </c>
    </row>
    <row r="78" spans="1:32" ht="59.25" customHeight="1" thickTop="1" thickBot="1" x14ac:dyDescent="0.25">
      <c r="A78" s="226"/>
      <c r="B78" s="192"/>
      <c r="C78" s="62" t="s">
        <v>121</v>
      </c>
      <c r="D78" s="51"/>
      <c r="E78" s="51"/>
      <c r="F78" s="52"/>
      <c r="G78" s="56"/>
      <c r="H78" s="169"/>
      <c r="I78" s="57"/>
      <c r="J78" s="54"/>
      <c r="K78" s="55"/>
      <c r="L78" s="55"/>
      <c r="O78" s="146" t="s">
        <v>270</v>
      </c>
      <c r="P78" s="145">
        <f>COUNTA(D13:D24,●)-1</f>
        <v>0</v>
      </c>
      <c r="Q78" s="145">
        <f t="shared" ref="Q78:U78" si="66">COUNTA(E13:E24,●)-1</f>
        <v>0</v>
      </c>
      <c r="R78" s="145">
        <f t="shared" si="66"/>
        <v>0</v>
      </c>
      <c r="S78" s="145">
        <f t="shared" si="66"/>
        <v>0</v>
      </c>
      <c r="T78" s="145">
        <f t="shared" si="66"/>
        <v>0</v>
      </c>
      <c r="U78" s="145">
        <f t="shared" si="66"/>
        <v>0</v>
      </c>
      <c r="W78" s="157" t="s">
        <v>270</v>
      </c>
      <c r="X78" s="155">
        <f>P78*1</f>
        <v>0</v>
      </c>
      <c r="Y78" s="155">
        <f>Q78*2</f>
        <v>0</v>
      </c>
      <c r="Z78" s="155">
        <f>R78*3</f>
        <v>0</v>
      </c>
      <c r="AA78" s="155">
        <f>S78*4</f>
        <v>0</v>
      </c>
      <c r="AB78" s="155">
        <f>T78*5</f>
        <v>0</v>
      </c>
      <c r="AC78" s="155">
        <f>U78*0</f>
        <v>0</v>
      </c>
      <c r="AD78" s="156">
        <f>SUM(X78:AC78)</f>
        <v>0</v>
      </c>
      <c r="AE78" s="153">
        <f>AD78/5</f>
        <v>0</v>
      </c>
      <c r="AF78" s="153" t="s">
        <v>262</v>
      </c>
    </row>
    <row r="79" spans="1:32" ht="59.25" customHeight="1" thickTop="1" thickBot="1" x14ac:dyDescent="0.25">
      <c r="A79" s="226"/>
      <c r="B79" s="192"/>
      <c r="C79" s="62" t="s">
        <v>122</v>
      </c>
      <c r="D79" s="51"/>
      <c r="E79" s="51"/>
      <c r="F79" s="52"/>
      <c r="G79" s="56"/>
      <c r="H79" s="169"/>
      <c r="I79" s="57"/>
      <c r="J79" s="54"/>
      <c r="K79" s="55"/>
      <c r="L79" s="55"/>
      <c r="O79" s="146" t="s">
        <v>271</v>
      </c>
      <c r="P79" s="145">
        <f>COUNTA(D26:D37,●)-1</f>
        <v>0</v>
      </c>
      <c r="Q79" s="145">
        <f t="shared" ref="Q79:U79" si="67">COUNTA(E26:E37,●)-1</f>
        <v>0</v>
      </c>
      <c r="R79" s="145">
        <f t="shared" si="67"/>
        <v>0</v>
      </c>
      <c r="S79" s="145">
        <f t="shared" si="67"/>
        <v>0</v>
      </c>
      <c r="T79" s="145">
        <f t="shared" si="67"/>
        <v>0</v>
      </c>
      <c r="U79" s="145">
        <f t="shared" si="67"/>
        <v>0</v>
      </c>
      <c r="W79" s="157" t="s">
        <v>271</v>
      </c>
      <c r="X79" s="155">
        <f t="shared" ref="X79:X87" si="68">P79*1</f>
        <v>0</v>
      </c>
      <c r="Y79" s="155">
        <f t="shared" ref="Y79:Y87" si="69">Q79*2</f>
        <v>0</v>
      </c>
      <c r="Z79" s="155">
        <f t="shared" ref="Z79:Z87" si="70">R79*3</f>
        <v>0</v>
      </c>
      <c r="AA79" s="155">
        <f t="shared" ref="AA79:AA87" si="71">S79*4</f>
        <v>0</v>
      </c>
      <c r="AB79" s="155">
        <f t="shared" ref="AB79:AB87" si="72">T79*5</f>
        <v>0</v>
      </c>
      <c r="AC79" s="155">
        <f t="shared" ref="AC79:AC87" si="73">U79*0</f>
        <v>0</v>
      </c>
      <c r="AD79" s="156">
        <f t="shared" ref="AD79:AD87" si="74">SUM(X79:AC79)</f>
        <v>0</v>
      </c>
      <c r="AE79" s="153">
        <f>AD79/3</f>
        <v>0</v>
      </c>
      <c r="AF79" s="153" t="s">
        <v>264</v>
      </c>
    </row>
    <row r="80" spans="1:32" ht="59.25" customHeight="1" thickTop="1" thickBot="1" x14ac:dyDescent="0.25">
      <c r="A80" s="226"/>
      <c r="B80" s="192"/>
      <c r="C80" s="62" t="s">
        <v>123</v>
      </c>
      <c r="D80" s="51"/>
      <c r="E80" s="51"/>
      <c r="F80" s="52"/>
      <c r="G80" s="56"/>
      <c r="H80" s="169"/>
      <c r="I80" s="57"/>
      <c r="J80" s="54"/>
      <c r="K80" s="55"/>
      <c r="L80" s="55"/>
      <c r="O80" s="146" t="s">
        <v>272</v>
      </c>
      <c r="P80" s="145">
        <f>COUNTA(D39:D55,●)-1</f>
        <v>0</v>
      </c>
      <c r="Q80" s="145">
        <f t="shared" ref="Q80:U80" si="75">COUNTA(E39:E55,●)-1</f>
        <v>0</v>
      </c>
      <c r="R80" s="145">
        <f t="shared" si="75"/>
        <v>0</v>
      </c>
      <c r="S80" s="145">
        <f t="shared" si="75"/>
        <v>0</v>
      </c>
      <c r="T80" s="145">
        <f t="shared" si="75"/>
        <v>0</v>
      </c>
      <c r="U80" s="145">
        <f t="shared" si="75"/>
        <v>0</v>
      </c>
      <c r="W80" s="157" t="s">
        <v>272</v>
      </c>
      <c r="X80" s="155">
        <f t="shared" si="68"/>
        <v>0</v>
      </c>
      <c r="Y80" s="155">
        <f t="shared" si="69"/>
        <v>0</v>
      </c>
      <c r="Z80" s="155">
        <f t="shared" si="70"/>
        <v>0</v>
      </c>
      <c r="AA80" s="155">
        <f t="shared" si="71"/>
        <v>0</v>
      </c>
      <c r="AB80" s="155">
        <f t="shared" si="72"/>
        <v>0</v>
      </c>
      <c r="AC80" s="155">
        <f t="shared" si="73"/>
        <v>0</v>
      </c>
      <c r="AD80" s="156">
        <f t="shared" si="74"/>
        <v>0</v>
      </c>
      <c r="AE80" s="153">
        <f>AD80/3</f>
        <v>0</v>
      </c>
      <c r="AF80" s="153" t="s">
        <v>264</v>
      </c>
    </row>
    <row r="81" spans="1:32" ht="59.25" customHeight="1" thickTop="1" thickBot="1" x14ac:dyDescent="0.25">
      <c r="A81" s="226"/>
      <c r="B81" s="192"/>
      <c r="C81" s="62" t="s">
        <v>124</v>
      </c>
      <c r="D81" s="51"/>
      <c r="E81" s="51"/>
      <c r="F81" s="52"/>
      <c r="G81" s="56"/>
      <c r="H81" s="169"/>
      <c r="I81" s="57"/>
      <c r="J81" s="54"/>
      <c r="K81" s="55"/>
      <c r="L81" s="55"/>
      <c r="O81" s="146" t="s">
        <v>273</v>
      </c>
      <c r="P81" s="145">
        <f>COUNTA(D58:D65,●)-1</f>
        <v>0</v>
      </c>
      <c r="Q81" s="145">
        <f t="shared" ref="Q81:U81" si="76">COUNTA(E58:E65,●)-1</f>
        <v>0</v>
      </c>
      <c r="R81" s="145">
        <f t="shared" si="76"/>
        <v>0</v>
      </c>
      <c r="S81" s="145">
        <f t="shared" si="76"/>
        <v>0</v>
      </c>
      <c r="T81" s="145">
        <f t="shared" si="76"/>
        <v>0</v>
      </c>
      <c r="U81" s="145">
        <f t="shared" si="76"/>
        <v>0</v>
      </c>
      <c r="W81" s="157" t="s">
        <v>273</v>
      </c>
      <c r="X81" s="155">
        <f t="shared" si="68"/>
        <v>0</v>
      </c>
      <c r="Y81" s="155">
        <f t="shared" si="69"/>
        <v>0</v>
      </c>
      <c r="Z81" s="155">
        <f t="shared" si="70"/>
        <v>0</v>
      </c>
      <c r="AA81" s="155">
        <f t="shared" si="71"/>
        <v>0</v>
      </c>
      <c r="AB81" s="155">
        <f t="shared" si="72"/>
        <v>0</v>
      </c>
      <c r="AC81" s="155">
        <f t="shared" si="73"/>
        <v>0</v>
      </c>
      <c r="AD81" s="156">
        <f t="shared" si="74"/>
        <v>0</v>
      </c>
      <c r="AE81" s="153">
        <f>AD81/1</f>
        <v>0</v>
      </c>
      <c r="AF81" s="153" t="s">
        <v>266</v>
      </c>
    </row>
    <row r="82" spans="1:32" ht="59.25" customHeight="1" thickTop="1" thickBot="1" x14ac:dyDescent="0.25">
      <c r="A82" s="226"/>
      <c r="B82" s="192"/>
      <c r="C82" s="63" t="s">
        <v>125</v>
      </c>
      <c r="D82" s="43"/>
      <c r="E82" s="43"/>
      <c r="F82" s="45"/>
      <c r="G82" s="58"/>
      <c r="H82" s="171"/>
      <c r="I82" s="59"/>
      <c r="J82" s="60"/>
      <c r="K82" s="50"/>
      <c r="L82" s="50"/>
      <c r="O82" s="146" t="s">
        <v>274</v>
      </c>
      <c r="P82" s="145">
        <f>COUNTA(D67:D82,●)-1</f>
        <v>0</v>
      </c>
      <c r="Q82" s="145">
        <f t="shared" ref="Q82:U82" si="77">COUNTA(E67:E82,●)-1</f>
        <v>0</v>
      </c>
      <c r="R82" s="145">
        <f t="shared" si="77"/>
        <v>0</v>
      </c>
      <c r="S82" s="145">
        <f t="shared" si="77"/>
        <v>0</v>
      </c>
      <c r="T82" s="145">
        <f t="shared" si="77"/>
        <v>0</v>
      </c>
      <c r="U82" s="145">
        <f t="shared" si="77"/>
        <v>0</v>
      </c>
      <c r="W82" s="157" t="s">
        <v>274</v>
      </c>
      <c r="X82" s="155">
        <f t="shared" si="68"/>
        <v>0</v>
      </c>
      <c r="Y82" s="155">
        <f t="shared" si="69"/>
        <v>0</v>
      </c>
      <c r="Z82" s="155">
        <f t="shared" si="70"/>
        <v>0</v>
      </c>
      <c r="AA82" s="155">
        <f t="shared" si="71"/>
        <v>0</v>
      </c>
      <c r="AB82" s="155">
        <f t="shared" si="72"/>
        <v>0</v>
      </c>
      <c r="AC82" s="155">
        <f t="shared" si="73"/>
        <v>0</v>
      </c>
      <c r="AD82" s="156">
        <f t="shared" si="74"/>
        <v>0</v>
      </c>
      <c r="AE82" s="153">
        <f>AD82/1</f>
        <v>0</v>
      </c>
      <c r="AF82" s="153" t="s">
        <v>266</v>
      </c>
    </row>
    <row r="83" spans="1:32" ht="26.45" customHeight="1" thickTop="1" thickBot="1" x14ac:dyDescent="0.25">
      <c r="A83" s="215" t="s">
        <v>126</v>
      </c>
      <c r="B83" s="216"/>
      <c r="C83" s="217"/>
      <c r="D83" s="33"/>
      <c r="E83" s="33"/>
      <c r="F83" s="34"/>
      <c r="G83" s="33"/>
      <c r="H83" s="143"/>
      <c r="I83" s="33"/>
      <c r="J83" s="23"/>
      <c r="K83" s="23"/>
      <c r="L83" s="24"/>
      <c r="O83" s="146" t="s">
        <v>275</v>
      </c>
      <c r="P83" s="145">
        <f>COUNTA(D85:D92,●)-1</f>
        <v>0</v>
      </c>
      <c r="Q83" s="145">
        <f t="shared" ref="Q83:U83" si="78">COUNTA(E85:E92,●)-1</f>
        <v>0</v>
      </c>
      <c r="R83" s="145">
        <f t="shared" si="78"/>
        <v>0</v>
      </c>
      <c r="S83" s="145">
        <f t="shared" si="78"/>
        <v>0</v>
      </c>
      <c r="T83" s="145">
        <f t="shared" si="78"/>
        <v>0</v>
      </c>
      <c r="U83" s="145">
        <f t="shared" si="78"/>
        <v>0</v>
      </c>
      <c r="W83" s="157" t="s">
        <v>275</v>
      </c>
      <c r="X83" s="155">
        <f t="shared" si="68"/>
        <v>0</v>
      </c>
      <c r="Y83" s="155">
        <f t="shared" si="69"/>
        <v>0</v>
      </c>
      <c r="Z83" s="155">
        <f t="shared" si="70"/>
        <v>0</v>
      </c>
      <c r="AA83" s="155">
        <f t="shared" si="71"/>
        <v>0</v>
      </c>
      <c r="AB83" s="155">
        <f t="shared" si="72"/>
        <v>0</v>
      </c>
      <c r="AC83" s="155">
        <f t="shared" si="73"/>
        <v>0</v>
      </c>
      <c r="AD83" s="156">
        <f t="shared" si="74"/>
        <v>0</v>
      </c>
      <c r="AE83" s="153">
        <f>AD83/1</f>
        <v>0</v>
      </c>
      <c r="AF83" s="153" t="s">
        <v>266</v>
      </c>
    </row>
    <row r="84" spans="1:32" ht="26.45" customHeight="1" thickTop="1" thickBot="1" x14ac:dyDescent="0.25">
      <c r="A84" s="229" t="s">
        <v>127</v>
      </c>
      <c r="B84" s="230"/>
      <c r="C84" s="231"/>
      <c r="D84" s="95"/>
      <c r="E84" s="95"/>
      <c r="F84" s="96"/>
      <c r="G84" s="95"/>
      <c r="H84" s="95"/>
      <c r="I84" s="95"/>
      <c r="J84" s="97"/>
      <c r="K84" s="97"/>
      <c r="L84" s="98"/>
      <c r="O84" s="146" t="s">
        <v>276</v>
      </c>
      <c r="P84" s="145">
        <f>COUNTA(D94:D104,●)-1</f>
        <v>0</v>
      </c>
      <c r="Q84" s="145">
        <f t="shared" ref="Q84:U84" si="79">COUNTA(E94:E104,●)-1</f>
        <v>0</v>
      </c>
      <c r="R84" s="145">
        <f t="shared" si="79"/>
        <v>0</v>
      </c>
      <c r="S84" s="145">
        <f t="shared" si="79"/>
        <v>0</v>
      </c>
      <c r="T84" s="145">
        <f t="shared" si="79"/>
        <v>0</v>
      </c>
      <c r="U84" s="145">
        <f t="shared" si="79"/>
        <v>0</v>
      </c>
      <c r="W84" s="157" t="s">
        <v>276</v>
      </c>
      <c r="X84" s="155">
        <f t="shared" si="68"/>
        <v>0</v>
      </c>
      <c r="Y84" s="155">
        <f t="shared" si="69"/>
        <v>0</v>
      </c>
      <c r="Z84" s="155">
        <f t="shared" si="70"/>
        <v>0</v>
      </c>
      <c r="AA84" s="155">
        <f t="shared" si="71"/>
        <v>0</v>
      </c>
      <c r="AB84" s="155">
        <f t="shared" si="72"/>
        <v>0</v>
      </c>
      <c r="AC84" s="155">
        <f t="shared" si="73"/>
        <v>0</v>
      </c>
      <c r="AD84" s="156">
        <f t="shared" si="74"/>
        <v>0</v>
      </c>
      <c r="AE84" s="153">
        <f>AD84/3</f>
        <v>0</v>
      </c>
      <c r="AF84" s="153" t="s">
        <v>264</v>
      </c>
    </row>
    <row r="85" spans="1:32" ht="59.25" customHeight="1" thickTop="1" thickBot="1" x14ac:dyDescent="0.25">
      <c r="A85" s="232" t="s">
        <v>128</v>
      </c>
      <c r="B85" s="212" t="s">
        <v>129</v>
      </c>
      <c r="C85" s="66" t="s">
        <v>130</v>
      </c>
      <c r="D85" s="67"/>
      <c r="E85" s="67"/>
      <c r="F85" s="68"/>
      <c r="G85" s="69"/>
      <c r="H85" s="168"/>
      <c r="I85" s="70"/>
      <c r="J85" s="71"/>
      <c r="K85" s="72"/>
      <c r="L85" s="72"/>
      <c r="O85" s="146" t="s">
        <v>277</v>
      </c>
      <c r="P85" s="145">
        <f>COUNTA(D107:D120,●)-1</f>
        <v>0</v>
      </c>
      <c r="Q85" s="145">
        <f t="shared" ref="Q85:U85" si="80">COUNTA(E107:E120,●)-1</f>
        <v>0</v>
      </c>
      <c r="R85" s="145">
        <f t="shared" si="80"/>
        <v>0</v>
      </c>
      <c r="S85" s="145">
        <f t="shared" si="80"/>
        <v>0</v>
      </c>
      <c r="T85" s="145">
        <f t="shared" si="80"/>
        <v>0</v>
      </c>
      <c r="U85" s="145">
        <f t="shared" si="80"/>
        <v>0</v>
      </c>
      <c r="W85" s="157" t="s">
        <v>277</v>
      </c>
      <c r="X85" s="155">
        <f t="shared" si="68"/>
        <v>0</v>
      </c>
      <c r="Y85" s="155">
        <f t="shared" si="69"/>
        <v>0</v>
      </c>
      <c r="Z85" s="155">
        <f t="shared" si="70"/>
        <v>0</v>
      </c>
      <c r="AA85" s="155">
        <f t="shared" si="71"/>
        <v>0</v>
      </c>
      <c r="AB85" s="155">
        <f t="shared" si="72"/>
        <v>0</v>
      </c>
      <c r="AC85" s="155">
        <f t="shared" si="73"/>
        <v>0</v>
      </c>
      <c r="AD85" s="156">
        <f t="shared" si="74"/>
        <v>0</v>
      </c>
      <c r="AE85" s="153">
        <f>AD85/1</f>
        <v>0</v>
      </c>
      <c r="AF85" s="153" t="s">
        <v>266</v>
      </c>
    </row>
    <row r="86" spans="1:32" ht="59.25" customHeight="1" thickTop="1" thickBot="1" x14ac:dyDescent="0.25">
      <c r="A86" s="214"/>
      <c r="B86" s="213"/>
      <c r="C86" s="73" t="s">
        <v>131</v>
      </c>
      <c r="D86" s="74"/>
      <c r="E86" s="74"/>
      <c r="F86" s="75"/>
      <c r="G86" s="76"/>
      <c r="H86" s="169"/>
      <c r="I86" s="77"/>
      <c r="J86" s="78"/>
      <c r="K86" s="79"/>
      <c r="L86" s="79"/>
      <c r="O86" s="146" t="s">
        <v>278</v>
      </c>
      <c r="P86" s="145">
        <f>COUNTA(D122:D126,●)-1</f>
        <v>0</v>
      </c>
      <c r="Q86" s="145">
        <f t="shared" ref="Q86:U86" si="81">COUNTA(E122:E126,●)-1</f>
        <v>0</v>
      </c>
      <c r="R86" s="145">
        <f t="shared" si="81"/>
        <v>0</v>
      </c>
      <c r="S86" s="145">
        <f t="shared" si="81"/>
        <v>0</v>
      </c>
      <c r="T86" s="145">
        <f t="shared" si="81"/>
        <v>0</v>
      </c>
      <c r="U86" s="145">
        <f t="shared" si="81"/>
        <v>0</v>
      </c>
      <c r="W86" s="157" t="s">
        <v>278</v>
      </c>
      <c r="X86" s="155">
        <f t="shared" si="68"/>
        <v>0</v>
      </c>
      <c r="Y86" s="155">
        <f t="shared" si="69"/>
        <v>0</v>
      </c>
      <c r="Z86" s="155">
        <f t="shared" si="70"/>
        <v>0</v>
      </c>
      <c r="AA86" s="155">
        <f t="shared" si="71"/>
        <v>0</v>
      </c>
      <c r="AB86" s="155">
        <f t="shared" si="72"/>
        <v>0</v>
      </c>
      <c r="AC86" s="155">
        <f t="shared" si="73"/>
        <v>0</v>
      </c>
      <c r="AD86" s="156">
        <f t="shared" si="74"/>
        <v>0</v>
      </c>
      <c r="AE86" s="153">
        <f>AD86/3</f>
        <v>0</v>
      </c>
      <c r="AF86" s="153" t="s">
        <v>264</v>
      </c>
    </row>
    <row r="87" spans="1:32" ht="59.25" customHeight="1" thickTop="1" thickBot="1" x14ac:dyDescent="0.25">
      <c r="A87" s="80" t="s">
        <v>132</v>
      </c>
      <c r="B87" s="73" t="s">
        <v>133</v>
      </c>
      <c r="C87" s="73" t="s">
        <v>134</v>
      </c>
      <c r="D87" s="74"/>
      <c r="E87" s="74"/>
      <c r="F87" s="75"/>
      <c r="G87" s="76"/>
      <c r="H87" s="169"/>
      <c r="I87" s="77"/>
      <c r="J87" s="78"/>
      <c r="K87" s="79"/>
      <c r="L87" s="79"/>
      <c r="O87" s="146" t="s">
        <v>279</v>
      </c>
      <c r="P87" s="145">
        <f>COUNTA(D128:D137,●)-1</f>
        <v>0</v>
      </c>
      <c r="Q87" s="145">
        <f t="shared" ref="Q87:U87" si="82">COUNTA(E128:E137,●)-1</f>
        <v>0</v>
      </c>
      <c r="R87" s="145">
        <f t="shared" si="82"/>
        <v>0</v>
      </c>
      <c r="S87" s="145">
        <f t="shared" si="82"/>
        <v>0</v>
      </c>
      <c r="T87" s="145">
        <f t="shared" si="82"/>
        <v>0</v>
      </c>
      <c r="U87" s="145">
        <f t="shared" si="82"/>
        <v>0</v>
      </c>
      <c r="W87" s="157" t="s">
        <v>279</v>
      </c>
      <c r="X87" s="155">
        <f t="shared" si="68"/>
        <v>0</v>
      </c>
      <c r="Y87" s="155">
        <f t="shared" si="69"/>
        <v>0</v>
      </c>
      <c r="Z87" s="155">
        <f t="shared" si="70"/>
        <v>0</v>
      </c>
      <c r="AA87" s="155">
        <f t="shared" si="71"/>
        <v>0</v>
      </c>
      <c r="AB87" s="155">
        <f t="shared" si="72"/>
        <v>0</v>
      </c>
      <c r="AC87" s="155">
        <f t="shared" si="73"/>
        <v>0</v>
      </c>
      <c r="AD87" s="156">
        <f t="shared" si="74"/>
        <v>0</v>
      </c>
      <c r="AE87" s="153">
        <f>AD87/3</f>
        <v>0</v>
      </c>
      <c r="AF87" s="153" t="s">
        <v>264</v>
      </c>
    </row>
    <row r="88" spans="1:32" ht="59.25" customHeight="1" thickTop="1" x14ac:dyDescent="0.2">
      <c r="A88" s="214" t="s">
        <v>135</v>
      </c>
      <c r="B88" s="213" t="s">
        <v>136</v>
      </c>
      <c r="C88" s="73" t="s">
        <v>137</v>
      </c>
      <c r="D88" s="74"/>
      <c r="E88" s="74"/>
      <c r="F88" s="75"/>
      <c r="G88" s="76"/>
      <c r="H88" s="169"/>
      <c r="I88" s="77"/>
      <c r="J88" s="78"/>
      <c r="K88" s="79"/>
      <c r="L88" s="79"/>
    </row>
    <row r="89" spans="1:32" ht="59.25" customHeight="1" x14ac:dyDescent="0.2">
      <c r="A89" s="214"/>
      <c r="B89" s="213"/>
      <c r="C89" s="73" t="s">
        <v>138</v>
      </c>
      <c r="D89" s="74"/>
      <c r="E89" s="74"/>
      <c r="F89" s="75"/>
      <c r="G89" s="76"/>
      <c r="H89" s="169"/>
      <c r="I89" s="77"/>
      <c r="J89" s="78"/>
      <c r="K89" s="79"/>
      <c r="L89" s="79"/>
    </row>
    <row r="90" spans="1:32" ht="59.25" customHeight="1" x14ac:dyDescent="0.2">
      <c r="A90" s="214"/>
      <c r="B90" s="213"/>
      <c r="C90" s="73" t="s">
        <v>139</v>
      </c>
      <c r="D90" s="74"/>
      <c r="E90" s="74"/>
      <c r="F90" s="75"/>
      <c r="G90" s="76"/>
      <c r="H90" s="169"/>
      <c r="I90" s="77"/>
      <c r="J90" s="78"/>
      <c r="K90" s="79"/>
      <c r="L90" s="79"/>
    </row>
    <row r="91" spans="1:32" ht="59.25" customHeight="1" x14ac:dyDescent="0.2">
      <c r="A91" s="80" t="s">
        <v>140</v>
      </c>
      <c r="B91" s="73" t="s">
        <v>141</v>
      </c>
      <c r="C91" s="73" t="s">
        <v>142</v>
      </c>
      <c r="D91" s="74"/>
      <c r="E91" s="74"/>
      <c r="F91" s="75"/>
      <c r="G91" s="76"/>
      <c r="H91" s="169"/>
      <c r="I91" s="77"/>
      <c r="J91" s="78"/>
      <c r="K91" s="79"/>
      <c r="L91" s="79"/>
    </row>
    <row r="92" spans="1:32" ht="59.25" customHeight="1" x14ac:dyDescent="0.2">
      <c r="A92" s="134" t="s">
        <v>143</v>
      </c>
      <c r="B92" s="135" t="s">
        <v>144</v>
      </c>
      <c r="C92" s="135" t="s">
        <v>145</v>
      </c>
      <c r="D92" s="136"/>
      <c r="E92" s="136"/>
      <c r="F92" s="137"/>
      <c r="G92" s="138"/>
      <c r="H92" s="170"/>
      <c r="I92" s="139"/>
      <c r="J92" s="140"/>
      <c r="K92" s="141"/>
      <c r="L92" s="141"/>
    </row>
    <row r="93" spans="1:32" ht="26.45" customHeight="1" x14ac:dyDescent="0.2">
      <c r="A93" s="205" t="s">
        <v>146</v>
      </c>
      <c r="B93" s="206"/>
      <c r="C93" s="206"/>
      <c r="D93" s="124"/>
      <c r="E93" s="124"/>
      <c r="F93" s="125"/>
      <c r="G93" s="124"/>
      <c r="H93" s="124"/>
      <c r="I93" s="124"/>
      <c r="J93" s="126"/>
      <c r="K93" s="126"/>
      <c r="L93" s="127"/>
    </row>
    <row r="94" spans="1:32" ht="59.25" customHeight="1" x14ac:dyDescent="0.2">
      <c r="A94" s="233" t="s">
        <v>147</v>
      </c>
      <c r="B94" s="234" t="s">
        <v>148</v>
      </c>
      <c r="C94" s="142" t="s">
        <v>149</v>
      </c>
      <c r="D94" s="128"/>
      <c r="E94" s="128"/>
      <c r="F94" s="129"/>
      <c r="G94" s="130"/>
      <c r="H94" s="168"/>
      <c r="I94" s="131"/>
      <c r="J94" s="132"/>
      <c r="K94" s="133"/>
      <c r="L94" s="133"/>
    </row>
    <row r="95" spans="1:32" ht="59.25" customHeight="1" x14ac:dyDescent="0.2">
      <c r="A95" s="214"/>
      <c r="B95" s="213"/>
      <c r="C95" s="73" t="s">
        <v>150</v>
      </c>
      <c r="D95" s="74"/>
      <c r="E95" s="74"/>
      <c r="F95" s="75"/>
      <c r="G95" s="76"/>
      <c r="H95" s="169"/>
      <c r="I95" s="77"/>
      <c r="J95" s="78"/>
      <c r="K95" s="79"/>
      <c r="L95" s="79"/>
    </row>
    <row r="96" spans="1:32" ht="59.25" customHeight="1" x14ac:dyDescent="0.2">
      <c r="A96" s="214"/>
      <c r="B96" s="213"/>
      <c r="C96" s="73" t="s">
        <v>151</v>
      </c>
      <c r="D96" s="74"/>
      <c r="E96" s="74"/>
      <c r="F96" s="75"/>
      <c r="G96" s="76"/>
      <c r="H96" s="169"/>
      <c r="I96" s="77"/>
      <c r="J96" s="78"/>
      <c r="K96" s="79"/>
      <c r="L96" s="79"/>
    </row>
    <row r="97" spans="1:12" ht="59.25" customHeight="1" x14ac:dyDescent="0.2">
      <c r="A97" s="214"/>
      <c r="B97" s="213"/>
      <c r="C97" s="73" t="s">
        <v>152</v>
      </c>
      <c r="D97" s="74"/>
      <c r="E97" s="74"/>
      <c r="F97" s="75"/>
      <c r="G97" s="76"/>
      <c r="H97" s="169"/>
      <c r="I97" s="77"/>
      <c r="J97" s="78"/>
      <c r="K97" s="79"/>
      <c r="L97" s="79"/>
    </row>
    <row r="98" spans="1:12" ht="59.25" customHeight="1" x14ac:dyDescent="0.2">
      <c r="A98" s="214"/>
      <c r="B98" s="213"/>
      <c r="C98" s="73" t="s">
        <v>153</v>
      </c>
      <c r="D98" s="74"/>
      <c r="E98" s="74"/>
      <c r="F98" s="75"/>
      <c r="G98" s="76"/>
      <c r="H98" s="169"/>
      <c r="I98" s="77"/>
      <c r="J98" s="78"/>
      <c r="K98" s="79"/>
      <c r="L98" s="79"/>
    </row>
    <row r="99" spans="1:12" ht="59.25" customHeight="1" x14ac:dyDescent="0.2">
      <c r="A99" s="214" t="s">
        <v>154</v>
      </c>
      <c r="B99" s="213" t="s">
        <v>155</v>
      </c>
      <c r="C99" s="73" t="s">
        <v>156</v>
      </c>
      <c r="D99" s="74"/>
      <c r="E99" s="74"/>
      <c r="F99" s="75"/>
      <c r="G99" s="76"/>
      <c r="H99" s="169"/>
      <c r="I99" s="77"/>
      <c r="J99" s="78"/>
      <c r="K99" s="79"/>
      <c r="L99" s="79"/>
    </row>
    <row r="100" spans="1:12" ht="59.25" customHeight="1" x14ac:dyDescent="0.2">
      <c r="A100" s="214"/>
      <c r="B100" s="213"/>
      <c r="C100" s="73" t="s">
        <v>157</v>
      </c>
      <c r="D100" s="74"/>
      <c r="E100" s="74"/>
      <c r="F100" s="75"/>
      <c r="G100" s="76"/>
      <c r="H100" s="169"/>
      <c r="I100" s="77"/>
      <c r="J100" s="78"/>
      <c r="K100" s="79"/>
      <c r="L100" s="79"/>
    </row>
    <row r="101" spans="1:12" ht="59.25" customHeight="1" x14ac:dyDescent="0.2">
      <c r="A101" s="214"/>
      <c r="B101" s="213"/>
      <c r="C101" s="73" t="s">
        <v>158</v>
      </c>
      <c r="D101" s="74"/>
      <c r="E101" s="74"/>
      <c r="F101" s="75"/>
      <c r="G101" s="76"/>
      <c r="H101" s="169"/>
      <c r="I101" s="77"/>
      <c r="J101" s="78"/>
      <c r="K101" s="79"/>
      <c r="L101" s="79"/>
    </row>
    <row r="102" spans="1:12" ht="59.25" customHeight="1" x14ac:dyDescent="0.2">
      <c r="A102" s="214" t="s">
        <v>159</v>
      </c>
      <c r="B102" s="213" t="s">
        <v>160</v>
      </c>
      <c r="C102" s="73" t="s">
        <v>161</v>
      </c>
      <c r="D102" s="74"/>
      <c r="E102" s="74"/>
      <c r="F102" s="75"/>
      <c r="G102" s="76"/>
      <c r="H102" s="169"/>
      <c r="I102" s="77"/>
      <c r="J102" s="78"/>
      <c r="K102" s="79"/>
      <c r="L102" s="79"/>
    </row>
    <row r="103" spans="1:12" ht="59.25" customHeight="1" x14ac:dyDescent="0.2">
      <c r="A103" s="214"/>
      <c r="B103" s="213"/>
      <c r="C103" s="73" t="s">
        <v>162</v>
      </c>
      <c r="D103" s="74"/>
      <c r="E103" s="74"/>
      <c r="F103" s="75"/>
      <c r="G103" s="76"/>
      <c r="H103" s="169"/>
      <c r="I103" s="77"/>
      <c r="J103" s="78"/>
      <c r="K103" s="79"/>
      <c r="L103" s="79"/>
    </row>
    <row r="104" spans="1:12" ht="59.25" customHeight="1" x14ac:dyDescent="0.2">
      <c r="A104" s="223"/>
      <c r="B104" s="224"/>
      <c r="C104" s="82" t="s">
        <v>163</v>
      </c>
      <c r="D104" s="83"/>
      <c r="E104" s="83"/>
      <c r="F104" s="84"/>
      <c r="G104" s="85"/>
      <c r="H104" s="170"/>
      <c r="I104" s="86"/>
      <c r="J104" s="87"/>
      <c r="K104" s="88"/>
      <c r="L104" s="88"/>
    </row>
    <row r="105" spans="1:12" ht="26.45" customHeight="1" x14ac:dyDescent="0.2">
      <c r="A105" s="181" t="s">
        <v>164</v>
      </c>
      <c r="B105" s="181"/>
      <c r="C105" s="181"/>
      <c r="D105" s="143"/>
      <c r="E105" s="143"/>
      <c r="F105" s="144"/>
      <c r="G105" s="143"/>
      <c r="H105" s="143"/>
      <c r="I105" s="143"/>
      <c r="J105" s="26"/>
      <c r="K105" s="26"/>
      <c r="L105" s="117"/>
    </row>
    <row r="106" spans="1:12" ht="26.45" customHeight="1" x14ac:dyDescent="0.2">
      <c r="A106" s="205" t="s">
        <v>165</v>
      </c>
      <c r="B106" s="206"/>
      <c r="C106" s="206"/>
      <c r="D106" s="124"/>
      <c r="E106" s="124"/>
      <c r="F106" s="125"/>
      <c r="G106" s="124"/>
      <c r="H106" s="124"/>
      <c r="I106" s="124"/>
      <c r="J106" s="126"/>
      <c r="K106" s="126"/>
      <c r="L106" s="127"/>
    </row>
    <row r="107" spans="1:12" ht="59.25" customHeight="1" x14ac:dyDescent="0.2">
      <c r="A107" s="28" t="s">
        <v>166</v>
      </c>
      <c r="B107" s="29" t="s">
        <v>167</v>
      </c>
      <c r="C107" s="101" t="s">
        <v>168</v>
      </c>
      <c r="D107" s="102"/>
      <c r="E107" s="102"/>
      <c r="F107" s="103"/>
      <c r="G107" s="104"/>
      <c r="H107" s="168"/>
      <c r="I107" s="105"/>
      <c r="J107" s="106"/>
      <c r="K107" s="107"/>
      <c r="L107" s="107"/>
    </row>
    <row r="108" spans="1:12" ht="59.25" customHeight="1" x14ac:dyDescent="0.2">
      <c r="A108" s="188" t="s">
        <v>169</v>
      </c>
      <c r="B108" s="237" t="s">
        <v>170</v>
      </c>
      <c r="C108" s="62" t="s">
        <v>149</v>
      </c>
      <c r="D108" s="51"/>
      <c r="E108" s="51"/>
      <c r="F108" s="52"/>
      <c r="G108" s="56"/>
      <c r="H108" s="169"/>
      <c r="I108" s="57"/>
      <c r="J108" s="54"/>
      <c r="K108" s="55"/>
      <c r="L108" s="55"/>
    </row>
    <row r="109" spans="1:12" ht="59.25" customHeight="1" x14ac:dyDescent="0.2">
      <c r="A109" s="189"/>
      <c r="B109" s="207"/>
      <c r="C109" s="62" t="s">
        <v>150</v>
      </c>
      <c r="D109" s="51"/>
      <c r="E109" s="51"/>
      <c r="F109" s="52"/>
      <c r="G109" s="56"/>
      <c r="H109" s="169"/>
      <c r="I109" s="57"/>
      <c r="J109" s="54"/>
      <c r="K109" s="55"/>
      <c r="L109" s="55"/>
    </row>
    <row r="110" spans="1:12" ht="59.25" customHeight="1" x14ac:dyDescent="0.2">
      <c r="A110" s="189"/>
      <c r="B110" s="207"/>
      <c r="C110" s="62" t="s">
        <v>151</v>
      </c>
      <c r="D110" s="51"/>
      <c r="E110" s="51"/>
      <c r="F110" s="52"/>
      <c r="G110" s="56"/>
      <c r="H110" s="169"/>
      <c r="I110" s="57"/>
      <c r="J110" s="54"/>
      <c r="K110" s="55"/>
      <c r="L110" s="55"/>
    </row>
    <row r="111" spans="1:12" ht="59.25" customHeight="1" x14ac:dyDescent="0.2">
      <c r="A111" s="189"/>
      <c r="B111" s="207"/>
      <c r="C111" s="62" t="s">
        <v>152</v>
      </c>
      <c r="D111" s="51"/>
      <c r="E111" s="51"/>
      <c r="F111" s="52"/>
      <c r="G111" s="56"/>
      <c r="H111" s="169"/>
      <c r="I111" s="57"/>
      <c r="J111" s="54"/>
      <c r="K111" s="55"/>
      <c r="L111" s="55"/>
    </row>
    <row r="112" spans="1:12" ht="59.25" customHeight="1" x14ac:dyDescent="0.2">
      <c r="A112" s="189"/>
      <c r="B112" s="207"/>
      <c r="C112" s="62" t="s">
        <v>153</v>
      </c>
      <c r="D112" s="51"/>
      <c r="E112" s="51"/>
      <c r="F112" s="52"/>
      <c r="G112" s="56"/>
      <c r="H112" s="169"/>
      <c r="I112" s="57"/>
      <c r="J112" s="54"/>
      <c r="K112" s="55"/>
      <c r="L112" s="55"/>
    </row>
    <row r="113" spans="1:12" ht="59.25" customHeight="1" x14ac:dyDescent="0.2">
      <c r="A113" s="225" t="s">
        <v>171</v>
      </c>
      <c r="B113" s="237" t="s">
        <v>172</v>
      </c>
      <c r="C113" s="62" t="s">
        <v>173</v>
      </c>
      <c r="D113" s="51"/>
      <c r="E113" s="51"/>
      <c r="F113" s="52"/>
      <c r="G113" s="56"/>
      <c r="H113" s="169"/>
      <c r="I113" s="57"/>
      <c r="J113" s="54"/>
      <c r="K113" s="55"/>
      <c r="L113" s="55"/>
    </row>
    <row r="114" spans="1:12" ht="59.25" customHeight="1" x14ac:dyDescent="0.2">
      <c r="A114" s="226"/>
      <c r="B114" s="207"/>
      <c r="C114" s="62" t="s">
        <v>174</v>
      </c>
      <c r="D114" s="51"/>
      <c r="E114" s="51"/>
      <c r="F114" s="52"/>
      <c r="G114" s="56"/>
      <c r="H114" s="169"/>
      <c r="I114" s="57"/>
      <c r="J114" s="54"/>
      <c r="K114" s="55"/>
      <c r="L114" s="55"/>
    </row>
    <row r="115" spans="1:12" ht="59.25" customHeight="1" x14ac:dyDescent="0.2">
      <c r="A115" s="235"/>
      <c r="B115" s="238"/>
      <c r="C115" s="62" t="s">
        <v>158</v>
      </c>
      <c r="D115" s="51"/>
      <c r="E115" s="51"/>
      <c r="F115" s="52"/>
      <c r="G115" s="56"/>
      <c r="H115" s="169"/>
      <c r="I115" s="57"/>
      <c r="J115" s="54"/>
      <c r="K115" s="55"/>
      <c r="L115" s="55"/>
    </row>
    <row r="116" spans="1:12" ht="59.25" customHeight="1" x14ac:dyDescent="0.2">
      <c r="A116" s="225" t="s">
        <v>175</v>
      </c>
      <c r="B116" s="191" t="s">
        <v>176</v>
      </c>
      <c r="C116" s="62" t="s">
        <v>177</v>
      </c>
      <c r="D116" s="51"/>
      <c r="E116" s="51"/>
      <c r="F116" s="52"/>
      <c r="G116" s="56"/>
      <c r="H116" s="169"/>
      <c r="I116" s="57"/>
      <c r="J116" s="54"/>
      <c r="K116" s="55"/>
      <c r="L116" s="55"/>
    </row>
    <row r="117" spans="1:12" ht="59.25" customHeight="1" x14ac:dyDescent="0.2">
      <c r="A117" s="226"/>
      <c r="B117" s="192"/>
      <c r="C117" s="62" t="s">
        <v>178</v>
      </c>
      <c r="D117" s="51"/>
      <c r="E117" s="51"/>
      <c r="F117" s="52"/>
      <c r="G117" s="56"/>
      <c r="H117" s="169"/>
      <c r="I117" s="57"/>
      <c r="J117" s="54"/>
      <c r="K117" s="55"/>
      <c r="L117" s="55"/>
    </row>
    <row r="118" spans="1:12" ht="59.25" customHeight="1" x14ac:dyDescent="0.2">
      <c r="A118" s="227"/>
      <c r="B118" s="193"/>
      <c r="C118" s="62" t="s">
        <v>179</v>
      </c>
      <c r="D118" s="51"/>
      <c r="E118" s="51"/>
      <c r="F118" s="52"/>
      <c r="G118" s="56"/>
      <c r="H118" s="169"/>
      <c r="I118" s="57"/>
      <c r="J118" s="54"/>
      <c r="K118" s="55"/>
      <c r="L118" s="55"/>
    </row>
    <row r="119" spans="1:12" ht="59.25" customHeight="1" x14ac:dyDescent="0.2">
      <c r="A119" s="28" t="s">
        <v>180</v>
      </c>
      <c r="B119" s="62" t="s">
        <v>181</v>
      </c>
      <c r="C119" s="62" t="s">
        <v>182</v>
      </c>
      <c r="D119" s="51"/>
      <c r="E119" s="51"/>
      <c r="F119" s="52"/>
      <c r="G119" s="56"/>
      <c r="H119" s="169"/>
      <c r="I119" s="57"/>
      <c r="J119" s="54"/>
      <c r="K119" s="55"/>
      <c r="L119" s="55"/>
    </row>
    <row r="120" spans="1:12" ht="59.25" customHeight="1" x14ac:dyDescent="0.2">
      <c r="A120" s="110" t="s">
        <v>183</v>
      </c>
      <c r="B120" s="30" t="s">
        <v>184</v>
      </c>
      <c r="C120" s="63" t="s">
        <v>185</v>
      </c>
      <c r="D120" s="43"/>
      <c r="E120" s="43"/>
      <c r="F120" s="45"/>
      <c r="G120" s="58"/>
      <c r="H120" s="170"/>
      <c r="I120" s="59"/>
      <c r="J120" s="60"/>
      <c r="K120" s="50"/>
      <c r="L120" s="50"/>
    </row>
    <row r="121" spans="1:12" ht="26.45" customHeight="1" x14ac:dyDescent="0.2">
      <c r="A121" s="205" t="s">
        <v>186</v>
      </c>
      <c r="B121" s="206"/>
      <c r="C121" s="206"/>
      <c r="D121" s="124"/>
      <c r="E121" s="124"/>
      <c r="F121" s="125"/>
      <c r="G121" s="124"/>
      <c r="H121" s="124"/>
      <c r="I121" s="124"/>
      <c r="J121" s="126"/>
      <c r="K121" s="126"/>
      <c r="L121" s="127"/>
    </row>
    <row r="122" spans="1:12" ht="59.25" customHeight="1" x14ac:dyDescent="0.2">
      <c r="A122" s="226" t="s">
        <v>187</v>
      </c>
      <c r="B122" s="192" t="s">
        <v>188</v>
      </c>
      <c r="C122" s="61" t="s">
        <v>189</v>
      </c>
      <c r="D122" s="89"/>
      <c r="E122" s="89"/>
      <c r="F122" s="90"/>
      <c r="G122" s="91"/>
      <c r="H122" s="168"/>
      <c r="I122" s="92"/>
      <c r="J122" s="93"/>
      <c r="K122" s="94"/>
      <c r="L122" s="94"/>
    </row>
    <row r="123" spans="1:12" ht="59.25" customHeight="1" x14ac:dyDescent="0.2">
      <c r="A123" s="235"/>
      <c r="B123" s="236"/>
      <c r="C123" s="62" t="s">
        <v>190</v>
      </c>
      <c r="D123" s="51"/>
      <c r="E123" s="51"/>
      <c r="F123" s="52"/>
      <c r="G123" s="56"/>
      <c r="H123" s="169"/>
      <c r="I123" s="57"/>
      <c r="J123" s="54"/>
      <c r="K123" s="55"/>
      <c r="L123" s="55"/>
    </row>
    <row r="124" spans="1:12" ht="59.25" customHeight="1" x14ac:dyDescent="0.2">
      <c r="A124" s="109" t="s">
        <v>191</v>
      </c>
      <c r="B124" s="111" t="s">
        <v>192</v>
      </c>
      <c r="C124" s="62" t="s">
        <v>193</v>
      </c>
      <c r="D124" s="51"/>
      <c r="E124" s="51"/>
      <c r="F124" s="52"/>
      <c r="G124" s="56"/>
      <c r="H124" s="169"/>
      <c r="I124" s="57"/>
      <c r="J124" s="54"/>
      <c r="K124" s="55"/>
      <c r="L124" s="55"/>
    </row>
    <row r="125" spans="1:12" ht="59.25" customHeight="1" x14ac:dyDescent="0.2">
      <c r="A125" s="228" t="s">
        <v>194</v>
      </c>
      <c r="B125" s="237" t="s">
        <v>195</v>
      </c>
      <c r="C125" s="62" t="s">
        <v>196</v>
      </c>
      <c r="D125" s="51"/>
      <c r="E125" s="51"/>
      <c r="F125" s="52"/>
      <c r="G125" s="56"/>
      <c r="H125" s="169"/>
      <c r="I125" s="57"/>
      <c r="J125" s="54"/>
      <c r="K125" s="55"/>
      <c r="L125" s="55"/>
    </row>
    <row r="126" spans="1:12" ht="59.25" customHeight="1" x14ac:dyDescent="0.2">
      <c r="A126" s="226"/>
      <c r="B126" s="209"/>
      <c r="C126" s="63" t="s">
        <v>197</v>
      </c>
      <c r="D126" s="43"/>
      <c r="E126" s="43"/>
      <c r="F126" s="45"/>
      <c r="G126" s="58"/>
      <c r="H126" s="170"/>
      <c r="I126" s="59"/>
      <c r="J126" s="60"/>
      <c r="K126" s="50"/>
      <c r="L126" s="50"/>
    </row>
    <row r="127" spans="1:12" ht="26.45" customHeight="1" x14ac:dyDescent="0.2">
      <c r="A127" s="205" t="s">
        <v>198</v>
      </c>
      <c r="B127" s="206"/>
      <c r="C127" s="206"/>
      <c r="D127" s="124"/>
      <c r="E127" s="124"/>
      <c r="F127" s="125"/>
      <c r="G127" s="124"/>
      <c r="H127" s="124"/>
      <c r="I127" s="124"/>
      <c r="J127" s="126"/>
      <c r="K127" s="126"/>
      <c r="L127" s="127"/>
    </row>
    <row r="128" spans="1:12" ht="59.25" customHeight="1" x14ac:dyDescent="0.2">
      <c r="A128" s="226" t="s">
        <v>199</v>
      </c>
      <c r="B128" s="192" t="s">
        <v>200</v>
      </c>
      <c r="C128" s="61" t="s">
        <v>201</v>
      </c>
      <c r="D128" s="89"/>
      <c r="E128" s="89"/>
      <c r="F128" s="90"/>
      <c r="G128" s="91"/>
      <c r="H128" s="168"/>
      <c r="I128" s="92"/>
      <c r="J128" s="93"/>
      <c r="K128" s="94"/>
      <c r="L128" s="94"/>
    </row>
    <row r="129" spans="1:12" ht="59.25" customHeight="1" x14ac:dyDescent="0.2">
      <c r="A129" s="226"/>
      <c r="B129" s="192"/>
      <c r="C129" s="62" t="s">
        <v>202</v>
      </c>
      <c r="D129" s="51"/>
      <c r="E129" s="51"/>
      <c r="F129" s="52"/>
      <c r="G129" s="56"/>
      <c r="H129" s="169"/>
      <c r="I129" s="57"/>
      <c r="J129" s="54"/>
      <c r="K129" s="55"/>
      <c r="L129" s="55"/>
    </row>
    <row r="130" spans="1:12" ht="59.25" customHeight="1" x14ac:dyDescent="0.2">
      <c r="A130" s="227"/>
      <c r="B130" s="236"/>
      <c r="C130" s="62" t="s">
        <v>203</v>
      </c>
      <c r="D130" s="51"/>
      <c r="E130" s="51"/>
      <c r="F130" s="52"/>
      <c r="G130" s="56"/>
      <c r="H130" s="169"/>
      <c r="I130" s="57"/>
      <c r="J130" s="54"/>
      <c r="K130" s="55"/>
      <c r="L130" s="55"/>
    </row>
    <row r="131" spans="1:12" ht="59.25" customHeight="1" x14ac:dyDescent="0.2">
      <c r="A131" s="225" t="s">
        <v>204</v>
      </c>
      <c r="B131" s="191" t="s">
        <v>205</v>
      </c>
      <c r="C131" s="62" t="s">
        <v>206</v>
      </c>
      <c r="D131" s="51"/>
      <c r="E131" s="51"/>
      <c r="F131" s="52"/>
      <c r="G131" s="56"/>
      <c r="H131" s="169"/>
      <c r="I131" s="57"/>
      <c r="J131" s="54"/>
      <c r="K131" s="55"/>
      <c r="L131" s="55"/>
    </row>
    <row r="132" spans="1:12" ht="59.25" customHeight="1" x14ac:dyDescent="0.2">
      <c r="A132" s="227"/>
      <c r="B132" s="193"/>
      <c r="C132" s="62" t="s">
        <v>207</v>
      </c>
      <c r="D132" s="51"/>
      <c r="E132" s="51"/>
      <c r="F132" s="52"/>
      <c r="G132" s="56"/>
      <c r="H132" s="169"/>
      <c r="I132" s="57"/>
      <c r="J132" s="54"/>
      <c r="K132" s="55"/>
      <c r="L132" s="55"/>
    </row>
    <row r="133" spans="1:12" ht="59.25" customHeight="1" x14ac:dyDescent="0.2">
      <c r="A133" s="28" t="s">
        <v>208</v>
      </c>
      <c r="B133" s="29" t="s">
        <v>209</v>
      </c>
      <c r="C133" s="62" t="s">
        <v>210</v>
      </c>
      <c r="D133" s="51"/>
      <c r="E133" s="51"/>
      <c r="F133" s="52"/>
      <c r="G133" s="56"/>
      <c r="H133" s="169"/>
      <c r="I133" s="57"/>
      <c r="J133" s="54"/>
      <c r="K133" s="55"/>
      <c r="L133" s="55"/>
    </row>
    <row r="134" spans="1:12" ht="59.25" customHeight="1" x14ac:dyDescent="0.2">
      <c r="A134" s="225" t="s">
        <v>211</v>
      </c>
      <c r="B134" s="191" t="s">
        <v>212</v>
      </c>
      <c r="C134" s="62" t="s">
        <v>213</v>
      </c>
      <c r="D134" s="51"/>
      <c r="E134" s="51"/>
      <c r="F134" s="52"/>
      <c r="G134" s="56"/>
      <c r="H134" s="169"/>
      <c r="I134" s="57"/>
      <c r="J134" s="54"/>
      <c r="K134" s="55"/>
      <c r="L134" s="55"/>
    </row>
    <row r="135" spans="1:12" ht="59.25" customHeight="1" x14ac:dyDescent="0.2">
      <c r="A135" s="235"/>
      <c r="B135" s="193"/>
      <c r="C135" s="62" t="s">
        <v>214</v>
      </c>
      <c r="D135" s="51"/>
      <c r="E135" s="51"/>
      <c r="F135" s="52"/>
      <c r="G135" s="56"/>
      <c r="H135" s="169"/>
      <c r="I135" s="57"/>
      <c r="J135" s="54"/>
      <c r="K135" s="55"/>
      <c r="L135" s="55"/>
    </row>
    <row r="136" spans="1:12" ht="59.25" customHeight="1" x14ac:dyDescent="0.2">
      <c r="A136" s="112" t="s">
        <v>215</v>
      </c>
      <c r="B136" s="29" t="s">
        <v>216</v>
      </c>
      <c r="C136" s="62" t="s">
        <v>217</v>
      </c>
      <c r="D136" s="51"/>
      <c r="E136" s="51"/>
      <c r="F136" s="52"/>
      <c r="G136" s="56"/>
      <c r="H136" s="169"/>
      <c r="I136" s="57"/>
      <c r="J136" s="54"/>
      <c r="K136" s="55"/>
      <c r="L136" s="55"/>
    </row>
    <row r="137" spans="1:12" ht="59.25" customHeight="1" x14ac:dyDescent="0.2">
      <c r="A137" s="110" t="s">
        <v>218</v>
      </c>
      <c r="B137" s="63" t="s">
        <v>219</v>
      </c>
      <c r="C137" s="63" t="s">
        <v>220</v>
      </c>
      <c r="D137" s="43"/>
      <c r="E137" s="43"/>
      <c r="F137" s="45"/>
      <c r="G137" s="58"/>
      <c r="H137" s="172"/>
      <c r="I137" s="59"/>
      <c r="J137" s="60"/>
      <c r="K137" s="50"/>
      <c r="L137" s="50"/>
    </row>
    <row r="138" spans="1:12" ht="12.75" customHeight="1" x14ac:dyDescent="0.2">
      <c r="C138" s="16"/>
    </row>
    <row r="139" spans="1:12" ht="12.75" customHeight="1" x14ac:dyDescent="0.2"/>
    <row r="140" spans="1:12" ht="12.75" customHeight="1" x14ac:dyDescent="0.2"/>
    <row r="141" spans="1:12" ht="12.75" customHeight="1" x14ac:dyDescent="0.2"/>
    <row r="142" spans="1:12" ht="12.75" customHeight="1" x14ac:dyDescent="0.2"/>
    <row r="143" spans="1:12" ht="12.75" customHeight="1" x14ac:dyDescent="0.2"/>
    <row r="144" spans="1:12" ht="12.75" customHeight="1" x14ac:dyDescent="0.2"/>
    <row r="145" spans="2:8" ht="12.75" customHeight="1" x14ac:dyDescent="0.2"/>
    <row r="146" spans="2:8" ht="12.75" customHeight="1" x14ac:dyDescent="0.2"/>
    <row r="147" spans="2:8" s="14" customFormat="1" ht="12.75" customHeight="1" x14ac:dyDescent="0.2">
      <c r="B147" s="15"/>
      <c r="C147" s="15"/>
      <c r="D147" s="7"/>
      <c r="E147" s="7"/>
      <c r="F147" s="11"/>
      <c r="G147" s="7"/>
      <c r="H147" s="7"/>
    </row>
    <row r="148" spans="2:8" s="14" customFormat="1" ht="12.75" customHeight="1" x14ac:dyDescent="0.2">
      <c r="B148" s="15"/>
      <c r="C148" s="15"/>
      <c r="D148" s="7"/>
      <c r="E148" s="7"/>
      <c r="F148" s="11"/>
      <c r="G148" s="7"/>
      <c r="H148" s="7"/>
    </row>
    <row r="149" spans="2:8" s="14" customFormat="1" ht="12.75" customHeight="1" x14ac:dyDescent="0.2">
      <c r="B149" s="15"/>
      <c r="C149" s="15"/>
      <c r="D149" s="7"/>
      <c r="E149" s="7"/>
      <c r="F149" s="11"/>
      <c r="G149" s="7"/>
      <c r="H149" s="7"/>
    </row>
    <row r="150" spans="2:8" s="14" customFormat="1" ht="12.75" customHeight="1" x14ac:dyDescent="0.2">
      <c r="B150" s="15"/>
      <c r="C150" s="15"/>
      <c r="D150" s="7"/>
      <c r="E150" s="7"/>
      <c r="F150" s="11"/>
      <c r="G150" s="7"/>
      <c r="H150" s="7"/>
    </row>
    <row r="151" spans="2:8" s="14" customFormat="1" ht="12.75" customHeight="1" x14ac:dyDescent="0.2">
      <c r="B151" s="15"/>
      <c r="C151" s="15"/>
      <c r="D151" s="7"/>
      <c r="E151" s="7"/>
      <c r="F151" s="11"/>
      <c r="G151" s="7"/>
      <c r="H151" s="7"/>
    </row>
    <row r="152" spans="2:8" s="14" customFormat="1" ht="12.75" customHeight="1" x14ac:dyDescent="0.2">
      <c r="B152" s="15"/>
      <c r="C152" s="15"/>
      <c r="D152" s="7"/>
      <c r="E152" s="7"/>
      <c r="F152" s="11"/>
      <c r="G152" s="7"/>
      <c r="H152" s="7"/>
    </row>
    <row r="153" spans="2:8" s="14" customFormat="1" ht="12.75" customHeight="1" x14ac:dyDescent="0.2">
      <c r="B153" s="15"/>
      <c r="C153" s="15"/>
      <c r="D153" s="7"/>
      <c r="E153" s="7"/>
      <c r="F153" s="11"/>
      <c r="G153" s="7"/>
      <c r="H153" s="7"/>
    </row>
    <row r="154" spans="2:8" s="14" customFormat="1" ht="12.75" customHeight="1" x14ac:dyDescent="0.2">
      <c r="B154" s="15"/>
      <c r="C154" s="15"/>
      <c r="D154" s="7"/>
      <c r="E154" s="7"/>
      <c r="F154" s="11"/>
      <c r="G154" s="7"/>
      <c r="H154" s="7"/>
    </row>
    <row r="155" spans="2:8" s="14" customFormat="1" ht="12.75" customHeight="1" x14ac:dyDescent="0.2">
      <c r="B155" s="15"/>
      <c r="C155" s="15"/>
      <c r="D155" s="7"/>
      <c r="E155" s="7"/>
      <c r="F155" s="11"/>
      <c r="G155" s="7"/>
      <c r="H155" s="7"/>
    </row>
    <row r="156" spans="2:8" s="14" customFormat="1" ht="12.75" customHeight="1" x14ac:dyDescent="0.2">
      <c r="B156" s="15"/>
      <c r="C156" s="15"/>
      <c r="D156" s="7"/>
      <c r="E156" s="7"/>
      <c r="F156" s="11"/>
      <c r="G156" s="7"/>
      <c r="H156" s="7"/>
    </row>
    <row r="157" spans="2:8" s="14" customFormat="1" ht="12.75" customHeight="1" x14ac:dyDescent="0.2">
      <c r="B157" s="15"/>
      <c r="C157" s="15"/>
      <c r="D157" s="7"/>
      <c r="E157" s="7"/>
      <c r="F157" s="11"/>
      <c r="G157" s="7"/>
      <c r="H157" s="7"/>
    </row>
    <row r="158" spans="2:8" s="14" customFormat="1" ht="12.75" customHeight="1" x14ac:dyDescent="0.2">
      <c r="B158" s="15"/>
      <c r="C158" s="15"/>
      <c r="D158" s="7"/>
      <c r="E158" s="7"/>
      <c r="F158" s="11"/>
      <c r="G158" s="7"/>
      <c r="H158" s="7"/>
    </row>
    <row r="159" spans="2:8" s="14" customFormat="1" ht="12.75" customHeight="1" x14ac:dyDescent="0.2">
      <c r="B159" s="15"/>
      <c r="C159" s="15"/>
      <c r="D159" s="7"/>
      <c r="E159" s="7"/>
      <c r="F159" s="11"/>
      <c r="G159" s="7"/>
      <c r="H159" s="7"/>
    </row>
    <row r="160" spans="2:8" s="14" customFormat="1" ht="12.75" customHeight="1" x14ac:dyDescent="0.2">
      <c r="B160" s="15"/>
      <c r="C160" s="15"/>
      <c r="D160" s="7"/>
      <c r="E160" s="7"/>
      <c r="F160" s="11"/>
      <c r="G160" s="7"/>
      <c r="H160" s="7"/>
    </row>
    <row r="161" spans="2:8" s="14" customFormat="1" ht="12.75" customHeight="1" x14ac:dyDescent="0.2">
      <c r="B161" s="15"/>
      <c r="C161" s="15"/>
      <c r="D161" s="7"/>
      <c r="E161" s="7"/>
      <c r="F161" s="11"/>
      <c r="G161" s="7"/>
      <c r="H161" s="7"/>
    </row>
    <row r="162" spans="2:8" s="14" customFormat="1" ht="12.75" customHeight="1" x14ac:dyDescent="0.2">
      <c r="B162" s="15"/>
      <c r="C162" s="15"/>
      <c r="D162" s="7"/>
      <c r="E162" s="7"/>
      <c r="F162" s="11"/>
      <c r="G162" s="7"/>
      <c r="H162" s="7"/>
    </row>
    <row r="163" spans="2:8" s="14" customFormat="1" ht="12.75" customHeight="1" x14ac:dyDescent="0.2">
      <c r="B163" s="15"/>
      <c r="C163" s="15"/>
      <c r="D163" s="7"/>
      <c r="E163" s="7"/>
      <c r="F163" s="11"/>
      <c r="G163" s="7"/>
      <c r="H163" s="7"/>
    </row>
    <row r="164" spans="2:8" s="14" customFormat="1" ht="12.75" customHeight="1" x14ac:dyDescent="0.2">
      <c r="B164" s="15"/>
      <c r="C164" s="15"/>
      <c r="D164" s="7"/>
      <c r="E164" s="7"/>
      <c r="F164" s="11"/>
      <c r="G164" s="7"/>
      <c r="H164" s="7"/>
    </row>
    <row r="165" spans="2:8" s="14" customFormat="1" ht="12.75" customHeight="1" x14ac:dyDescent="0.2">
      <c r="B165" s="15"/>
      <c r="C165" s="15"/>
      <c r="D165" s="7"/>
      <c r="E165" s="7"/>
      <c r="F165" s="11"/>
      <c r="G165" s="7"/>
      <c r="H165" s="7"/>
    </row>
    <row r="166" spans="2:8" s="14" customFormat="1" ht="12.75" customHeight="1" x14ac:dyDescent="0.2">
      <c r="B166" s="15"/>
      <c r="C166" s="15"/>
      <c r="D166" s="7"/>
      <c r="E166" s="7"/>
      <c r="F166" s="11"/>
      <c r="G166" s="7"/>
      <c r="H166" s="7"/>
    </row>
    <row r="167" spans="2:8" s="14" customFormat="1" ht="12.75" customHeight="1" x14ac:dyDescent="0.2">
      <c r="B167" s="15"/>
      <c r="C167" s="15"/>
      <c r="D167" s="7"/>
      <c r="E167" s="7"/>
      <c r="F167" s="11"/>
      <c r="G167" s="7"/>
      <c r="H167" s="7"/>
    </row>
    <row r="168" spans="2:8" s="14" customFormat="1" ht="12.75" customHeight="1" x14ac:dyDescent="0.2">
      <c r="B168" s="15"/>
      <c r="C168" s="15"/>
      <c r="D168" s="7"/>
      <c r="E168" s="7"/>
      <c r="F168" s="11"/>
      <c r="G168" s="7"/>
      <c r="H168" s="7"/>
    </row>
    <row r="169" spans="2:8" s="14" customFormat="1" ht="12.75" customHeight="1" x14ac:dyDescent="0.2">
      <c r="B169" s="15"/>
      <c r="C169" s="15"/>
      <c r="D169" s="7"/>
      <c r="E169" s="7"/>
      <c r="F169" s="11"/>
      <c r="G169" s="7"/>
      <c r="H169" s="7"/>
    </row>
    <row r="170" spans="2:8" s="14" customFormat="1" ht="12.75" customHeight="1" x14ac:dyDescent="0.2">
      <c r="B170" s="15"/>
      <c r="C170" s="15"/>
      <c r="D170" s="7"/>
      <c r="E170" s="7"/>
      <c r="F170" s="11"/>
      <c r="G170" s="7"/>
      <c r="H170" s="7"/>
    </row>
    <row r="171" spans="2:8" s="14" customFormat="1" ht="12.75" customHeight="1" x14ac:dyDescent="0.2">
      <c r="B171" s="15"/>
      <c r="C171" s="15"/>
      <c r="D171" s="7"/>
      <c r="E171" s="7"/>
      <c r="F171" s="11"/>
      <c r="G171" s="7"/>
      <c r="H171" s="7"/>
    </row>
    <row r="172" spans="2:8" s="14" customFormat="1" ht="12.75" customHeight="1" x14ac:dyDescent="0.2">
      <c r="B172" s="15"/>
      <c r="C172" s="15"/>
      <c r="D172" s="7"/>
      <c r="E172" s="7"/>
      <c r="F172" s="11"/>
      <c r="G172" s="7"/>
      <c r="H172" s="7"/>
    </row>
    <row r="173" spans="2:8" s="14" customFormat="1" ht="12.75" customHeight="1" x14ac:dyDescent="0.2">
      <c r="B173" s="15"/>
      <c r="C173" s="15"/>
      <c r="D173" s="7"/>
      <c r="E173" s="7"/>
      <c r="F173" s="11"/>
      <c r="G173" s="7"/>
      <c r="H173" s="7"/>
    </row>
    <row r="174" spans="2:8" s="14" customFormat="1" ht="12.75" customHeight="1" x14ac:dyDescent="0.2">
      <c r="B174" s="15"/>
      <c r="C174" s="15"/>
      <c r="D174" s="7"/>
      <c r="E174" s="7"/>
      <c r="F174" s="11"/>
      <c r="G174" s="7"/>
      <c r="H174" s="7"/>
    </row>
    <row r="175" spans="2:8" s="14" customFormat="1" ht="12.75" customHeight="1" x14ac:dyDescent="0.2">
      <c r="B175" s="15"/>
      <c r="C175" s="15"/>
      <c r="D175" s="7"/>
      <c r="E175" s="7"/>
      <c r="F175" s="11"/>
      <c r="G175" s="7"/>
      <c r="H175" s="7"/>
    </row>
    <row r="176" spans="2:8" s="14" customFormat="1" ht="12.75" customHeight="1" x14ac:dyDescent="0.2">
      <c r="B176" s="15"/>
      <c r="C176" s="15"/>
      <c r="D176" s="7"/>
      <c r="E176" s="7"/>
      <c r="F176" s="11"/>
      <c r="G176" s="7"/>
      <c r="H176" s="7"/>
    </row>
    <row r="177" spans="2:8" s="14" customFormat="1" ht="12.75" customHeight="1" x14ac:dyDescent="0.2">
      <c r="B177" s="15"/>
      <c r="C177" s="15"/>
      <c r="D177" s="7"/>
      <c r="E177" s="7"/>
      <c r="F177" s="11"/>
      <c r="G177" s="7"/>
      <c r="H177" s="7"/>
    </row>
    <row r="178" spans="2:8" s="14" customFormat="1" ht="12.75" customHeight="1" x14ac:dyDescent="0.2">
      <c r="B178" s="15"/>
      <c r="C178" s="15"/>
      <c r="D178" s="7"/>
      <c r="E178" s="7"/>
      <c r="F178" s="11"/>
      <c r="G178" s="7"/>
      <c r="H178" s="7"/>
    </row>
    <row r="179" spans="2:8" s="14" customFormat="1" ht="12.75" customHeight="1" x14ac:dyDescent="0.2">
      <c r="B179" s="15"/>
      <c r="C179" s="15"/>
      <c r="D179" s="7"/>
      <c r="E179" s="7"/>
      <c r="F179" s="11"/>
      <c r="G179" s="7"/>
      <c r="H179" s="7"/>
    </row>
    <row r="180" spans="2:8" s="14" customFormat="1" ht="12.75" customHeight="1" x14ac:dyDescent="0.2">
      <c r="B180" s="15"/>
      <c r="C180" s="15"/>
      <c r="D180" s="7"/>
      <c r="E180" s="7"/>
      <c r="F180" s="11"/>
      <c r="G180" s="7"/>
      <c r="H180" s="7"/>
    </row>
    <row r="181" spans="2:8" s="14" customFormat="1" ht="12.75" customHeight="1" x14ac:dyDescent="0.2">
      <c r="B181" s="15"/>
      <c r="C181" s="15"/>
      <c r="D181" s="7"/>
      <c r="E181" s="7"/>
      <c r="F181" s="11"/>
      <c r="G181" s="7"/>
      <c r="H181" s="7"/>
    </row>
    <row r="182" spans="2:8" s="14" customFormat="1" ht="12.75" customHeight="1" x14ac:dyDescent="0.2">
      <c r="B182" s="15"/>
      <c r="C182" s="15"/>
      <c r="D182" s="7"/>
      <c r="E182" s="7"/>
      <c r="F182" s="11"/>
      <c r="G182" s="7"/>
      <c r="H182" s="7"/>
    </row>
    <row r="183" spans="2:8" s="14" customFormat="1" ht="12.75" customHeight="1" x14ac:dyDescent="0.2">
      <c r="B183" s="15"/>
      <c r="C183" s="15"/>
      <c r="D183" s="7"/>
      <c r="E183" s="7"/>
      <c r="F183" s="11"/>
      <c r="G183" s="7"/>
      <c r="H183" s="7"/>
    </row>
    <row r="184" spans="2:8" s="14" customFormat="1" ht="12.75" customHeight="1" x14ac:dyDescent="0.2">
      <c r="B184" s="15"/>
      <c r="C184" s="15"/>
      <c r="D184" s="7"/>
      <c r="E184" s="7"/>
      <c r="F184" s="11"/>
      <c r="G184" s="7"/>
      <c r="H184" s="7"/>
    </row>
    <row r="185" spans="2:8" s="14" customFormat="1" ht="12.75" customHeight="1" x14ac:dyDescent="0.2">
      <c r="B185" s="15"/>
      <c r="C185" s="15"/>
      <c r="D185" s="7"/>
      <c r="E185" s="7"/>
      <c r="F185" s="11"/>
      <c r="G185" s="7"/>
      <c r="H185" s="7"/>
    </row>
    <row r="186" spans="2:8" s="14" customFormat="1" ht="12.75" customHeight="1" x14ac:dyDescent="0.2">
      <c r="B186" s="15"/>
      <c r="C186" s="15"/>
      <c r="D186" s="7"/>
      <c r="E186" s="7"/>
      <c r="F186" s="11"/>
      <c r="G186" s="7"/>
      <c r="H186" s="7"/>
    </row>
    <row r="187" spans="2:8" s="14" customFormat="1" ht="12.75" customHeight="1" x14ac:dyDescent="0.2">
      <c r="B187" s="15"/>
      <c r="C187" s="15"/>
      <c r="D187" s="7"/>
      <c r="E187" s="7"/>
      <c r="F187" s="11"/>
      <c r="G187" s="7"/>
      <c r="H187" s="7"/>
    </row>
    <row r="188" spans="2:8" s="14" customFormat="1" ht="12.75" customHeight="1" x14ac:dyDescent="0.2">
      <c r="B188" s="15"/>
      <c r="C188" s="15"/>
      <c r="D188" s="7"/>
      <c r="E188" s="7"/>
      <c r="F188" s="11"/>
      <c r="G188" s="7"/>
      <c r="H188" s="7"/>
    </row>
    <row r="189" spans="2:8" s="14" customFormat="1" ht="12.75" customHeight="1" x14ac:dyDescent="0.2">
      <c r="B189" s="15"/>
      <c r="C189" s="15"/>
      <c r="D189" s="7"/>
      <c r="E189" s="7"/>
      <c r="F189" s="11"/>
      <c r="G189" s="7"/>
      <c r="H189" s="7"/>
    </row>
    <row r="190" spans="2:8" s="14" customFormat="1" ht="12.75" customHeight="1" x14ac:dyDescent="0.2">
      <c r="B190" s="15"/>
      <c r="C190" s="15"/>
      <c r="D190" s="7"/>
      <c r="E190" s="7"/>
      <c r="F190" s="11"/>
      <c r="G190" s="7"/>
      <c r="H190" s="7"/>
    </row>
    <row r="191" spans="2:8" s="14" customFormat="1" ht="12.75" customHeight="1" x14ac:dyDescent="0.2">
      <c r="B191" s="15"/>
      <c r="C191" s="15"/>
      <c r="D191" s="7"/>
      <c r="E191" s="7"/>
      <c r="F191" s="11"/>
      <c r="G191" s="7"/>
      <c r="H191" s="7"/>
    </row>
    <row r="192" spans="2:8" s="14" customFormat="1" ht="12.75" customHeight="1" x14ac:dyDescent="0.2">
      <c r="B192" s="15"/>
      <c r="C192" s="15"/>
      <c r="D192" s="7"/>
      <c r="E192" s="7"/>
      <c r="F192" s="11"/>
      <c r="G192" s="7"/>
      <c r="H192" s="7"/>
    </row>
    <row r="193" spans="2:8" s="14" customFormat="1" ht="12.75" customHeight="1" x14ac:dyDescent="0.2">
      <c r="B193" s="15"/>
      <c r="C193" s="15"/>
      <c r="D193" s="7"/>
      <c r="E193" s="7"/>
      <c r="F193" s="11"/>
      <c r="G193" s="7"/>
      <c r="H193" s="7"/>
    </row>
    <row r="194" spans="2:8" s="14" customFormat="1" ht="12.75" customHeight="1" x14ac:dyDescent="0.2">
      <c r="B194" s="15"/>
      <c r="C194" s="15"/>
      <c r="D194" s="7"/>
      <c r="E194" s="7"/>
      <c r="F194" s="11"/>
      <c r="G194" s="7"/>
      <c r="H194" s="7"/>
    </row>
    <row r="195" spans="2:8" s="14" customFormat="1" ht="12.75" customHeight="1" x14ac:dyDescent="0.2">
      <c r="B195" s="15"/>
      <c r="C195" s="15"/>
      <c r="D195" s="7"/>
      <c r="E195" s="7"/>
      <c r="F195" s="11"/>
      <c r="G195" s="7"/>
      <c r="H195" s="7"/>
    </row>
    <row r="196" spans="2:8" s="14" customFormat="1" ht="12.75" customHeight="1" x14ac:dyDescent="0.2">
      <c r="B196" s="15"/>
      <c r="C196" s="15"/>
      <c r="D196" s="7"/>
      <c r="E196" s="7"/>
      <c r="F196" s="11"/>
      <c r="G196" s="7"/>
      <c r="H196" s="7"/>
    </row>
    <row r="197" spans="2:8" s="14" customFormat="1" ht="12.75" customHeight="1" x14ac:dyDescent="0.2">
      <c r="B197" s="15"/>
      <c r="C197" s="15"/>
      <c r="D197" s="7"/>
      <c r="E197" s="7"/>
      <c r="F197" s="11"/>
      <c r="G197" s="7"/>
      <c r="H197" s="7"/>
    </row>
    <row r="198" spans="2:8" s="14" customFormat="1" ht="12.75" customHeight="1" x14ac:dyDescent="0.2">
      <c r="B198" s="15"/>
      <c r="C198" s="15"/>
      <c r="D198" s="7"/>
      <c r="E198" s="7"/>
      <c r="F198" s="11"/>
      <c r="G198" s="7"/>
      <c r="H198" s="7"/>
    </row>
    <row r="199" spans="2:8" s="14" customFormat="1" ht="12.75" customHeight="1" x14ac:dyDescent="0.2">
      <c r="B199" s="15"/>
      <c r="C199" s="15"/>
      <c r="D199" s="7"/>
      <c r="E199" s="7"/>
      <c r="F199" s="11"/>
      <c r="G199" s="7"/>
      <c r="H199" s="7"/>
    </row>
    <row r="200" spans="2:8" s="14" customFormat="1" ht="12.75" customHeight="1" x14ac:dyDescent="0.2">
      <c r="B200" s="15"/>
      <c r="C200" s="15"/>
      <c r="D200" s="7"/>
      <c r="E200" s="7"/>
      <c r="F200" s="11"/>
      <c r="G200" s="7"/>
      <c r="H200" s="7"/>
    </row>
    <row r="201" spans="2:8" s="14" customFormat="1" ht="12.75" customHeight="1" x14ac:dyDescent="0.2">
      <c r="B201" s="15"/>
      <c r="C201" s="15"/>
      <c r="D201" s="7"/>
      <c r="E201" s="7"/>
      <c r="F201" s="11"/>
      <c r="G201" s="7"/>
      <c r="H201" s="7"/>
    </row>
    <row r="202" spans="2:8" s="14" customFormat="1" ht="12.75" customHeight="1" x14ac:dyDescent="0.2">
      <c r="B202" s="15"/>
      <c r="C202" s="15"/>
      <c r="D202" s="7"/>
      <c r="E202" s="7"/>
      <c r="F202" s="11"/>
      <c r="G202" s="7"/>
      <c r="H202" s="7"/>
    </row>
    <row r="203" spans="2:8" s="14" customFormat="1" ht="12.75" customHeight="1" x14ac:dyDescent="0.2">
      <c r="B203" s="15"/>
      <c r="C203" s="15"/>
      <c r="D203" s="7"/>
      <c r="E203" s="7"/>
      <c r="F203" s="11"/>
      <c r="G203" s="7"/>
      <c r="H203" s="7"/>
    </row>
    <row r="204" spans="2:8" s="14" customFormat="1" ht="12.75" customHeight="1" x14ac:dyDescent="0.2">
      <c r="B204" s="15"/>
      <c r="C204" s="15"/>
      <c r="D204" s="7"/>
      <c r="E204" s="7"/>
      <c r="F204" s="11"/>
      <c r="G204" s="7"/>
      <c r="H204" s="7"/>
    </row>
    <row r="205" spans="2:8" s="14" customFormat="1" ht="12.75" customHeight="1" x14ac:dyDescent="0.2">
      <c r="B205" s="15"/>
      <c r="C205" s="15"/>
      <c r="D205" s="7"/>
      <c r="E205" s="7"/>
      <c r="F205" s="11"/>
      <c r="G205" s="7"/>
      <c r="H205" s="7"/>
    </row>
    <row r="206" spans="2:8" s="14" customFormat="1" ht="12.75" customHeight="1" x14ac:dyDescent="0.2">
      <c r="B206" s="15"/>
      <c r="C206" s="15"/>
      <c r="D206" s="7"/>
      <c r="E206" s="7"/>
      <c r="F206" s="11"/>
      <c r="G206" s="7"/>
      <c r="H206" s="7"/>
    </row>
    <row r="207" spans="2:8" s="14" customFormat="1" ht="12.75" customHeight="1" x14ac:dyDescent="0.2">
      <c r="B207" s="15"/>
      <c r="C207" s="15"/>
      <c r="D207" s="7"/>
      <c r="E207" s="7"/>
      <c r="F207" s="11"/>
      <c r="G207" s="7"/>
      <c r="H207" s="7"/>
    </row>
    <row r="208" spans="2:8" s="14" customFormat="1" ht="12.75" customHeight="1" x14ac:dyDescent="0.2">
      <c r="B208" s="15"/>
      <c r="C208" s="15"/>
      <c r="D208" s="7"/>
      <c r="E208" s="7"/>
      <c r="F208" s="11"/>
      <c r="G208" s="7"/>
      <c r="H208" s="7"/>
    </row>
    <row r="209" spans="2:8" s="14" customFormat="1" ht="12.75" customHeight="1" x14ac:dyDescent="0.2">
      <c r="B209" s="15"/>
      <c r="C209" s="15"/>
      <c r="D209" s="7"/>
      <c r="E209" s="7"/>
      <c r="F209" s="11"/>
      <c r="G209" s="7"/>
      <c r="H209" s="7"/>
    </row>
    <row r="210" spans="2:8" s="14" customFormat="1" ht="12.75" customHeight="1" x14ac:dyDescent="0.2">
      <c r="B210" s="15"/>
      <c r="C210" s="15"/>
      <c r="D210" s="7"/>
      <c r="E210" s="7"/>
      <c r="F210" s="11"/>
      <c r="G210" s="7"/>
      <c r="H210" s="7"/>
    </row>
    <row r="211" spans="2:8" s="14" customFormat="1" ht="12.75" customHeight="1" x14ac:dyDescent="0.2">
      <c r="B211" s="15"/>
      <c r="C211" s="15"/>
      <c r="D211" s="7"/>
      <c r="E211" s="7"/>
      <c r="F211" s="11"/>
      <c r="G211" s="7"/>
      <c r="H211" s="7"/>
    </row>
    <row r="212" spans="2:8" s="14" customFormat="1" ht="12.75" customHeight="1" x14ac:dyDescent="0.2">
      <c r="B212" s="15"/>
      <c r="C212" s="15"/>
      <c r="D212" s="7"/>
      <c r="E212" s="7"/>
      <c r="F212" s="11"/>
      <c r="G212" s="7"/>
      <c r="H212" s="7"/>
    </row>
    <row r="213" spans="2:8" s="14" customFormat="1" ht="12.75" customHeight="1" x14ac:dyDescent="0.2">
      <c r="B213" s="15"/>
      <c r="C213" s="15"/>
      <c r="D213" s="7"/>
      <c r="E213" s="7"/>
      <c r="F213" s="11"/>
      <c r="G213" s="7"/>
      <c r="H213" s="7"/>
    </row>
    <row r="214" spans="2:8" s="14" customFormat="1" ht="12.75" customHeight="1" x14ac:dyDescent="0.2">
      <c r="B214" s="15"/>
      <c r="C214" s="15"/>
      <c r="D214" s="7"/>
      <c r="E214" s="7"/>
      <c r="F214" s="11"/>
      <c r="G214" s="7"/>
      <c r="H214" s="7"/>
    </row>
    <row r="215" spans="2:8" s="14" customFormat="1" ht="12.75" customHeight="1" x14ac:dyDescent="0.2">
      <c r="B215" s="15"/>
      <c r="C215" s="15"/>
      <c r="D215" s="7"/>
      <c r="E215" s="7"/>
      <c r="F215" s="11"/>
      <c r="G215" s="7"/>
      <c r="H215" s="7"/>
    </row>
    <row r="216" spans="2:8" s="14" customFormat="1" ht="12.75" customHeight="1" x14ac:dyDescent="0.2">
      <c r="B216" s="15"/>
      <c r="C216" s="15"/>
      <c r="D216" s="7"/>
      <c r="E216" s="7"/>
      <c r="F216" s="11"/>
      <c r="G216" s="7"/>
      <c r="H216" s="7"/>
    </row>
    <row r="217" spans="2:8" s="14" customFormat="1" ht="12.75" customHeight="1" x14ac:dyDescent="0.2">
      <c r="B217" s="15"/>
      <c r="C217" s="15"/>
      <c r="D217" s="7"/>
      <c r="E217" s="7"/>
      <c r="F217" s="11"/>
      <c r="G217" s="7"/>
      <c r="H217" s="7"/>
    </row>
    <row r="218" spans="2:8" s="14" customFormat="1" ht="12.75" customHeight="1" x14ac:dyDescent="0.2">
      <c r="B218" s="15"/>
      <c r="C218" s="15"/>
      <c r="D218" s="7"/>
      <c r="E218" s="7"/>
      <c r="F218" s="11"/>
      <c r="G218" s="7"/>
      <c r="H218" s="7"/>
    </row>
    <row r="219" spans="2:8" s="14" customFormat="1" ht="12.75" customHeight="1" x14ac:dyDescent="0.2">
      <c r="B219" s="15"/>
      <c r="C219" s="15"/>
      <c r="D219" s="7"/>
      <c r="E219" s="7"/>
      <c r="F219" s="11"/>
      <c r="G219" s="7"/>
      <c r="H219" s="7"/>
    </row>
    <row r="220" spans="2:8" s="14" customFormat="1" ht="12.75" customHeight="1" x14ac:dyDescent="0.2">
      <c r="B220" s="15"/>
      <c r="C220" s="15"/>
      <c r="D220" s="7"/>
      <c r="E220" s="7"/>
      <c r="F220" s="11"/>
      <c r="G220" s="7"/>
      <c r="H220" s="7"/>
    </row>
    <row r="221" spans="2:8" s="14" customFormat="1" ht="12.75" customHeight="1" x14ac:dyDescent="0.2">
      <c r="B221" s="15"/>
      <c r="C221" s="15"/>
      <c r="D221" s="7"/>
      <c r="E221" s="7"/>
      <c r="F221" s="11"/>
      <c r="G221" s="7"/>
      <c r="H221" s="7"/>
    </row>
    <row r="222" spans="2:8" s="14" customFormat="1" ht="12.75" customHeight="1" x14ac:dyDescent="0.2">
      <c r="B222" s="15"/>
      <c r="C222" s="15"/>
      <c r="D222" s="7"/>
      <c r="E222" s="7"/>
      <c r="F222" s="11"/>
      <c r="G222" s="7"/>
      <c r="H222" s="7"/>
    </row>
    <row r="223" spans="2:8" s="14" customFormat="1" ht="12.75" customHeight="1" x14ac:dyDescent="0.2">
      <c r="B223" s="15"/>
      <c r="C223" s="15"/>
      <c r="D223" s="7"/>
      <c r="E223" s="7"/>
      <c r="F223" s="11"/>
      <c r="G223" s="7"/>
      <c r="H223" s="7"/>
    </row>
    <row r="224" spans="2:8" s="14" customFormat="1" ht="12.75" customHeight="1" x14ac:dyDescent="0.2">
      <c r="B224" s="15"/>
      <c r="C224" s="15"/>
      <c r="D224" s="7"/>
      <c r="E224" s="7"/>
      <c r="F224" s="11"/>
      <c r="G224" s="7"/>
      <c r="H224" s="7"/>
    </row>
    <row r="225" spans="2:8" s="14" customFormat="1" ht="12.75" customHeight="1" x14ac:dyDescent="0.2">
      <c r="B225" s="15"/>
      <c r="C225" s="15"/>
      <c r="D225" s="7"/>
      <c r="E225" s="7"/>
      <c r="F225" s="11"/>
      <c r="G225" s="7"/>
      <c r="H225" s="7"/>
    </row>
    <row r="226" spans="2:8" s="14" customFormat="1" ht="12.75" customHeight="1" x14ac:dyDescent="0.2">
      <c r="B226" s="15"/>
      <c r="C226" s="15"/>
      <c r="D226" s="7"/>
      <c r="E226" s="7"/>
      <c r="F226" s="11"/>
      <c r="G226" s="7"/>
      <c r="H226" s="7"/>
    </row>
    <row r="227" spans="2:8" s="14" customFormat="1" ht="12.75" customHeight="1" x14ac:dyDescent="0.2">
      <c r="B227" s="15"/>
      <c r="C227" s="15"/>
      <c r="D227" s="7"/>
      <c r="E227" s="7"/>
      <c r="F227" s="11"/>
      <c r="G227" s="7"/>
      <c r="H227" s="7"/>
    </row>
    <row r="228" spans="2:8" s="14" customFormat="1" ht="12.75" customHeight="1" x14ac:dyDescent="0.2">
      <c r="B228" s="15"/>
      <c r="C228" s="15"/>
      <c r="D228" s="7"/>
      <c r="E228" s="7"/>
      <c r="F228" s="11"/>
      <c r="G228" s="7"/>
      <c r="H228" s="7"/>
    </row>
    <row r="229" spans="2:8" s="14" customFormat="1" ht="12.75" customHeight="1" x14ac:dyDescent="0.2">
      <c r="B229" s="15"/>
      <c r="C229" s="15"/>
      <c r="D229" s="7"/>
      <c r="E229" s="7"/>
      <c r="F229" s="11"/>
      <c r="G229" s="7"/>
      <c r="H229" s="7"/>
    </row>
    <row r="230" spans="2:8" s="14" customFormat="1" ht="12.75" customHeight="1" x14ac:dyDescent="0.2">
      <c r="B230" s="15"/>
      <c r="C230" s="15"/>
      <c r="D230" s="7"/>
      <c r="E230" s="7"/>
      <c r="F230" s="11"/>
      <c r="G230" s="7"/>
      <c r="H230" s="7"/>
    </row>
    <row r="231" spans="2:8" s="14" customFormat="1" ht="12.75" customHeight="1" x14ac:dyDescent="0.2">
      <c r="B231" s="15"/>
      <c r="C231" s="15"/>
      <c r="D231" s="7"/>
      <c r="E231" s="7"/>
      <c r="F231" s="11"/>
      <c r="G231" s="7"/>
      <c r="H231" s="7"/>
    </row>
    <row r="232" spans="2:8" s="14" customFormat="1" ht="12.75" customHeight="1" x14ac:dyDescent="0.2">
      <c r="B232" s="15"/>
      <c r="C232" s="15"/>
      <c r="D232" s="7"/>
      <c r="E232" s="7"/>
      <c r="F232" s="11"/>
      <c r="G232" s="7"/>
      <c r="H232" s="7"/>
    </row>
    <row r="233" spans="2:8" s="14" customFormat="1" ht="12.75" customHeight="1" x14ac:dyDescent="0.2">
      <c r="B233" s="15"/>
      <c r="C233" s="15"/>
      <c r="D233" s="7"/>
      <c r="E233" s="7"/>
      <c r="F233" s="11"/>
      <c r="G233" s="7"/>
      <c r="H233" s="7"/>
    </row>
    <row r="234" spans="2:8" s="14" customFormat="1" ht="12.75" customHeight="1" x14ac:dyDescent="0.2">
      <c r="B234" s="15"/>
      <c r="C234" s="15"/>
      <c r="D234" s="7"/>
      <c r="E234" s="7"/>
      <c r="F234" s="11"/>
      <c r="G234" s="7"/>
      <c r="H234" s="7"/>
    </row>
    <row r="235" spans="2:8" s="14" customFormat="1" ht="12.75" customHeight="1" x14ac:dyDescent="0.2">
      <c r="B235" s="15"/>
      <c r="C235" s="15"/>
      <c r="D235" s="7"/>
      <c r="E235" s="7"/>
      <c r="F235" s="11"/>
      <c r="G235" s="7"/>
      <c r="H235" s="7"/>
    </row>
    <row r="236" spans="2:8" s="14" customFormat="1" ht="12.75" customHeight="1" x14ac:dyDescent="0.2">
      <c r="B236" s="15"/>
      <c r="C236" s="15"/>
      <c r="D236" s="7"/>
      <c r="E236" s="7"/>
      <c r="F236" s="11"/>
      <c r="G236" s="7"/>
      <c r="H236" s="7"/>
    </row>
    <row r="237" spans="2:8" s="14" customFormat="1" ht="12.75" customHeight="1" x14ac:dyDescent="0.2">
      <c r="B237" s="15"/>
      <c r="C237" s="15"/>
      <c r="D237" s="7"/>
      <c r="E237" s="7"/>
      <c r="F237" s="11"/>
      <c r="G237" s="7"/>
      <c r="H237" s="7"/>
    </row>
    <row r="238" spans="2:8" s="14" customFormat="1" ht="12.75" customHeight="1" x14ac:dyDescent="0.2">
      <c r="B238" s="15"/>
      <c r="C238" s="15"/>
      <c r="D238" s="7"/>
      <c r="E238" s="7"/>
      <c r="F238" s="11"/>
      <c r="G238" s="7"/>
      <c r="H238" s="7"/>
    </row>
    <row r="239" spans="2:8" s="14" customFormat="1" ht="12.75" customHeight="1" x14ac:dyDescent="0.2">
      <c r="B239" s="15"/>
      <c r="C239" s="15"/>
      <c r="D239" s="7"/>
      <c r="E239" s="7"/>
      <c r="F239" s="11"/>
      <c r="G239" s="7"/>
      <c r="H239" s="7"/>
    </row>
    <row r="240" spans="2:8" s="14" customFormat="1" ht="12.75" customHeight="1" x14ac:dyDescent="0.2">
      <c r="B240" s="15"/>
      <c r="C240" s="15"/>
      <c r="D240" s="7"/>
      <c r="E240" s="7"/>
      <c r="F240" s="11"/>
      <c r="G240" s="7"/>
      <c r="H240" s="7"/>
    </row>
    <row r="241" spans="2:8" s="14" customFormat="1" ht="12.75" customHeight="1" x14ac:dyDescent="0.2">
      <c r="B241" s="15"/>
      <c r="C241" s="15"/>
      <c r="D241" s="7"/>
      <c r="E241" s="7"/>
      <c r="F241" s="11"/>
      <c r="G241" s="7"/>
      <c r="H241" s="7"/>
    </row>
    <row r="242" spans="2:8" s="14" customFormat="1" ht="12.75" customHeight="1" x14ac:dyDescent="0.2">
      <c r="B242" s="15"/>
      <c r="C242" s="15"/>
      <c r="D242" s="7"/>
      <c r="E242" s="7"/>
      <c r="F242" s="11"/>
      <c r="G242" s="7"/>
      <c r="H242" s="7"/>
    </row>
    <row r="243" spans="2:8" s="14" customFormat="1" ht="12.75" customHeight="1" x14ac:dyDescent="0.2">
      <c r="B243" s="15"/>
      <c r="C243" s="15"/>
      <c r="D243" s="7"/>
      <c r="E243" s="7"/>
      <c r="F243" s="11"/>
      <c r="G243" s="7"/>
      <c r="H243" s="7"/>
    </row>
    <row r="244" spans="2:8" s="14" customFormat="1" ht="12.75" customHeight="1" x14ac:dyDescent="0.2">
      <c r="B244" s="15"/>
      <c r="C244" s="15"/>
      <c r="D244" s="7"/>
      <c r="E244" s="7"/>
      <c r="F244" s="11"/>
      <c r="G244" s="7"/>
      <c r="H244" s="7"/>
    </row>
    <row r="245" spans="2:8" s="14" customFormat="1" ht="12.75" customHeight="1" x14ac:dyDescent="0.2">
      <c r="B245" s="15"/>
      <c r="C245" s="15"/>
      <c r="D245" s="7"/>
      <c r="E245" s="7"/>
      <c r="F245" s="11"/>
      <c r="G245" s="7"/>
      <c r="H245" s="7"/>
    </row>
    <row r="246" spans="2:8" s="14" customFormat="1" ht="12.75" customHeight="1" x14ac:dyDescent="0.2">
      <c r="B246" s="15"/>
      <c r="C246" s="15"/>
      <c r="D246" s="7"/>
      <c r="E246" s="7"/>
      <c r="F246" s="11"/>
      <c r="G246" s="7"/>
      <c r="H246" s="7"/>
    </row>
    <row r="247" spans="2:8" s="14" customFormat="1" ht="12.75" customHeight="1" x14ac:dyDescent="0.2">
      <c r="B247" s="15"/>
      <c r="C247" s="15"/>
      <c r="D247" s="7"/>
      <c r="E247" s="7"/>
      <c r="F247" s="11"/>
      <c r="G247" s="7"/>
      <c r="H247" s="7"/>
    </row>
    <row r="248" spans="2:8" s="14" customFormat="1" ht="12.75" customHeight="1" x14ac:dyDescent="0.2">
      <c r="B248" s="15"/>
      <c r="C248" s="15"/>
      <c r="D248" s="7"/>
      <c r="E248" s="7"/>
      <c r="F248" s="11"/>
      <c r="G248" s="7"/>
      <c r="H248" s="7"/>
    </row>
    <row r="249" spans="2:8" s="14" customFormat="1" ht="12.75" customHeight="1" x14ac:dyDescent="0.2">
      <c r="B249" s="15"/>
      <c r="C249" s="15"/>
      <c r="D249" s="7"/>
      <c r="E249" s="7"/>
      <c r="F249" s="11"/>
      <c r="G249" s="7"/>
      <c r="H249" s="7"/>
    </row>
    <row r="250" spans="2:8" s="14" customFormat="1" ht="12.75" customHeight="1" x14ac:dyDescent="0.2">
      <c r="B250" s="15"/>
      <c r="C250" s="15"/>
      <c r="D250" s="7"/>
      <c r="E250" s="7"/>
      <c r="F250" s="11"/>
      <c r="G250" s="7"/>
      <c r="H250" s="7"/>
    </row>
    <row r="251" spans="2:8" s="14" customFormat="1" ht="12.75" customHeight="1" x14ac:dyDescent="0.2">
      <c r="B251" s="15"/>
      <c r="C251" s="15"/>
      <c r="D251" s="7"/>
      <c r="E251" s="7"/>
      <c r="F251" s="11"/>
      <c r="G251" s="7"/>
      <c r="H251" s="7"/>
    </row>
    <row r="252" spans="2:8" s="14" customFormat="1" ht="12.75" customHeight="1" x14ac:dyDescent="0.2">
      <c r="B252" s="15"/>
      <c r="C252" s="15"/>
      <c r="D252" s="7"/>
      <c r="E252" s="7"/>
      <c r="F252" s="11"/>
      <c r="G252" s="7"/>
      <c r="H252" s="7"/>
    </row>
    <row r="253" spans="2:8" s="14" customFormat="1" ht="12.75" customHeight="1" x14ac:dyDescent="0.2">
      <c r="B253" s="15"/>
      <c r="C253" s="15"/>
      <c r="D253" s="7"/>
      <c r="E253" s="7"/>
      <c r="F253" s="11"/>
      <c r="G253" s="7"/>
      <c r="H253" s="7"/>
    </row>
    <row r="254" spans="2:8" s="14" customFormat="1" ht="12.75" customHeight="1" x14ac:dyDescent="0.2">
      <c r="B254" s="15"/>
      <c r="C254" s="15"/>
      <c r="D254" s="7"/>
      <c r="E254" s="7"/>
      <c r="F254" s="11"/>
      <c r="G254" s="7"/>
      <c r="H254" s="7"/>
    </row>
    <row r="255" spans="2:8" s="14" customFormat="1" ht="12.75" customHeight="1" x14ac:dyDescent="0.2">
      <c r="B255" s="15"/>
      <c r="C255" s="15"/>
      <c r="D255" s="7"/>
      <c r="E255" s="7"/>
      <c r="F255" s="11"/>
      <c r="G255" s="7"/>
      <c r="H255" s="7"/>
    </row>
    <row r="256" spans="2:8" s="14" customFormat="1" ht="12.75" customHeight="1" x14ac:dyDescent="0.2">
      <c r="B256" s="15"/>
      <c r="C256" s="15"/>
      <c r="D256" s="7"/>
      <c r="E256" s="7"/>
      <c r="F256" s="11"/>
      <c r="G256" s="7"/>
      <c r="H256" s="7"/>
    </row>
    <row r="257" spans="2:8" s="14" customFormat="1" ht="12.75" customHeight="1" x14ac:dyDescent="0.2">
      <c r="B257" s="15"/>
      <c r="C257" s="15"/>
      <c r="D257" s="7"/>
      <c r="E257" s="7"/>
      <c r="F257" s="11"/>
      <c r="G257" s="7"/>
      <c r="H257" s="7"/>
    </row>
    <row r="258" spans="2:8" s="14" customFormat="1" ht="12.75" customHeight="1" x14ac:dyDescent="0.2">
      <c r="B258" s="15"/>
      <c r="C258" s="15"/>
      <c r="D258" s="7"/>
      <c r="E258" s="7"/>
      <c r="F258" s="11"/>
      <c r="G258" s="7"/>
      <c r="H258" s="7"/>
    </row>
    <row r="259" spans="2:8" s="14" customFormat="1" ht="12.75" customHeight="1" x14ac:dyDescent="0.2">
      <c r="B259" s="15"/>
      <c r="C259" s="15"/>
      <c r="D259" s="7"/>
      <c r="E259" s="7"/>
      <c r="F259" s="11"/>
      <c r="G259" s="7"/>
      <c r="H259" s="7"/>
    </row>
    <row r="260" spans="2:8" s="14" customFormat="1" ht="12.75" customHeight="1" x14ac:dyDescent="0.2">
      <c r="B260" s="15"/>
      <c r="C260" s="15"/>
      <c r="D260" s="7"/>
      <c r="E260" s="7"/>
      <c r="F260" s="11"/>
      <c r="G260" s="7"/>
      <c r="H260" s="7"/>
    </row>
    <row r="261" spans="2:8" s="14" customFormat="1" ht="12.75" customHeight="1" x14ac:dyDescent="0.2">
      <c r="B261" s="15"/>
      <c r="C261" s="15"/>
      <c r="D261" s="7"/>
      <c r="E261" s="7"/>
      <c r="F261" s="11"/>
      <c r="G261" s="7"/>
      <c r="H261" s="7"/>
    </row>
    <row r="262" spans="2:8" s="14" customFormat="1" ht="12.75" customHeight="1" x14ac:dyDescent="0.2">
      <c r="B262" s="15"/>
      <c r="C262" s="15"/>
      <c r="D262" s="7"/>
      <c r="E262" s="7"/>
      <c r="F262" s="11"/>
      <c r="G262" s="7"/>
      <c r="H262" s="7"/>
    </row>
    <row r="263" spans="2:8" s="14" customFormat="1" ht="12.75" customHeight="1" x14ac:dyDescent="0.2">
      <c r="B263" s="15"/>
      <c r="C263" s="15"/>
      <c r="D263" s="7"/>
      <c r="E263" s="7"/>
      <c r="F263" s="11"/>
      <c r="G263" s="7"/>
      <c r="H263" s="7"/>
    </row>
    <row r="264" spans="2:8" s="14" customFormat="1" ht="12.75" customHeight="1" x14ac:dyDescent="0.2">
      <c r="B264" s="15"/>
      <c r="C264" s="15"/>
      <c r="D264" s="7"/>
      <c r="E264" s="7"/>
      <c r="F264" s="11"/>
      <c r="G264" s="7"/>
      <c r="H264" s="7"/>
    </row>
    <row r="265" spans="2:8" s="14" customFormat="1" ht="12.75" customHeight="1" x14ac:dyDescent="0.2">
      <c r="B265" s="15"/>
      <c r="C265" s="15"/>
      <c r="D265" s="7"/>
      <c r="E265" s="7"/>
      <c r="F265" s="11"/>
      <c r="G265" s="7"/>
      <c r="H265" s="7"/>
    </row>
    <row r="266" spans="2:8" s="14" customFormat="1" ht="12.75" customHeight="1" x14ac:dyDescent="0.2">
      <c r="B266" s="15"/>
      <c r="C266" s="15"/>
      <c r="D266" s="7"/>
      <c r="E266" s="7"/>
      <c r="F266" s="11"/>
      <c r="G266" s="7"/>
      <c r="H266" s="7"/>
    </row>
    <row r="267" spans="2:8" s="14" customFormat="1" ht="12.75" customHeight="1" x14ac:dyDescent="0.2">
      <c r="B267" s="15"/>
      <c r="C267" s="15"/>
      <c r="D267" s="7"/>
      <c r="E267" s="7"/>
      <c r="F267" s="11"/>
      <c r="G267" s="7"/>
      <c r="H267" s="7"/>
    </row>
    <row r="268" spans="2:8" s="14" customFormat="1" ht="12.75" customHeight="1" x14ac:dyDescent="0.2">
      <c r="B268" s="15"/>
      <c r="C268" s="15"/>
      <c r="D268" s="7"/>
      <c r="E268" s="7"/>
      <c r="F268" s="11"/>
      <c r="G268" s="7"/>
      <c r="H268" s="7"/>
    </row>
    <row r="269" spans="2:8" s="14" customFormat="1" ht="12.75" customHeight="1" x14ac:dyDescent="0.2">
      <c r="B269" s="15"/>
      <c r="C269" s="15"/>
      <c r="D269" s="7"/>
      <c r="E269" s="7"/>
      <c r="F269" s="11"/>
      <c r="G269" s="7"/>
      <c r="H269" s="7"/>
    </row>
    <row r="270" spans="2:8" s="14" customFormat="1" ht="12.75" customHeight="1" x14ac:dyDescent="0.2">
      <c r="B270" s="15"/>
      <c r="C270" s="15"/>
      <c r="D270" s="7"/>
      <c r="E270" s="7"/>
      <c r="F270" s="11"/>
      <c r="G270" s="7"/>
      <c r="H270" s="7"/>
    </row>
    <row r="271" spans="2:8" s="14" customFormat="1" ht="12.75" customHeight="1" x14ac:dyDescent="0.2">
      <c r="B271" s="15"/>
      <c r="C271" s="15"/>
      <c r="D271" s="7"/>
      <c r="E271" s="7"/>
      <c r="F271" s="11"/>
      <c r="G271" s="7"/>
      <c r="H271" s="7"/>
    </row>
    <row r="272" spans="2:8" s="14" customFormat="1" ht="12.75" customHeight="1" x14ac:dyDescent="0.2">
      <c r="B272" s="15"/>
      <c r="C272" s="15"/>
      <c r="D272" s="7"/>
      <c r="E272" s="7"/>
      <c r="F272" s="11"/>
      <c r="G272" s="7"/>
      <c r="H272" s="7"/>
    </row>
    <row r="273" spans="2:8" s="14" customFormat="1" ht="12.75" customHeight="1" x14ac:dyDescent="0.2">
      <c r="B273" s="15"/>
      <c r="C273" s="15"/>
      <c r="D273" s="7"/>
      <c r="E273" s="7"/>
      <c r="F273" s="11"/>
      <c r="G273" s="7"/>
      <c r="H273" s="7"/>
    </row>
    <row r="274" spans="2:8" s="14" customFormat="1" ht="12.75" customHeight="1" x14ac:dyDescent="0.2">
      <c r="B274" s="15"/>
      <c r="C274" s="15"/>
      <c r="D274" s="7"/>
      <c r="E274" s="7"/>
      <c r="F274" s="11"/>
      <c r="G274" s="7"/>
      <c r="H274" s="7"/>
    </row>
    <row r="275" spans="2:8" s="14" customFormat="1" ht="12.75" customHeight="1" x14ac:dyDescent="0.2">
      <c r="B275" s="15"/>
      <c r="C275" s="15"/>
      <c r="D275" s="7"/>
      <c r="E275" s="7"/>
      <c r="F275" s="11"/>
      <c r="G275" s="7"/>
      <c r="H275" s="7"/>
    </row>
    <row r="276" spans="2:8" s="14" customFormat="1" ht="12.75" customHeight="1" x14ac:dyDescent="0.2">
      <c r="B276" s="15"/>
      <c r="C276" s="15"/>
      <c r="D276" s="7"/>
      <c r="E276" s="7"/>
      <c r="F276" s="11"/>
      <c r="G276" s="7"/>
      <c r="H276" s="7"/>
    </row>
    <row r="277" spans="2:8" s="14" customFormat="1" ht="12.75" customHeight="1" x14ac:dyDescent="0.2">
      <c r="B277" s="15"/>
      <c r="C277" s="15"/>
      <c r="D277" s="7"/>
      <c r="E277" s="7"/>
      <c r="F277" s="11"/>
      <c r="G277" s="7"/>
      <c r="H277" s="7"/>
    </row>
    <row r="278" spans="2:8" s="14" customFormat="1" ht="12.75" customHeight="1" x14ac:dyDescent="0.2">
      <c r="B278" s="15"/>
      <c r="C278" s="15"/>
      <c r="D278" s="7"/>
      <c r="E278" s="7"/>
      <c r="F278" s="11"/>
      <c r="G278" s="7"/>
      <c r="H278" s="7"/>
    </row>
    <row r="279" spans="2:8" s="14" customFormat="1" ht="12.75" customHeight="1" x14ac:dyDescent="0.2">
      <c r="B279" s="15"/>
      <c r="C279" s="15"/>
      <c r="D279" s="7"/>
      <c r="E279" s="7"/>
      <c r="F279" s="11"/>
      <c r="G279" s="7"/>
      <c r="H279" s="7"/>
    </row>
    <row r="280" spans="2:8" s="14" customFormat="1" ht="12.75" customHeight="1" x14ac:dyDescent="0.2">
      <c r="B280" s="15"/>
      <c r="C280" s="15"/>
      <c r="D280" s="7"/>
      <c r="E280" s="7"/>
      <c r="F280" s="11"/>
      <c r="G280" s="7"/>
      <c r="H280" s="7"/>
    </row>
    <row r="281" spans="2:8" s="14" customFormat="1" ht="12.75" customHeight="1" x14ac:dyDescent="0.2">
      <c r="B281" s="15"/>
      <c r="C281" s="15"/>
      <c r="D281" s="7"/>
      <c r="E281" s="7"/>
      <c r="F281" s="11"/>
      <c r="G281" s="7"/>
      <c r="H281" s="7"/>
    </row>
    <row r="282" spans="2:8" s="14" customFormat="1" ht="12.75" customHeight="1" x14ac:dyDescent="0.2">
      <c r="B282" s="15"/>
      <c r="C282" s="15"/>
      <c r="D282" s="7"/>
      <c r="E282" s="7"/>
      <c r="F282" s="11"/>
      <c r="G282" s="7"/>
      <c r="H282" s="7"/>
    </row>
    <row r="283" spans="2:8" s="14" customFormat="1" ht="12.75" customHeight="1" x14ac:dyDescent="0.2">
      <c r="B283" s="15"/>
      <c r="C283" s="15"/>
      <c r="D283" s="7"/>
      <c r="E283" s="7"/>
      <c r="F283" s="11"/>
      <c r="G283" s="7"/>
      <c r="H283" s="7"/>
    </row>
    <row r="284" spans="2:8" s="14" customFormat="1" ht="12.75" customHeight="1" x14ac:dyDescent="0.2">
      <c r="B284" s="15"/>
      <c r="C284" s="15"/>
      <c r="D284" s="7"/>
      <c r="E284" s="7"/>
      <c r="F284" s="11"/>
      <c r="G284" s="7"/>
      <c r="H284" s="7"/>
    </row>
    <row r="285" spans="2:8" s="14" customFormat="1" ht="12.75" customHeight="1" x14ac:dyDescent="0.2">
      <c r="B285" s="15"/>
      <c r="C285" s="15"/>
      <c r="D285" s="7"/>
      <c r="E285" s="7"/>
      <c r="F285" s="11"/>
      <c r="G285" s="7"/>
      <c r="H285" s="7"/>
    </row>
    <row r="286" spans="2:8" s="14" customFormat="1" ht="12.75" customHeight="1" x14ac:dyDescent="0.2">
      <c r="B286" s="15"/>
      <c r="C286" s="15"/>
      <c r="D286" s="7"/>
      <c r="E286" s="7"/>
      <c r="F286" s="11"/>
      <c r="G286" s="7"/>
      <c r="H286" s="7"/>
    </row>
    <row r="287" spans="2:8" s="14" customFormat="1" ht="12.75" customHeight="1" x14ac:dyDescent="0.2">
      <c r="B287" s="15"/>
      <c r="C287" s="15"/>
      <c r="D287" s="7"/>
      <c r="E287" s="7"/>
      <c r="F287" s="11"/>
      <c r="G287" s="7"/>
      <c r="H287" s="7"/>
    </row>
    <row r="288" spans="2:8" s="14" customFormat="1" ht="12.75" customHeight="1" x14ac:dyDescent="0.2">
      <c r="B288" s="15"/>
      <c r="C288" s="15"/>
      <c r="D288" s="7"/>
      <c r="E288" s="7"/>
      <c r="F288" s="11"/>
      <c r="G288" s="7"/>
      <c r="H288" s="7"/>
    </row>
    <row r="289" spans="2:8" s="14" customFormat="1" ht="12.75" customHeight="1" x14ac:dyDescent="0.2">
      <c r="B289" s="15"/>
      <c r="C289" s="15"/>
      <c r="D289" s="7"/>
      <c r="E289" s="7"/>
      <c r="F289" s="11"/>
      <c r="G289" s="7"/>
      <c r="H289" s="7"/>
    </row>
    <row r="290" spans="2:8" s="14" customFormat="1" ht="12.75" customHeight="1" x14ac:dyDescent="0.2">
      <c r="B290" s="15"/>
      <c r="C290" s="15"/>
      <c r="D290" s="7"/>
      <c r="E290" s="7"/>
      <c r="F290" s="11"/>
      <c r="G290" s="7"/>
      <c r="H290" s="7"/>
    </row>
    <row r="291" spans="2:8" s="14" customFormat="1" ht="12.75" customHeight="1" x14ac:dyDescent="0.2">
      <c r="B291" s="15"/>
      <c r="C291" s="15"/>
      <c r="D291" s="7"/>
      <c r="E291" s="7"/>
      <c r="F291" s="11"/>
      <c r="G291" s="7"/>
      <c r="H291" s="7"/>
    </row>
    <row r="292" spans="2:8" s="14" customFormat="1" ht="12.75" customHeight="1" x14ac:dyDescent="0.2">
      <c r="B292" s="15"/>
      <c r="C292" s="15"/>
      <c r="D292" s="7"/>
      <c r="E292" s="7"/>
      <c r="F292" s="11"/>
      <c r="G292" s="7"/>
      <c r="H292" s="7"/>
    </row>
    <row r="293" spans="2:8" s="14" customFormat="1" ht="12.75" customHeight="1" x14ac:dyDescent="0.2">
      <c r="B293" s="15"/>
      <c r="C293" s="15"/>
      <c r="D293" s="7"/>
      <c r="E293" s="7"/>
      <c r="F293" s="11"/>
      <c r="G293" s="7"/>
      <c r="H293" s="7"/>
    </row>
    <row r="294" spans="2:8" s="14" customFormat="1" ht="12.75" customHeight="1" x14ac:dyDescent="0.2">
      <c r="B294" s="15"/>
      <c r="C294" s="15"/>
      <c r="D294" s="7"/>
      <c r="E294" s="7"/>
      <c r="F294" s="11"/>
      <c r="G294" s="7"/>
      <c r="H294" s="7"/>
    </row>
    <row r="295" spans="2:8" s="14" customFormat="1" ht="12.75" customHeight="1" x14ac:dyDescent="0.2">
      <c r="B295" s="15"/>
      <c r="C295" s="15"/>
      <c r="D295" s="7"/>
      <c r="E295" s="7"/>
      <c r="F295" s="11"/>
      <c r="G295" s="7"/>
      <c r="H295" s="7"/>
    </row>
    <row r="296" spans="2:8" s="14" customFormat="1" ht="12.75" customHeight="1" x14ac:dyDescent="0.2">
      <c r="B296" s="15"/>
      <c r="C296" s="15"/>
      <c r="D296" s="7"/>
      <c r="E296" s="7"/>
      <c r="F296" s="11"/>
      <c r="G296" s="7"/>
      <c r="H296" s="7"/>
    </row>
    <row r="297" spans="2:8" s="14" customFormat="1" ht="12.75" customHeight="1" x14ac:dyDescent="0.2">
      <c r="B297" s="15"/>
      <c r="C297" s="15"/>
      <c r="D297" s="7"/>
      <c r="E297" s="7"/>
      <c r="F297" s="11"/>
      <c r="G297" s="7"/>
      <c r="H297" s="7"/>
    </row>
    <row r="298" spans="2:8" s="14" customFormat="1" ht="12.75" customHeight="1" x14ac:dyDescent="0.2">
      <c r="B298" s="15"/>
      <c r="C298" s="15"/>
      <c r="D298" s="7"/>
      <c r="E298" s="7"/>
      <c r="F298" s="11"/>
      <c r="G298" s="7"/>
      <c r="H298" s="7"/>
    </row>
    <row r="299" spans="2:8" s="14" customFormat="1" ht="12.75" customHeight="1" x14ac:dyDescent="0.2">
      <c r="B299" s="15"/>
      <c r="C299" s="15"/>
      <c r="D299" s="7"/>
      <c r="E299" s="7"/>
      <c r="F299" s="11"/>
      <c r="G299" s="7"/>
      <c r="H299" s="7"/>
    </row>
    <row r="300" spans="2:8" s="14" customFormat="1" ht="12.75" customHeight="1" x14ac:dyDescent="0.2">
      <c r="B300" s="15"/>
      <c r="C300" s="15"/>
      <c r="D300" s="7"/>
      <c r="E300" s="7"/>
      <c r="F300" s="11"/>
      <c r="G300" s="7"/>
      <c r="H300" s="7"/>
    </row>
    <row r="301" spans="2:8" s="14" customFormat="1" ht="12.75" customHeight="1" x14ac:dyDescent="0.2">
      <c r="B301" s="15"/>
      <c r="C301" s="15"/>
      <c r="D301" s="7"/>
      <c r="E301" s="7"/>
      <c r="F301" s="11"/>
      <c r="G301" s="7"/>
      <c r="H301" s="7"/>
    </row>
    <row r="302" spans="2:8" s="14" customFormat="1" ht="12.75" customHeight="1" x14ac:dyDescent="0.2">
      <c r="B302" s="15"/>
      <c r="C302" s="15"/>
      <c r="D302" s="7"/>
      <c r="E302" s="7"/>
      <c r="F302" s="11"/>
      <c r="G302" s="7"/>
      <c r="H302" s="7"/>
    </row>
    <row r="303" spans="2:8" s="14" customFormat="1" ht="12.75" customHeight="1" x14ac:dyDescent="0.2">
      <c r="B303" s="15"/>
      <c r="C303" s="15"/>
      <c r="D303" s="7"/>
      <c r="E303" s="7"/>
      <c r="F303" s="11"/>
      <c r="G303" s="7"/>
      <c r="H303" s="7"/>
    </row>
    <row r="304" spans="2:8" s="14" customFormat="1" ht="12.75" customHeight="1" x14ac:dyDescent="0.2">
      <c r="B304" s="15"/>
      <c r="C304" s="15"/>
      <c r="D304" s="7"/>
      <c r="E304" s="7"/>
      <c r="F304" s="11"/>
      <c r="G304" s="7"/>
      <c r="H304" s="7"/>
    </row>
    <row r="305" spans="2:8" s="14" customFormat="1" ht="12.75" customHeight="1" x14ac:dyDescent="0.2">
      <c r="B305" s="15"/>
      <c r="C305" s="15"/>
      <c r="D305" s="7"/>
      <c r="E305" s="7"/>
      <c r="F305" s="11"/>
      <c r="G305" s="7"/>
      <c r="H305" s="7"/>
    </row>
    <row r="306" spans="2:8" s="14" customFormat="1" ht="12.75" customHeight="1" x14ac:dyDescent="0.2">
      <c r="B306" s="15"/>
      <c r="C306" s="15"/>
      <c r="D306" s="7"/>
      <c r="E306" s="7"/>
      <c r="F306" s="11"/>
      <c r="G306" s="7"/>
      <c r="H306" s="7"/>
    </row>
    <row r="307" spans="2:8" s="14" customFormat="1" ht="12.75" customHeight="1" x14ac:dyDescent="0.2">
      <c r="B307" s="15"/>
      <c r="C307" s="15"/>
      <c r="D307" s="7"/>
      <c r="E307" s="7"/>
      <c r="F307" s="11"/>
      <c r="G307" s="7"/>
      <c r="H307" s="7"/>
    </row>
    <row r="308" spans="2:8" s="14" customFormat="1" ht="12.75" customHeight="1" x14ac:dyDescent="0.2">
      <c r="B308" s="15"/>
      <c r="C308" s="15"/>
      <c r="D308" s="7"/>
      <c r="E308" s="7"/>
      <c r="F308" s="11"/>
      <c r="G308" s="7"/>
      <c r="H308" s="7"/>
    </row>
    <row r="309" spans="2:8" s="14" customFormat="1" ht="12.75" customHeight="1" x14ac:dyDescent="0.2">
      <c r="B309" s="15"/>
      <c r="C309" s="15"/>
      <c r="D309" s="7"/>
      <c r="E309" s="7"/>
      <c r="F309" s="11"/>
      <c r="G309" s="7"/>
      <c r="H309" s="7"/>
    </row>
    <row r="310" spans="2:8" s="14" customFormat="1" ht="12.75" customHeight="1" x14ac:dyDescent="0.2">
      <c r="B310" s="15"/>
      <c r="C310" s="15"/>
      <c r="D310" s="7"/>
      <c r="E310" s="7"/>
      <c r="F310" s="11"/>
      <c r="G310" s="7"/>
      <c r="H310" s="7"/>
    </row>
    <row r="311" spans="2:8" s="14" customFormat="1" ht="12.75" customHeight="1" x14ac:dyDescent="0.2">
      <c r="B311" s="15"/>
      <c r="C311" s="15"/>
      <c r="D311" s="7"/>
      <c r="E311" s="7"/>
      <c r="F311" s="11"/>
      <c r="G311" s="7"/>
      <c r="H311" s="7"/>
    </row>
    <row r="312" spans="2:8" s="14" customFormat="1" ht="12.75" customHeight="1" x14ac:dyDescent="0.2">
      <c r="B312" s="15"/>
      <c r="C312" s="15"/>
      <c r="D312" s="7"/>
      <c r="E312" s="7"/>
      <c r="F312" s="11"/>
      <c r="G312" s="7"/>
      <c r="H312" s="7"/>
    </row>
    <row r="313" spans="2:8" s="14" customFormat="1" ht="12.75" customHeight="1" x14ac:dyDescent="0.2">
      <c r="B313" s="15"/>
      <c r="C313" s="15"/>
      <c r="D313" s="7"/>
      <c r="E313" s="7"/>
      <c r="F313" s="11"/>
      <c r="G313" s="7"/>
      <c r="H313" s="7"/>
    </row>
    <row r="314" spans="2:8" s="14" customFormat="1" ht="12.75" customHeight="1" x14ac:dyDescent="0.2">
      <c r="B314" s="15"/>
      <c r="C314" s="15"/>
      <c r="D314" s="7"/>
      <c r="E314" s="7"/>
      <c r="F314" s="11"/>
      <c r="G314" s="7"/>
      <c r="H314" s="7"/>
    </row>
    <row r="315" spans="2:8" s="14" customFormat="1" ht="12.75" customHeight="1" x14ac:dyDescent="0.2">
      <c r="B315" s="15"/>
      <c r="C315" s="15"/>
      <c r="D315" s="7"/>
      <c r="E315" s="7"/>
      <c r="F315" s="11"/>
      <c r="G315" s="7"/>
      <c r="H315" s="7"/>
    </row>
    <row r="316" spans="2:8" s="14" customFormat="1" ht="12.75" customHeight="1" x14ac:dyDescent="0.2">
      <c r="B316" s="15"/>
      <c r="C316" s="15"/>
      <c r="D316" s="7"/>
      <c r="E316" s="7"/>
      <c r="F316" s="11"/>
      <c r="G316" s="7"/>
      <c r="H316" s="7"/>
    </row>
    <row r="317" spans="2:8" s="14" customFormat="1" ht="12.75" customHeight="1" x14ac:dyDescent="0.2">
      <c r="B317" s="15"/>
      <c r="C317" s="15"/>
      <c r="D317" s="7"/>
      <c r="E317" s="7"/>
      <c r="F317" s="11"/>
      <c r="G317" s="7"/>
      <c r="H317" s="7"/>
    </row>
    <row r="318" spans="2:8" s="14" customFormat="1" ht="12.75" customHeight="1" x14ac:dyDescent="0.2">
      <c r="B318" s="15"/>
      <c r="C318" s="15"/>
      <c r="D318" s="7"/>
      <c r="E318" s="7"/>
      <c r="F318" s="11"/>
      <c r="G318" s="7"/>
      <c r="H318" s="7"/>
    </row>
    <row r="319" spans="2:8" s="14" customFormat="1" ht="12.75" customHeight="1" x14ac:dyDescent="0.2">
      <c r="B319" s="15"/>
      <c r="C319" s="15"/>
      <c r="D319" s="7"/>
      <c r="E319" s="7"/>
      <c r="F319" s="11"/>
      <c r="G319" s="7"/>
      <c r="H319" s="7"/>
    </row>
    <row r="320" spans="2:8" s="14" customFormat="1" ht="12.75" customHeight="1" x14ac:dyDescent="0.2">
      <c r="B320" s="15"/>
      <c r="C320" s="15"/>
      <c r="D320" s="7"/>
      <c r="E320" s="7"/>
      <c r="F320" s="11"/>
      <c r="G320" s="7"/>
      <c r="H320" s="7"/>
    </row>
    <row r="321" spans="2:8" s="14" customFormat="1" ht="12.75" customHeight="1" x14ac:dyDescent="0.2">
      <c r="B321" s="15"/>
      <c r="C321" s="15"/>
      <c r="D321" s="7"/>
      <c r="E321" s="7"/>
      <c r="F321" s="11"/>
      <c r="G321" s="7"/>
      <c r="H321" s="7"/>
    </row>
    <row r="322" spans="2:8" s="14" customFormat="1" ht="12.75" customHeight="1" x14ac:dyDescent="0.2">
      <c r="B322" s="15"/>
      <c r="C322" s="15"/>
      <c r="D322" s="7"/>
      <c r="E322" s="7"/>
      <c r="F322" s="11"/>
      <c r="G322" s="7"/>
      <c r="H322" s="7"/>
    </row>
    <row r="323" spans="2:8" s="14" customFormat="1" ht="12.75" customHeight="1" x14ac:dyDescent="0.2">
      <c r="B323" s="15"/>
      <c r="C323" s="15"/>
      <c r="D323" s="7"/>
      <c r="E323" s="7"/>
      <c r="F323" s="11"/>
      <c r="G323" s="7"/>
      <c r="H323" s="7"/>
    </row>
    <row r="324" spans="2:8" s="14" customFormat="1" ht="12.75" customHeight="1" x14ac:dyDescent="0.2">
      <c r="B324" s="15"/>
      <c r="C324" s="15"/>
      <c r="D324" s="7"/>
      <c r="E324" s="7"/>
      <c r="F324" s="11"/>
      <c r="G324" s="7"/>
      <c r="H324" s="7"/>
    </row>
    <row r="325" spans="2:8" s="14" customFormat="1" ht="12.75" customHeight="1" x14ac:dyDescent="0.2">
      <c r="B325" s="15"/>
      <c r="C325" s="15"/>
      <c r="D325" s="7"/>
      <c r="E325" s="7"/>
      <c r="F325" s="11"/>
      <c r="G325" s="7"/>
      <c r="H325" s="7"/>
    </row>
    <row r="326" spans="2:8" s="14" customFormat="1" ht="12.75" customHeight="1" x14ac:dyDescent="0.2">
      <c r="B326" s="15"/>
      <c r="C326" s="15"/>
      <c r="D326" s="7"/>
      <c r="E326" s="7"/>
      <c r="F326" s="11"/>
      <c r="G326" s="7"/>
      <c r="H326" s="7"/>
    </row>
    <row r="327" spans="2:8" s="14" customFormat="1" ht="12.75" customHeight="1" x14ac:dyDescent="0.2">
      <c r="B327" s="15"/>
      <c r="C327" s="15"/>
      <c r="D327" s="7"/>
      <c r="E327" s="7"/>
      <c r="F327" s="11"/>
      <c r="G327" s="7"/>
      <c r="H327" s="7"/>
    </row>
    <row r="328" spans="2:8" s="14" customFormat="1" ht="12.75" customHeight="1" x14ac:dyDescent="0.2">
      <c r="B328" s="15"/>
      <c r="C328" s="15"/>
      <c r="D328" s="7"/>
      <c r="E328" s="7"/>
      <c r="F328" s="11"/>
      <c r="G328" s="7"/>
      <c r="H328" s="7"/>
    </row>
    <row r="329" spans="2:8" s="14" customFormat="1" ht="12.75" customHeight="1" x14ac:dyDescent="0.2">
      <c r="B329" s="15"/>
      <c r="C329" s="15"/>
      <c r="D329" s="7"/>
      <c r="E329" s="7"/>
      <c r="F329" s="11"/>
      <c r="G329" s="7"/>
      <c r="H329" s="7"/>
    </row>
    <row r="330" spans="2:8" s="14" customFormat="1" ht="12.75" customHeight="1" x14ac:dyDescent="0.2">
      <c r="B330" s="15"/>
      <c r="C330" s="15"/>
      <c r="D330" s="7"/>
      <c r="E330" s="7"/>
      <c r="F330" s="11"/>
      <c r="G330" s="7"/>
      <c r="H330" s="7"/>
    </row>
    <row r="331" spans="2:8" s="14" customFormat="1" ht="12.75" customHeight="1" x14ac:dyDescent="0.2">
      <c r="B331" s="15"/>
      <c r="C331" s="15"/>
      <c r="D331" s="7"/>
      <c r="E331" s="7"/>
      <c r="F331" s="11"/>
      <c r="G331" s="7"/>
      <c r="H331" s="7"/>
    </row>
    <row r="332" spans="2:8" s="14" customFormat="1" ht="12.75" customHeight="1" x14ac:dyDescent="0.2">
      <c r="B332" s="15"/>
      <c r="C332" s="15"/>
      <c r="D332" s="7"/>
      <c r="E332" s="7"/>
      <c r="F332" s="11"/>
      <c r="G332" s="7"/>
      <c r="H332" s="7"/>
    </row>
    <row r="333" spans="2:8" s="14" customFormat="1" ht="12.75" customHeight="1" x14ac:dyDescent="0.2">
      <c r="B333" s="15"/>
      <c r="C333" s="15"/>
      <c r="D333" s="7"/>
      <c r="E333" s="7"/>
      <c r="F333" s="11"/>
      <c r="G333" s="7"/>
      <c r="H333" s="7"/>
    </row>
    <row r="334" spans="2:8" s="14" customFormat="1" ht="12.75" customHeight="1" x14ac:dyDescent="0.2">
      <c r="B334" s="15"/>
      <c r="C334" s="15"/>
      <c r="D334" s="7"/>
      <c r="E334" s="7"/>
      <c r="F334" s="11"/>
      <c r="G334" s="7"/>
      <c r="H334" s="7"/>
    </row>
    <row r="335" spans="2:8" s="14" customFormat="1" ht="12.75" customHeight="1" x14ac:dyDescent="0.2">
      <c r="B335" s="15"/>
      <c r="C335" s="15"/>
      <c r="D335" s="7"/>
      <c r="E335" s="7"/>
      <c r="F335" s="11"/>
      <c r="G335" s="7"/>
      <c r="H335" s="7"/>
    </row>
    <row r="336" spans="2:8" s="14" customFormat="1" ht="12.75" customHeight="1" x14ac:dyDescent="0.2">
      <c r="B336" s="15"/>
      <c r="C336" s="15"/>
      <c r="D336" s="7"/>
      <c r="E336" s="7"/>
      <c r="F336" s="11"/>
      <c r="G336" s="7"/>
      <c r="H336" s="7"/>
    </row>
    <row r="337" spans="2:8" s="14" customFormat="1" ht="12.75" customHeight="1" x14ac:dyDescent="0.2">
      <c r="B337" s="15"/>
      <c r="C337" s="15"/>
      <c r="D337" s="7"/>
      <c r="E337" s="7"/>
      <c r="F337" s="11"/>
      <c r="G337" s="7"/>
      <c r="H337" s="7"/>
    </row>
    <row r="338" spans="2:8" s="14" customFormat="1" ht="12.75" customHeight="1" x14ac:dyDescent="0.2">
      <c r="B338" s="15"/>
      <c r="C338" s="15"/>
      <c r="D338" s="7"/>
      <c r="E338" s="7"/>
      <c r="F338" s="11"/>
      <c r="G338" s="7"/>
      <c r="H338" s="7"/>
    </row>
    <row r="339" spans="2:8" s="14" customFormat="1" ht="12.75" customHeight="1" x14ac:dyDescent="0.2">
      <c r="B339" s="15"/>
      <c r="C339" s="15"/>
      <c r="D339" s="7"/>
      <c r="E339" s="7"/>
      <c r="F339" s="11"/>
      <c r="G339" s="7"/>
      <c r="H339" s="7"/>
    </row>
    <row r="340" spans="2:8" s="14" customFormat="1" ht="12.75" customHeight="1" x14ac:dyDescent="0.2">
      <c r="B340" s="15"/>
      <c r="C340" s="15"/>
      <c r="D340" s="7"/>
      <c r="E340" s="7"/>
      <c r="F340" s="11"/>
      <c r="G340" s="7"/>
      <c r="H340" s="7"/>
    </row>
    <row r="341" spans="2:8" s="14" customFormat="1" ht="12.75" customHeight="1" x14ac:dyDescent="0.2">
      <c r="B341" s="15"/>
      <c r="C341" s="15"/>
      <c r="D341" s="7"/>
      <c r="E341" s="7"/>
      <c r="F341" s="11"/>
      <c r="G341" s="7"/>
      <c r="H341" s="7"/>
    </row>
    <row r="342" spans="2:8" s="14" customFormat="1" ht="12.75" customHeight="1" x14ac:dyDescent="0.2">
      <c r="B342" s="15"/>
      <c r="C342" s="15"/>
      <c r="D342" s="7"/>
      <c r="E342" s="7"/>
      <c r="F342" s="11"/>
      <c r="G342" s="7"/>
      <c r="H342" s="7"/>
    </row>
    <row r="343" spans="2:8" s="14" customFormat="1" ht="12.75" customHeight="1" x14ac:dyDescent="0.2">
      <c r="B343" s="15"/>
      <c r="C343" s="15"/>
      <c r="D343" s="7"/>
      <c r="E343" s="7"/>
      <c r="F343" s="11"/>
      <c r="G343" s="7"/>
      <c r="H343" s="7"/>
    </row>
    <row r="344" spans="2:8" s="14" customFormat="1" ht="12.75" customHeight="1" x14ac:dyDescent="0.2">
      <c r="B344" s="15"/>
      <c r="C344" s="15"/>
      <c r="D344" s="7"/>
      <c r="E344" s="7"/>
      <c r="F344" s="11"/>
      <c r="G344" s="7"/>
      <c r="H344" s="7"/>
    </row>
    <row r="345" spans="2:8" s="14" customFormat="1" ht="12.75" customHeight="1" x14ac:dyDescent="0.2">
      <c r="B345" s="15"/>
      <c r="C345" s="15"/>
      <c r="D345" s="7"/>
      <c r="E345" s="7"/>
      <c r="F345" s="11"/>
      <c r="G345" s="7"/>
      <c r="H345" s="7"/>
    </row>
    <row r="346" spans="2:8" s="14" customFormat="1" ht="12.75" customHeight="1" x14ac:dyDescent="0.2">
      <c r="B346" s="15"/>
      <c r="C346" s="15"/>
      <c r="D346" s="7"/>
      <c r="E346" s="7"/>
      <c r="F346" s="11"/>
      <c r="G346" s="7"/>
      <c r="H346" s="7"/>
    </row>
    <row r="347" spans="2:8" s="14" customFormat="1" ht="12.75" customHeight="1" x14ac:dyDescent="0.2">
      <c r="B347" s="15"/>
      <c r="C347" s="15"/>
      <c r="D347" s="7"/>
      <c r="E347" s="7"/>
      <c r="F347" s="11"/>
      <c r="G347" s="7"/>
      <c r="H347" s="7"/>
    </row>
    <row r="348" spans="2:8" s="14" customFormat="1" ht="12.75" customHeight="1" x14ac:dyDescent="0.2">
      <c r="B348" s="15"/>
      <c r="C348" s="15"/>
      <c r="D348" s="7"/>
      <c r="E348" s="7"/>
      <c r="F348" s="11"/>
      <c r="G348" s="7"/>
      <c r="H348" s="7"/>
    </row>
    <row r="349" spans="2:8" s="14" customFormat="1" ht="12.75" customHeight="1" x14ac:dyDescent="0.2">
      <c r="B349" s="15"/>
      <c r="C349" s="15"/>
      <c r="D349" s="7"/>
      <c r="E349" s="7"/>
      <c r="F349" s="11"/>
      <c r="G349" s="7"/>
      <c r="H349" s="7"/>
    </row>
    <row r="350" spans="2:8" s="14" customFormat="1" ht="12.75" customHeight="1" x14ac:dyDescent="0.2">
      <c r="B350" s="15"/>
      <c r="C350" s="15"/>
      <c r="D350" s="7"/>
      <c r="E350" s="7"/>
      <c r="F350" s="11"/>
      <c r="G350" s="7"/>
      <c r="H350" s="7"/>
    </row>
    <row r="351" spans="2:8" s="14" customFormat="1" ht="12.75" customHeight="1" x14ac:dyDescent="0.2">
      <c r="B351" s="15"/>
      <c r="C351" s="15"/>
      <c r="D351" s="7"/>
      <c r="E351" s="7"/>
      <c r="F351" s="11"/>
      <c r="G351" s="7"/>
      <c r="H351" s="7"/>
    </row>
    <row r="352" spans="2:8" s="14" customFormat="1" ht="12.75" customHeight="1" x14ac:dyDescent="0.2">
      <c r="B352" s="15"/>
      <c r="C352" s="15"/>
      <c r="D352" s="7"/>
      <c r="E352" s="7"/>
      <c r="F352" s="11"/>
      <c r="G352" s="7"/>
      <c r="H352" s="7"/>
    </row>
    <row r="353" spans="2:8" s="14" customFormat="1" ht="12.75" customHeight="1" x14ac:dyDescent="0.2">
      <c r="B353" s="15"/>
      <c r="C353" s="15"/>
      <c r="D353" s="7"/>
      <c r="E353" s="7"/>
      <c r="F353" s="11"/>
      <c r="G353" s="7"/>
      <c r="H353" s="7"/>
    </row>
    <row r="354" spans="2:8" s="14" customFormat="1" ht="12.75" customHeight="1" x14ac:dyDescent="0.2">
      <c r="B354" s="15"/>
      <c r="C354" s="15"/>
      <c r="D354" s="7"/>
      <c r="E354" s="7"/>
      <c r="F354" s="11"/>
      <c r="G354" s="7"/>
      <c r="H354" s="7"/>
    </row>
    <row r="355" spans="2:8" s="14" customFormat="1" ht="12.75" customHeight="1" x14ac:dyDescent="0.2">
      <c r="B355" s="15"/>
      <c r="C355" s="15"/>
      <c r="D355" s="7"/>
      <c r="E355" s="7"/>
      <c r="F355" s="11"/>
      <c r="G355" s="7"/>
      <c r="H355" s="7"/>
    </row>
    <row r="356" spans="2:8" s="14" customFormat="1" ht="12.75" customHeight="1" x14ac:dyDescent="0.2">
      <c r="B356" s="15"/>
      <c r="C356" s="15"/>
      <c r="D356" s="7"/>
      <c r="E356" s="7"/>
      <c r="F356" s="11"/>
      <c r="G356" s="7"/>
      <c r="H356" s="7"/>
    </row>
    <row r="357" spans="2:8" s="14" customFormat="1" ht="12.75" customHeight="1" x14ac:dyDescent="0.2">
      <c r="B357" s="15"/>
      <c r="C357" s="15"/>
      <c r="D357" s="7"/>
      <c r="E357" s="7"/>
      <c r="F357" s="11"/>
      <c r="G357" s="7"/>
      <c r="H357" s="7"/>
    </row>
    <row r="358" spans="2:8" s="14" customFormat="1" ht="12.75" customHeight="1" x14ac:dyDescent="0.2">
      <c r="B358" s="15"/>
      <c r="C358" s="15"/>
      <c r="D358" s="7"/>
      <c r="E358" s="7"/>
      <c r="F358" s="11"/>
      <c r="G358" s="7"/>
      <c r="H358" s="7"/>
    </row>
    <row r="359" spans="2:8" s="14" customFormat="1" ht="12.75" customHeight="1" x14ac:dyDescent="0.2">
      <c r="B359" s="15"/>
      <c r="C359" s="15"/>
      <c r="D359" s="7"/>
      <c r="E359" s="7"/>
      <c r="F359" s="11"/>
      <c r="G359" s="7"/>
      <c r="H359" s="7"/>
    </row>
    <row r="360" spans="2:8" s="14" customFormat="1" ht="12.75" customHeight="1" x14ac:dyDescent="0.2">
      <c r="B360" s="15"/>
      <c r="C360" s="15"/>
      <c r="D360" s="7"/>
      <c r="E360" s="7"/>
      <c r="F360" s="11"/>
      <c r="G360" s="7"/>
      <c r="H360" s="7"/>
    </row>
    <row r="361" spans="2:8" s="14" customFormat="1" ht="12.75" customHeight="1" x14ac:dyDescent="0.2">
      <c r="B361" s="15"/>
      <c r="C361" s="15"/>
      <c r="D361" s="7"/>
      <c r="E361" s="7"/>
      <c r="F361" s="11"/>
      <c r="G361" s="7"/>
      <c r="H361" s="7"/>
    </row>
    <row r="362" spans="2:8" s="14" customFormat="1" ht="12.75" customHeight="1" x14ac:dyDescent="0.2">
      <c r="B362" s="15"/>
      <c r="C362" s="15"/>
      <c r="D362" s="7"/>
      <c r="E362" s="7"/>
      <c r="F362" s="11"/>
      <c r="G362" s="7"/>
      <c r="H362" s="7"/>
    </row>
    <row r="363" spans="2:8" s="14" customFormat="1" ht="12.75" customHeight="1" x14ac:dyDescent="0.2">
      <c r="B363" s="15"/>
      <c r="C363" s="15"/>
      <c r="D363" s="7"/>
      <c r="E363" s="7"/>
      <c r="F363" s="11"/>
      <c r="G363" s="7"/>
      <c r="H363" s="7"/>
    </row>
    <row r="364" spans="2:8" s="14" customFormat="1" ht="12.75" customHeight="1" x14ac:dyDescent="0.2">
      <c r="B364" s="15"/>
      <c r="C364" s="15"/>
      <c r="D364" s="7"/>
      <c r="E364" s="7"/>
      <c r="F364" s="11"/>
      <c r="G364" s="7"/>
      <c r="H364" s="7"/>
    </row>
    <row r="365" spans="2:8" s="14" customFormat="1" ht="12.75" customHeight="1" x14ac:dyDescent="0.2">
      <c r="B365" s="15"/>
      <c r="C365" s="15"/>
      <c r="D365" s="7"/>
      <c r="E365" s="7"/>
      <c r="F365" s="11"/>
      <c r="G365" s="7"/>
      <c r="H365" s="7"/>
    </row>
    <row r="366" spans="2:8" s="14" customFormat="1" ht="12.75" customHeight="1" x14ac:dyDescent="0.2">
      <c r="B366" s="15"/>
      <c r="C366" s="15"/>
      <c r="D366" s="7"/>
      <c r="E366" s="7"/>
      <c r="F366" s="11"/>
      <c r="G366" s="7"/>
      <c r="H366" s="7"/>
    </row>
    <row r="367" spans="2:8" s="14" customFormat="1" ht="12.75" customHeight="1" x14ac:dyDescent="0.2">
      <c r="B367" s="15"/>
      <c r="C367" s="15"/>
      <c r="D367" s="7"/>
      <c r="E367" s="7"/>
      <c r="F367" s="11"/>
      <c r="G367" s="7"/>
      <c r="H367" s="7"/>
    </row>
    <row r="368" spans="2:8" s="14" customFormat="1" ht="12.75" customHeight="1" x14ac:dyDescent="0.2">
      <c r="B368" s="15"/>
      <c r="C368" s="15"/>
      <c r="D368" s="7"/>
      <c r="E368" s="7"/>
      <c r="F368" s="11"/>
      <c r="G368" s="7"/>
      <c r="H368" s="7"/>
    </row>
    <row r="369" spans="2:8" s="14" customFormat="1" ht="12.75" customHeight="1" x14ac:dyDescent="0.2">
      <c r="B369" s="15"/>
      <c r="C369" s="15"/>
      <c r="D369" s="7"/>
      <c r="E369" s="7"/>
      <c r="F369" s="11"/>
      <c r="G369" s="7"/>
      <c r="H369" s="7"/>
    </row>
    <row r="370" spans="2:8" s="14" customFormat="1" ht="12.75" customHeight="1" x14ac:dyDescent="0.2">
      <c r="B370" s="15"/>
      <c r="C370" s="15"/>
      <c r="D370" s="7"/>
      <c r="E370" s="7"/>
      <c r="F370" s="11"/>
      <c r="G370" s="7"/>
      <c r="H370" s="7"/>
    </row>
    <row r="371" spans="2:8" s="14" customFormat="1" ht="12.75" customHeight="1" x14ac:dyDescent="0.2">
      <c r="B371" s="15"/>
      <c r="C371" s="15"/>
      <c r="D371" s="7"/>
      <c r="E371" s="7"/>
      <c r="F371" s="11"/>
      <c r="G371" s="7"/>
      <c r="H371" s="7"/>
    </row>
    <row r="372" spans="2:8" s="14" customFormat="1" ht="12.75" customHeight="1" x14ac:dyDescent="0.2">
      <c r="B372" s="15"/>
      <c r="C372" s="15"/>
      <c r="D372" s="7"/>
      <c r="E372" s="7"/>
      <c r="F372" s="11"/>
      <c r="G372" s="7"/>
      <c r="H372" s="7"/>
    </row>
    <row r="373" spans="2:8" s="14" customFormat="1" ht="12.75" customHeight="1" x14ac:dyDescent="0.2">
      <c r="B373" s="15"/>
      <c r="C373" s="15"/>
      <c r="D373" s="7"/>
      <c r="E373" s="7"/>
      <c r="F373" s="11"/>
      <c r="G373" s="7"/>
      <c r="H373" s="7"/>
    </row>
    <row r="374" spans="2:8" s="14" customFormat="1" ht="12.75" customHeight="1" x14ac:dyDescent="0.2">
      <c r="B374" s="15"/>
      <c r="C374" s="15"/>
      <c r="D374" s="7"/>
      <c r="E374" s="7"/>
      <c r="F374" s="11"/>
      <c r="G374" s="7"/>
      <c r="H374" s="7"/>
    </row>
    <row r="375" spans="2:8" s="14" customFormat="1" ht="12.75" customHeight="1" x14ac:dyDescent="0.2">
      <c r="B375" s="15"/>
      <c r="C375" s="15"/>
      <c r="D375" s="7"/>
      <c r="E375" s="7"/>
      <c r="F375" s="11"/>
      <c r="G375" s="7"/>
      <c r="H375" s="7"/>
    </row>
    <row r="376" spans="2:8" s="14" customFormat="1" ht="12.75" customHeight="1" x14ac:dyDescent="0.2">
      <c r="B376" s="15"/>
      <c r="C376" s="15"/>
      <c r="D376" s="7"/>
      <c r="E376" s="7"/>
      <c r="F376" s="11"/>
      <c r="G376" s="7"/>
      <c r="H376" s="7"/>
    </row>
    <row r="377" spans="2:8" s="14" customFormat="1" ht="12.75" customHeight="1" x14ac:dyDescent="0.2">
      <c r="B377" s="15"/>
      <c r="C377" s="15"/>
      <c r="D377" s="7"/>
      <c r="E377" s="7"/>
      <c r="F377" s="11"/>
      <c r="G377" s="7"/>
      <c r="H377" s="7"/>
    </row>
    <row r="378" spans="2:8" s="14" customFormat="1" ht="12.75" customHeight="1" x14ac:dyDescent="0.2">
      <c r="B378" s="15"/>
      <c r="C378" s="15"/>
      <c r="D378" s="7"/>
      <c r="E378" s="7"/>
      <c r="F378" s="11"/>
      <c r="G378" s="7"/>
      <c r="H378" s="7"/>
    </row>
    <row r="379" spans="2:8" s="14" customFormat="1" ht="12.75" customHeight="1" x14ac:dyDescent="0.2">
      <c r="B379" s="15"/>
      <c r="C379" s="15"/>
      <c r="D379" s="7"/>
      <c r="E379" s="7"/>
      <c r="F379" s="11"/>
      <c r="G379" s="7"/>
      <c r="H379" s="7"/>
    </row>
    <row r="380" spans="2:8" s="14" customFormat="1" ht="12.75" customHeight="1" x14ac:dyDescent="0.2">
      <c r="B380" s="15"/>
      <c r="C380" s="15"/>
      <c r="D380" s="7"/>
      <c r="E380" s="7"/>
      <c r="F380" s="11"/>
      <c r="G380" s="7"/>
      <c r="H380" s="7"/>
    </row>
    <row r="381" spans="2:8" s="14" customFormat="1" ht="12.75" customHeight="1" x14ac:dyDescent="0.2">
      <c r="B381" s="15"/>
      <c r="C381" s="15"/>
      <c r="D381" s="7"/>
      <c r="E381" s="7"/>
      <c r="F381" s="11"/>
      <c r="G381" s="7"/>
      <c r="H381" s="7"/>
    </row>
    <row r="382" spans="2:8" s="14" customFormat="1" ht="12.75" customHeight="1" x14ac:dyDescent="0.2">
      <c r="B382" s="15"/>
      <c r="C382" s="15"/>
      <c r="D382" s="7"/>
      <c r="E382" s="7"/>
      <c r="F382" s="11"/>
      <c r="G382" s="7"/>
      <c r="H382" s="7"/>
    </row>
    <row r="383" spans="2:8" s="14" customFormat="1" ht="12.75" customHeight="1" x14ac:dyDescent="0.2">
      <c r="B383" s="15"/>
      <c r="C383" s="15"/>
      <c r="D383" s="7"/>
      <c r="E383" s="7"/>
      <c r="F383" s="11"/>
      <c r="G383" s="7"/>
      <c r="H383" s="7"/>
    </row>
    <row r="384" spans="2:8" s="14" customFormat="1" ht="12.75" customHeight="1" x14ac:dyDescent="0.2">
      <c r="B384" s="15"/>
      <c r="C384" s="15"/>
      <c r="D384" s="7"/>
      <c r="E384" s="7"/>
      <c r="F384" s="11"/>
      <c r="G384" s="7"/>
      <c r="H384" s="7"/>
    </row>
    <row r="385" spans="2:8" s="14" customFormat="1" ht="12.75" customHeight="1" x14ac:dyDescent="0.2">
      <c r="B385" s="15"/>
      <c r="C385" s="15"/>
      <c r="D385" s="7"/>
      <c r="E385" s="7"/>
      <c r="F385" s="11"/>
      <c r="G385" s="7"/>
      <c r="H385" s="7"/>
    </row>
    <row r="386" spans="2:8" s="14" customFormat="1" ht="12.75" customHeight="1" x14ac:dyDescent="0.2">
      <c r="B386" s="15"/>
      <c r="C386" s="15"/>
      <c r="D386" s="7"/>
      <c r="E386" s="7"/>
      <c r="F386" s="11"/>
      <c r="G386" s="7"/>
      <c r="H386" s="7"/>
    </row>
    <row r="387" spans="2:8" s="14" customFormat="1" ht="12.75" customHeight="1" x14ac:dyDescent="0.2">
      <c r="B387" s="15"/>
      <c r="C387" s="15"/>
      <c r="D387" s="7"/>
      <c r="E387" s="7"/>
      <c r="F387" s="11"/>
      <c r="G387" s="7"/>
      <c r="H387" s="7"/>
    </row>
    <row r="388" spans="2:8" s="14" customFormat="1" ht="12.75" customHeight="1" x14ac:dyDescent="0.2">
      <c r="B388" s="15"/>
      <c r="C388" s="15"/>
      <c r="D388" s="7"/>
      <c r="E388" s="7"/>
      <c r="F388" s="11"/>
      <c r="G388" s="7"/>
      <c r="H388" s="7"/>
    </row>
    <row r="389" spans="2:8" s="14" customFormat="1" ht="12.75" customHeight="1" x14ac:dyDescent="0.2">
      <c r="B389" s="15"/>
      <c r="C389" s="15"/>
      <c r="D389" s="7"/>
      <c r="E389" s="7"/>
      <c r="F389" s="11"/>
      <c r="G389" s="7"/>
      <c r="H389" s="7"/>
    </row>
    <row r="390" spans="2:8" s="14" customFormat="1" ht="12.75" customHeight="1" x14ac:dyDescent="0.2">
      <c r="B390" s="15"/>
      <c r="C390" s="15"/>
      <c r="D390" s="7"/>
      <c r="E390" s="7"/>
      <c r="F390" s="11"/>
      <c r="G390" s="7"/>
      <c r="H390" s="7"/>
    </row>
    <row r="391" spans="2:8" s="14" customFormat="1" ht="12.75" customHeight="1" x14ac:dyDescent="0.2">
      <c r="B391" s="15"/>
      <c r="C391" s="15"/>
      <c r="D391" s="7"/>
      <c r="E391" s="7"/>
      <c r="F391" s="11"/>
      <c r="G391" s="7"/>
      <c r="H391" s="7"/>
    </row>
    <row r="392" spans="2:8" s="14" customFormat="1" ht="12.75" customHeight="1" x14ac:dyDescent="0.2">
      <c r="B392" s="15"/>
      <c r="C392" s="15"/>
      <c r="D392" s="7"/>
      <c r="E392" s="7"/>
      <c r="F392" s="11"/>
      <c r="G392" s="7"/>
      <c r="H392" s="7"/>
    </row>
    <row r="393" spans="2:8" s="14" customFormat="1" ht="12.75" customHeight="1" x14ac:dyDescent="0.2">
      <c r="B393" s="15"/>
      <c r="C393" s="15"/>
      <c r="D393" s="7"/>
      <c r="E393" s="7"/>
      <c r="F393" s="11"/>
      <c r="G393" s="7"/>
      <c r="H393" s="7"/>
    </row>
    <row r="394" spans="2:8" s="14" customFormat="1" ht="12.75" customHeight="1" x14ac:dyDescent="0.2">
      <c r="B394" s="15"/>
      <c r="C394" s="15"/>
      <c r="D394" s="7"/>
      <c r="E394" s="7"/>
      <c r="F394" s="11"/>
      <c r="G394" s="7"/>
      <c r="H394" s="7"/>
    </row>
    <row r="395" spans="2:8" s="14" customFormat="1" ht="12.75" customHeight="1" x14ac:dyDescent="0.2">
      <c r="B395" s="15"/>
      <c r="C395" s="15"/>
      <c r="D395" s="7"/>
      <c r="E395" s="7"/>
      <c r="F395" s="11"/>
      <c r="G395" s="7"/>
      <c r="H395" s="7"/>
    </row>
    <row r="396" spans="2:8" s="14" customFormat="1" ht="12.75" customHeight="1" x14ac:dyDescent="0.2">
      <c r="B396" s="15"/>
      <c r="C396" s="15"/>
      <c r="D396" s="7"/>
      <c r="E396" s="7"/>
      <c r="F396" s="11"/>
      <c r="G396" s="7"/>
      <c r="H396" s="7"/>
    </row>
    <row r="397" spans="2:8" s="14" customFormat="1" ht="12.75" customHeight="1" x14ac:dyDescent="0.2">
      <c r="B397" s="15"/>
      <c r="C397" s="15"/>
      <c r="D397" s="7"/>
      <c r="E397" s="7"/>
      <c r="F397" s="11"/>
      <c r="G397" s="7"/>
      <c r="H397" s="7"/>
    </row>
    <row r="398" spans="2:8" s="14" customFormat="1" ht="12.75" customHeight="1" x14ac:dyDescent="0.2">
      <c r="B398" s="15"/>
      <c r="C398" s="15"/>
      <c r="D398" s="7"/>
      <c r="E398" s="7"/>
      <c r="F398" s="11"/>
      <c r="G398" s="7"/>
      <c r="H398" s="7"/>
    </row>
    <row r="399" spans="2:8" s="14" customFormat="1" ht="12.75" customHeight="1" x14ac:dyDescent="0.2">
      <c r="B399" s="15"/>
      <c r="C399" s="15"/>
      <c r="D399" s="7"/>
      <c r="E399" s="7"/>
      <c r="F399" s="11"/>
      <c r="G399" s="7"/>
      <c r="H399" s="7"/>
    </row>
    <row r="400" spans="2:8" s="14" customFormat="1" ht="12.75" customHeight="1" x14ac:dyDescent="0.2">
      <c r="B400" s="15"/>
      <c r="C400" s="15"/>
      <c r="D400" s="7"/>
      <c r="E400" s="7"/>
      <c r="F400" s="11"/>
      <c r="G400" s="7"/>
      <c r="H400" s="7"/>
    </row>
    <row r="401" spans="2:8" s="14" customFormat="1" ht="12.75" customHeight="1" x14ac:dyDescent="0.2">
      <c r="B401" s="15"/>
      <c r="C401" s="15"/>
      <c r="D401" s="7"/>
      <c r="E401" s="7"/>
      <c r="F401" s="11"/>
      <c r="G401" s="7"/>
      <c r="H401" s="7"/>
    </row>
    <row r="402" spans="2:8" s="14" customFormat="1" ht="12.75" customHeight="1" x14ac:dyDescent="0.2">
      <c r="B402" s="15"/>
      <c r="C402" s="15"/>
      <c r="D402" s="7"/>
      <c r="E402" s="7"/>
      <c r="F402" s="11"/>
      <c r="G402" s="7"/>
      <c r="H402" s="7"/>
    </row>
    <row r="403" spans="2:8" s="14" customFormat="1" ht="12.75" customHeight="1" x14ac:dyDescent="0.2">
      <c r="B403" s="15"/>
      <c r="C403" s="15"/>
      <c r="D403" s="7"/>
      <c r="E403" s="7"/>
      <c r="F403" s="11"/>
      <c r="G403" s="7"/>
      <c r="H403" s="7"/>
    </row>
    <row r="404" spans="2:8" s="14" customFormat="1" ht="12.75" customHeight="1" x14ac:dyDescent="0.2">
      <c r="B404" s="15"/>
      <c r="C404" s="15"/>
      <c r="D404" s="7"/>
      <c r="E404" s="7"/>
      <c r="F404" s="11"/>
      <c r="G404" s="7"/>
      <c r="H404" s="7"/>
    </row>
    <row r="405" spans="2:8" s="14" customFormat="1" ht="12.75" customHeight="1" x14ac:dyDescent="0.2">
      <c r="B405" s="15"/>
      <c r="C405" s="15"/>
      <c r="D405" s="7"/>
      <c r="E405" s="7"/>
      <c r="F405" s="11"/>
      <c r="G405" s="7"/>
      <c r="H405" s="7"/>
    </row>
    <row r="406" spans="2:8" s="14" customFormat="1" ht="12.75" customHeight="1" x14ac:dyDescent="0.2">
      <c r="B406" s="15"/>
      <c r="C406" s="15"/>
      <c r="D406" s="7"/>
      <c r="E406" s="7"/>
      <c r="F406" s="11"/>
      <c r="G406" s="7"/>
      <c r="H406" s="7"/>
    </row>
    <row r="407" spans="2:8" s="14" customFormat="1" ht="12.75" customHeight="1" x14ac:dyDescent="0.2">
      <c r="B407" s="15"/>
      <c r="C407" s="15"/>
      <c r="D407" s="7"/>
      <c r="E407" s="7"/>
      <c r="F407" s="11"/>
      <c r="G407" s="7"/>
      <c r="H407" s="7"/>
    </row>
    <row r="408" spans="2:8" s="14" customFormat="1" ht="12.75" customHeight="1" x14ac:dyDescent="0.2">
      <c r="B408" s="15"/>
      <c r="C408" s="15"/>
      <c r="D408" s="7"/>
      <c r="E408" s="7"/>
      <c r="F408" s="11"/>
      <c r="G408" s="7"/>
      <c r="H408" s="7"/>
    </row>
    <row r="409" spans="2:8" s="14" customFormat="1" ht="12.75" customHeight="1" x14ac:dyDescent="0.2">
      <c r="B409" s="15"/>
      <c r="C409" s="15"/>
      <c r="D409" s="7"/>
      <c r="E409" s="7"/>
      <c r="F409" s="11"/>
      <c r="G409" s="7"/>
      <c r="H409" s="7"/>
    </row>
    <row r="410" spans="2:8" s="14" customFormat="1" ht="12.75" customHeight="1" x14ac:dyDescent="0.2">
      <c r="B410" s="15"/>
      <c r="C410" s="15"/>
      <c r="D410" s="7"/>
      <c r="E410" s="7"/>
      <c r="F410" s="11"/>
      <c r="G410" s="7"/>
      <c r="H410" s="7"/>
    </row>
    <row r="411" spans="2:8" s="14" customFormat="1" ht="12.75" customHeight="1" x14ac:dyDescent="0.2">
      <c r="B411" s="15"/>
      <c r="C411" s="15"/>
      <c r="D411" s="7"/>
      <c r="E411" s="7"/>
      <c r="F411" s="11"/>
      <c r="G411" s="7"/>
      <c r="H411" s="7"/>
    </row>
    <row r="412" spans="2:8" s="14" customFormat="1" ht="12.75" customHeight="1" x14ac:dyDescent="0.2">
      <c r="B412" s="15"/>
      <c r="C412" s="15"/>
      <c r="D412" s="7"/>
      <c r="E412" s="7"/>
      <c r="F412" s="11"/>
      <c r="G412" s="7"/>
      <c r="H412" s="7"/>
    </row>
    <row r="413" spans="2:8" s="14" customFormat="1" ht="12.75" customHeight="1" x14ac:dyDescent="0.2">
      <c r="B413" s="15"/>
      <c r="C413" s="15"/>
      <c r="D413" s="7"/>
      <c r="E413" s="7"/>
      <c r="F413" s="11"/>
      <c r="G413" s="7"/>
      <c r="H413" s="7"/>
    </row>
    <row r="414" spans="2:8" s="14" customFormat="1" ht="12.75" customHeight="1" x14ac:dyDescent="0.2">
      <c r="B414" s="15"/>
      <c r="C414" s="15"/>
      <c r="D414" s="7"/>
      <c r="E414" s="7"/>
      <c r="F414" s="11"/>
      <c r="G414" s="7"/>
      <c r="H414" s="7"/>
    </row>
    <row r="415" spans="2:8" s="14" customFormat="1" ht="12.75" customHeight="1" x14ac:dyDescent="0.2">
      <c r="B415" s="15"/>
      <c r="C415" s="15"/>
      <c r="D415" s="7"/>
      <c r="E415" s="7"/>
      <c r="F415" s="11"/>
      <c r="G415" s="7"/>
      <c r="H415" s="7"/>
    </row>
    <row r="416" spans="2:8" s="14" customFormat="1" ht="12.75" customHeight="1" x14ac:dyDescent="0.2">
      <c r="B416" s="15"/>
      <c r="C416" s="15"/>
      <c r="D416" s="7"/>
      <c r="E416" s="7"/>
      <c r="F416" s="11"/>
      <c r="G416" s="7"/>
      <c r="H416" s="7"/>
    </row>
    <row r="417" spans="2:8" s="14" customFormat="1" ht="12.75" customHeight="1" x14ac:dyDescent="0.2">
      <c r="B417" s="15"/>
      <c r="C417" s="15"/>
      <c r="D417" s="7"/>
      <c r="E417" s="7"/>
      <c r="F417" s="11"/>
      <c r="G417" s="7"/>
      <c r="H417" s="7"/>
    </row>
    <row r="418" spans="2:8" s="14" customFormat="1" ht="12.75" customHeight="1" x14ac:dyDescent="0.2">
      <c r="B418" s="15"/>
      <c r="C418" s="15"/>
      <c r="D418" s="7"/>
      <c r="E418" s="7"/>
      <c r="F418" s="11"/>
      <c r="G418" s="7"/>
      <c r="H418" s="7"/>
    </row>
    <row r="419" spans="2:8" s="14" customFormat="1" ht="12.75" customHeight="1" x14ac:dyDescent="0.2">
      <c r="B419" s="15"/>
      <c r="C419" s="15"/>
      <c r="D419" s="7"/>
      <c r="E419" s="7"/>
      <c r="F419" s="11"/>
      <c r="G419" s="7"/>
      <c r="H419" s="7"/>
    </row>
    <row r="420" spans="2:8" s="14" customFormat="1" ht="12.75" customHeight="1" x14ac:dyDescent="0.2">
      <c r="B420" s="15"/>
      <c r="C420" s="15"/>
      <c r="D420" s="7"/>
      <c r="E420" s="7"/>
      <c r="F420" s="11"/>
      <c r="G420" s="7"/>
      <c r="H420" s="7"/>
    </row>
    <row r="421" spans="2:8" s="14" customFormat="1" ht="12.75" customHeight="1" x14ac:dyDescent="0.2">
      <c r="B421" s="15"/>
      <c r="C421" s="15"/>
      <c r="D421" s="7"/>
      <c r="E421" s="7"/>
      <c r="F421" s="11"/>
      <c r="G421" s="7"/>
      <c r="H421" s="7"/>
    </row>
    <row r="422" spans="2:8" s="14" customFormat="1" ht="12.75" customHeight="1" x14ac:dyDescent="0.2">
      <c r="B422" s="15"/>
      <c r="C422" s="15"/>
      <c r="D422" s="7"/>
      <c r="E422" s="7"/>
      <c r="F422" s="11"/>
      <c r="G422" s="7"/>
      <c r="H422" s="7"/>
    </row>
    <row r="423" spans="2:8" s="14" customFormat="1" ht="12.75" customHeight="1" x14ac:dyDescent="0.2">
      <c r="B423" s="15"/>
      <c r="C423" s="15"/>
      <c r="D423" s="7"/>
      <c r="E423" s="7"/>
      <c r="F423" s="11"/>
      <c r="G423" s="7"/>
      <c r="H423" s="7"/>
    </row>
    <row r="424" spans="2:8" s="14" customFormat="1" ht="12.75" customHeight="1" x14ac:dyDescent="0.2">
      <c r="B424" s="15"/>
      <c r="C424" s="15"/>
      <c r="D424" s="7"/>
      <c r="E424" s="7"/>
      <c r="F424" s="11"/>
      <c r="G424" s="7"/>
      <c r="H424" s="7"/>
    </row>
    <row r="425" spans="2:8" s="14" customFormat="1" ht="12.75" customHeight="1" x14ac:dyDescent="0.2">
      <c r="B425" s="15"/>
      <c r="C425" s="15"/>
      <c r="D425" s="7"/>
      <c r="E425" s="7"/>
      <c r="F425" s="11"/>
      <c r="G425" s="7"/>
      <c r="H425" s="7"/>
    </row>
    <row r="426" spans="2:8" s="14" customFormat="1" ht="12.75" customHeight="1" x14ac:dyDescent="0.2">
      <c r="B426" s="15"/>
      <c r="C426" s="15"/>
      <c r="D426" s="7"/>
      <c r="E426" s="7"/>
      <c r="F426" s="11"/>
      <c r="G426" s="7"/>
      <c r="H426" s="7"/>
    </row>
    <row r="427" spans="2:8" s="14" customFormat="1" ht="12.75" customHeight="1" x14ac:dyDescent="0.2">
      <c r="B427" s="15"/>
      <c r="C427" s="15"/>
      <c r="D427" s="7"/>
      <c r="E427" s="7"/>
      <c r="F427" s="11"/>
      <c r="G427" s="7"/>
      <c r="H427" s="7"/>
    </row>
    <row r="428" spans="2:8" s="14" customFormat="1" ht="12.75" customHeight="1" x14ac:dyDescent="0.2">
      <c r="B428" s="15"/>
      <c r="C428" s="15"/>
      <c r="D428" s="7"/>
      <c r="E428" s="7"/>
      <c r="F428" s="11"/>
      <c r="G428" s="7"/>
      <c r="H428" s="7"/>
    </row>
    <row r="429" spans="2:8" s="14" customFormat="1" ht="12.75" customHeight="1" x14ac:dyDescent="0.2">
      <c r="B429" s="15"/>
      <c r="C429" s="15"/>
      <c r="D429" s="7"/>
      <c r="E429" s="7"/>
      <c r="F429" s="11"/>
      <c r="G429" s="7"/>
      <c r="H429" s="7"/>
    </row>
    <row r="430" spans="2:8" s="14" customFormat="1" ht="12.75" customHeight="1" x14ac:dyDescent="0.2">
      <c r="B430" s="15"/>
      <c r="C430" s="15"/>
      <c r="D430" s="7"/>
      <c r="E430" s="7"/>
      <c r="F430" s="11"/>
      <c r="G430" s="7"/>
      <c r="H430" s="7"/>
    </row>
    <row r="431" spans="2:8" s="14" customFormat="1" ht="12.75" customHeight="1" x14ac:dyDescent="0.2">
      <c r="B431" s="15"/>
      <c r="C431" s="15"/>
      <c r="D431" s="7"/>
      <c r="E431" s="7"/>
      <c r="F431" s="11"/>
      <c r="G431" s="7"/>
      <c r="H431" s="7"/>
    </row>
    <row r="432" spans="2:8" s="14" customFormat="1" ht="12.75" customHeight="1" x14ac:dyDescent="0.2">
      <c r="B432" s="15"/>
      <c r="C432" s="15"/>
      <c r="D432" s="7"/>
      <c r="E432" s="7"/>
      <c r="F432" s="11"/>
      <c r="G432" s="7"/>
      <c r="H432" s="7"/>
    </row>
    <row r="433" spans="2:8" s="14" customFormat="1" ht="12.75" customHeight="1" x14ac:dyDescent="0.2">
      <c r="B433" s="15"/>
      <c r="C433" s="15"/>
      <c r="D433" s="7"/>
      <c r="E433" s="7"/>
      <c r="F433" s="11"/>
      <c r="G433" s="7"/>
      <c r="H433" s="7"/>
    </row>
    <row r="434" spans="2:8" s="14" customFormat="1" ht="12.75" customHeight="1" x14ac:dyDescent="0.2">
      <c r="B434" s="15"/>
      <c r="C434" s="15"/>
      <c r="D434" s="7"/>
      <c r="E434" s="7"/>
      <c r="F434" s="11"/>
      <c r="G434" s="7"/>
      <c r="H434" s="7"/>
    </row>
    <row r="435" spans="2:8" s="14" customFormat="1" ht="12.75" customHeight="1" x14ac:dyDescent="0.2">
      <c r="B435" s="15"/>
      <c r="C435" s="15"/>
      <c r="D435" s="7"/>
      <c r="E435" s="7"/>
      <c r="F435" s="11"/>
      <c r="G435" s="7"/>
      <c r="H435" s="7"/>
    </row>
    <row r="436" spans="2:8" s="14" customFormat="1" ht="12.75" customHeight="1" x14ac:dyDescent="0.2">
      <c r="B436" s="15"/>
      <c r="C436" s="15"/>
      <c r="D436" s="7"/>
      <c r="E436" s="7"/>
      <c r="F436" s="11"/>
      <c r="G436" s="7"/>
      <c r="H436" s="7"/>
    </row>
    <row r="437" spans="2:8" s="14" customFormat="1" ht="12.75" customHeight="1" x14ac:dyDescent="0.2">
      <c r="B437" s="15"/>
      <c r="C437" s="15"/>
      <c r="D437" s="7"/>
      <c r="E437" s="7"/>
      <c r="F437" s="11"/>
      <c r="G437" s="7"/>
      <c r="H437" s="7"/>
    </row>
    <row r="438" spans="2:8" s="14" customFormat="1" ht="12.75" customHeight="1" x14ac:dyDescent="0.2">
      <c r="B438" s="15"/>
      <c r="C438" s="15"/>
      <c r="D438" s="7"/>
      <c r="E438" s="7"/>
      <c r="F438" s="11"/>
      <c r="G438" s="7"/>
      <c r="H438" s="7"/>
    </row>
    <row r="439" spans="2:8" s="14" customFormat="1" ht="12.75" customHeight="1" x14ac:dyDescent="0.2">
      <c r="B439" s="15"/>
      <c r="C439" s="15"/>
      <c r="D439" s="7"/>
      <c r="E439" s="7"/>
      <c r="F439" s="11"/>
      <c r="G439" s="7"/>
      <c r="H439" s="7"/>
    </row>
    <row r="440" spans="2:8" s="14" customFormat="1" ht="12.75" customHeight="1" x14ac:dyDescent="0.2">
      <c r="B440" s="15"/>
      <c r="C440" s="15"/>
      <c r="D440" s="7"/>
      <c r="E440" s="7"/>
      <c r="F440" s="11"/>
      <c r="G440" s="7"/>
      <c r="H440" s="7"/>
    </row>
    <row r="441" spans="2:8" s="14" customFormat="1" ht="12.75" customHeight="1" x14ac:dyDescent="0.2">
      <c r="B441" s="15"/>
      <c r="C441" s="15"/>
      <c r="D441" s="7"/>
      <c r="E441" s="7"/>
      <c r="F441" s="11"/>
      <c r="G441" s="7"/>
      <c r="H441" s="7"/>
    </row>
    <row r="442" spans="2:8" s="14" customFormat="1" ht="12.75" customHeight="1" x14ac:dyDescent="0.2">
      <c r="B442" s="15"/>
      <c r="C442" s="15"/>
      <c r="D442" s="7"/>
      <c r="E442" s="7"/>
      <c r="F442" s="11"/>
      <c r="G442" s="7"/>
      <c r="H442" s="7"/>
    </row>
    <row r="443" spans="2:8" s="14" customFormat="1" ht="12.75" customHeight="1" x14ac:dyDescent="0.2">
      <c r="B443" s="15"/>
      <c r="C443" s="15"/>
      <c r="D443" s="7"/>
      <c r="E443" s="7"/>
      <c r="F443" s="11"/>
      <c r="G443" s="7"/>
      <c r="H443" s="7"/>
    </row>
    <row r="444" spans="2:8" s="14" customFormat="1" ht="12.75" customHeight="1" x14ac:dyDescent="0.2">
      <c r="B444" s="15"/>
      <c r="C444" s="15"/>
      <c r="D444" s="7"/>
      <c r="E444" s="7"/>
      <c r="F444" s="11"/>
      <c r="G444" s="7"/>
      <c r="H444" s="7"/>
    </row>
    <row r="445" spans="2:8" s="14" customFormat="1" ht="12.75" customHeight="1" x14ac:dyDescent="0.2">
      <c r="B445" s="15"/>
      <c r="C445" s="15"/>
      <c r="D445" s="7"/>
      <c r="E445" s="7"/>
      <c r="F445" s="11"/>
      <c r="G445" s="7"/>
      <c r="H445" s="7"/>
    </row>
    <row r="446" spans="2:8" s="14" customFormat="1" ht="12.75" customHeight="1" x14ac:dyDescent="0.2">
      <c r="B446" s="15"/>
      <c r="C446" s="15"/>
      <c r="D446" s="7"/>
      <c r="E446" s="7"/>
      <c r="F446" s="11"/>
      <c r="G446" s="7"/>
      <c r="H446" s="7"/>
    </row>
    <row r="447" spans="2:8" s="14" customFormat="1" ht="12.75" customHeight="1" x14ac:dyDescent="0.2">
      <c r="B447" s="15"/>
      <c r="C447" s="15"/>
      <c r="D447" s="7"/>
      <c r="E447" s="7"/>
      <c r="F447" s="11"/>
      <c r="G447" s="7"/>
      <c r="H447" s="7"/>
    </row>
    <row r="448" spans="2:8" s="14" customFormat="1" ht="12.75" customHeight="1" x14ac:dyDescent="0.2">
      <c r="B448" s="15"/>
      <c r="C448" s="15"/>
      <c r="D448" s="7"/>
      <c r="E448" s="7"/>
      <c r="F448" s="11"/>
      <c r="G448" s="7"/>
      <c r="H448" s="7"/>
    </row>
    <row r="449" spans="2:8" s="14" customFormat="1" ht="12.75" customHeight="1" x14ac:dyDescent="0.2">
      <c r="B449" s="15"/>
      <c r="C449" s="15"/>
      <c r="D449" s="7"/>
      <c r="E449" s="7"/>
      <c r="F449" s="11"/>
      <c r="G449" s="7"/>
      <c r="H449" s="7"/>
    </row>
    <row r="450" spans="2:8" s="14" customFormat="1" ht="12.75" customHeight="1" x14ac:dyDescent="0.2">
      <c r="B450" s="15"/>
      <c r="C450" s="15"/>
      <c r="D450" s="7"/>
      <c r="E450" s="7"/>
      <c r="F450" s="11"/>
      <c r="G450" s="7"/>
      <c r="H450" s="7"/>
    </row>
    <row r="451" spans="2:8" s="14" customFormat="1" ht="12.75" customHeight="1" x14ac:dyDescent="0.2">
      <c r="B451" s="15"/>
      <c r="C451" s="15"/>
      <c r="D451" s="7"/>
      <c r="E451" s="7"/>
      <c r="F451" s="11"/>
      <c r="G451" s="7"/>
      <c r="H451" s="7"/>
    </row>
    <row r="452" spans="2:8" s="14" customFormat="1" ht="12.75" customHeight="1" x14ac:dyDescent="0.2">
      <c r="B452" s="15"/>
      <c r="C452" s="15"/>
      <c r="D452" s="7"/>
      <c r="E452" s="7"/>
      <c r="F452" s="11"/>
      <c r="G452" s="7"/>
      <c r="H452" s="7"/>
    </row>
    <row r="453" spans="2:8" s="14" customFormat="1" ht="12.75" customHeight="1" x14ac:dyDescent="0.2">
      <c r="B453" s="15"/>
      <c r="C453" s="15"/>
      <c r="D453" s="7"/>
      <c r="E453" s="7"/>
      <c r="F453" s="11"/>
      <c r="G453" s="7"/>
      <c r="H453" s="7"/>
    </row>
    <row r="454" spans="2:8" s="14" customFormat="1" ht="12.75" customHeight="1" x14ac:dyDescent="0.2">
      <c r="B454" s="15"/>
      <c r="C454" s="15"/>
      <c r="D454" s="7"/>
      <c r="E454" s="7"/>
      <c r="F454" s="11"/>
      <c r="G454" s="7"/>
      <c r="H454" s="7"/>
    </row>
    <row r="455" spans="2:8" s="14" customFormat="1" ht="12.75" customHeight="1" x14ac:dyDescent="0.2">
      <c r="B455" s="15"/>
      <c r="C455" s="15"/>
      <c r="D455" s="7"/>
      <c r="E455" s="7"/>
      <c r="F455" s="11"/>
      <c r="G455" s="7"/>
      <c r="H455" s="7"/>
    </row>
    <row r="456" spans="2:8" s="14" customFormat="1" ht="12.75" customHeight="1" x14ac:dyDescent="0.2">
      <c r="B456" s="15"/>
      <c r="C456" s="15"/>
      <c r="D456" s="7"/>
      <c r="E456" s="7"/>
      <c r="F456" s="11"/>
      <c r="G456" s="7"/>
      <c r="H456" s="7"/>
    </row>
    <row r="457" spans="2:8" s="14" customFormat="1" ht="12.75" customHeight="1" x14ac:dyDescent="0.2">
      <c r="B457" s="15"/>
      <c r="C457" s="15"/>
      <c r="D457" s="7"/>
      <c r="E457" s="7"/>
      <c r="F457" s="11"/>
      <c r="G457" s="7"/>
      <c r="H457" s="7"/>
    </row>
    <row r="458" spans="2:8" s="14" customFormat="1" ht="12.75" customHeight="1" x14ac:dyDescent="0.2">
      <c r="B458" s="15"/>
      <c r="C458" s="15"/>
      <c r="D458" s="7"/>
      <c r="E458" s="7"/>
      <c r="F458" s="11"/>
      <c r="G458" s="7"/>
      <c r="H458" s="7"/>
    </row>
    <row r="459" spans="2:8" s="14" customFormat="1" ht="12.75" customHeight="1" x14ac:dyDescent="0.2">
      <c r="B459" s="15"/>
      <c r="C459" s="15"/>
      <c r="D459" s="7"/>
      <c r="E459" s="7"/>
      <c r="F459" s="11"/>
      <c r="G459" s="7"/>
      <c r="H459" s="7"/>
    </row>
    <row r="460" spans="2:8" s="14" customFormat="1" ht="12.75" customHeight="1" x14ac:dyDescent="0.2">
      <c r="B460" s="15"/>
      <c r="C460" s="15"/>
      <c r="D460" s="7"/>
      <c r="E460" s="7"/>
      <c r="F460" s="11"/>
      <c r="G460" s="7"/>
      <c r="H460" s="7"/>
    </row>
    <row r="461" spans="2:8" s="14" customFormat="1" ht="12.75" customHeight="1" x14ac:dyDescent="0.2">
      <c r="B461" s="15"/>
      <c r="C461" s="15"/>
      <c r="D461" s="7"/>
      <c r="E461" s="7"/>
      <c r="F461" s="11"/>
      <c r="G461" s="7"/>
      <c r="H461" s="7"/>
    </row>
    <row r="462" spans="2:8" s="14" customFormat="1" ht="12.75" customHeight="1" x14ac:dyDescent="0.2">
      <c r="B462" s="15"/>
      <c r="C462" s="15"/>
      <c r="D462" s="7"/>
      <c r="E462" s="7"/>
      <c r="F462" s="11"/>
      <c r="G462" s="7"/>
      <c r="H462" s="7"/>
    </row>
    <row r="463" spans="2:8" s="14" customFormat="1" ht="12.75" customHeight="1" x14ac:dyDescent="0.2">
      <c r="B463" s="15"/>
      <c r="C463" s="15"/>
      <c r="D463" s="7"/>
      <c r="E463" s="7"/>
      <c r="F463" s="11"/>
      <c r="G463" s="7"/>
      <c r="H463" s="7"/>
    </row>
    <row r="464" spans="2:8" s="14" customFormat="1" ht="12.75" customHeight="1" x14ac:dyDescent="0.2">
      <c r="B464" s="15"/>
      <c r="C464" s="15"/>
      <c r="D464" s="7"/>
      <c r="E464" s="7"/>
      <c r="F464" s="11"/>
      <c r="G464" s="7"/>
      <c r="H464" s="7"/>
    </row>
    <row r="465" spans="2:8" s="14" customFormat="1" ht="12.75" customHeight="1" x14ac:dyDescent="0.2">
      <c r="B465" s="15"/>
      <c r="C465" s="15"/>
      <c r="D465" s="7"/>
      <c r="E465" s="7"/>
      <c r="F465" s="11"/>
      <c r="G465" s="7"/>
      <c r="H465" s="7"/>
    </row>
    <row r="466" spans="2:8" s="14" customFormat="1" ht="12.75" customHeight="1" x14ac:dyDescent="0.2">
      <c r="B466" s="15"/>
      <c r="C466" s="15"/>
      <c r="D466" s="7"/>
      <c r="E466" s="7"/>
      <c r="F466" s="11"/>
      <c r="G466" s="7"/>
      <c r="H466" s="7"/>
    </row>
    <row r="467" spans="2:8" s="14" customFormat="1" ht="12.75" customHeight="1" x14ac:dyDescent="0.2">
      <c r="B467" s="15"/>
      <c r="C467" s="15"/>
      <c r="D467" s="7"/>
      <c r="E467" s="7"/>
      <c r="F467" s="11"/>
      <c r="G467" s="7"/>
      <c r="H467" s="7"/>
    </row>
    <row r="468" spans="2:8" s="14" customFormat="1" ht="12.75" customHeight="1" x14ac:dyDescent="0.2">
      <c r="B468" s="15"/>
      <c r="C468" s="15"/>
      <c r="D468" s="7"/>
      <c r="E468" s="7"/>
      <c r="F468" s="11"/>
      <c r="G468" s="7"/>
      <c r="H468" s="7"/>
    </row>
    <row r="469" spans="2:8" s="14" customFormat="1" ht="12.75" customHeight="1" x14ac:dyDescent="0.2">
      <c r="B469" s="15"/>
      <c r="C469" s="15"/>
      <c r="D469" s="7"/>
      <c r="E469" s="7"/>
      <c r="F469" s="11"/>
      <c r="G469" s="7"/>
      <c r="H469" s="7"/>
    </row>
    <row r="470" spans="2:8" s="14" customFormat="1" ht="12.75" customHeight="1" x14ac:dyDescent="0.2">
      <c r="B470" s="15"/>
      <c r="C470" s="15"/>
      <c r="D470" s="7"/>
      <c r="E470" s="7"/>
      <c r="F470" s="11"/>
      <c r="G470" s="7"/>
      <c r="H470" s="7"/>
    </row>
    <row r="471" spans="2:8" s="14" customFormat="1" ht="12.75" customHeight="1" x14ac:dyDescent="0.2">
      <c r="B471" s="15"/>
      <c r="C471" s="15"/>
      <c r="D471" s="7"/>
      <c r="E471" s="7"/>
      <c r="F471" s="11"/>
      <c r="G471" s="7"/>
      <c r="H471" s="7"/>
    </row>
    <row r="472" spans="2:8" s="14" customFormat="1" ht="12.75" customHeight="1" x14ac:dyDescent="0.2">
      <c r="B472" s="15"/>
      <c r="C472" s="15"/>
      <c r="D472" s="7"/>
      <c r="E472" s="7"/>
      <c r="F472" s="11"/>
      <c r="G472" s="7"/>
      <c r="H472" s="7"/>
    </row>
    <row r="473" spans="2:8" s="14" customFormat="1" ht="12.75" customHeight="1" x14ac:dyDescent="0.2">
      <c r="B473" s="15"/>
      <c r="C473" s="15"/>
      <c r="D473" s="7"/>
      <c r="E473" s="7"/>
      <c r="F473" s="11"/>
      <c r="G473" s="7"/>
      <c r="H473" s="7"/>
    </row>
    <row r="474" spans="2:8" s="14" customFormat="1" ht="12.75" customHeight="1" x14ac:dyDescent="0.2">
      <c r="B474" s="15"/>
      <c r="C474" s="15"/>
      <c r="D474" s="7"/>
      <c r="E474" s="7"/>
      <c r="F474" s="11"/>
      <c r="G474" s="7"/>
      <c r="H474" s="7"/>
    </row>
    <row r="475" spans="2:8" s="14" customFormat="1" ht="12.75" customHeight="1" x14ac:dyDescent="0.2">
      <c r="B475" s="15"/>
      <c r="C475" s="15"/>
      <c r="D475" s="7"/>
      <c r="E475" s="7"/>
      <c r="F475" s="11"/>
      <c r="G475" s="7"/>
      <c r="H475" s="7"/>
    </row>
    <row r="476" spans="2:8" s="14" customFormat="1" ht="12.75" customHeight="1" x14ac:dyDescent="0.2">
      <c r="B476" s="15"/>
      <c r="C476" s="15"/>
      <c r="D476" s="7"/>
      <c r="E476" s="7"/>
      <c r="F476" s="11"/>
      <c r="G476" s="7"/>
      <c r="H476" s="7"/>
    </row>
    <row r="477" spans="2:8" s="14" customFormat="1" ht="12.75" customHeight="1" x14ac:dyDescent="0.2">
      <c r="B477" s="15"/>
      <c r="C477" s="15"/>
      <c r="D477" s="7"/>
      <c r="E477" s="7"/>
      <c r="F477" s="11"/>
      <c r="G477" s="7"/>
      <c r="H477" s="7"/>
    </row>
    <row r="478" spans="2:8" s="14" customFormat="1" ht="12.75" customHeight="1" x14ac:dyDescent="0.2">
      <c r="B478" s="15"/>
      <c r="C478" s="15"/>
      <c r="D478" s="7"/>
      <c r="E478" s="7"/>
      <c r="F478" s="11"/>
      <c r="G478" s="7"/>
      <c r="H478" s="7"/>
    </row>
    <row r="479" spans="2:8" s="14" customFormat="1" ht="12.75" customHeight="1" x14ac:dyDescent="0.2">
      <c r="B479" s="15"/>
      <c r="C479" s="15"/>
      <c r="D479" s="7"/>
      <c r="E479" s="7"/>
      <c r="F479" s="11"/>
      <c r="G479" s="7"/>
      <c r="H479" s="7"/>
    </row>
    <row r="480" spans="2:8" s="14" customFormat="1" ht="12.75" customHeight="1" x14ac:dyDescent="0.2">
      <c r="B480" s="15"/>
      <c r="C480" s="15"/>
      <c r="D480" s="7"/>
      <c r="E480" s="7"/>
      <c r="F480" s="11"/>
      <c r="G480" s="7"/>
      <c r="H480" s="7"/>
    </row>
    <row r="481" spans="2:8" s="14" customFormat="1" ht="12.75" customHeight="1" x14ac:dyDescent="0.2">
      <c r="B481" s="15"/>
      <c r="C481" s="15"/>
      <c r="D481" s="7"/>
      <c r="E481" s="7"/>
      <c r="F481" s="11"/>
      <c r="G481" s="7"/>
      <c r="H481" s="7"/>
    </row>
    <row r="482" spans="2:8" s="14" customFormat="1" ht="12.75" customHeight="1" x14ac:dyDescent="0.2">
      <c r="B482" s="15"/>
      <c r="C482" s="15"/>
      <c r="D482" s="7"/>
      <c r="E482" s="7"/>
      <c r="F482" s="11"/>
      <c r="G482" s="7"/>
      <c r="H482" s="7"/>
    </row>
    <row r="483" spans="2:8" s="14" customFormat="1" ht="12.75" customHeight="1" x14ac:dyDescent="0.2">
      <c r="B483" s="15"/>
      <c r="C483" s="15"/>
      <c r="D483" s="7"/>
      <c r="E483" s="7"/>
      <c r="F483" s="11"/>
      <c r="G483" s="7"/>
      <c r="H483" s="7"/>
    </row>
    <row r="484" spans="2:8" s="14" customFormat="1" ht="12.75" customHeight="1" x14ac:dyDescent="0.2">
      <c r="B484" s="15"/>
      <c r="C484" s="15"/>
      <c r="D484" s="7"/>
      <c r="E484" s="7"/>
      <c r="F484" s="11"/>
      <c r="G484" s="7"/>
      <c r="H484" s="7"/>
    </row>
    <row r="485" spans="2:8" s="14" customFormat="1" ht="12.75" customHeight="1" x14ac:dyDescent="0.2">
      <c r="B485" s="15"/>
      <c r="C485" s="15"/>
      <c r="D485" s="7"/>
      <c r="E485" s="7"/>
      <c r="F485" s="11"/>
      <c r="G485" s="7"/>
      <c r="H485" s="7"/>
    </row>
    <row r="486" spans="2:8" s="14" customFormat="1" ht="12.75" customHeight="1" x14ac:dyDescent="0.2">
      <c r="B486" s="15"/>
      <c r="C486" s="15"/>
      <c r="D486" s="7"/>
      <c r="E486" s="7"/>
      <c r="F486" s="11"/>
      <c r="G486" s="7"/>
      <c r="H486" s="7"/>
    </row>
    <row r="487" spans="2:8" s="14" customFormat="1" ht="12.75" customHeight="1" x14ac:dyDescent="0.2">
      <c r="B487" s="15"/>
      <c r="C487" s="15"/>
      <c r="D487" s="7"/>
      <c r="E487" s="7"/>
      <c r="F487" s="11"/>
      <c r="G487" s="7"/>
      <c r="H487" s="7"/>
    </row>
    <row r="488" spans="2:8" s="14" customFormat="1" ht="12.75" customHeight="1" x14ac:dyDescent="0.2">
      <c r="B488" s="15"/>
      <c r="C488" s="15"/>
      <c r="D488" s="7"/>
      <c r="E488" s="7"/>
      <c r="F488" s="11"/>
      <c r="G488" s="7"/>
      <c r="H488" s="7"/>
    </row>
    <row r="489" spans="2:8" s="14" customFormat="1" ht="12.75" customHeight="1" x14ac:dyDescent="0.2">
      <c r="B489" s="15"/>
      <c r="C489" s="15"/>
      <c r="D489" s="7"/>
      <c r="E489" s="7"/>
      <c r="F489" s="11"/>
      <c r="G489" s="7"/>
      <c r="H489" s="7"/>
    </row>
    <row r="490" spans="2:8" s="14" customFormat="1" ht="12.75" customHeight="1" x14ac:dyDescent="0.2">
      <c r="B490" s="15"/>
      <c r="C490" s="15"/>
      <c r="D490" s="7"/>
      <c r="E490" s="7"/>
      <c r="F490" s="11"/>
      <c r="G490" s="7"/>
      <c r="H490" s="7"/>
    </row>
    <row r="491" spans="2:8" s="14" customFormat="1" ht="12.75" customHeight="1" x14ac:dyDescent="0.2">
      <c r="B491" s="15"/>
      <c r="C491" s="15"/>
      <c r="D491" s="7"/>
      <c r="E491" s="7"/>
      <c r="F491" s="11"/>
      <c r="G491" s="7"/>
      <c r="H491" s="7"/>
    </row>
    <row r="492" spans="2:8" s="14" customFormat="1" ht="12.75" customHeight="1" x14ac:dyDescent="0.2">
      <c r="B492" s="15"/>
      <c r="C492" s="15"/>
      <c r="D492" s="7"/>
      <c r="E492" s="7"/>
      <c r="F492" s="11"/>
      <c r="G492" s="7"/>
      <c r="H492" s="7"/>
    </row>
    <row r="493" spans="2:8" s="14" customFormat="1" ht="12.75" customHeight="1" x14ac:dyDescent="0.2">
      <c r="B493" s="15"/>
      <c r="C493" s="15"/>
      <c r="D493" s="7"/>
      <c r="E493" s="7"/>
      <c r="F493" s="11"/>
      <c r="G493" s="7"/>
      <c r="H493" s="7"/>
    </row>
    <row r="494" spans="2:8" s="14" customFormat="1" ht="12.75" customHeight="1" x14ac:dyDescent="0.2">
      <c r="B494" s="15"/>
      <c r="C494" s="15"/>
      <c r="D494" s="7"/>
      <c r="E494" s="7"/>
      <c r="F494" s="11"/>
      <c r="G494" s="7"/>
      <c r="H494" s="7"/>
    </row>
    <row r="495" spans="2:8" s="14" customFormat="1" ht="12.75" customHeight="1" x14ac:dyDescent="0.2">
      <c r="B495" s="15"/>
      <c r="C495" s="15"/>
      <c r="D495" s="7"/>
      <c r="E495" s="7"/>
      <c r="F495" s="11"/>
      <c r="G495" s="7"/>
      <c r="H495" s="7"/>
    </row>
    <row r="496" spans="2:8" s="14" customFormat="1" ht="12.75" customHeight="1" x14ac:dyDescent="0.2">
      <c r="B496" s="15"/>
      <c r="C496" s="15"/>
      <c r="D496" s="7"/>
      <c r="E496" s="7"/>
      <c r="F496" s="11"/>
      <c r="G496" s="7"/>
      <c r="H496" s="7"/>
    </row>
    <row r="497" spans="2:8" s="14" customFormat="1" ht="12.75" customHeight="1" x14ac:dyDescent="0.2">
      <c r="B497" s="15"/>
      <c r="C497" s="15"/>
      <c r="D497" s="7"/>
      <c r="E497" s="7"/>
      <c r="F497" s="11"/>
      <c r="G497" s="7"/>
      <c r="H497" s="7"/>
    </row>
    <row r="498" spans="2:8" s="14" customFormat="1" ht="12.75" customHeight="1" x14ac:dyDescent="0.2">
      <c r="B498" s="15"/>
      <c r="C498" s="15"/>
      <c r="D498" s="7"/>
      <c r="E498" s="7"/>
      <c r="F498" s="11"/>
      <c r="G498" s="7"/>
      <c r="H498" s="7"/>
    </row>
    <row r="499" spans="2:8" s="14" customFormat="1" ht="12.75" customHeight="1" x14ac:dyDescent="0.2">
      <c r="B499" s="15"/>
      <c r="C499" s="15"/>
      <c r="D499" s="7"/>
      <c r="E499" s="7"/>
      <c r="F499" s="11"/>
      <c r="G499" s="7"/>
      <c r="H499" s="7"/>
    </row>
    <row r="500" spans="2:8" s="14" customFormat="1" ht="12.75" customHeight="1" x14ac:dyDescent="0.2">
      <c r="B500" s="15"/>
      <c r="C500" s="15"/>
      <c r="D500" s="7"/>
      <c r="E500" s="7"/>
      <c r="F500" s="11"/>
      <c r="G500" s="7"/>
      <c r="H500" s="7"/>
    </row>
    <row r="501" spans="2:8" s="14" customFormat="1" ht="12.75" customHeight="1" x14ac:dyDescent="0.2">
      <c r="B501" s="15"/>
      <c r="C501" s="15"/>
      <c r="D501" s="7"/>
      <c r="E501" s="7"/>
      <c r="F501" s="11"/>
      <c r="G501" s="7"/>
      <c r="H501" s="7"/>
    </row>
    <row r="502" spans="2:8" s="14" customFormat="1" ht="12.75" customHeight="1" x14ac:dyDescent="0.2">
      <c r="B502" s="15"/>
      <c r="C502" s="15"/>
      <c r="D502" s="7"/>
      <c r="E502" s="7"/>
      <c r="F502" s="11"/>
      <c r="G502" s="7"/>
      <c r="H502" s="7"/>
    </row>
    <row r="503" spans="2:8" s="14" customFormat="1" ht="12.75" customHeight="1" x14ac:dyDescent="0.2">
      <c r="B503" s="15"/>
      <c r="C503" s="15"/>
      <c r="D503" s="7"/>
      <c r="E503" s="7"/>
      <c r="F503" s="11"/>
      <c r="G503" s="7"/>
      <c r="H503" s="7"/>
    </row>
    <row r="504" spans="2:8" s="14" customFormat="1" ht="12.75" customHeight="1" x14ac:dyDescent="0.2">
      <c r="B504" s="15"/>
      <c r="C504" s="15"/>
      <c r="D504" s="7"/>
      <c r="E504" s="7"/>
      <c r="F504" s="11"/>
      <c r="G504" s="7"/>
      <c r="H504" s="7"/>
    </row>
    <row r="505" spans="2:8" s="14" customFormat="1" ht="12.75" customHeight="1" x14ac:dyDescent="0.2">
      <c r="B505" s="15"/>
      <c r="C505" s="15"/>
      <c r="D505" s="7"/>
      <c r="E505" s="7"/>
      <c r="F505" s="11"/>
      <c r="G505" s="7"/>
      <c r="H505" s="7"/>
    </row>
    <row r="506" spans="2:8" s="14" customFormat="1" ht="12.75" customHeight="1" x14ac:dyDescent="0.2">
      <c r="B506" s="15"/>
      <c r="C506" s="15"/>
      <c r="D506" s="7"/>
      <c r="E506" s="7"/>
      <c r="F506" s="11"/>
      <c r="G506" s="7"/>
      <c r="H506" s="7"/>
    </row>
    <row r="507" spans="2:8" s="14" customFormat="1" ht="12.75" customHeight="1" x14ac:dyDescent="0.2">
      <c r="B507" s="15"/>
      <c r="C507" s="15"/>
      <c r="D507" s="7"/>
      <c r="E507" s="7"/>
      <c r="F507" s="11"/>
      <c r="G507" s="7"/>
      <c r="H507" s="7"/>
    </row>
    <row r="508" spans="2:8" s="14" customFormat="1" ht="12.75" customHeight="1" x14ac:dyDescent="0.2">
      <c r="B508" s="15"/>
      <c r="C508" s="15"/>
      <c r="D508" s="7"/>
      <c r="E508" s="7"/>
      <c r="F508" s="11"/>
      <c r="G508" s="7"/>
      <c r="H508" s="7"/>
    </row>
    <row r="509" spans="2:8" s="14" customFormat="1" ht="12.75" customHeight="1" x14ac:dyDescent="0.2">
      <c r="B509" s="15"/>
      <c r="C509" s="15"/>
      <c r="D509" s="7"/>
      <c r="E509" s="7"/>
      <c r="F509" s="11"/>
      <c r="G509" s="7"/>
      <c r="H509" s="7"/>
    </row>
    <row r="510" spans="2:8" s="14" customFormat="1" ht="12.75" customHeight="1" x14ac:dyDescent="0.2">
      <c r="B510" s="15"/>
      <c r="C510" s="15"/>
      <c r="D510" s="7"/>
      <c r="E510" s="7"/>
      <c r="F510" s="11"/>
      <c r="G510" s="7"/>
      <c r="H510" s="7"/>
    </row>
    <row r="511" spans="2:8" s="14" customFormat="1" ht="12.75" customHeight="1" x14ac:dyDescent="0.2">
      <c r="B511" s="15"/>
      <c r="C511" s="15"/>
      <c r="D511" s="7"/>
      <c r="E511" s="7"/>
      <c r="F511" s="11"/>
      <c r="G511" s="7"/>
      <c r="H511" s="7"/>
    </row>
    <row r="512" spans="2:8" s="14" customFormat="1" ht="12.75" customHeight="1" x14ac:dyDescent="0.2">
      <c r="B512" s="15"/>
      <c r="C512" s="15"/>
      <c r="D512" s="7"/>
      <c r="E512" s="7"/>
      <c r="F512" s="11"/>
      <c r="G512" s="7"/>
      <c r="H512" s="7"/>
    </row>
    <row r="513" spans="2:8" s="14" customFormat="1" ht="12.75" customHeight="1" x14ac:dyDescent="0.2">
      <c r="B513" s="15"/>
      <c r="C513" s="15"/>
      <c r="D513" s="7"/>
      <c r="E513" s="7"/>
      <c r="F513" s="11"/>
      <c r="G513" s="7"/>
      <c r="H513" s="7"/>
    </row>
    <row r="514" spans="2:8" s="14" customFormat="1" ht="12.75" customHeight="1" x14ac:dyDescent="0.2">
      <c r="B514" s="15"/>
      <c r="C514" s="15"/>
      <c r="D514" s="7"/>
      <c r="E514" s="7"/>
      <c r="F514" s="11"/>
      <c r="G514" s="7"/>
      <c r="H514" s="7"/>
    </row>
    <row r="515" spans="2:8" s="14" customFormat="1" ht="12.75" customHeight="1" x14ac:dyDescent="0.2">
      <c r="B515" s="15"/>
      <c r="C515" s="15"/>
      <c r="D515" s="7"/>
      <c r="E515" s="7"/>
      <c r="F515" s="11"/>
      <c r="G515" s="7"/>
      <c r="H515" s="7"/>
    </row>
    <row r="516" spans="2:8" s="14" customFormat="1" ht="12.75" customHeight="1" x14ac:dyDescent="0.2">
      <c r="B516" s="15"/>
      <c r="C516" s="15"/>
      <c r="D516" s="7"/>
      <c r="E516" s="7"/>
      <c r="F516" s="11"/>
      <c r="G516" s="7"/>
      <c r="H516" s="7"/>
    </row>
    <row r="517" spans="2:8" s="14" customFormat="1" ht="12.75" customHeight="1" x14ac:dyDescent="0.2">
      <c r="B517" s="15"/>
      <c r="C517" s="15"/>
      <c r="D517" s="7"/>
      <c r="E517" s="7"/>
      <c r="F517" s="11"/>
      <c r="G517" s="7"/>
      <c r="H517" s="7"/>
    </row>
    <row r="518" spans="2:8" s="14" customFormat="1" ht="12.75" customHeight="1" x14ac:dyDescent="0.2">
      <c r="B518" s="15"/>
      <c r="C518" s="15"/>
      <c r="D518" s="7"/>
      <c r="E518" s="7"/>
      <c r="F518" s="11"/>
      <c r="G518" s="7"/>
      <c r="H518" s="7"/>
    </row>
    <row r="519" spans="2:8" s="14" customFormat="1" ht="12.75" customHeight="1" x14ac:dyDescent="0.2">
      <c r="B519" s="15"/>
      <c r="C519" s="15"/>
      <c r="D519" s="7"/>
      <c r="E519" s="7"/>
      <c r="F519" s="11"/>
      <c r="G519" s="7"/>
      <c r="H519" s="7"/>
    </row>
    <row r="520" spans="2:8" s="14" customFormat="1" ht="12.75" customHeight="1" x14ac:dyDescent="0.2">
      <c r="B520" s="15"/>
      <c r="C520" s="15"/>
      <c r="D520" s="7"/>
      <c r="E520" s="7"/>
      <c r="F520" s="11"/>
      <c r="G520" s="7"/>
      <c r="H520" s="7"/>
    </row>
    <row r="521" spans="2:8" s="14" customFormat="1" ht="12.75" customHeight="1" x14ac:dyDescent="0.2">
      <c r="B521" s="15"/>
      <c r="C521" s="15"/>
      <c r="D521" s="7"/>
      <c r="E521" s="7"/>
      <c r="F521" s="11"/>
      <c r="G521" s="7"/>
      <c r="H521" s="7"/>
    </row>
    <row r="522" spans="2:8" s="14" customFormat="1" ht="12.75" customHeight="1" x14ac:dyDescent="0.2">
      <c r="B522" s="15"/>
      <c r="C522" s="15"/>
      <c r="D522" s="7"/>
      <c r="E522" s="7"/>
      <c r="F522" s="11"/>
      <c r="G522" s="7"/>
      <c r="H522" s="7"/>
    </row>
    <row r="523" spans="2:8" s="14" customFormat="1" ht="12.75" customHeight="1" x14ac:dyDescent="0.2">
      <c r="B523" s="15"/>
      <c r="C523" s="15"/>
      <c r="D523" s="7"/>
      <c r="E523" s="7"/>
      <c r="F523" s="11"/>
      <c r="G523" s="7"/>
      <c r="H523" s="7"/>
    </row>
    <row r="524" spans="2:8" s="14" customFormat="1" ht="12.75" customHeight="1" x14ac:dyDescent="0.2">
      <c r="B524" s="15"/>
      <c r="C524" s="15"/>
      <c r="D524" s="7"/>
      <c r="E524" s="7"/>
      <c r="F524" s="11"/>
      <c r="G524" s="7"/>
      <c r="H524" s="7"/>
    </row>
    <row r="525" spans="2:8" s="14" customFormat="1" ht="12.75" customHeight="1" x14ac:dyDescent="0.2">
      <c r="B525" s="15"/>
      <c r="C525" s="15"/>
      <c r="D525" s="7"/>
      <c r="E525" s="7"/>
      <c r="F525" s="11"/>
      <c r="G525" s="7"/>
      <c r="H525" s="7"/>
    </row>
    <row r="526" spans="2:8" s="14" customFormat="1" ht="12.75" customHeight="1" x14ac:dyDescent="0.2">
      <c r="B526" s="15"/>
      <c r="C526" s="15"/>
      <c r="D526" s="7"/>
      <c r="E526" s="7"/>
      <c r="F526" s="11"/>
      <c r="G526" s="7"/>
      <c r="H526" s="7"/>
    </row>
    <row r="527" spans="2:8" s="14" customFormat="1" ht="12.75" customHeight="1" x14ac:dyDescent="0.2">
      <c r="B527" s="15"/>
      <c r="C527" s="15"/>
      <c r="D527" s="7"/>
      <c r="E527" s="7"/>
      <c r="F527" s="11"/>
      <c r="G527" s="7"/>
      <c r="H527" s="7"/>
    </row>
    <row r="528" spans="2:8" s="14" customFormat="1" ht="12.75" customHeight="1" x14ac:dyDescent="0.2">
      <c r="B528" s="15"/>
      <c r="C528" s="15"/>
      <c r="D528" s="7"/>
      <c r="E528" s="7"/>
      <c r="F528" s="11"/>
      <c r="G528" s="7"/>
      <c r="H528" s="7"/>
    </row>
    <row r="529" spans="2:8" s="14" customFormat="1" ht="12.75" customHeight="1" x14ac:dyDescent="0.2">
      <c r="B529" s="15"/>
      <c r="C529" s="15"/>
      <c r="D529" s="7"/>
      <c r="E529" s="7"/>
      <c r="F529" s="11"/>
      <c r="G529" s="7"/>
      <c r="H529" s="7"/>
    </row>
    <row r="530" spans="2:8" s="14" customFormat="1" ht="12.75" customHeight="1" x14ac:dyDescent="0.2">
      <c r="B530" s="15"/>
      <c r="C530" s="15"/>
      <c r="D530" s="7"/>
      <c r="E530" s="7"/>
      <c r="F530" s="11"/>
      <c r="G530" s="7"/>
      <c r="H530" s="7"/>
    </row>
    <row r="531" spans="2:8" s="14" customFormat="1" ht="12.75" customHeight="1" x14ac:dyDescent="0.2">
      <c r="B531" s="15"/>
      <c r="C531" s="15"/>
      <c r="D531" s="7"/>
      <c r="E531" s="7"/>
      <c r="F531" s="11"/>
      <c r="G531" s="7"/>
      <c r="H531" s="7"/>
    </row>
    <row r="532" spans="2:8" s="14" customFormat="1" ht="12.75" customHeight="1" x14ac:dyDescent="0.2">
      <c r="B532" s="15"/>
      <c r="C532" s="15"/>
      <c r="D532" s="7"/>
      <c r="E532" s="7"/>
      <c r="F532" s="11"/>
      <c r="G532" s="7"/>
      <c r="H532" s="7"/>
    </row>
    <row r="533" spans="2:8" s="14" customFormat="1" ht="12.75" customHeight="1" x14ac:dyDescent="0.2">
      <c r="B533" s="15"/>
      <c r="C533" s="15"/>
      <c r="D533" s="7"/>
      <c r="E533" s="7"/>
      <c r="F533" s="11"/>
      <c r="G533" s="7"/>
      <c r="H533" s="7"/>
    </row>
    <row r="534" spans="2:8" s="14" customFormat="1" ht="12.75" customHeight="1" x14ac:dyDescent="0.2">
      <c r="B534" s="15"/>
      <c r="C534" s="15"/>
      <c r="D534" s="7"/>
      <c r="E534" s="7"/>
      <c r="F534" s="11"/>
      <c r="G534" s="7"/>
      <c r="H534" s="7"/>
    </row>
    <row r="535" spans="2:8" s="14" customFormat="1" ht="12.75" customHeight="1" x14ac:dyDescent="0.2">
      <c r="B535" s="15"/>
      <c r="C535" s="15"/>
      <c r="D535" s="7"/>
      <c r="E535" s="7"/>
      <c r="F535" s="11"/>
      <c r="G535" s="7"/>
      <c r="H535" s="7"/>
    </row>
    <row r="536" spans="2:8" s="14" customFormat="1" ht="12.75" customHeight="1" x14ac:dyDescent="0.2">
      <c r="B536" s="15"/>
      <c r="C536" s="15"/>
      <c r="D536" s="7"/>
      <c r="E536" s="7"/>
      <c r="F536" s="11"/>
      <c r="G536" s="7"/>
      <c r="H536" s="7"/>
    </row>
    <row r="537" spans="2:8" s="14" customFormat="1" ht="12.75" customHeight="1" x14ac:dyDescent="0.2">
      <c r="B537" s="15"/>
      <c r="C537" s="15"/>
      <c r="D537" s="7"/>
      <c r="E537" s="7"/>
      <c r="F537" s="11"/>
      <c r="G537" s="7"/>
      <c r="H537" s="7"/>
    </row>
    <row r="538" spans="2:8" s="14" customFormat="1" ht="12.75" customHeight="1" x14ac:dyDescent="0.2">
      <c r="B538" s="15"/>
      <c r="C538" s="15"/>
      <c r="D538" s="7"/>
      <c r="E538" s="7"/>
      <c r="F538" s="11"/>
      <c r="G538" s="7"/>
      <c r="H538" s="7"/>
    </row>
    <row r="539" spans="2:8" s="14" customFormat="1" ht="12.75" customHeight="1" x14ac:dyDescent="0.2">
      <c r="B539" s="15"/>
      <c r="C539" s="15"/>
      <c r="D539" s="7"/>
      <c r="E539" s="7"/>
      <c r="F539" s="11"/>
      <c r="G539" s="7"/>
      <c r="H539" s="7"/>
    </row>
    <row r="540" spans="2:8" s="14" customFormat="1" ht="12.75" customHeight="1" x14ac:dyDescent="0.2">
      <c r="B540" s="15"/>
      <c r="C540" s="15"/>
      <c r="D540" s="7"/>
      <c r="E540" s="7"/>
      <c r="F540" s="11"/>
      <c r="G540" s="7"/>
      <c r="H540" s="7"/>
    </row>
    <row r="541" spans="2:8" s="14" customFormat="1" ht="12.75" customHeight="1" x14ac:dyDescent="0.2">
      <c r="B541" s="15"/>
      <c r="C541" s="15"/>
      <c r="D541" s="7"/>
      <c r="E541" s="7"/>
      <c r="F541" s="11"/>
      <c r="G541" s="7"/>
      <c r="H541" s="7"/>
    </row>
    <row r="542" spans="2:8" s="14" customFormat="1" ht="12.75" customHeight="1" x14ac:dyDescent="0.2">
      <c r="B542" s="15"/>
      <c r="C542" s="15"/>
      <c r="D542" s="7"/>
      <c r="E542" s="7"/>
      <c r="F542" s="11"/>
      <c r="G542" s="7"/>
      <c r="H542" s="7"/>
    </row>
    <row r="543" spans="2:8" s="14" customFormat="1" ht="12.75" customHeight="1" x14ac:dyDescent="0.2">
      <c r="B543" s="15"/>
      <c r="C543" s="15"/>
      <c r="D543" s="7"/>
      <c r="E543" s="7"/>
      <c r="F543" s="11"/>
      <c r="G543" s="7"/>
      <c r="H543" s="7"/>
    </row>
    <row r="544" spans="2:8" s="14" customFormat="1" ht="12.75" customHeight="1" x14ac:dyDescent="0.2">
      <c r="B544" s="15"/>
      <c r="C544" s="15"/>
      <c r="D544" s="7"/>
      <c r="E544" s="7"/>
      <c r="F544" s="11"/>
      <c r="G544" s="7"/>
      <c r="H544" s="7"/>
    </row>
    <row r="545" spans="2:8" s="14" customFormat="1" ht="12.75" customHeight="1" x14ac:dyDescent="0.2">
      <c r="B545" s="15"/>
      <c r="C545" s="15"/>
      <c r="D545" s="7"/>
      <c r="E545" s="7"/>
      <c r="F545" s="11"/>
      <c r="G545" s="7"/>
      <c r="H545" s="7"/>
    </row>
    <row r="546" spans="2:8" s="14" customFormat="1" ht="12.75" customHeight="1" x14ac:dyDescent="0.2">
      <c r="B546" s="15"/>
      <c r="C546" s="15"/>
      <c r="D546" s="7"/>
      <c r="E546" s="7"/>
      <c r="F546" s="11"/>
      <c r="G546" s="7"/>
      <c r="H546" s="7"/>
    </row>
    <row r="547" spans="2:8" s="14" customFormat="1" ht="12.75" customHeight="1" x14ac:dyDescent="0.2">
      <c r="B547" s="15"/>
      <c r="C547" s="15"/>
      <c r="D547" s="7"/>
      <c r="E547" s="7"/>
      <c r="F547" s="11"/>
      <c r="G547" s="7"/>
      <c r="H547" s="7"/>
    </row>
    <row r="548" spans="2:8" s="14" customFormat="1" ht="12.75" customHeight="1" x14ac:dyDescent="0.2">
      <c r="B548" s="15"/>
      <c r="C548" s="15"/>
      <c r="D548" s="7"/>
      <c r="E548" s="7"/>
      <c r="F548" s="11"/>
      <c r="G548" s="7"/>
      <c r="H548" s="7"/>
    </row>
    <row r="549" spans="2:8" s="14" customFormat="1" ht="12.75" customHeight="1" x14ac:dyDescent="0.2">
      <c r="B549" s="15"/>
      <c r="C549" s="15"/>
      <c r="D549" s="7"/>
      <c r="E549" s="7"/>
      <c r="F549" s="11"/>
      <c r="G549" s="7"/>
      <c r="H549" s="7"/>
    </row>
    <row r="550" spans="2:8" s="14" customFormat="1" ht="12.75" customHeight="1" x14ac:dyDescent="0.2">
      <c r="B550" s="15"/>
      <c r="C550" s="15"/>
      <c r="D550" s="7"/>
      <c r="E550" s="7"/>
      <c r="F550" s="11"/>
      <c r="G550" s="7"/>
      <c r="H550" s="7"/>
    </row>
    <row r="551" spans="2:8" s="14" customFormat="1" ht="12.75" customHeight="1" x14ac:dyDescent="0.2">
      <c r="B551" s="15"/>
      <c r="C551" s="15"/>
      <c r="D551" s="7"/>
      <c r="E551" s="7"/>
      <c r="F551" s="11"/>
      <c r="G551" s="7"/>
      <c r="H551" s="7"/>
    </row>
    <row r="552" spans="2:8" s="14" customFormat="1" ht="12.75" customHeight="1" x14ac:dyDescent="0.2">
      <c r="B552" s="15"/>
      <c r="C552" s="15"/>
      <c r="D552" s="7"/>
      <c r="E552" s="7"/>
      <c r="F552" s="11"/>
      <c r="G552" s="7"/>
      <c r="H552" s="7"/>
    </row>
    <row r="553" spans="2:8" s="14" customFormat="1" ht="12.75" customHeight="1" x14ac:dyDescent="0.2">
      <c r="B553" s="15"/>
      <c r="C553" s="15"/>
      <c r="D553" s="7"/>
      <c r="E553" s="7"/>
      <c r="F553" s="11"/>
      <c r="G553" s="7"/>
      <c r="H553" s="7"/>
    </row>
    <row r="554" spans="2:8" s="14" customFormat="1" ht="12.75" customHeight="1" x14ac:dyDescent="0.2">
      <c r="B554" s="15"/>
      <c r="C554" s="15"/>
      <c r="D554" s="7"/>
      <c r="E554" s="7"/>
      <c r="F554" s="11"/>
      <c r="G554" s="7"/>
      <c r="H554" s="7"/>
    </row>
    <row r="555" spans="2:8" s="14" customFormat="1" ht="12.75" customHeight="1" x14ac:dyDescent="0.2">
      <c r="B555" s="15"/>
      <c r="C555" s="15"/>
      <c r="D555" s="7"/>
      <c r="E555" s="7"/>
      <c r="F555" s="11"/>
      <c r="G555" s="7"/>
      <c r="H555" s="7"/>
    </row>
    <row r="556" spans="2:8" s="14" customFormat="1" ht="12.75" customHeight="1" x14ac:dyDescent="0.2">
      <c r="B556" s="15"/>
      <c r="C556" s="15"/>
      <c r="D556" s="7"/>
      <c r="E556" s="7"/>
      <c r="F556" s="11"/>
      <c r="G556" s="7"/>
      <c r="H556" s="7"/>
    </row>
    <row r="557" spans="2:8" s="14" customFormat="1" ht="12.75" customHeight="1" x14ac:dyDescent="0.2">
      <c r="B557" s="15"/>
      <c r="C557" s="15"/>
      <c r="D557" s="7"/>
      <c r="E557" s="7"/>
      <c r="F557" s="11"/>
      <c r="G557" s="7"/>
      <c r="H557" s="7"/>
    </row>
    <row r="558" spans="2:8" s="14" customFormat="1" ht="12.75" customHeight="1" x14ac:dyDescent="0.2">
      <c r="B558" s="15"/>
      <c r="C558" s="15"/>
      <c r="D558" s="7"/>
      <c r="E558" s="7"/>
      <c r="F558" s="11"/>
      <c r="G558" s="7"/>
      <c r="H558" s="7"/>
    </row>
    <row r="559" spans="2:8" s="14" customFormat="1" ht="12.75" customHeight="1" x14ac:dyDescent="0.2">
      <c r="B559" s="15"/>
      <c r="C559" s="15"/>
      <c r="D559" s="7"/>
      <c r="E559" s="7"/>
      <c r="F559" s="11"/>
      <c r="G559" s="7"/>
      <c r="H559" s="7"/>
    </row>
    <row r="560" spans="2:8" s="14" customFormat="1" ht="12.75" customHeight="1" x14ac:dyDescent="0.2">
      <c r="B560" s="15"/>
      <c r="C560" s="15"/>
      <c r="D560" s="7"/>
      <c r="E560" s="7"/>
      <c r="F560" s="11"/>
      <c r="G560" s="7"/>
      <c r="H560" s="7"/>
    </row>
    <row r="561" spans="2:8" s="14" customFormat="1" ht="12.75" customHeight="1" x14ac:dyDescent="0.2">
      <c r="B561" s="15"/>
      <c r="C561" s="15"/>
      <c r="D561" s="7"/>
      <c r="E561" s="7"/>
      <c r="F561" s="11"/>
      <c r="G561" s="7"/>
      <c r="H561" s="7"/>
    </row>
    <row r="562" spans="2:8" s="14" customFormat="1" ht="12.75" customHeight="1" x14ac:dyDescent="0.2">
      <c r="B562" s="15"/>
      <c r="C562" s="15"/>
      <c r="D562" s="7"/>
      <c r="E562" s="7"/>
      <c r="F562" s="11"/>
      <c r="G562" s="7"/>
      <c r="H562" s="7"/>
    </row>
    <row r="563" spans="2:8" s="14" customFormat="1" ht="12.75" customHeight="1" x14ac:dyDescent="0.2">
      <c r="B563" s="15"/>
      <c r="C563" s="15"/>
      <c r="D563" s="7"/>
      <c r="E563" s="7"/>
      <c r="F563" s="11"/>
      <c r="G563" s="7"/>
      <c r="H563" s="7"/>
    </row>
    <row r="564" spans="2:8" s="14" customFormat="1" ht="12.75" customHeight="1" x14ac:dyDescent="0.2">
      <c r="B564" s="15"/>
      <c r="C564" s="15"/>
      <c r="D564" s="7"/>
      <c r="E564" s="7"/>
      <c r="F564" s="11"/>
      <c r="G564" s="7"/>
      <c r="H564" s="7"/>
    </row>
    <row r="565" spans="2:8" s="14" customFormat="1" ht="12.75" customHeight="1" x14ac:dyDescent="0.2">
      <c r="B565" s="15"/>
      <c r="C565" s="15"/>
      <c r="D565" s="7"/>
      <c r="E565" s="7"/>
      <c r="F565" s="11"/>
      <c r="G565" s="7"/>
      <c r="H565" s="7"/>
    </row>
    <row r="566" spans="2:8" s="14" customFormat="1" ht="12.75" customHeight="1" x14ac:dyDescent="0.2">
      <c r="B566" s="15"/>
      <c r="C566" s="15"/>
      <c r="D566" s="7"/>
      <c r="E566" s="7"/>
      <c r="F566" s="11"/>
      <c r="G566" s="7"/>
      <c r="H566" s="7"/>
    </row>
    <row r="567" spans="2:8" s="14" customFormat="1" ht="12.75" customHeight="1" x14ac:dyDescent="0.2">
      <c r="B567" s="15"/>
      <c r="C567" s="15"/>
      <c r="D567" s="7"/>
      <c r="E567" s="7"/>
      <c r="F567" s="11"/>
      <c r="G567" s="7"/>
      <c r="H567" s="7"/>
    </row>
    <row r="568" spans="2:8" s="14" customFormat="1" ht="12.75" customHeight="1" x14ac:dyDescent="0.2">
      <c r="B568" s="15"/>
      <c r="C568" s="15"/>
      <c r="D568" s="7"/>
      <c r="E568" s="7"/>
      <c r="F568" s="11"/>
      <c r="G568" s="7"/>
      <c r="H568" s="7"/>
    </row>
    <row r="569" spans="2:8" s="14" customFormat="1" ht="12.75" customHeight="1" x14ac:dyDescent="0.2">
      <c r="B569" s="15"/>
      <c r="C569" s="15"/>
      <c r="D569" s="7"/>
      <c r="E569" s="7"/>
      <c r="F569" s="11"/>
      <c r="G569" s="7"/>
      <c r="H569" s="7"/>
    </row>
    <row r="570" spans="2:8" s="14" customFormat="1" ht="12.75" customHeight="1" x14ac:dyDescent="0.2">
      <c r="B570" s="15"/>
      <c r="C570" s="15"/>
      <c r="D570" s="7"/>
      <c r="E570" s="7"/>
      <c r="F570" s="11"/>
      <c r="G570" s="7"/>
      <c r="H570" s="7"/>
    </row>
    <row r="571" spans="2:8" s="14" customFormat="1" ht="12.75" customHeight="1" x14ac:dyDescent="0.2">
      <c r="B571" s="15"/>
      <c r="C571" s="15"/>
      <c r="D571" s="7"/>
      <c r="E571" s="7"/>
      <c r="F571" s="11"/>
      <c r="G571" s="7"/>
      <c r="H571" s="7"/>
    </row>
    <row r="572" spans="2:8" s="14" customFormat="1" ht="12.75" customHeight="1" x14ac:dyDescent="0.2">
      <c r="B572" s="15"/>
      <c r="C572" s="15"/>
      <c r="D572" s="7"/>
      <c r="E572" s="7"/>
      <c r="F572" s="11"/>
      <c r="G572" s="7"/>
      <c r="H572" s="7"/>
    </row>
    <row r="573" spans="2:8" s="14" customFormat="1" ht="12.75" customHeight="1" x14ac:dyDescent="0.2">
      <c r="B573" s="15"/>
      <c r="C573" s="15"/>
      <c r="D573" s="7"/>
      <c r="E573" s="7"/>
      <c r="F573" s="11"/>
      <c r="G573" s="7"/>
      <c r="H573" s="7"/>
    </row>
    <row r="574" spans="2:8" s="14" customFormat="1" ht="12.75" customHeight="1" x14ac:dyDescent="0.2">
      <c r="B574" s="15"/>
      <c r="C574" s="15"/>
      <c r="D574" s="7"/>
      <c r="E574" s="7"/>
      <c r="F574" s="11"/>
      <c r="G574" s="7"/>
      <c r="H574" s="7"/>
    </row>
    <row r="575" spans="2:8" s="14" customFormat="1" ht="12.75" customHeight="1" x14ac:dyDescent="0.2">
      <c r="B575" s="15"/>
      <c r="C575" s="15"/>
      <c r="D575" s="7"/>
      <c r="E575" s="7"/>
      <c r="F575" s="11"/>
      <c r="G575" s="7"/>
      <c r="H575" s="7"/>
    </row>
    <row r="576" spans="2:8" s="14" customFormat="1" ht="12.75" customHeight="1" x14ac:dyDescent="0.2">
      <c r="B576" s="15"/>
      <c r="C576" s="15"/>
      <c r="D576" s="7"/>
      <c r="E576" s="7"/>
      <c r="F576" s="11"/>
      <c r="G576" s="7"/>
      <c r="H576" s="7"/>
    </row>
    <row r="577" spans="2:8" s="14" customFormat="1" ht="12.75" customHeight="1" x14ac:dyDescent="0.2">
      <c r="B577" s="15"/>
      <c r="C577" s="15"/>
      <c r="D577" s="7"/>
      <c r="E577" s="7"/>
      <c r="F577" s="11"/>
      <c r="G577" s="7"/>
      <c r="H577" s="7"/>
    </row>
    <row r="578" spans="2:8" s="14" customFormat="1" ht="12.75" customHeight="1" x14ac:dyDescent="0.2">
      <c r="B578" s="15"/>
      <c r="C578" s="15"/>
      <c r="D578" s="7"/>
      <c r="E578" s="7"/>
      <c r="F578" s="11"/>
      <c r="G578" s="7"/>
      <c r="H578" s="7"/>
    </row>
    <row r="579" spans="2:8" s="14" customFormat="1" ht="12.75" customHeight="1" x14ac:dyDescent="0.2">
      <c r="B579" s="15"/>
      <c r="C579" s="15"/>
      <c r="D579" s="7"/>
      <c r="E579" s="7"/>
      <c r="F579" s="11"/>
      <c r="G579" s="7"/>
      <c r="H579" s="7"/>
    </row>
    <row r="580" spans="2:8" s="14" customFormat="1" ht="12.75" customHeight="1" x14ac:dyDescent="0.2">
      <c r="B580" s="15"/>
      <c r="C580" s="15"/>
      <c r="D580" s="7"/>
      <c r="E580" s="7"/>
      <c r="F580" s="11"/>
      <c r="G580" s="7"/>
      <c r="H580" s="7"/>
    </row>
    <row r="581" spans="2:8" s="14" customFormat="1" ht="12.75" customHeight="1" x14ac:dyDescent="0.2">
      <c r="B581" s="15"/>
      <c r="C581" s="15"/>
      <c r="D581" s="7"/>
      <c r="E581" s="7"/>
      <c r="F581" s="11"/>
      <c r="G581" s="7"/>
      <c r="H581" s="7"/>
    </row>
    <row r="582" spans="2:8" s="14" customFormat="1" ht="12.75" customHeight="1" x14ac:dyDescent="0.2">
      <c r="B582" s="15"/>
      <c r="C582" s="15"/>
      <c r="D582" s="7"/>
      <c r="E582" s="7"/>
      <c r="F582" s="11"/>
      <c r="G582" s="7"/>
      <c r="H582" s="7"/>
    </row>
    <row r="583" spans="2:8" s="14" customFormat="1" ht="12.75" customHeight="1" x14ac:dyDescent="0.2">
      <c r="B583" s="15"/>
      <c r="C583" s="15"/>
      <c r="D583" s="7"/>
      <c r="E583" s="7"/>
      <c r="F583" s="11"/>
      <c r="G583" s="7"/>
      <c r="H583" s="7"/>
    </row>
    <row r="584" spans="2:8" s="14" customFormat="1" ht="12.75" customHeight="1" x14ac:dyDescent="0.2">
      <c r="B584" s="15"/>
      <c r="C584" s="15"/>
      <c r="D584" s="7"/>
      <c r="E584" s="7"/>
      <c r="F584" s="11"/>
      <c r="G584" s="7"/>
      <c r="H584" s="7"/>
    </row>
    <row r="585" spans="2:8" s="14" customFormat="1" ht="12.75" customHeight="1" x14ac:dyDescent="0.2">
      <c r="B585" s="15"/>
      <c r="C585" s="15"/>
      <c r="D585" s="7"/>
      <c r="E585" s="7"/>
      <c r="F585" s="11"/>
      <c r="G585" s="7"/>
      <c r="H585" s="7"/>
    </row>
    <row r="586" spans="2:8" s="14" customFormat="1" ht="12.75" customHeight="1" x14ac:dyDescent="0.2">
      <c r="B586" s="15"/>
      <c r="C586" s="15"/>
      <c r="D586" s="7"/>
      <c r="E586" s="7"/>
      <c r="F586" s="11"/>
      <c r="G586" s="7"/>
      <c r="H586" s="7"/>
    </row>
    <row r="587" spans="2:8" s="14" customFormat="1" ht="12.75" customHeight="1" x14ac:dyDescent="0.2">
      <c r="B587" s="15"/>
      <c r="C587" s="15"/>
      <c r="D587" s="7"/>
      <c r="E587" s="7"/>
      <c r="F587" s="11"/>
      <c r="G587" s="7"/>
      <c r="H587" s="7"/>
    </row>
    <row r="588" spans="2:8" s="14" customFormat="1" ht="12.75" customHeight="1" x14ac:dyDescent="0.2">
      <c r="B588" s="15"/>
      <c r="C588" s="15"/>
      <c r="D588" s="7"/>
      <c r="E588" s="7"/>
      <c r="F588" s="11"/>
      <c r="G588" s="7"/>
      <c r="H588" s="7"/>
    </row>
    <row r="589" spans="2:8" s="14" customFormat="1" ht="12.75" customHeight="1" x14ac:dyDescent="0.2">
      <c r="B589" s="15"/>
      <c r="C589" s="15"/>
      <c r="D589" s="7"/>
      <c r="E589" s="7"/>
      <c r="F589" s="11"/>
      <c r="G589" s="7"/>
      <c r="H589" s="7"/>
    </row>
    <row r="590" spans="2:8" s="14" customFormat="1" ht="12.75" customHeight="1" x14ac:dyDescent="0.2">
      <c r="B590" s="15"/>
      <c r="C590" s="15"/>
      <c r="D590" s="7"/>
      <c r="E590" s="7"/>
      <c r="F590" s="11"/>
      <c r="G590" s="7"/>
      <c r="H590" s="7"/>
    </row>
    <row r="591" spans="2:8" s="14" customFormat="1" ht="12.75" customHeight="1" x14ac:dyDescent="0.2">
      <c r="B591" s="15"/>
      <c r="C591" s="15"/>
      <c r="D591" s="7"/>
      <c r="E591" s="7"/>
      <c r="F591" s="11"/>
      <c r="G591" s="7"/>
      <c r="H591" s="7"/>
    </row>
    <row r="592" spans="2:8" s="14" customFormat="1" ht="12.75" customHeight="1" x14ac:dyDescent="0.2">
      <c r="B592" s="15"/>
      <c r="C592" s="15"/>
      <c r="D592" s="7"/>
      <c r="E592" s="7"/>
      <c r="F592" s="11"/>
      <c r="G592" s="7"/>
      <c r="H592" s="7"/>
    </row>
    <row r="593" spans="2:8" s="14" customFormat="1" ht="12.75" customHeight="1" x14ac:dyDescent="0.2">
      <c r="B593" s="15"/>
      <c r="C593" s="15"/>
      <c r="D593" s="7"/>
      <c r="E593" s="7"/>
      <c r="F593" s="11"/>
      <c r="G593" s="7"/>
      <c r="H593" s="7"/>
    </row>
    <row r="594" spans="2:8" s="14" customFormat="1" ht="12.75" customHeight="1" x14ac:dyDescent="0.2">
      <c r="B594" s="15"/>
      <c r="C594" s="15"/>
      <c r="D594" s="7"/>
      <c r="E594" s="7"/>
      <c r="F594" s="11"/>
      <c r="G594" s="7"/>
      <c r="H594" s="7"/>
    </row>
    <row r="595" spans="2:8" s="14" customFormat="1" ht="12.75" customHeight="1" x14ac:dyDescent="0.2">
      <c r="B595" s="15"/>
      <c r="C595" s="15"/>
      <c r="D595" s="7"/>
      <c r="E595" s="7"/>
      <c r="F595" s="11"/>
      <c r="G595" s="7"/>
      <c r="H595" s="7"/>
    </row>
    <row r="596" spans="2:8" s="14" customFormat="1" ht="12.75" customHeight="1" x14ac:dyDescent="0.2">
      <c r="B596" s="15"/>
      <c r="C596" s="15"/>
      <c r="D596" s="7"/>
      <c r="E596" s="7"/>
      <c r="F596" s="11"/>
      <c r="G596" s="7"/>
      <c r="H596" s="7"/>
    </row>
    <row r="597" spans="2:8" s="14" customFormat="1" ht="12.75" customHeight="1" x14ac:dyDescent="0.2">
      <c r="B597" s="15"/>
      <c r="C597" s="15"/>
      <c r="D597" s="7"/>
      <c r="E597" s="7"/>
      <c r="F597" s="11"/>
      <c r="G597" s="7"/>
      <c r="H597" s="7"/>
    </row>
    <row r="598" spans="2:8" s="14" customFormat="1" ht="12.75" customHeight="1" x14ac:dyDescent="0.2">
      <c r="B598" s="15"/>
      <c r="C598" s="15"/>
      <c r="D598" s="7"/>
      <c r="E598" s="7"/>
      <c r="F598" s="11"/>
      <c r="G598" s="7"/>
      <c r="H598" s="7"/>
    </row>
    <row r="599" spans="2:8" s="14" customFormat="1" ht="12.75" customHeight="1" x14ac:dyDescent="0.2">
      <c r="B599" s="15"/>
      <c r="C599" s="15"/>
      <c r="D599" s="7"/>
      <c r="E599" s="7"/>
      <c r="F599" s="11"/>
      <c r="G599" s="7"/>
      <c r="H599" s="7"/>
    </row>
    <row r="600" spans="2:8" s="14" customFormat="1" ht="12.75" customHeight="1" x14ac:dyDescent="0.2">
      <c r="B600" s="15"/>
      <c r="C600" s="15"/>
      <c r="D600" s="7"/>
      <c r="E600" s="7"/>
      <c r="F600" s="11"/>
      <c r="G600" s="7"/>
      <c r="H600" s="7"/>
    </row>
    <row r="601" spans="2:8" s="14" customFormat="1" ht="12.75" customHeight="1" x14ac:dyDescent="0.2">
      <c r="B601" s="15"/>
      <c r="C601" s="15"/>
      <c r="D601" s="7"/>
      <c r="E601" s="7"/>
      <c r="F601" s="11"/>
      <c r="G601" s="7"/>
      <c r="H601" s="7"/>
    </row>
    <row r="602" spans="2:8" s="14" customFormat="1" ht="12.75" customHeight="1" x14ac:dyDescent="0.2">
      <c r="B602" s="15"/>
      <c r="C602" s="15"/>
      <c r="D602" s="7"/>
      <c r="E602" s="7"/>
      <c r="F602" s="11"/>
      <c r="G602" s="7"/>
      <c r="H602" s="7"/>
    </row>
    <row r="603" spans="2:8" s="14" customFormat="1" ht="12.75" customHeight="1" x14ac:dyDescent="0.2">
      <c r="B603" s="15"/>
      <c r="C603" s="15"/>
      <c r="D603" s="7"/>
      <c r="E603" s="7"/>
      <c r="F603" s="11"/>
      <c r="G603" s="7"/>
      <c r="H603" s="7"/>
    </row>
    <row r="604" spans="2:8" s="14" customFormat="1" ht="12.75" customHeight="1" x14ac:dyDescent="0.2">
      <c r="B604" s="15"/>
      <c r="C604" s="15"/>
      <c r="D604" s="7"/>
      <c r="E604" s="7"/>
      <c r="F604" s="11"/>
      <c r="G604" s="7"/>
      <c r="H604" s="7"/>
    </row>
    <row r="605" spans="2:8" s="14" customFormat="1" ht="12.75" customHeight="1" x14ac:dyDescent="0.2">
      <c r="B605" s="15"/>
      <c r="C605" s="15"/>
      <c r="D605" s="7"/>
      <c r="E605" s="7"/>
      <c r="F605" s="11"/>
      <c r="G605" s="7"/>
      <c r="H605" s="7"/>
    </row>
    <row r="606" spans="2:8" s="14" customFormat="1" ht="12.75" customHeight="1" x14ac:dyDescent="0.2">
      <c r="B606" s="15"/>
      <c r="C606" s="15"/>
      <c r="D606" s="7"/>
      <c r="E606" s="7"/>
      <c r="F606" s="11"/>
      <c r="G606" s="7"/>
      <c r="H606" s="7"/>
    </row>
    <row r="607" spans="2:8" s="14" customFormat="1" ht="12.75" customHeight="1" x14ac:dyDescent="0.2">
      <c r="B607" s="15"/>
      <c r="C607" s="15"/>
      <c r="D607" s="7"/>
      <c r="E607" s="7"/>
      <c r="F607" s="11"/>
      <c r="G607" s="7"/>
      <c r="H607" s="7"/>
    </row>
    <row r="608" spans="2:8" s="14" customFormat="1" ht="12.75" customHeight="1" x14ac:dyDescent="0.2">
      <c r="B608" s="15"/>
      <c r="C608" s="15"/>
      <c r="D608" s="7"/>
      <c r="E608" s="7"/>
      <c r="F608" s="11"/>
      <c r="G608" s="7"/>
      <c r="H608" s="7"/>
    </row>
    <row r="609" spans="2:8" s="14" customFormat="1" ht="12.75" customHeight="1" x14ac:dyDescent="0.2">
      <c r="B609" s="15"/>
      <c r="C609" s="15"/>
      <c r="D609" s="7"/>
      <c r="E609" s="7"/>
      <c r="F609" s="11"/>
      <c r="G609" s="7"/>
      <c r="H609" s="7"/>
    </row>
    <row r="610" spans="2:8" s="14" customFormat="1" ht="12.75" customHeight="1" x14ac:dyDescent="0.2">
      <c r="B610" s="15"/>
      <c r="C610" s="15"/>
      <c r="D610" s="7"/>
      <c r="E610" s="7"/>
      <c r="F610" s="11"/>
      <c r="G610" s="7"/>
      <c r="H610" s="7"/>
    </row>
    <row r="611" spans="2:8" s="14" customFormat="1" ht="12.75" customHeight="1" x14ac:dyDescent="0.2">
      <c r="B611" s="15"/>
      <c r="C611" s="15"/>
      <c r="D611" s="7"/>
      <c r="E611" s="7"/>
      <c r="F611" s="11"/>
      <c r="G611" s="7"/>
      <c r="H611" s="7"/>
    </row>
    <row r="612" spans="2:8" s="14" customFormat="1" ht="12.75" customHeight="1" x14ac:dyDescent="0.2">
      <c r="B612" s="15"/>
      <c r="C612" s="15"/>
      <c r="D612" s="7"/>
      <c r="E612" s="7"/>
      <c r="F612" s="11"/>
      <c r="G612" s="7"/>
      <c r="H612" s="7"/>
    </row>
    <row r="613" spans="2:8" s="14" customFormat="1" ht="12.75" customHeight="1" x14ac:dyDescent="0.2">
      <c r="B613" s="15"/>
      <c r="C613" s="15"/>
      <c r="D613" s="7"/>
      <c r="E613" s="7"/>
      <c r="F613" s="11"/>
      <c r="G613" s="7"/>
      <c r="H613" s="7"/>
    </row>
    <row r="614" spans="2:8" s="14" customFormat="1" ht="12.75" customHeight="1" x14ac:dyDescent="0.2">
      <c r="B614" s="15"/>
      <c r="C614" s="15"/>
      <c r="D614" s="7"/>
      <c r="E614" s="7"/>
      <c r="F614" s="11"/>
      <c r="G614" s="7"/>
      <c r="H614" s="7"/>
    </row>
    <row r="615" spans="2:8" s="14" customFormat="1" ht="12.75" customHeight="1" x14ac:dyDescent="0.2">
      <c r="B615" s="15"/>
      <c r="C615" s="15"/>
      <c r="D615" s="7"/>
      <c r="E615" s="7"/>
      <c r="F615" s="11"/>
      <c r="G615" s="7"/>
      <c r="H615" s="7"/>
    </row>
    <row r="616" spans="2:8" s="14" customFormat="1" ht="12.75" customHeight="1" x14ac:dyDescent="0.2">
      <c r="B616" s="15"/>
      <c r="C616" s="15"/>
      <c r="D616" s="7"/>
      <c r="E616" s="7"/>
      <c r="F616" s="11"/>
      <c r="G616" s="7"/>
      <c r="H616" s="7"/>
    </row>
    <row r="617" spans="2:8" s="14" customFormat="1" ht="12.75" customHeight="1" x14ac:dyDescent="0.2">
      <c r="B617" s="15"/>
      <c r="C617" s="15"/>
      <c r="D617" s="7"/>
      <c r="E617" s="7"/>
      <c r="F617" s="11"/>
      <c r="G617" s="7"/>
      <c r="H617" s="7"/>
    </row>
    <row r="618" spans="2:8" s="14" customFormat="1" ht="12.75" customHeight="1" x14ac:dyDescent="0.2">
      <c r="B618" s="15"/>
      <c r="C618" s="15"/>
      <c r="D618" s="7"/>
      <c r="E618" s="7"/>
      <c r="F618" s="11"/>
      <c r="G618" s="7"/>
      <c r="H618" s="7"/>
    </row>
    <row r="619" spans="2:8" s="14" customFormat="1" ht="12.75" customHeight="1" x14ac:dyDescent="0.2">
      <c r="B619" s="15"/>
      <c r="C619" s="15"/>
      <c r="D619" s="7"/>
      <c r="E619" s="7"/>
      <c r="F619" s="11"/>
      <c r="G619" s="7"/>
      <c r="H619" s="7"/>
    </row>
    <row r="620" spans="2:8" s="14" customFormat="1" ht="12.75" customHeight="1" x14ac:dyDescent="0.2">
      <c r="B620" s="15"/>
      <c r="C620" s="15"/>
      <c r="D620" s="7"/>
      <c r="E620" s="7"/>
      <c r="F620" s="11"/>
      <c r="G620" s="7"/>
      <c r="H620" s="7"/>
    </row>
    <row r="621" spans="2:8" s="14" customFormat="1" ht="12.75" customHeight="1" x14ac:dyDescent="0.2">
      <c r="B621" s="15"/>
      <c r="C621" s="15"/>
      <c r="D621" s="7"/>
      <c r="E621" s="7"/>
      <c r="F621" s="11"/>
      <c r="G621" s="7"/>
      <c r="H621" s="7"/>
    </row>
    <row r="622" spans="2:8" s="14" customFormat="1" ht="12.75" customHeight="1" x14ac:dyDescent="0.2">
      <c r="B622" s="15"/>
      <c r="C622" s="15"/>
      <c r="D622" s="7"/>
      <c r="E622" s="7"/>
      <c r="F622" s="11"/>
      <c r="G622" s="7"/>
      <c r="H622" s="7"/>
    </row>
    <row r="623" spans="2:8" s="14" customFormat="1" ht="12.75" customHeight="1" x14ac:dyDescent="0.2">
      <c r="B623" s="15"/>
      <c r="C623" s="15"/>
      <c r="D623" s="7"/>
      <c r="E623" s="7"/>
      <c r="F623" s="11"/>
      <c r="G623" s="7"/>
      <c r="H623" s="7"/>
    </row>
    <row r="624" spans="2:8" s="14" customFormat="1" ht="12.75" customHeight="1" x14ac:dyDescent="0.2">
      <c r="B624" s="15"/>
      <c r="C624" s="15"/>
      <c r="D624" s="7"/>
      <c r="E624" s="7"/>
      <c r="F624" s="11"/>
      <c r="G624" s="7"/>
      <c r="H624" s="7"/>
    </row>
    <row r="625" spans="2:8" s="14" customFormat="1" ht="12.75" customHeight="1" x14ac:dyDescent="0.2">
      <c r="B625" s="15"/>
      <c r="C625" s="15"/>
      <c r="D625" s="7"/>
      <c r="E625" s="7"/>
      <c r="F625" s="11"/>
      <c r="G625" s="7"/>
      <c r="H625" s="7"/>
    </row>
    <row r="626" spans="2:8" s="14" customFormat="1" ht="12.75" customHeight="1" x14ac:dyDescent="0.2">
      <c r="B626" s="15"/>
      <c r="C626" s="15"/>
      <c r="D626" s="7"/>
      <c r="E626" s="7"/>
      <c r="F626" s="11"/>
      <c r="G626" s="7"/>
      <c r="H626" s="7"/>
    </row>
    <row r="627" spans="2:8" s="14" customFormat="1" ht="12.75" customHeight="1" x14ac:dyDescent="0.2">
      <c r="B627" s="15"/>
      <c r="C627" s="15"/>
      <c r="D627" s="7"/>
      <c r="E627" s="7"/>
      <c r="F627" s="11"/>
      <c r="G627" s="7"/>
      <c r="H627" s="7"/>
    </row>
    <row r="628" spans="2:8" s="14" customFormat="1" ht="12.75" customHeight="1" x14ac:dyDescent="0.2">
      <c r="B628" s="15"/>
      <c r="C628" s="15"/>
      <c r="D628" s="7"/>
      <c r="E628" s="7"/>
      <c r="F628" s="11"/>
      <c r="G628" s="7"/>
      <c r="H628" s="7"/>
    </row>
    <row r="629" spans="2:8" s="14" customFormat="1" ht="12.75" customHeight="1" x14ac:dyDescent="0.2">
      <c r="B629" s="15"/>
      <c r="C629" s="15"/>
      <c r="D629" s="7"/>
      <c r="E629" s="7"/>
      <c r="F629" s="11"/>
      <c r="G629" s="7"/>
      <c r="H629" s="7"/>
    </row>
    <row r="630" spans="2:8" s="14" customFormat="1" ht="12.75" customHeight="1" x14ac:dyDescent="0.2">
      <c r="B630" s="15"/>
      <c r="C630" s="15"/>
      <c r="D630" s="7"/>
      <c r="E630" s="7"/>
      <c r="F630" s="11"/>
      <c r="G630" s="7"/>
      <c r="H630" s="7"/>
    </row>
    <row r="631" spans="2:8" s="14" customFormat="1" ht="12.75" customHeight="1" x14ac:dyDescent="0.2">
      <c r="B631" s="15"/>
      <c r="C631" s="15"/>
      <c r="D631" s="7"/>
      <c r="E631" s="7"/>
      <c r="F631" s="11"/>
      <c r="G631" s="7"/>
      <c r="H631" s="7"/>
    </row>
    <row r="632" spans="2:8" s="14" customFormat="1" ht="12.75" customHeight="1" x14ac:dyDescent="0.2">
      <c r="B632" s="15"/>
      <c r="C632" s="15"/>
      <c r="D632" s="7"/>
      <c r="E632" s="7"/>
      <c r="F632" s="11"/>
      <c r="G632" s="7"/>
      <c r="H632" s="7"/>
    </row>
    <row r="633" spans="2:8" s="14" customFormat="1" ht="12.75" customHeight="1" x14ac:dyDescent="0.2">
      <c r="B633" s="15"/>
      <c r="C633" s="15"/>
      <c r="D633" s="7"/>
      <c r="E633" s="7"/>
      <c r="F633" s="11"/>
      <c r="G633" s="7"/>
      <c r="H633" s="7"/>
    </row>
    <row r="634" spans="2:8" s="14" customFormat="1" ht="12.75" customHeight="1" x14ac:dyDescent="0.2">
      <c r="B634" s="15"/>
      <c r="C634" s="15"/>
      <c r="D634" s="7"/>
      <c r="E634" s="7"/>
      <c r="F634" s="11"/>
      <c r="G634" s="7"/>
      <c r="H634" s="7"/>
    </row>
    <row r="635" spans="2:8" s="14" customFormat="1" ht="12.75" customHeight="1" x14ac:dyDescent="0.2">
      <c r="B635" s="15"/>
      <c r="C635" s="15"/>
      <c r="D635" s="7"/>
      <c r="E635" s="7"/>
      <c r="F635" s="11"/>
      <c r="G635" s="7"/>
      <c r="H635" s="7"/>
    </row>
    <row r="636" spans="2:8" s="14" customFormat="1" ht="12.75" customHeight="1" x14ac:dyDescent="0.2">
      <c r="B636" s="15"/>
      <c r="C636" s="15"/>
      <c r="D636" s="7"/>
      <c r="E636" s="7"/>
      <c r="F636" s="11"/>
      <c r="G636" s="7"/>
      <c r="H636" s="7"/>
    </row>
    <row r="637" spans="2:8" s="14" customFormat="1" ht="12.75" customHeight="1" x14ac:dyDescent="0.2">
      <c r="B637" s="15"/>
      <c r="C637" s="15"/>
      <c r="D637" s="7"/>
      <c r="E637" s="7"/>
      <c r="F637" s="11"/>
      <c r="G637" s="7"/>
      <c r="H637" s="7"/>
    </row>
    <row r="638" spans="2:8" s="14" customFormat="1" ht="12.75" customHeight="1" x14ac:dyDescent="0.2">
      <c r="B638" s="15"/>
      <c r="C638" s="15"/>
      <c r="D638" s="7"/>
      <c r="E638" s="7"/>
      <c r="F638" s="11"/>
      <c r="G638" s="7"/>
      <c r="H638" s="7"/>
    </row>
    <row r="639" spans="2:8" s="14" customFormat="1" ht="12.75" customHeight="1" x14ac:dyDescent="0.2">
      <c r="B639" s="15"/>
      <c r="C639" s="15"/>
      <c r="D639" s="7"/>
      <c r="E639" s="7"/>
      <c r="F639" s="11"/>
      <c r="G639" s="7"/>
      <c r="H639" s="7"/>
    </row>
    <row r="640" spans="2:8" s="14" customFormat="1" ht="12.75" customHeight="1" x14ac:dyDescent="0.2">
      <c r="B640" s="15"/>
      <c r="C640" s="15"/>
      <c r="D640" s="7"/>
      <c r="E640" s="7"/>
      <c r="F640" s="11"/>
      <c r="G640" s="7"/>
      <c r="H640" s="7"/>
    </row>
    <row r="641" spans="2:8" s="14" customFormat="1" ht="12.75" customHeight="1" x14ac:dyDescent="0.2">
      <c r="B641" s="15"/>
      <c r="C641" s="15"/>
      <c r="D641" s="7"/>
      <c r="E641" s="7"/>
      <c r="F641" s="11"/>
      <c r="G641" s="7"/>
      <c r="H641" s="7"/>
    </row>
    <row r="642" spans="2:8" s="14" customFormat="1" ht="12.75" customHeight="1" x14ac:dyDescent="0.2">
      <c r="B642" s="15"/>
      <c r="C642" s="15"/>
      <c r="D642" s="7"/>
      <c r="E642" s="7"/>
      <c r="F642" s="11"/>
      <c r="G642" s="7"/>
      <c r="H642" s="7"/>
    </row>
    <row r="643" spans="2:8" s="14" customFormat="1" ht="12.75" customHeight="1" x14ac:dyDescent="0.2">
      <c r="B643" s="15"/>
      <c r="C643" s="15"/>
      <c r="D643" s="7"/>
      <c r="E643" s="7"/>
      <c r="F643" s="11"/>
      <c r="G643" s="7"/>
      <c r="H643" s="7"/>
    </row>
    <row r="644" spans="2:8" s="14" customFormat="1" ht="12.75" customHeight="1" x14ac:dyDescent="0.2">
      <c r="B644" s="15"/>
      <c r="C644" s="15"/>
      <c r="D644" s="7"/>
      <c r="E644" s="7"/>
      <c r="F644" s="11"/>
      <c r="G644" s="7"/>
      <c r="H644" s="7"/>
    </row>
    <row r="645" spans="2:8" s="14" customFormat="1" ht="12.75" customHeight="1" x14ac:dyDescent="0.2">
      <c r="B645" s="15"/>
      <c r="C645" s="15"/>
      <c r="D645" s="7"/>
      <c r="E645" s="7"/>
      <c r="F645" s="11"/>
      <c r="G645" s="7"/>
      <c r="H645" s="7"/>
    </row>
    <row r="646" spans="2:8" s="14" customFormat="1" ht="12.75" customHeight="1" x14ac:dyDescent="0.2">
      <c r="B646" s="15"/>
      <c r="C646" s="15"/>
      <c r="D646" s="7"/>
      <c r="E646" s="7"/>
      <c r="F646" s="11"/>
      <c r="G646" s="7"/>
      <c r="H646" s="7"/>
    </row>
    <row r="647" spans="2:8" s="14" customFormat="1" ht="12.75" customHeight="1" x14ac:dyDescent="0.2">
      <c r="B647" s="15"/>
      <c r="C647" s="15"/>
      <c r="D647" s="7"/>
      <c r="E647" s="7"/>
      <c r="F647" s="11"/>
      <c r="G647" s="7"/>
      <c r="H647" s="7"/>
    </row>
    <row r="648" spans="2:8" s="14" customFormat="1" ht="12.75" customHeight="1" x14ac:dyDescent="0.2">
      <c r="B648" s="15"/>
      <c r="C648" s="15"/>
      <c r="D648" s="7"/>
      <c r="E648" s="7"/>
      <c r="F648" s="11"/>
      <c r="G648" s="7"/>
      <c r="H648" s="7"/>
    </row>
    <row r="649" spans="2:8" s="14" customFormat="1" ht="12.75" customHeight="1" x14ac:dyDescent="0.2">
      <c r="B649" s="15"/>
      <c r="C649" s="15"/>
      <c r="D649" s="7"/>
      <c r="E649" s="7"/>
      <c r="F649" s="11"/>
      <c r="G649" s="7"/>
      <c r="H649" s="7"/>
    </row>
    <row r="650" spans="2:8" s="14" customFormat="1" ht="12.75" customHeight="1" x14ac:dyDescent="0.2">
      <c r="B650" s="15"/>
      <c r="C650" s="15"/>
      <c r="D650" s="7"/>
      <c r="E650" s="7"/>
      <c r="F650" s="11"/>
      <c r="G650" s="7"/>
      <c r="H650" s="7"/>
    </row>
    <row r="651" spans="2:8" s="14" customFormat="1" ht="12.75" customHeight="1" x14ac:dyDescent="0.2">
      <c r="B651" s="15"/>
      <c r="C651" s="15"/>
      <c r="D651" s="7"/>
      <c r="E651" s="7"/>
      <c r="F651" s="11"/>
      <c r="G651" s="7"/>
      <c r="H651" s="7"/>
    </row>
    <row r="652" spans="2:8" s="14" customFormat="1" ht="12.75" customHeight="1" x14ac:dyDescent="0.2">
      <c r="B652" s="15"/>
      <c r="C652" s="15"/>
      <c r="D652" s="7"/>
      <c r="E652" s="7"/>
      <c r="F652" s="11"/>
      <c r="G652" s="7"/>
      <c r="H652" s="7"/>
    </row>
    <row r="653" spans="2:8" s="14" customFormat="1" ht="12.75" customHeight="1" x14ac:dyDescent="0.2">
      <c r="B653" s="15"/>
      <c r="C653" s="15"/>
      <c r="D653" s="7"/>
      <c r="E653" s="7"/>
      <c r="F653" s="11"/>
      <c r="G653" s="7"/>
      <c r="H653" s="7"/>
    </row>
    <row r="654" spans="2:8" s="14" customFormat="1" ht="12.75" customHeight="1" x14ac:dyDescent="0.2">
      <c r="B654" s="15"/>
      <c r="C654" s="15"/>
      <c r="D654" s="7"/>
      <c r="E654" s="7"/>
      <c r="F654" s="11"/>
      <c r="G654" s="7"/>
      <c r="H654" s="7"/>
    </row>
    <row r="655" spans="2:8" s="14" customFormat="1" ht="12.75" customHeight="1" x14ac:dyDescent="0.2">
      <c r="B655" s="15"/>
      <c r="C655" s="15"/>
      <c r="D655" s="7"/>
      <c r="E655" s="7"/>
      <c r="F655" s="11"/>
      <c r="G655" s="7"/>
      <c r="H655" s="7"/>
    </row>
    <row r="656" spans="2:8" s="14" customFormat="1" ht="12.75" customHeight="1" x14ac:dyDescent="0.2">
      <c r="B656" s="15"/>
      <c r="C656" s="15"/>
      <c r="D656" s="7"/>
      <c r="E656" s="7"/>
      <c r="F656" s="11"/>
      <c r="G656" s="7"/>
      <c r="H656" s="7"/>
    </row>
    <row r="657" spans="2:8" s="14" customFormat="1" ht="12.75" customHeight="1" x14ac:dyDescent="0.2">
      <c r="B657" s="15"/>
      <c r="C657" s="15"/>
      <c r="D657" s="7"/>
      <c r="E657" s="7"/>
      <c r="F657" s="11"/>
      <c r="G657" s="7"/>
      <c r="H657" s="7"/>
    </row>
    <row r="658" spans="2:8" s="14" customFormat="1" ht="12.75" customHeight="1" x14ac:dyDescent="0.2">
      <c r="B658" s="15"/>
      <c r="C658" s="15"/>
      <c r="D658" s="7"/>
      <c r="E658" s="7"/>
      <c r="F658" s="11"/>
      <c r="G658" s="7"/>
      <c r="H658" s="7"/>
    </row>
    <row r="659" spans="2:8" s="14" customFormat="1" ht="12.75" customHeight="1" x14ac:dyDescent="0.2">
      <c r="B659" s="15"/>
      <c r="C659" s="15"/>
      <c r="D659" s="7"/>
      <c r="E659" s="7"/>
      <c r="F659" s="11"/>
      <c r="G659" s="7"/>
      <c r="H659" s="7"/>
    </row>
    <row r="660" spans="2:8" s="14" customFormat="1" ht="12.75" customHeight="1" x14ac:dyDescent="0.2">
      <c r="B660" s="15"/>
      <c r="C660" s="15"/>
      <c r="D660" s="7"/>
      <c r="E660" s="7"/>
      <c r="F660" s="11"/>
      <c r="G660" s="7"/>
      <c r="H660" s="7"/>
    </row>
    <row r="661" spans="2:8" s="14" customFormat="1" ht="12.75" customHeight="1" x14ac:dyDescent="0.2">
      <c r="B661" s="15"/>
      <c r="C661" s="15"/>
      <c r="D661" s="7"/>
      <c r="E661" s="7"/>
      <c r="F661" s="11"/>
      <c r="G661" s="7"/>
      <c r="H661" s="7"/>
    </row>
    <row r="662" spans="2:8" s="14" customFormat="1" ht="12.75" customHeight="1" x14ac:dyDescent="0.2">
      <c r="B662" s="15"/>
      <c r="C662" s="15"/>
      <c r="D662" s="7"/>
      <c r="E662" s="7"/>
      <c r="F662" s="11"/>
      <c r="G662" s="7"/>
      <c r="H662" s="7"/>
    </row>
    <row r="663" spans="2:8" s="14" customFormat="1" ht="12.75" customHeight="1" x14ac:dyDescent="0.2">
      <c r="B663" s="15"/>
      <c r="C663" s="15"/>
      <c r="D663" s="7"/>
      <c r="E663" s="7"/>
      <c r="F663" s="11"/>
      <c r="G663" s="7"/>
      <c r="H663" s="7"/>
    </row>
    <row r="664" spans="2:8" s="14" customFormat="1" ht="12.75" customHeight="1" x14ac:dyDescent="0.2">
      <c r="B664" s="15"/>
      <c r="C664" s="15"/>
      <c r="D664" s="7"/>
      <c r="E664" s="7"/>
      <c r="F664" s="11"/>
      <c r="G664" s="7"/>
      <c r="H664" s="7"/>
    </row>
    <row r="665" spans="2:8" s="14" customFormat="1" ht="12.75" customHeight="1" x14ac:dyDescent="0.2">
      <c r="B665" s="15"/>
      <c r="C665" s="15"/>
      <c r="D665" s="7"/>
      <c r="E665" s="7"/>
      <c r="F665" s="11"/>
      <c r="G665" s="7"/>
      <c r="H665" s="7"/>
    </row>
    <row r="666" spans="2:8" s="14" customFormat="1" ht="12.75" customHeight="1" x14ac:dyDescent="0.2">
      <c r="B666" s="15"/>
      <c r="C666" s="15"/>
      <c r="D666" s="7"/>
      <c r="E666" s="7"/>
      <c r="F666" s="11"/>
      <c r="G666" s="7"/>
      <c r="H666" s="7"/>
    </row>
    <row r="667" spans="2:8" s="14" customFormat="1" ht="12.75" customHeight="1" x14ac:dyDescent="0.2">
      <c r="B667" s="15"/>
      <c r="C667" s="15"/>
      <c r="D667" s="7"/>
      <c r="E667" s="7"/>
      <c r="F667" s="11"/>
      <c r="G667" s="7"/>
      <c r="H667" s="7"/>
    </row>
    <row r="668" spans="2:8" s="14" customFormat="1" ht="12.75" customHeight="1" x14ac:dyDescent="0.2">
      <c r="B668" s="15"/>
      <c r="C668" s="15"/>
      <c r="D668" s="7"/>
      <c r="E668" s="7"/>
      <c r="F668" s="11"/>
      <c r="G668" s="7"/>
      <c r="H668" s="7"/>
    </row>
    <row r="669" spans="2:8" s="14" customFormat="1" ht="12.75" customHeight="1" x14ac:dyDescent="0.2">
      <c r="B669" s="15"/>
      <c r="C669" s="15"/>
      <c r="D669" s="7"/>
      <c r="E669" s="7"/>
      <c r="F669" s="11"/>
      <c r="G669" s="7"/>
      <c r="H669" s="7"/>
    </row>
    <row r="670" spans="2:8" s="14" customFormat="1" ht="12.75" customHeight="1" x14ac:dyDescent="0.2">
      <c r="B670" s="15"/>
      <c r="C670" s="15"/>
      <c r="D670" s="7"/>
      <c r="E670" s="7"/>
      <c r="F670" s="11"/>
      <c r="G670" s="7"/>
      <c r="H670" s="7"/>
    </row>
    <row r="671" spans="2:8" s="14" customFormat="1" ht="12.75" customHeight="1" x14ac:dyDescent="0.2">
      <c r="B671" s="15"/>
      <c r="C671" s="15"/>
      <c r="D671" s="7"/>
      <c r="E671" s="7"/>
      <c r="F671" s="11"/>
      <c r="G671" s="7"/>
      <c r="H671" s="7"/>
    </row>
    <row r="672" spans="2:8" s="14" customFormat="1" ht="12.75" customHeight="1" x14ac:dyDescent="0.2">
      <c r="B672" s="15"/>
      <c r="C672" s="15"/>
      <c r="D672" s="7"/>
      <c r="E672" s="7"/>
      <c r="F672" s="11"/>
      <c r="G672" s="7"/>
      <c r="H672" s="7"/>
    </row>
    <row r="673" spans="2:8" s="14" customFormat="1" ht="12.75" customHeight="1" x14ac:dyDescent="0.2">
      <c r="B673" s="15"/>
      <c r="C673" s="15"/>
      <c r="D673" s="7"/>
      <c r="E673" s="7"/>
      <c r="F673" s="11"/>
      <c r="G673" s="7"/>
      <c r="H673" s="7"/>
    </row>
    <row r="674" spans="2:8" s="14" customFormat="1" ht="12.75" customHeight="1" x14ac:dyDescent="0.2">
      <c r="B674" s="15"/>
      <c r="C674" s="15"/>
      <c r="D674" s="7"/>
      <c r="E674" s="7"/>
      <c r="F674" s="11"/>
      <c r="G674" s="7"/>
      <c r="H674" s="7"/>
    </row>
    <row r="675" spans="2:8" s="14" customFormat="1" ht="12.75" customHeight="1" x14ac:dyDescent="0.2">
      <c r="B675" s="15"/>
      <c r="C675" s="15"/>
      <c r="D675" s="7"/>
      <c r="E675" s="7"/>
      <c r="F675" s="11"/>
      <c r="G675" s="7"/>
      <c r="H675" s="7"/>
    </row>
    <row r="676" spans="2:8" s="14" customFormat="1" ht="12.75" customHeight="1" x14ac:dyDescent="0.2">
      <c r="B676" s="15"/>
      <c r="C676" s="15"/>
      <c r="D676" s="7"/>
      <c r="E676" s="7"/>
      <c r="F676" s="11"/>
      <c r="G676" s="7"/>
      <c r="H676" s="7"/>
    </row>
    <row r="677" spans="2:8" s="14" customFormat="1" ht="12.75" customHeight="1" x14ac:dyDescent="0.2">
      <c r="B677" s="15"/>
      <c r="C677" s="15"/>
      <c r="D677" s="7"/>
      <c r="E677" s="7"/>
      <c r="F677" s="11"/>
      <c r="G677" s="7"/>
      <c r="H677" s="7"/>
    </row>
    <row r="678" spans="2:8" s="14" customFormat="1" ht="12.75" customHeight="1" x14ac:dyDescent="0.2">
      <c r="B678" s="15"/>
      <c r="C678" s="15"/>
      <c r="D678" s="7"/>
      <c r="E678" s="7"/>
      <c r="F678" s="11"/>
      <c r="G678" s="7"/>
      <c r="H678" s="7"/>
    </row>
    <row r="679" spans="2:8" s="14" customFormat="1" ht="12.75" customHeight="1" x14ac:dyDescent="0.2">
      <c r="B679" s="15"/>
      <c r="C679" s="15"/>
      <c r="D679" s="7"/>
      <c r="E679" s="7"/>
      <c r="F679" s="11"/>
      <c r="G679" s="7"/>
      <c r="H679" s="7"/>
    </row>
    <row r="680" spans="2:8" s="14" customFormat="1" ht="12.75" customHeight="1" x14ac:dyDescent="0.2">
      <c r="B680" s="15"/>
      <c r="C680" s="15"/>
      <c r="D680" s="7"/>
      <c r="E680" s="7"/>
      <c r="F680" s="11"/>
      <c r="G680" s="7"/>
      <c r="H680" s="7"/>
    </row>
    <row r="681" spans="2:8" s="14" customFormat="1" ht="12.75" customHeight="1" x14ac:dyDescent="0.2">
      <c r="B681" s="15"/>
      <c r="C681" s="15"/>
      <c r="D681" s="7"/>
      <c r="E681" s="7"/>
      <c r="F681" s="11"/>
      <c r="G681" s="7"/>
      <c r="H681" s="7"/>
    </row>
    <row r="682" spans="2:8" s="14" customFormat="1" ht="12.75" customHeight="1" x14ac:dyDescent="0.2">
      <c r="B682" s="15"/>
      <c r="C682" s="15"/>
      <c r="D682" s="7"/>
      <c r="E682" s="7"/>
      <c r="F682" s="11"/>
      <c r="G682" s="7"/>
      <c r="H682" s="7"/>
    </row>
    <row r="683" spans="2:8" s="14" customFormat="1" ht="12.75" customHeight="1" x14ac:dyDescent="0.2">
      <c r="B683" s="15"/>
      <c r="C683" s="15"/>
      <c r="D683" s="7"/>
      <c r="E683" s="7"/>
      <c r="F683" s="11"/>
      <c r="G683" s="7"/>
      <c r="H683" s="7"/>
    </row>
    <row r="684" spans="2:8" s="14" customFormat="1" ht="12.75" customHeight="1" x14ac:dyDescent="0.2">
      <c r="B684" s="15"/>
      <c r="C684" s="15"/>
      <c r="D684" s="7"/>
      <c r="E684" s="7"/>
      <c r="F684" s="11"/>
      <c r="G684" s="7"/>
      <c r="H684" s="7"/>
    </row>
    <row r="685" spans="2:8" s="14" customFormat="1" ht="12.75" customHeight="1" x14ac:dyDescent="0.2">
      <c r="B685" s="15"/>
      <c r="C685" s="15"/>
      <c r="D685" s="7"/>
      <c r="E685" s="7"/>
      <c r="F685" s="11"/>
      <c r="G685" s="7"/>
      <c r="H685" s="7"/>
    </row>
    <row r="686" spans="2:8" s="14" customFormat="1" ht="12.75" customHeight="1" x14ac:dyDescent="0.2">
      <c r="B686" s="15"/>
      <c r="C686" s="15"/>
      <c r="D686" s="7"/>
      <c r="E686" s="7"/>
      <c r="F686" s="11"/>
      <c r="G686" s="7"/>
      <c r="H686" s="7"/>
    </row>
    <row r="687" spans="2:8" s="14" customFormat="1" ht="12.75" customHeight="1" x14ac:dyDescent="0.2">
      <c r="B687" s="15"/>
      <c r="C687" s="15"/>
      <c r="D687" s="7"/>
      <c r="E687" s="7"/>
      <c r="F687" s="11"/>
      <c r="G687" s="7"/>
      <c r="H687" s="7"/>
    </row>
    <row r="688" spans="2:8" s="14" customFormat="1" ht="12.75" customHeight="1" x14ac:dyDescent="0.2">
      <c r="B688" s="15"/>
      <c r="C688" s="15"/>
      <c r="D688" s="7"/>
      <c r="E688" s="7"/>
      <c r="F688" s="11"/>
      <c r="G688" s="7"/>
      <c r="H688" s="7"/>
    </row>
    <row r="689" spans="2:8" s="14" customFormat="1" ht="12.75" customHeight="1" x14ac:dyDescent="0.2">
      <c r="B689" s="15"/>
      <c r="C689" s="15"/>
      <c r="D689" s="7"/>
      <c r="E689" s="7"/>
      <c r="F689" s="11"/>
      <c r="G689" s="7"/>
      <c r="H689" s="7"/>
    </row>
    <row r="690" spans="2:8" s="14" customFormat="1" ht="12.75" customHeight="1" x14ac:dyDescent="0.2">
      <c r="B690" s="15"/>
      <c r="C690" s="15"/>
      <c r="D690" s="7"/>
      <c r="E690" s="7"/>
      <c r="F690" s="11"/>
      <c r="G690" s="7"/>
      <c r="H690" s="7"/>
    </row>
    <row r="691" spans="2:8" s="14" customFormat="1" ht="12.75" customHeight="1" x14ac:dyDescent="0.2">
      <c r="B691" s="15"/>
      <c r="C691" s="15"/>
      <c r="D691" s="7"/>
      <c r="E691" s="7"/>
      <c r="F691" s="11"/>
      <c r="G691" s="7"/>
      <c r="H691" s="7"/>
    </row>
    <row r="692" spans="2:8" s="14" customFormat="1" ht="12.75" customHeight="1" x14ac:dyDescent="0.2">
      <c r="B692" s="15"/>
      <c r="C692" s="15"/>
      <c r="D692" s="7"/>
      <c r="E692" s="7"/>
      <c r="F692" s="11"/>
      <c r="G692" s="7"/>
      <c r="H692" s="7"/>
    </row>
    <row r="693" spans="2:8" s="14" customFormat="1" ht="12.75" customHeight="1" x14ac:dyDescent="0.2">
      <c r="B693" s="15"/>
      <c r="C693" s="15"/>
      <c r="D693" s="7"/>
      <c r="E693" s="7"/>
      <c r="F693" s="11"/>
      <c r="G693" s="7"/>
      <c r="H693" s="7"/>
    </row>
    <row r="694" spans="2:8" s="14" customFormat="1" ht="12.75" customHeight="1" x14ac:dyDescent="0.2">
      <c r="B694" s="15"/>
      <c r="C694" s="15"/>
      <c r="D694" s="7"/>
      <c r="E694" s="7"/>
      <c r="F694" s="11"/>
      <c r="G694" s="7"/>
      <c r="H694" s="7"/>
    </row>
    <row r="695" spans="2:8" s="14" customFormat="1" ht="12.75" customHeight="1" x14ac:dyDescent="0.2">
      <c r="B695" s="15"/>
      <c r="C695" s="15"/>
      <c r="D695" s="7"/>
      <c r="E695" s="7"/>
      <c r="F695" s="11"/>
      <c r="G695" s="7"/>
      <c r="H695" s="7"/>
    </row>
    <row r="696" spans="2:8" s="14" customFormat="1" ht="12.75" customHeight="1" x14ac:dyDescent="0.2">
      <c r="B696" s="15"/>
      <c r="C696" s="15"/>
      <c r="D696" s="7"/>
      <c r="E696" s="7"/>
      <c r="F696" s="11"/>
      <c r="G696" s="7"/>
      <c r="H696" s="7"/>
    </row>
    <row r="697" spans="2:8" s="14" customFormat="1" ht="12.75" customHeight="1" x14ac:dyDescent="0.2">
      <c r="B697" s="15"/>
      <c r="C697" s="15"/>
      <c r="D697" s="7"/>
      <c r="E697" s="7"/>
      <c r="F697" s="11"/>
      <c r="G697" s="7"/>
      <c r="H697" s="7"/>
    </row>
    <row r="698" spans="2:8" s="14" customFormat="1" ht="12.75" customHeight="1" x14ac:dyDescent="0.2">
      <c r="B698" s="15"/>
      <c r="C698" s="15"/>
      <c r="D698" s="7"/>
      <c r="E698" s="7"/>
      <c r="F698" s="11"/>
      <c r="G698" s="7"/>
      <c r="H698" s="7"/>
    </row>
    <row r="699" spans="2:8" s="14" customFormat="1" ht="12.75" customHeight="1" x14ac:dyDescent="0.2">
      <c r="B699" s="15"/>
      <c r="C699" s="15"/>
      <c r="D699" s="7"/>
      <c r="E699" s="7"/>
      <c r="F699" s="11"/>
      <c r="G699" s="7"/>
      <c r="H699" s="7"/>
    </row>
    <row r="700" spans="2:8" s="14" customFormat="1" ht="12.75" customHeight="1" x14ac:dyDescent="0.2">
      <c r="B700" s="15"/>
      <c r="C700" s="15"/>
      <c r="D700" s="7"/>
      <c r="E700" s="7"/>
      <c r="F700" s="11"/>
      <c r="G700" s="7"/>
      <c r="H700" s="7"/>
    </row>
    <row r="701" spans="2:8" s="14" customFormat="1" ht="12.75" customHeight="1" x14ac:dyDescent="0.2">
      <c r="B701" s="15"/>
      <c r="C701" s="15"/>
      <c r="D701" s="7"/>
      <c r="E701" s="7"/>
      <c r="F701" s="11"/>
      <c r="G701" s="7"/>
      <c r="H701" s="7"/>
    </row>
    <row r="702" spans="2:8" s="14" customFormat="1" ht="12.75" customHeight="1" x14ac:dyDescent="0.2">
      <c r="B702" s="15"/>
      <c r="C702" s="15"/>
      <c r="D702" s="7"/>
      <c r="E702" s="7"/>
      <c r="F702" s="11"/>
      <c r="G702" s="7"/>
      <c r="H702" s="7"/>
    </row>
    <row r="703" spans="2:8" s="14" customFormat="1" ht="12.75" customHeight="1" x14ac:dyDescent="0.2">
      <c r="B703" s="15"/>
      <c r="C703" s="15"/>
      <c r="D703" s="7"/>
      <c r="E703" s="7"/>
      <c r="F703" s="11"/>
      <c r="G703" s="7"/>
      <c r="H703" s="7"/>
    </row>
    <row r="704" spans="2:8" s="14" customFormat="1" ht="12.75" customHeight="1" x14ac:dyDescent="0.2">
      <c r="B704" s="15"/>
      <c r="C704" s="15"/>
      <c r="D704" s="7"/>
      <c r="E704" s="7"/>
      <c r="F704" s="11"/>
      <c r="G704" s="7"/>
      <c r="H704" s="7"/>
    </row>
    <row r="705" spans="2:8" s="14" customFormat="1" ht="12.75" customHeight="1" x14ac:dyDescent="0.2">
      <c r="B705" s="15"/>
      <c r="C705" s="15"/>
      <c r="D705" s="7"/>
      <c r="E705" s="7"/>
      <c r="F705" s="11"/>
      <c r="G705" s="7"/>
      <c r="H705" s="7"/>
    </row>
    <row r="706" spans="2:8" s="14" customFormat="1" ht="12.75" customHeight="1" x14ac:dyDescent="0.2">
      <c r="B706" s="15"/>
      <c r="C706" s="15"/>
      <c r="D706" s="7"/>
      <c r="E706" s="7"/>
      <c r="F706" s="11"/>
      <c r="G706" s="7"/>
      <c r="H706" s="7"/>
    </row>
    <row r="707" spans="2:8" s="14" customFormat="1" ht="12.75" customHeight="1" x14ac:dyDescent="0.2">
      <c r="B707" s="15"/>
      <c r="C707" s="15"/>
      <c r="D707" s="7"/>
      <c r="E707" s="7"/>
      <c r="F707" s="11"/>
      <c r="G707" s="7"/>
      <c r="H707" s="7"/>
    </row>
    <row r="708" spans="2:8" s="14" customFormat="1" ht="12.75" customHeight="1" x14ac:dyDescent="0.2">
      <c r="B708" s="15"/>
      <c r="C708" s="15"/>
      <c r="D708" s="7"/>
      <c r="E708" s="7"/>
      <c r="F708" s="11"/>
      <c r="G708" s="7"/>
      <c r="H708" s="7"/>
    </row>
    <row r="709" spans="2:8" s="14" customFormat="1" ht="12.75" customHeight="1" x14ac:dyDescent="0.2">
      <c r="B709" s="15"/>
      <c r="C709" s="15"/>
      <c r="D709" s="7"/>
      <c r="E709" s="7"/>
      <c r="F709" s="11"/>
      <c r="G709" s="7"/>
      <c r="H709" s="7"/>
    </row>
    <row r="710" spans="2:8" s="14" customFormat="1" ht="12.75" customHeight="1" x14ac:dyDescent="0.2">
      <c r="B710" s="15"/>
      <c r="C710" s="15"/>
      <c r="D710" s="7"/>
      <c r="E710" s="7"/>
      <c r="F710" s="11"/>
      <c r="G710" s="7"/>
      <c r="H710" s="7"/>
    </row>
    <row r="711" spans="2:8" s="14" customFormat="1" ht="12.75" customHeight="1" x14ac:dyDescent="0.2">
      <c r="B711" s="15"/>
      <c r="C711" s="15"/>
      <c r="D711" s="7"/>
      <c r="E711" s="7"/>
      <c r="F711" s="11"/>
      <c r="G711" s="7"/>
      <c r="H711" s="7"/>
    </row>
    <row r="712" spans="2:8" s="14" customFormat="1" ht="12.75" customHeight="1" x14ac:dyDescent="0.2">
      <c r="B712" s="15"/>
      <c r="C712" s="15"/>
      <c r="D712" s="7"/>
      <c r="E712" s="7"/>
      <c r="F712" s="11"/>
      <c r="G712" s="7"/>
      <c r="H712" s="7"/>
    </row>
    <row r="713" spans="2:8" s="14" customFormat="1" ht="12.75" customHeight="1" x14ac:dyDescent="0.2">
      <c r="B713" s="15"/>
      <c r="C713" s="15"/>
      <c r="D713" s="7"/>
      <c r="E713" s="7"/>
      <c r="F713" s="11"/>
      <c r="G713" s="7"/>
      <c r="H713" s="7"/>
    </row>
    <row r="714" spans="2:8" s="14" customFormat="1" ht="12.75" customHeight="1" x14ac:dyDescent="0.2">
      <c r="B714" s="15"/>
      <c r="C714" s="15"/>
      <c r="D714" s="7"/>
      <c r="E714" s="7"/>
      <c r="F714" s="11"/>
      <c r="G714" s="7"/>
      <c r="H714" s="7"/>
    </row>
    <row r="715" spans="2:8" s="14" customFormat="1" ht="12.75" customHeight="1" x14ac:dyDescent="0.2">
      <c r="B715" s="15"/>
      <c r="C715" s="15"/>
      <c r="D715" s="7"/>
      <c r="E715" s="7"/>
      <c r="F715" s="11"/>
      <c r="G715" s="7"/>
      <c r="H715" s="7"/>
    </row>
    <row r="716" spans="2:8" s="14" customFormat="1" ht="12.75" customHeight="1" x14ac:dyDescent="0.2">
      <c r="B716" s="15"/>
      <c r="C716" s="15"/>
      <c r="D716" s="7"/>
      <c r="E716" s="7"/>
      <c r="F716" s="11"/>
      <c r="G716" s="7"/>
      <c r="H716" s="7"/>
    </row>
    <row r="717" spans="2:8" s="14" customFormat="1" ht="12.75" customHeight="1" x14ac:dyDescent="0.2">
      <c r="B717" s="15"/>
      <c r="C717" s="15"/>
      <c r="D717" s="7"/>
      <c r="E717" s="7"/>
      <c r="F717" s="11"/>
      <c r="G717" s="7"/>
      <c r="H717" s="7"/>
    </row>
    <row r="718" spans="2:8" s="14" customFormat="1" ht="12.75" customHeight="1" x14ac:dyDescent="0.2">
      <c r="B718" s="15"/>
      <c r="C718" s="15"/>
      <c r="D718" s="7"/>
      <c r="E718" s="7"/>
      <c r="F718" s="11"/>
      <c r="G718" s="7"/>
      <c r="H718" s="7"/>
    </row>
    <row r="719" spans="2:8" s="14" customFormat="1" ht="12.75" customHeight="1" x14ac:dyDescent="0.2">
      <c r="B719" s="15"/>
      <c r="C719" s="15"/>
      <c r="D719" s="7"/>
      <c r="E719" s="7"/>
      <c r="F719" s="11"/>
      <c r="G719" s="7"/>
      <c r="H719" s="7"/>
    </row>
    <row r="720" spans="2:8" s="14" customFormat="1" ht="12.75" customHeight="1" x14ac:dyDescent="0.2">
      <c r="B720" s="15"/>
      <c r="C720" s="15"/>
      <c r="D720" s="7"/>
      <c r="E720" s="7"/>
      <c r="F720" s="11"/>
      <c r="G720" s="7"/>
      <c r="H720" s="7"/>
    </row>
    <row r="721" spans="2:8" s="14" customFormat="1" ht="12.75" customHeight="1" x14ac:dyDescent="0.2">
      <c r="B721" s="15"/>
      <c r="C721" s="15"/>
      <c r="D721" s="7"/>
      <c r="E721" s="7"/>
      <c r="F721" s="11"/>
      <c r="G721" s="7"/>
      <c r="H721" s="7"/>
    </row>
    <row r="722" spans="2:8" s="14" customFormat="1" ht="12.75" customHeight="1" x14ac:dyDescent="0.2">
      <c r="B722" s="15"/>
      <c r="C722" s="15"/>
      <c r="D722" s="7"/>
      <c r="E722" s="7"/>
      <c r="F722" s="11"/>
      <c r="G722" s="7"/>
      <c r="H722" s="7"/>
    </row>
    <row r="723" spans="2:8" s="14" customFormat="1" ht="12.75" customHeight="1" x14ac:dyDescent="0.2">
      <c r="B723" s="15"/>
      <c r="C723" s="15"/>
      <c r="D723" s="7"/>
      <c r="E723" s="7"/>
      <c r="F723" s="11"/>
      <c r="G723" s="7"/>
      <c r="H723" s="7"/>
    </row>
    <row r="724" spans="2:8" s="14" customFormat="1" ht="12.75" customHeight="1" x14ac:dyDescent="0.2">
      <c r="B724" s="15"/>
      <c r="C724" s="15"/>
      <c r="D724" s="7"/>
      <c r="E724" s="7"/>
      <c r="F724" s="11"/>
      <c r="G724" s="7"/>
      <c r="H724" s="7"/>
    </row>
    <row r="725" spans="2:8" s="14" customFormat="1" ht="12.75" customHeight="1" x14ac:dyDescent="0.2">
      <c r="B725" s="15"/>
      <c r="C725" s="15"/>
      <c r="D725" s="7"/>
      <c r="E725" s="7"/>
      <c r="F725" s="11"/>
      <c r="G725" s="7"/>
      <c r="H725" s="7"/>
    </row>
    <row r="726" spans="2:8" s="14" customFormat="1" ht="12.75" customHeight="1" x14ac:dyDescent="0.2">
      <c r="B726" s="15"/>
      <c r="C726" s="15"/>
      <c r="D726" s="7"/>
      <c r="E726" s="7"/>
      <c r="F726" s="11"/>
      <c r="G726" s="7"/>
      <c r="H726" s="7"/>
    </row>
    <row r="727" spans="2:8" s="14" customFormat="1" ht="12.75" customHeight="1" x14ac:dyDescent="0.2">
      <c r="B727" s="15"/>
      <c r="C727" s="15"/>
      <c r="D727" s="7"/>
      <c r="E727" s="7"/>
      <c r="F727" s="11"/>
      <c r="G727" s="7"/>
      <c r="H727" s="7"/>
    </row>
    <row r="728" spans="2:8" s="14" customFormat="1" ht="12.75" customHeight="1" x14ac:dyDescent="0.2">
      <c r="B728" s="15"/>
      <c r="C728" s="15"/>
      <c r="D728" s="7"/>
      <c r="E728" s="7"/>
      <c r="F728" s="11"/>
      <c r="G728" s="7"/>
      <c r="H728" s="7"/>
    </row>
    <row r="729" spans="2:8" s="14" customFormat="1" ht="12.75" customHeight="1" x14ac:dyDescent="0.2">
      <c r="B729" s="15"/>
      <c r="C729" s="15"/>
      <c r="D729" s="7"/>
      <c r="E729" s="7"/>
      <c r="F729" s="11"/>
      <c r="G729" s="7"/>
      <c r="H729" s="7"/>
    </row>
    <row r="730" spans="2:8" s="14" customFormat="1" ht="12.75" customHeight="1" x14ac:dyDescent="0.2">
      <c r="B730" s="15"/>
      <c r="C730" s="15"/>
      <c r="D730" s="7"/>
      <c r="E730" s="7"/>
      <c r="F730" s="11"/>
      <c r="G730" s="7"/>
      <c r="H730" s="7"/>
    </row>
    <row r="731" spans="2:8" s="14" customFormat="1" ht="12.75" customHeight="1" x14ac:dyDescent="0.2">
      <c r="B731" s="15"/>
      <c r="C731" s="15"/>
      <c r="D731" s="7"/>
      <c r="E731" s="7"/>
      <c r="F731" s="11"/>
      <c r="G731" s="7"/>
      <c r="H731" s="7"/>
    </row>
    <row r="732" spans="2:8" s="14" customFormat="1" ht="12.75" customHeight="1" x14ac:dyDescent="0.2">
      <c r="B732" s="15"/>
      <c r="C732" s="15"/>
      <c r="D732" s="7"/>
      <c r="E732" s="7"/>
      <c r="F732" s="11"/>
      <c r="G732" s="7"/>
      <c r="H732" s="7"/>
    </row>
    <row r="733" spans="2:8" s="14" customFormat="1" ht="12.75" customHeight="1" x14ac:dyDescent="0.2">
      <c r="B733" s="15"/>
      <c r="C733" s="15"/>
      <c r="D733" s="7"/>
      <c r="E733" s="7"/>
      <c r="F733" s="11"/>
      <c r="G733" s="7"/>
      <c r="H733" s="7"/>
    </row>
    <row r="734" spans="2:8" s="14" customFormat="1" ht="12.75" customHeight="1" x14ac:dyDescent="0.2">
      <c r="B734" s="15"/>
      <c r="C734" s="15"/>
      <c r="D734" s="7"/>
      <c r="E734" s="7"/>
      <c r="F734" s="11"/>
      <c r="G734" s="7"/>
      <c r="H734" s="7"/>
    </row>
    <row r="735" spans="2:8" s="14" customFormat="1" ht="12.75" customHeight="1" x14ac:dyDescent="0.2">
      <c r="B735" s="15"/>
      <c r="C735" s="15"/>
      <c r="D735" s="7"/>
      <c r="E735" s="7"/>
      <c r="F735" s="11"/>
      <c r="G735" s="7"/>
      <c r="H735" s="7"/>
    </row>
    <row r="736" spans="2:8" s="14" customFormat="1" ht="12.75" customHeight="1" x14ac:dyDescent="0.2">
      <c r="B736" s="15"/>
      <c r="C736" s="15"/>
      <c r="D736" s="7"/>
      <c r="E736" s="7"/>
      <c r="F736" s="11"/>
      <c r="G736" s="7"/>
      <c r="H736" s="7"/>
    </row>
    <row r="737" spans="2:8" s="14" customFormat="1" ht="12.75" customHeight="1" x14ac:dyDescent="0.2">
      <c r="B737" s="15"/>
      <c r="C737" s="15"/>
      <c r="D737" s="7"/>
      <c r="E737" s="7"/>
      <c r="F737" s="11"/>
      <c r="G737" s="7"/>
      <c r="H737" s="7"/>
    </row>
    <row r="738" spans="2:8" s="14" customFormat="1" ht="12.75" customHeight="1" x14ac:dyDescent="0.2">
      <c r="B738" s="15"/>
      <c r="C738" s="15"/>
      <c r="D738" s="7"/>
      <c r="E738" s="7"/>
      <c r="F738" s="11"/>
      <c r="G738" s="7"/>
      <c r="H738" s="7"/>
    </row>
    <row r="739" spans="2:8" s="14" customFormat="1" ht="12.75" customHeight="1" x14ac:dyDescent="0.2">
      <c r="B739" s="15"/>
      <c r="C739" s="15"/>
      <c r="D739" s="7"/>
      <c r="E739" s="7"/>
      <c r="F739" s="11"/>
      <c r="G739" s="7"/>
      <c r="H739" s="7"/>
    </row>
    <row r="740" spans="2:8" s="14" customFormat="1" ht="12.75" customHeight="1" x14ac:dyDescent="0.2">
      <c r="B740" s="15"/>
      <c r="C740" s="15"/>
      <c r="D740" s="7"/>
      <c r="E740" s="7"/>
      <c r="F740" s="11"/>
      <c r="G740" s="7"/>
      <c r="H740" s="7"/>
    </row>
    <row r="741" spans="2:8" s="14" customFormat="1" ht="12.75" customHeight="1" x14ac:dyDescent="0.2">
      <c r="B741" s="15"/>
      <c r="C741" s="15"/>
      <c r="D741" s="7"/>
      <c r="E741" s="7"/>
      <c r="F741" s="11"/>
      <c r="G741" s="7"/>
      <c r="H741" s="7"/>
    </row>
    <row r="742" spans="2:8" s="14" customFormat="1" ht="12.75" customHeight="1" x14ac:dyDescent="0.2">
      <c r="B742" s="15"/>
      <c r="C742" s="15"/>
      <c r="D742" s="7"/>
      <c r="E742" s="7"/>
      <c r="F742" s="11"/>
      <c r="G742" s="7"/>
      <c r="H742" s="7"/>
    </row>
    <row r="743" spans="2:8" s="14" customFormat="1" ht="12.75" customHeight="1" x14ac:dyDescent="0.2">
      <c r="B743" s="15"/>
      <c r="C743" s="15"/>
      <c r="D743" s="7"/>
      <c r="E743" s="7"/>
      <c r="F743" s="11"/>
      <c r="G743" s="7"/>
      <c r="H743" s="7"/>
    </row>
    <row r="744" spans="2:8" s="14" customFormat="1" ht="12.75" customHeight="1" x14ac:dyDescent="0.2">
      <c r="B744" s="15"/>
      <c r="C744" s="15"/>
      <c r="D744" s="7"/>
      <c r="E744" s="7"/>
      <c r="F744" s="11"/>
      <c r="G744" s="7"/>
      <c r="H744" s="7"/>
    </row>
    <row r="745" spans="2:8" s="14" customFormat="1" ht="12.75" customHeight="1" x14ac:dyDescent="0.2">
      <c r="B745" s="15"/>
      <c r="C745" s="15"/>
      <c r="D745" s="7"/>
      <c r="E745" s="7"/>
      <c r="F745" s="11"/>
      <c r="G745" s="7"/>
      <c r="H745" s="7"/>
    </row>
    <row r="746" spans="2:8" s="14" customFormat="1" ht="12.75" customHeight="1" x14ac:dyDescent="0.2">
      <c r="B746" s="15"/>
      <c r="C746" s="15"/>
      <c r="D746" s="7"/>
      <c r="E746" s="7"/>
      <c r="F746" s="11"/>
      <c r="G746" s="7"/>
      <c r="H746" s="7"/>
    </row>
    <row r="747" spans="2:8" s="14" customFormat="1" ht="12.75" customHeight="1" x14ac:dyDescent="0.2">
      <c r="B747" s="15"/>
      <c r="C747" s="15"/>
      <c r="D747" s="7"/>
      <c r="E747" s="7"/>
      <c r="F747" s="11"/>
      <c r="G747" s="7"/>
      <c r="H747" s="7"/>
    </row>
    <row r="748" spans="2:8" s="14" customFormat="1" ht="12.75" customHeight="1" x14ac:dyDescent="0.2">
      <c r="B748" s="15"/>
      <c r="C748" s="15"/>
      <c r="D748" s="7"/>
      <c r="E748" s="7"/>
      <c r="F748" s="11"/>
      <c r="G748" s="7"/>
      <c r="H748" s="7"/>
    </row>
    <row r="749" spans="2:8" s="14" customFormat="1" ht="12.75" customHeight="1" x14ac:dyDescent="0.2">
      <c r="B749" s="15"/>
      <c r="C749" s="15"/>
      <c r="D749" s="7"/>
      <c r="E749" s="7"/>
      <c r="F749" s="11"/>
      <c r="G749" s="7"/>
      <c r="H749" s="7"/>
    </row>
    <row r="750" spans="2:8" s="14" customFormat="1" ht="12.75" customHeight="1" x14ac:dyDescent="0.2">
      <c r="B750" s="15"/>
      <c r="C750" s="15"/>
      <c r="D750" s="7"/>
      <c r="E750" s="7"/>
      <c r="F750" s="11"/>
      <c r="G750" s="7"/>
      <c r="H750" s="7"/>
    </row>
    <row r="751" spans="2:8" s="14" customFormat="1" ht="12.75" customHeight="1" x14ac:dyDescent="0.2">
      <c r="B751" s="15"/>
      <c r="C751" s="15"/>
      <c r="D751" s="7"/>
      <c r="E751" s="7"/>
      <c r="F751" s="11"/>
      <c r="G751" s="7"/>
      <c r="H751" s="7"/>
    </row>
    <row r="752" spans="2:8" s="14" customFormat="1" ht="12.75" customHeight="1" x14ac:dyDescent="0.2">
      <c r="B752" s="15"/>
      <c r="C752" s="15"/>
      <c r="D752" s="7"/>
      <c r="E752" s="7"/>
      <c r="F752" s="11"/>
      <c r="G752" s="7"/>
      <c r="H752" s="7"/>
    </row>
    <row r="753" spans="2:8" s="14" customFormat="1" ht="12.75" customHeight="1" x14ac:dyDescent="0.2">
      <c r="B753" s="15"/>
      <c r="C753" s="15"/>
      <c r="D753" s="7"/>
      <c r="E753" s="7"/>
      <c r="F753" s="11"/>
      <c r="G753" s="7"/>
      <c r="H753" s="7"/>
    </row>
    <row r="754" spans="2:8" s="14" customFormat="1" ht="12.75" customHeight="1" x14ac:dyDescent="0.2">
      <c r="B754" s="15"/>
      <c r="C754" s="15"/>
      <c r="D754" s="7"/>
      <c r="E754" s="7"/>
      <c r="F754" s="11"/>
      <c r="G754" s="7"/>
      <c r="H754" s="7"/>
    </row>
    <row r="755" spans="2:8" s="14" customFormat="1" ht="12.75" customHeight="1" x14ac:dyDescent="0.2">
      <c r="B755" s="15"/>
      <c r="C755" s="15"/>
      <c r="D755" s="7"/>
      <c r="E755" s="7"/>
      <c r="F755" s="11"/>
      <c r="G755" s="7"/>
      <c r="H755" s="7"/>
    </row>
    <row r="756" spans="2:8" s="14" customFormat="1" ht="12.75" customHeight="1" x14ac:dyDescent="0.2">
      <c r="B756" s="15"/>
      <c r="C756" s="15"/>
      <c r="D756" s="7"/>
      <c r="E756" s="7"/>
      <c r="F756" s="11"/>
      <c r="G756" s="7"/>
      <c r="H756" s="7"/>
    </row>
    <row r="757" spans="2:8" s="14" customFormat="1" ht="12.75" customHeight="1" x14ac:dyDescent="0.2">
      <c r="B757" s="15"/>
      <c r="C757" s="15"/>
      <c r="D757" s="7"/>
      <c r="E757" s="7"/>
      <c r="F757" s="11"/>
      <c r="G757" s="7"/>
      <c r="H757" s="7"/>
    </row>
    <row r="758" spans="2:8" s="14" customFormat="1" ht="12.75" customHeight="1" x14ac:dyDescent="0.2">
      <c r="B758" s="15"/>
      <c r="C758" s="15"/>
      <c r="D758" s="7"/>
      <c r="E758" s="7"/>
      <c r="F758" s="11"/>
      <c r="G758" s="7"/>
      <c r="H758" s="7"/>
    </row>
    <row r="759" spans="2:8" s="14" customFormat="1" ht="12.75" customHeight="1" x14ac:dyDescent="0.2">
      <c r="B759" s="15"/>
      <c r="C759" s="15"/>
      <c r="D759" s="7"/>
      <c r="E759" s="7"/>
      <c r="F759" s="11"/>
      <c r="G759" s="7"/>
      <c r="H759" s="7"/>
    </row>
    <row r="760" spans="2:8" s="14" customFormat="1" ht="12.75" customHeight="1" x14ac:dyDescent="0.2">
      <c r="B760" s="15"/>
      <c r="C760" s="15"/>
      <c r="D760" s="7"/>
      <c r="E760" s="7"/>
      <c r="F760" s="11"/>
      <c r="G760" s="7"/>
      <c r="H760" s="7"/>
    </row>
    <row r="761" spans="2:8" s="14" customFormat="1" ht="12.75" customHeight="1" x14ac:dyDescent="0.2">
      <c r="B761" s="15"/>
      <c r="C761" s="15"/>
      <c r="D761" s="7"/>
      <c r="E761" s="7"/>
      <c r="F761" s="11"/>
      <c r="G761" s="7"/>
      <c r="H761" s="7"/>
    </row>
    <row r="762" spans="2:8" s="14" customFormat="1" ht="12.75" customHeight="1" x14ac:dyDescent="0.2">
      <c r="B762" s="15"/>
      <c r="C762" s="15"/>
      <c r="D762" s="7"/>
      <c r="E762" s="7"/>
      <c r="F762" s="11"/>
      <c r="G762" s="7"/>
      <c r="H762" s="7"/>
    </row>
    <row r="763" spans="2:8" s="14" customFormat="1" ht="12.75" customHeight="1" x14ac:dyDescent="0.2">
      <c r="B763" s="15"/>
      <c r="C763" s="15"/>
      <c r="D763" s="7"/>
      <c r="E763" s="7"/>
      <c r="F763" s="11"/>
      <c r="G763" s="7"/>
      <c r="H763" s="7"/>
    </row>
    <row r="764" spans="2:8" s="14" customFormat="1" ht="12.75" customHeight="1" x14ac:dyDescent="0.2">
      <c r="B764" s="15"/>
      <c r="C764" s="15"/>
      <c r="D764" s="7"/>
      <c r="E764" s="7"/>
      <c r="F764" s="11"/>
      <c r="G764" s="7"/>
      <c r="H764" s="7"/>
    </row>
    <row r="765" spans="2:8" s="14" customFormat="1" ht="12.75" customHeight="1" x14ac:dyDescent="0.2">
      <c r="B765" s="15"/>
      <c r="C765" s="15"/>
      <c r="D765" s="7"/>
      <c r="E765" s="7"/>
      <c r="F765" s="11"/>
      <c r="G765" s="7"/>
      <c r="H765" s="7"/>
    </row>
    <row r="766" spans="2:8" s="14" customFormat="1" ht="12.75" customHeight="1" x14ac:dyDescent="0.2">
      <c r="B766" s="15"/>
      <c r="C766" s="15"/>
      <c r="D766" s="7"/>
      <c r="E766" s="7"/>
      <c r="F766" s="11"/>
      <c r="G766" s="7"/>
      <c r="H766" s="7"/>
    </row>
    <row r="767" spans="2:8" s="14" customFormat="1" ht="12.75" customHeight="1" x14ac:dyDescent="0.2">
      <c r="B767" s="15"/>
      <c r="C767" s="15"/>
      <c r="D767" s="7"/>
      <c r="E767" s="7"/>
      <c r="F767" s="11"/>
      <c r="G767" s="7"/>
      <c r="H767" s="7"/>
    </row>
    <row r="768" spans="2:8" s="14" customFormat="1" ht="12.75" customHeight="1" x14ac:dyDescent="0.2">
      <c r="B768" s="15"/>
      <c r="C768" s="15"/>
      <c r="D768" s="7"/>
      <c r="E768" s="7"/>
      <c r="F768" s="11"/>
      <c r="G768" s="7"/>
      <c r="H768" s="7"/>
    </row>
    <row r="769" spans="2:8" s="14" customFormat="1" ht="12.75" customHeight="1" x14ac:dyDescent="0.2">
      <c r="B769" s="15"/>
      <c r="C769" s="15"/>
      <c r="D769" s="7"/>
      <c r="E769" s="7"/>
      <c r="F769" s="11"/>
      <c r="G769" s="7"/>
      <c r="H769" s="7"/>
    </row>
    <row r="770" spans="2:8" s="14" customFormat="1" ht="12.75" customHeight="1" x14ac:dyDescent="0.2">
      <c r="B770" s="15"/>
      <c r="C770" s="15"/>
      <c r="D770" s="7"/>
      <c r="E770" s="7"/>
      <c r="F770" s="11"/>
      <c r="G770" s="7"/>
      <c r="H770" s="7"/>
    </row>
    <row r="771" spans="2:8" s="14" customFormat="1" ht="12.75" customHeight="1" x14ac:dyDescent="0.2">
      <c r="B771" s="15"/>
      <c r="C771" s="15"/>
      <c r="D771" s="7"/>
      <c r="E771" s="7"/>
      <c r="F771" s="11"/>
      <c r="G771" s="7"/>
      <c r="H771" s="7"/>
    </row>
    <row r="772" spans="2:8" s="14" customFormat="1" ht="12.75" customHeight="1" x14ac:dyDescent="0.2">
      <c r="B772" s="15"/>
      <c r="C772" s="15"/>
      <c r="D772" s="7"/>
      <c r="E772" s="7"/>
      <c r="F772" s="11"/>
      <c r="G772" s="7"/>
      <c r="H772" s="7"/>
    </row>
    <row r="773" spans="2:8" s="14" customFormat="1" ht="12.75" customHeight="1" x14ac:dyDescent="0.2">
      <c r="B773" s="15"/>
      <c r="C773" s="15"/>
      <c r="D773" s="7"/>
      <c r="E773" s="7"/>
      <c r="F773" s="11"/>
      <c r="G773" s="7"/>
      <c r="H773" s="7"/>
    </row>
    <row r="774" spans="2:8" s="14" customFormat="1" ht="12.75" customHeight="1" x14ac:dyDescent="0.2">
      <c r="B774" s="15"/>
      <c r="C774" s="15"/>
      <c r="D774" s="7"/>
      <c r="E774" s="7"/>
      <c r="F774" s="11"/>
      <c r="G774" s="7"/>
      <c r="H774" s="7"/>
    </row>
    <row r="775" spans="2:8" s="14" customFormat="1" ht="12.75" customHeight="1" x14ac:dyDescent="0.2">
      <c r="B775" s="15"/>
      <c r="C775" s="15"/>
      <c r="D775" s="7"/>
      <c r="E775" s="7"/>
      <c r="F775" s="11"/>
      <c r="G775" s="7"/>
      <c r="H775" s="7"/>
    </row>
    <row r="776" spans="2:8" s="14" customFormat="1" ht="12.75" customHeight="1" x14ac:dyDescent="0.2">
      <c r="B776" s="15"/>
      <c r="C776" s="15"/>
      <c r="D776" s="7"/>
      <c r="E776" s="7"/>
      <c r="F776" s="11"/>
      <c r="G776" s="7"/>
      <c r="H776" s="7"/>
    </row>
    <row r="777" spans="2:8" s="14" customFormat="1" ht="12.75" customHeight="1" x14ac:dyDescent="0.2">
      <c r="B777" s="15"/>
      <c r="C777" s="15"/>
      <c r="D777" s="7"/>
      <c r="E777" s="7"/>
      <c r="F777" s="11"/>
      <c r="G777" s="7"/>
      <c r="H777" s="7"/>
    </row>
    <row r="778" spans="2:8" s="14" customFormat="1" ht="12.75" customHeight="1" x14ac:dyDescent="0.2">
      <c r="B778" s="15"/>
      <c r="C778" s="15"/>
      <c r="D778" s="7"/>
      <c r="E778" s="7"/>
      <c r="F778" s="11"/>
      <c r="G778" s="7"/>
      <c r="H778" s="7"/>
    </row>
    <row r="779" spans="2:8" s="14" customFormat="1" ht="12.75" customHeight="1" x14ac:dyDescent="0.2">
      <c r="B779" s="15"/>
      <c r="C779" s="15"/>
      <c r="D779" s="7"/>
      <c r="E779" s="7"/>
      <c r="F779" s="11"/>
      <c r="G779" s="7"/>
      <c r="H779" s="7"/>
    </row>
    <row r="780" spans="2:8" s="14" customFormat="1" ht="12.75" customHeight="1" x14ac:dyDescent="0.2">
      <c r="B780" s="15"/>
      <c r="C780" s="15"/>
      <c r="D780" s="7"/>
      <c r="E780" s="7"/>
      <c r="F780" s="11"/>
      <c r="G780" s="7"/>
      <c r="H780" s="7"/>
    </row>
    <row r="781" spans="2:8" s="14" customFormat="1" ht="12.75" customHeight="1" x14ac:dyDescent="0.2">
      <c r="B781" s="15"/>
      <c r="C781" s="15"/>
      <c r="D781" s="7"/>
      <c r="E781" s="7"/>
      <c r="F781" s="11"/>
      <c r="G781" s="7"/>
      <c r="H781" s="7"/>
    </row>
    <row r="782" spans="2:8" s="14" customFormat="1" ht="12.75" customHeight="1" x14ac:dyDescent="0.2">
      <c r="B782" s="15"/>
      <c r="C782" s="15"/>
      <c r="D782" s="7"/>
      <c r="E782" s="7"/>
      <c r="F782" s="11"/>
      <c r="G782" s="7"/>
      <c r="H782" s="7"/>
    </row>
    <row r="783" spans="2:8" s="14" customFormat="1" ht="12.75" customHeight="1" x14ac:dyDescent="0.2">
      <c r="B783" s="15"/>
      <c r="C783" s="15"/>
      <c r="D783" s="7"/>
      <c r="E783" s="7"/>
      <c r="F783" s="11"/>
      <c r="G783" s="7"/>
      <c r="H783" s="7"/>
    </row>
    <row r="784" spans="2:8" s="14" customFormat="1" ht="12.75" customHeight="1" x14ac:dyDescent="0.2">
      <c r="B784" s="15"/>
      <c r="C784" s="15"/>
      <c r="D784" s="7"/>
      <c r="E784" s="7"/>
      <c r="F784" s="11"/>
      <c r="G784" s="7"/>
      <c r="H784" s="7"/>
    </row>
    <row r="785" spans="2:8" s="14" customFormat="1" ht="12.75" customHeight="1" x14ac:dyDescent="0.2">
      <c r="B785" s="15"/>
      <c r="C785" s="15"/>
      <c r="D785" s="7"/>
      <c r="E785" s="7"/>
      <c r="F785" s="11"/>
      <c r="G785" s="7"/>
      <c r="H785" s="7"/>
    </row>
    <row r="786" spans="2:8" s="14" customFormat="1" ht="12.75" customHeight="1" x14ac:dyDescent="0.2">
      <c r="B786" s="15"/>
      <c r="C786" s="15"/>
      <c r="D786" s="7"/>
      <c r="E786" s="7"/>
      <c r="F786" s="11"/>
      <c r="G786" s="7"/>
      <c r="H786" s="7"/>
    </row>
    <row r="787" spans="2:8" s="14" customFormat="1" ht="12.75" customHeight="1" x14ac:dyDescent="0.2">
      <c r="B787" s="15"/>
      <c r="C787" s="15"/>
      <c r="D787" s="7"/>
      <c r="E787" s="7"/>
      <c r="F787" s="11"/>
      <c r="G787" s="7"/>
      <c r="H787" s="7"/>
    </row>
    <row r="788" spans="2:8" s="14" customFormat="1" ht="12.75" customHeight="1" x14ac:dyDescent="0.2">
      <c r="B788" s="15"/>
      <c r="C788" s="15"/>
      <c r="D788" s="7"/>
      <c r="E788" s="7"/>
      <c r="F788" s="11"/>
      <c r="G788" s="7"/>
      <c r="H788" s="7"/>
    </row>
    <row r="789" spans="2:8" s="14" customFormat="1" ht="12.75" customHeight="1" x14ac:dyDescent="0.2">
      <c r="B789" s="15"/>
      <c r="C789" s="15"/>
      <c r="D789" s="7"/>
      <c r="E789" s="7"/>
      <c r="F789" s="11"/>
      <c r="G789" s="7"/>
      <c r="H789" s="7"/>
    </row>
    <row r="790" spans="2:8" s="14" customFormat="1" ht="12.75" customHeight="1" x14ac:dyDescent="0.2">
      <c r="B790" s="15"/>
      <c r="C790" s="15"/>
      <c r="D790" s="7"/>
      <c r="E790" s="7"/>
      <c r="F790" s="11"/>
      <c r="G790" s="7"/>
      <c r="H790" s="7"/>
    </row>
    <row r="791" spans="2:8" s="14" customFormat="1" ht="12.75" customHeight="1" x14ac:dyDescent="0.2">
      <c r="B791" s="15"/>
      <c r="C791" s="15"/>
      <c r="D791" s="7"/>
      <c r="E791" s="7"/>
      <c r="F791" s="11"/>
      <c r="G791" s="7"/>
      <c r="H791" s="7"/>
    </row>
    <row r="792" spans="2:8" s="14" customFormat="1" ht="12.75" customHeight="1" x14ac:dyDescent="0.2">
      <c r="B792" s="15"/>
      <c r="C792" s="15"/>
      <c r="D792" s="7"/>
      <c r="E792" s="7"/>
      <c r="F792" s="11"/>
      <c r="G792" s="7"/>
      <c r="H792" s="7"/>
    </row>
    <row r="793" spans="2:8" s="14" customFormat="1" ht="12.75" customHeight="1" x14ac:dyDescent="0.2">
      <c r="B793" s="15"/>
      <c r="C793" s="15"/>
      <c r="D793" s="7"/>
      <c r="E793" s="7"/>
      <c r="F793" s="11"/>
      <c r="G793" s="7"/>
      <c r="H793" s="7"/>
    </row>
    <row r="794" spans="2:8" s="14" customFormat="1" ht="12.75" customHeight="1" x14ac:dyDescent="0.2">
      <c r="B794" s="15"/>
      <c r="C794" s="15"/>
      <c r="D794" s="7"/>
      <c r="E794" s="7"/>
      <c r="F794" s="11"/>
      <c r="G794" s="7"/>
      <c r="H794" s="7"/>
    </row>
    <row r="795" spans="2:8" s="14" customFormat="1" ht="12.75" customHeight="1" x14ac:dyDescent="0.2">
      <c r="B795" s="15"/>
      <c r="C795" s="15"/>
      <c r="D795" s="7"/>
      <c r="E795" s="7"/>
      <c r="F795" s="11"/>
      <c r="G795" s="7"/>
      <c r="H795" s="7"/>
    </row>
    <row r="796" spans="2:8" s="14" customFormat="1" ht="12.75" customHeight="1" x14ac:dyDescent="0.2">
      <c r="B796" s="15"/>
      <c r="C796" s="15"/>
      <c r="D796" s="7"/>
      <c r="E796" s="7"/>
      <c r="F796" s="11"/>
      <c r="G796" s="7"/>
      <c r="H796" s="7"/>
    </row>
    <row r="797" spans="2:8" s="14" customFormat="1" ht="12.75" customHeight="1" x14ac:dyDescent="0.2">
      <c r="B797" s="15"/>
      <c r="C797" s="15"/>
      <c r="D797" s="7"/>
      <c r="E797" s="7"/>
      <c r="F797" s="11"/>
      <c r="G797" s="7"/>
      <c r="H797" s="7"/>
    </row>
    <row r="798" spans="2:8" s="14" customFormat="1" ht="12.75" customHeight="1" x14ac:dyDescent="0.2">
      <c r="B798" s="15"/>
      <c r="C798" s="15"/>
      <c r="D798" s="7"/>
      <c r="E798" s="7"/>
      <c r="F798" s="11"/>
      <c r="G798" s="7"/>
      <c r="H798" s="7"/>
    </row>
    <row r="799" spans="2:8" s="14" customFormat="1" ht="12.75" customHeight="1" x14ac:dyDescent="0.2">
      <c r="B799" s="15"/>
      <c r="C799" s="15"/>
      <c r="D799" s="7"/>
      <c r="E799" s="7"/>
      <c r="F799" s="11"/>
      <c r="G799" s="7"/>
      <c r="H799" s="7"/>
    </row>
    <row r="800" spans="2:8" s="14" customFormat="1" ht="12.75" customHeight="1" x14ac:dyDescent="0.2">
      <c r="B800" s="15"/>
      <c r="C800" s="15"/>
      <c r="D800" s="7"/>
      <c r="E800" s="7"/>
      <c r="F800" s="11"/>
      <c r="G800" s="7"/>
      <c r="H800" s="7"/>
    </row>
    <row r="801" spans="2:8" s="14" customFormat="1" ht="12.75" customHeight="1" x14ac:dyDescent="0.2">
      <c r="B801" s="15"/>
      <c r="C801" s="15"/>
      <c r="D801" s="7"/>
      <c r="E801" s="7"/>
      <c r="F801" s="11"/>
      <c r="G801" s="7"/>
      <c r="H801" s="7"/>
    </row>
    <row r="802" spans="2:8" s="14" customFormat="1" ht="12.75" customHeight="1" x14ac:dyDescent="0.2">
      <c r="B802" s="15"/>
      <c r="C802" s="15"/>
      <c r="D802" s="7"/>
      <c r="E802" s="7"/>
      <c r="F802" s="11"/>
      <c r="G802" s="7"/>
      <c r="H802" s="7"/>
    </row>
    <row r="803" spans="2:8" s="14" customFormat="1" ht="12.75" customHeight="1" x14ac:dyDescent="0.2">
      <c r="B803" s="15"/>
      <c r="C803" s="15"/>
      <c r="D803" s="7"/>
      <c r="E803" s="7"/>
      <c r="F803" s="11"/>
      <c r="G803" s="7"/>
      <c r="H803" s="7"/>
    </row>
    <row r="804" spans="2:8" s="14" customFormat="1" ht="12.75" customHeight="1" x14ac:dyDescent="0.2">
      <c r="B804" s="15"/>
      <c r="C804" s="15"/>
      <c r="D804" s="7"/>
      <c r="E804" s="7"/>
      <c r="F804" s="11"/>
      <c r="G804" s="7"/>
      <c r="H804" s="7"/>
    </row>
    <row r="805" spans="2:8" s="14" customFormat="1" ht="12.75" customHeight="1" x14ac:dyDescent="0.2">
      <c r="B805" s="15"/>
      <c r="C805" s="15"/>
      <c r="D805" s="7"/>
      <c r="E805" s="7"/>
      <c r="F805" s="11"/>
      <c r="G805" s="7"/>
      <c r="H805" s="7"/>
    </row>
    <row r="806" spans="2:8" s="14" customFormat="1" ht="12.75" customHeight="1" x14ac:dyDescent="0.2">
      <c r="B806" s="15"/>
      <c r="C806" s="15"/>
      <c r="D806" s="7"/>
      <c r="E806" s="7"/>
      <c r="F806" s="11"/>
      <c r="G806" s="7"/>
      <c r="H806" s="7"/>
    </row>
    <row r="807" spans="2:8" s="14" customFormat="1" ht="12.75" customHeight="1" x14ac:dyDescent="0.2">
      <c r="B807" s="15"/>
      <c r="C807" s="15"/>
      <c r="D807" s="7"/>
      <c r="E807" s="7"/>
      <c r="F807" s="11"/>
      <c r="G807" s="7"/>
      <c r="H807" s="7"/>
    </row>
    <row r="808" spans="2:8" s="14" customFormat="1" ht="12.75" customHeight="1" x14ac:dyDescent="0.2">
      <c r="B808" s="15"/>
      <c r="C808" s="15"/>
      <c r="D808" s="7"/>
      <c r="E808" s="7"/>
      <c r="F808" s="11"/>
      <c r="G808" s="7"/>
      <c r="H808" s="7"/>
    </row>
    <row r="809" spans="2:8" s="14" customFormat="1" ht="12.75" customHeight="1" x14ac:dyDescent="0.2">
      <c r="B809" s="15"/>
      <c r="C809" s="15"/>
      <c r="D809" s="7"/>
      <c r="E809" s="7"/>
      <c r="F809" s="11"/>
      <c r="G809" s="7"/>
      <c r="H809" s="7"/>
    </row>
    <row r="810" spans="2:8" s="14" customFormat="1" ht="12.75" customHeight="1" x14ac:dyDescent="0.2">
      <c r="B810" s="15"/>
      <c r="C810" s="15"/>
      <c r="D810" s="7"/>
      <c r="E810" s="7"/>
      <c r="F810" s="11"/>
      <c r="G810" s="7"/>
      <c r="H810" s="7"/>
    </row>
    <row r="811" spans="2:8" s="14" customFormat="1" ht="12.75" customHeight="1" x14ac:dyDescent="0.2">
      <c r="B811" s="15"/>
      <c r="C811" s="15"/>
      <c r="D811" s="7"/>
      <c r="E811" s="7"/>
      <c r="F811" s="11"/>
      <c r="G811" s="7"/>
      <c r="H811" s="7"/>
    </row>
    <row r="812" spans="2:8" s="14" customFormat="1" ht="12.75" customHeight="1" x14ac:dyDescent="0.2">
      <c r="B812" s="15"/>
      <c r="C812" s="15"/>
      <c r="D812" s="7"/>
      <c r="E812" s="7"/>
      <c r="F812" s="11"/>
      <c r="G812" s="7"/>
      <c r="H812" s="7"/>
    </row>
    <row r="813" spans="2:8" s="14" customFormat="1" ht="12.75" customHeight="1" x14ac:dyDescent="0.2">
      <c r="B813" s="15"/>
      <c r="C813" s="15"/>
      <c r="D813" s="7"/>
      <c r="E813" s="7"/>
      <c r="F813" s="11"/>
      <c r="G813" s="7"/>
      <c r="H813" s="7"/>
    </row>
    <row r="814" spans="2:8" s="14" customFormat="1" ht="12.75" customHeight="1" x14ac:dyDescent="0.2">
      <c r="B814" s="15"/>
      <c r="C814" s="15"/>
      <c r="D814" s="7"/>
      <c r="E814" s="7"/>
      <c r="F814" s="11"/>
      <c r="G814" s="7"/>
      <c r="H814" s="7"/>
    </row>
    <row r="815" spans="2:8" s="14" customFormat="1" ht="12.75" customHeight="1" x14ac:dyDescent="0.2">
      <c r="B815" s="15"/>
      <c r="C815" s="15"/>
      <c r="D815" s="7"/>
      <c r="E815" s="7"/>
      <c r="F815" s="11"/>
      <c r="G815" s="7"/>
      <c r="H815" s="7"/>
    </row>
    <row r="816" spans="2:8" s="14" customFormat="1" ht="12.75" customHeight="1" x14ac:dyDescent="0.2">
      <c r="B816" s="15"/>
      <c r="C816" s="15"/>
      <c r="D816" s="7"/>
      <c r="E816" s="7"/>
      <c r="F816" s="11"/>
      <c r="G816" s="7"/>
      <c r="H816" s="7"/>
    </row>
    <row r="817" spans="2:8" s="14" customFormat="1" ht="12.75" customHeight="1" x14ac:dyDescent="0.2">
      <c r="B817" s="15"/>
      <c r="C817" s="15"/>
      <c r="D817" s="7"/>
      <c r="E817" s="7"/>
      <c r="F817" s="11"/>
      <c r="G817" s="7"/>
      <c r="H817" s="7"/>
    </row>
    <row r="818" spans="2:8" s="14" customFormat="1" ht="12.75" customHeight="1" x14ac:dyDescent="0.2">
      <c r="B818" s="15"/>
      <c r="C818" s="15"/>
      <c r="D818" s="7"/>
      <c r="E818" s="7"/>
      <c r="F818" s="11"/>
      <c r="G818" s="7"/>
      <c r="H818" s="7"/>
    </row>
    <row r="819" spans="2:8" s="14" customFormat="1" ht="12.75" customHeight="1" x14ac:dyDescent="0.2">
      <c r="B819" s="15"/>
      <c r="C819" s="15"/>
      <c r="D819" s="7"/>
      <c r="E819" s="7"/>
      <c r="F819" s="11"/>
      <c r="G819" s="7"/>
      <c r="H819" s="7"/>
    </row>
    <row r="820" spans="2:8" s="14" customFormat="1" ht="12.75" customHeight="1" x14ac:dyDescent="0.2">
      <c r="B820" s="15"/>
      <c r="C820" s="15"/>
      <c r="D820" s="7"/>
      <c r="E820" s="7"/>
      <c r="F820" s="11"/>
      <c r="G820" s="7"/>
      <c r="H820" s="7"/>
    </row>
    <row r="821" spans="2:8" s="14" customFormat="1" ht="12.75" customHeight="1" x14ac:dyDescent="0.2">
      <c r="B821" s="15"/>
      <c r="C821" s="15"/>
      <c r="D821" s="7"/>
      <c r="E821" s="7"/>
      <c r="F821" s="11"/>
      <c r="G821" s="7"/>
      <c r="H821" s="7"/>
    </row>
    <row r="822" spans="2:8" s="14" customFormat="1" ht="12.75" customHeight="1" x14ac:dyDescent="0.2">
      <c r="B822" s="15"/>
      <c r="C822" s="15"/>
      <c r="D822" s="7"/>
      <c r="E822" s="7"/>
      <c r="F822" s="11"/>
      <c r="G822" s="7"/>
      <c r="H822" s="7"/>
    </row>
    <row r="823" spans="2:8" s="14" customFormat="1" ht="12.75" customHeight="1" x14ac:dyDescent="0.2">
      <c r="B823" s="15"/>
      <c r="C823" s="15"/>
      <c r="D823" s="7"/>
      <c r="E823" s="7"/>
      <c r="F823" s="11"/>
      <c r="G823" s="7"/>
      <c r="H823" s="7"/>
    </row>
    <row r="824" spans="2:8" s="14" customFormat="1" ht="12.75" customHeight="1" x14ac:dyDescent="0.2">
      <c r="B824" s="15"/>
      <c r="C824" s="15"/>
      <c r="D824" s="7"/>
      <c r="E824" s="7"/>
      <c r="F824" s="11"/>
      <c r="G824" s="7"/>
      <c r="H824" s="7"/>
    </row>
    <row r="825" spans="2:8" s="14" customFormat="1" ht="12.75" customHeight="1" x14ac:dyDescent="0.2">
      <c r="B825" s="15"/>
      <c r="C825" s="15"/>
      <c r="D825" s="7"/>
      <c r="E825" s="7"/>
      <c r="F825" s="11"/>
      <c r="G825" s="7"/>
      <c r="H825" s="7"/>
    </row>
    <row r="826" spans="2:8" s="14" customFormat="1" ht="12.75" customHeight="1" x14ac:dyDescent="0.2">
      <c r="B826" s="15"/>
      <c r="C826" s="15"/>
      <c r="D826" s="7"/>
      <c r="E826" s="7"/>
      <c r="F826" s="11"/>
      <c r="G826" s="7"/>
      <c r="H826" s="7"/>
    </row>
    <row r="827" spans="2:8" s="14" customFormat="1" ht="12.75" customHeight="1" x14ac:dyDescent="0.2">
      <c r="B827" s="15"/>
      <c r="C827" s="15"/>
      <c r="D827" s="7"/>
      <c r="E827" s="7"/>
      <c r="F827" s="11"/>
      <c r="G827" s="7"/>
      <c r="H827" s="7"/>
    </row>
    <row r="828" spans="2:8" s="14" customFormat="1" ht="12.75" customHeight="1" x14ac:dyDescent="0.2">
      <c r="B828" s="15"/>
      <c r="C828" s="15"/>
      <c r="D828" s="7"/>
      <c r="E828" s="7"/>
      <c r="F828" s="11"/>
      <c r="G828" s="7"/>
      <c r="H828" s="7"/>
    </row>
    <row r="829" spans="2:8" s="14" customFormat="1" ht="12.75" customHeight="1" x14ac:dyDescent="0.2">
      <c r="B829" s="15"/>
      <c r="C829" s="15"/>
      <c r="D829" s="7"/>
      <c r="E829" s="7"/>
      <c r="F829" s="11"/>
      <c r="G829" s="7"/>
      <c r="H829" s="7"/>
    </row>
    <row r="830" spans="2:8" s="14" customFormat="1" ht="12.75" customHeight="1" x14ac:dyDescent="0.2">
      <c r="B830" s="15"/>
      <c r="C830" s="15"/>
      <c r="D830" s="7"/>
      <c r="E830" s="7"/>
      <c r="F830" s="11"/>
      <c r="G830" s="7"/>
      <c r="H830" s="7"/>
    </row>
    <row r="831" spans="2:8" s="14" customFormat="1" ht="12.75" customHeight="1" x14ac:dyDescent="0.2">
      <c r="B831" s="15"/>
      <c r="C831" s="15"/>
      <c r="D831" s="7"/>
      <c r="E831" s="7"/>
      <c r="F831" s="11"/>
      <c r="G831" s="7"/>
      <c r="H831" s="7"/>
    </row>
    <row r="832" spans="2:8" s="14" customFormat="1" ht="12.75" customHeight="1" x14ac:dyDescent="0.2">
      <c r="B832" s="15"/>
      <c r="C832" s="15"/>
      <c r="D832" s="7"/>
      <c r="E832" s="7"/>
      <c r="F832" s="11"/>
      <c r="G832" s="7"/>
      <c r="H832" s="7"/>
    </row>
    <row r="833" spans="2:8" s="14" customFormat="1" ht="12.75" customHeight="1" x14ac:dyDescent="0.2">
      <c r="B833" s="15"/>
      <c r="C833" s="15"/>
      <c r="D833" s="7"/>
      <c r="E833" s="7"/>
      <c r="F833" s="11"/>
      <c r="G833" s="7"/>
      <c r="H833" s="7"/>
    </row>
    <row r="834" spans="2:8" s="14" customFormat="1" ht="12.75" customHeight="1" x14ac:dyDescent="0.2">
      <c r="B834" s="15"/>
      <c r="C834" s="15"/>
      <c r="D834" s="7"/>
      <c r="E834" s="7"/>
      <c r="F834" s="11"/>
      <c r="G834" s="7"/>
      <c r="H834" s="7"/>
    </row>
    <row r="835" spans="2:8" s="14" customFormat="1" ht="12.75" customHeight="1" x14ac:dyDescent="0.2">
      <c r="B835" s="15"/>
      <c r="C835" s="15"/>
      <c r="D835" s="7"/>
      <c r="E835" s="7"/>
      <c r="F835" s="11"/>
      <c r="G835" s="7"/>
      <c r="H835" s="7"/>
    </row>
    <row r="836" spans="2:8" s="14" customFormat="1" ht="12.75" customHeight="1" x14ac:dyDescent="0.2">
      <c r="B836" s="15"/>
      <c r="C836" s="15"/>
      <c r="D836" s="7"/>
      <c r="E836" s="7"/>
      <c r="F836" s="11"/>
      <c r="G836" s="7"/>
      <c r="H836" s="7"/>
    </row>
    <row r="837" spans="2:8" s="14" customFormat="1" ht="12.75" customHeight="1" x14ac:dyDescent="0.2">
      <c r="B837" s="15"/>
      <c r="C837" s="15"/>
      <c r="D837" s="7"/>
      <c r="E837" s="7"/>
      <c r="F837" s="11"/>
      <c r="G837" s="7"/>
      <c r="H837" s="7"/>
    </row>
    <row r="838" spans="2:8" s="14" customFormat="1" ht="12.75" customHeight="1" x14ac:dyDescent="0.2">
      <c r="B838" s="15"/>
      <c r="C838" s="15"/>
      <c r="D838" s="7"/>
      <c r="E838" s="7"/>
      <c r="F838" s="11"/>
      <c r="G838" s="7"/>
      <c r="H838" s="7"/>
    </row>
    <row r="839" spans="2:8" s="14" customFormat="1" ht="12.75" customHeight="1" x14ac:dyDescent="0.2">
      <c r="B839" s="15"/>
      <c r="C839" s="15"/>
      <c r="D839" s="7"/>
      <c r="E839" s="7"/>
      <c r="F839" s="11"/>
      <c r="G839" s="7"/>
      <c r="H839" s="7"/>
    </row>
    <row r="840" spans="2:8" s="14" customFormat="1" ht="12.75" customHeight="1" x14ac:dyDescent="0.2">
      <c r="B840" s="15"/>
      <c r="C840" s="15"/>
      <c r="D840" s="7"/>
      <c r="E840" s="7"/>
      <c r="F840" s="11"/>
      <c r="G840" s="7"/>
      <c r="H840" s="7"/>
    </row>
    <row r="841" spans="2:8" s="14" customFormat="1" ht="12.75" customHeight="1" x14ac:dyDescent="0.2">
      <c r="B841" s="15"/>
      <c r="C841" s="15"/>
      <c r="D841" s="7"/>
      <c r="E841" s="7"/>
      <c r="F841" s="11"/>
      <c r="G841" s="7"/>
      <c r="H841" s="7"/>
    </row>
    <row r="842" spans="2:8" s="14" customFormat="1" ht="12.75" customHeight="1" x14ac:dyDescent="0.2">
      <c r="B842" s="15"/>
      <c r="C842" s="15"/>
      <c r="D842" s="7"/>
      <c r="E842" s="7"/>
      <c r="F842" s="11"/>
      <c r="G842" s="7"/>
      <c r="H842" s="7"/>
    </row>
    <row r="843" spans="2:8" s="14" customFormat="1" ht="12.75" customHeight="1" x14ac:dyDescent="0.2">
      <c r="B843" s="15"/>
      <c r="C843" s="15"/>
      <c r="D843" s="7"/>
      <c r="E843" s="7"/>
      <c r="F843" s="11"/>
      <c r="G843" s="7"/>
      <c r="H843" s="7"/>
    </row>
    <row r="844" spans="2:8" s="14" customFormat="1" ht="12.75" customHeight="1" x14ac:dyDescent="0.2">
      <c r="B844" s="15"/>
      <c r="C844" s="15"/>
      <c r="D844" s="7"/>
      <c r="E844" s="7"/>
      <c r="F844" s="11"/>
      <c r="G844" s="7"/>
      <c r="H844" s="7"/>
    </row>
    <row r="845" spans="2:8" s="14" customFormat="1" ht="12.75" customHeight="1" x14ac:dyDescent="0.2">
      <c r="B845" s="15"/>
      <c r="C845" s="15"/>
      <c r="D845" s="7"/>
      <c r="E845" s="7"/>
      <c r="F845" s="11"/>
      <c r="G845" s="7"/>
      <c r="H845" s="7"/>
    </row>
    <row r="846" spans="2:8" s="14" customFormat="1" ht="12.75" customHeight="1" x14ac:dyDescent="0.2">
      <c r="B846" s="15"/>
      <c r="C846" s="15"/>
      <c r="D846" s="7"/>
      <c r="E846" s="7"/>
      <c r="F846" s="11"/>
      <c r="G846" s="7"/>
      <c r="H846" s="7"/>
    </row>
    <row r="847" spans="2:8" s="14" customFormat="1" ht="12.75" customHeight="1" x14ac:dyDescent="0.2">
      <c r="B847" s="15"/>
      <c r="C847" s="15"/>
      <c r="D847" s="7"/>
      <c r="E847" s="7"/>
      <c r="F847" s="11"/>
      <c r="G847" s="7"/>
      <c r="H847" s="7"/>
    </row>
    <row r="848" spans="2:8" s="14" customFormat="1" ht="12.75" customHeight="1" x14ac:dyDescent="0.2">
      <c r="B848" s="15"/>
      <c r="C848" s="15"/>
      <c r="D848" s="7"/>
      <c r="E848" s="7"/>
      <c r="F848" s="11"/>
      <c r="G848" s="7"/>
      <c r="H848" s="7"/>
    </row>
    <row r="849" spans="2:8" s="14" customFormat="1" ht="12.75" customHeight="1" x14ac:dyDescent="0.2">
      <c r="B849" s="15"/>
      <c r="C849" s="15"/>
      <c r="D849" s="7"/>
      <c r="E849" s="7"/>
      <c r="F849" s="11"/>
      <c r="G849" s="7"/>
      <c r="H849" s="7"/>
    </row>
    <row r="850" spans="2:8" s="14" customFormat="1" ht="12.75" customHeight="1" x14ac:dyDescent="0.2">
      <c r="B850" s="15"/>
      <c r="C850" s="15"/>
      <c r="D850" s="7"/>
      <c r="E850" s="7"/>
      <c r="F850" s="11"/>
      <c r="G850" s="7"/>
      <c r="H850" s="7"/>
    </row>
    <row r="851" spans="2:8" s="14" customFormat="1" ht="12.75" customHeight="1" x14ac:dyDescent="0.2">
      <c r="B851" s="15"/>
      <c r="C851" s="15"/>
      <c r="D851" s="7"/>
      <c r="E851" s="7"/>
      <c r="F851" s="11"/>
      <c r="G851" s="7"/>
      <c r="H851" s="7"/>
    </row>
    <row r="852" spans="2:8" s="14" customFormat="1" ht="12.75" customHeight="1" x14ac:dyDescent="0.2">
      <c r="B852" s="15"/>
      <c r="C852" s="15"/>
      <c r="D852" s="7"/>
      <c r="E852" s="7"/>
      <c r="F852" s="11"/>
      <c r="G852" s="7"/>
      <c r="H852" s="7"/>
    </row>
    <row r="853" spans="2:8" s="14" customFormat="1" ht="12.75" customHeight="1" x14ac:dyDescent="0.2">
      <c r="B853" s="15"/>
      <c r="C853" s="15"/>
      <c r="D853" s="7"/>
      <c r="E853" s="7"/>
      <c r="F853" s="11"/>
      <c r="G853" s="7"/>
      <c r="H853" s="7"/>
    </row>
    <row r="854" spans="2:8" s="14" customFormat="1" ht="12.75" customHeight="1" x14ac:dyDescent="0.2">
      <c r="B854" s="15"/>
      <c r="C854" s="15"/>
      <c r="D854" s="7"/>
      <c r="E854" s="7"/>
      <c r="F854" s="11"/>
      <c r="G854" s="7"/>
      <c r="H854" s="7"/>
    </row>
    <row r="855" spans="2:8" s="14" customFormat="1" ht="12.75" customHeight="1" x14ac:dyDescent="0.2">
      <c r="B855" s="15"/>
      <c r="C855" s="15"/>
      <c r="D855" s="7"/>
      <c r="E855" s="7"/>
      <c r="F855" s="11"/>
      <c r="G855" s="7"/>
      <c r="H855" s="7"/>
    </row>
    <row r="856" spans="2:8" s="14" customFormat="1" ht="12.75" customHeight="1" x14ac:dyDescent="0.2">
      <c r="B856" s="15"/>
      <c r="C856" s="15"/>
      <c r="D856" s="7"/>
      <c r="E856" s="7"/>
      <c r="F856" s="11"/>
      <c r="G856" s="7"/>
      <c r="H856" s="7"/>
    </row>
    <row r="857" spans="2:8" s="14" customFormat="1" ht="12.75" customHeight="1" x14ac:dyDescent="0.2">
      <c r="B857" s="15"/>
      <c r="C857" s="15"/>
      <c r="D857" s="7"/>
      <c r="E857" s="7"/>
      <c r="F857" s="11"/>
      <c r="G857" s="7"/>
      <c r="H857" s="7"/>
    </row>
    <row r="858" spans="2:8" s="14" customFormat="1" ht="12.75" customHeight="1" x14ac:dyDescent="0.2">
      <c r="B858" s="15"/>
      <c r="C858" s="15"/>
      <c r="D858" s="7"/>
      <c r="E858" s="7"/>
      <c r="F858" s="11"/>
      <c r="G858" s="7"/>
      <c r="H858" s="7"/>
    </row>
    <row r="859" spans="2:8" s="14" customFormat="1" ht="12.75" customHeight="1" x14ac:dyDescent="0.2">
      <c r="B859" s="15"/>
      <c r="C859" s="15"/>
      <c r="D859" s="7"/>
      <c r="E859" s="7"/>
      <c r="F859" s="11"/>
      <c r="G859" s="7"/>
      <c r="H859" s="7"/>
    </row>
    <row r="860" spans="2:8" s="14" customFormat="1" ht="12.75" customHeight="1" x14ac:dyDescent="0.2">
      <c r="B860" s="15"/>
      <c r="C860" s="15"/>
      <c r="D860" s="7"/>
      <c r="E860" s="7"/>
      <c r="F860" s="11"/>
      <c r="G860" s="7"/>
      <c r="H860" s="7"/>
    </row>
    <row r="861" spans="2:8" s="14" customFormat="1" ht="12.75" customHeight="1" x14ac:dyDescent="0.2">
      <c r="B861" s="15"/>
      <c r="C861" s="15"/>
      <c r="D861" s="7"/>
      <c r="E861" s="7"/>
      <c r="F861" s="11"/>
      <c r="G861" s="7"/>
      <c r="H861" s="7"/>
    </row>
    <row r="862" spans="2:8" s="14" customFormat="1" ht="12.75" customHeight="1" x14ac:dyDescent="0.2">
      <c r="B862" s="15"/>
      <c r="C862" s="15"/>
      <c r="D862" s="7"/>
      <c r="E862" s="7"/>
      <c r="F862" s="11"/>
      <c r="G862" s="7"/>
      <c r="H862" s="7"/>
    </row>
    <row r="863" spans="2:8" s="14" customFormat="1" ht="12.75" customHeight="1" x14ac:dyDescent="0.2">
      <c r="B863" s="15"/>
      <c r="C863" s="15"/>
      <c r="D863" s="7"/>
      <c r="E863" s="7"/>
      <c r="F863" s="11"/>
      <c r="G863" s="7"/>
      <c r="H863" s="7"/>
    </row>
    <row r="864" spans="2:8" s="14" customFormat="1" ht="12.75" customHeight="1" x14ac:dyDescent="0.2">
      <c r="B864" s="15"/>
      <c r="C864" s="15"/>
      <c r="D864" s="7"/>
      <c r="E864" s="7"/>
      <c r="F864" s="11"/>
      <c r="G864" s="7"/>
      <c r="H864" s="7"/>
    </row>
    <row r="865" spans="2:8" s="14" customFormat="1" ht="12.75" customHeight="1" x14ac:dyDescent="0.2">
      <c r="B865" s="15"/>
      <c r="C865" s="15"/>
      <c r="D865" s="7"/>
      <c r="E865" s="7"/>
      <c r="F865" s="11"/>
      <c r="G865" s="7"/>
      <c r="H865" s="7"/>
    </row>
    <row r="866" spans="2:8" s="14" customFormat="1" ht="12.75" customHeight="1" x14ac:dyDescent="0.2">
      <c r="B866" s="15"/>
      <c r="C866" s="15"/>
      <c r="D866" s="7"/>
      <c r="E866" s="7"/>
      <c r="F866" s="11"/>
      <c r="G866" s="7"/>
      <c r="H866" s="7"/>
    </row>
    <row r="867" spans="2:8" s="14" customFormat="1" ht="12.75" customHeight="1" x14ac:dyDescent="0.2">
      <c r="B867" s="15"/>
      <c r="C867" s="15"/>
      <c r="D867" s="7"/>
      <c r="E867" s="7"/>
      <c r="F867" s="11"/>
      <c r="G867" s="7"/>
      <c r="H867" s="7"/>
    </row>
    <row r="868" spans="2:8" s="14" customFormat="1" ht="12.75" customHeight="1" x14ac:dyDescent="0.2">
      <c r="B868" s="15"/>
      <c r="C868" s="15"/>
      <c r="D868" s="7"/>
      <c r="E868" s="7"/>
      <c r="F868" s="11"/>
      <c r="G868" s="7"/>
      <c r="H868" s="7"/>
    </row>
    <row r="869" spans="2:8" s="14" customFormat="1" ht="12.75" customHeight="1" x14ac:dyDescent="0.2">
      <c r="B869" s="15"/>
      <c r="C869" s="15"/>
      <c r="D869" s="7"/>
      <c r="E869" s="7"/>
      <c r="F869" s="11"/>
      <c r="G869" s="7"/>
      <c r="H869" s="7"/>
    </row>
    <row r="870" spans="2:8" s="14" customFormat="1" ht="12.75" customHeight="1" x14ac:dyDescent="0.2">
      <c r="B870" s="15"/>
      <c r="C870" s="15"/>
      <c r="D870" s="7"/>
      <c r="E870" s="7"/>
      <c r="F870" s="11"/>
      <c r="G870" s="7"/>
      <c r="H870" s="7"/>
    </row>
    <row r="871" spans="2:8" s="14" customFormat="1" ht="12.75" customHeight="1" x14ac:dyDescent="0.2">
      <c r="B871" s="15"/>
      <c r="C871" s="15"/>
      <c r="D871" s="7"/>
      <c r="E871" s="7"/>
      <c r="F871" s="11"/>
      <c r="G871" s="7"/>
      <c r="H871" s="7"/>
    </row>
    <row r="872" spans="2:8" s="14" customFormat="1" ht="12.75" customHeight="1" x14ac:dyDescent="0.2">
      <c r="B872" s="15"/>
      <c r="C872" s="15"/>
      <c r="D872" s="7"/>
      <c r="E872" s="7"/>
      <c r="F872" s="11"/>
      <c r="G872" s="7"/>
      <c r="H872" s="7"/>
    </row>
    <row r="873" spans="2:8" s="14" customFormat="1" ht="12.75" customHeight="1" x14ac:dyDescent="0.2">
      <c r="B873" s="15"/>
      <c r="C873" s="15"/>
      <c r="D873" s="7"/>
      <c r="E873" s="7"/>
      <c r="F873" s="11"/>
      <c r="G873" s="7"/>
      <c r="H873" s="7"/>
    </row>
    <row r="874" spans="2:8" s="14" customFormat="1" ht="12.75" customHeight="1" x14ac:dyDescent="0.2">
      <c r="B874" s="15"/>
      <c r="C874" s="15"/>
      <c r="D874" s="7"/>
      <c r="E874" s="7"/>
      <c r="F874" s="11"/>
      <c r="G874" s="7"/>
      <c r="H874" s="7"/>
    </row>
    <row r="875" spans="2:8" s="14" customFormat="1" ht="12.75" customHeight="1" x14ac:dyDescent="0.2">
      <c r="B875" s="15"/>
      <c r="C875" s="15"/>
      <c r="D875" s="7"/>
      <c r="E875" s="7"/>
      <c r="F875" s="11"/>
      <c r="G875" s="7"/>
      <c r="H875" s="7"/>
    </row>
    <row r="876" spans="2:8" s="14" customFormat="1" ht="12.75" customHeight="1" x14ac:dyDescent="0.2">
      <c r="B876" s="15"/>
      <c r="C876" s="15"/>
      <c r="D876" s="7"/>
      <c r="E876" s="7"/>
      <c r="F876" s="11"/>
      <c r="G876" s="7"/>
      <c r="H876" s="7"/>
    </row>
    <row r="877" spans="2:8" s="14" customFormat="1" ht="12.75" customHeight="1" x14ac:dyDescent="0.2">
      <c r="B877" s="15"/>
      <c r="C877" s="15"/>
      <c r="D877" s="7"/>
      <c r="E877" s="7"/>
      <c r="F877" s="11"/>
      <c r="G877" s="7"/>
      <c r="H877" s="7"/>
    </row>
    <row r="878" spans="2:8" s="14" customFormat="1" ht="12.75" customHeight="1" x14ac:dyDescent="0.2">
      <c r="B878" s="15"/>
      <c r="C878" s="15"/>
      <c r="D878" s="7"/>
      <c r="E878" s="7"/>
      <c r="F878" s="11"/>
      <c r="G878" s="7"/>
      <c r="H878" s="7"/>
    </row>
    <row r="879" spans="2:8" s="14" customFormat="1" ht="12.75" customHeight="1" x14ac:dyDescent="0.2">
      <c r="B879" s="15"/>
      <c r="C879" s="15"/>
      <c r="D879" s="7"/>
      <c r="E879" s="7"/>
      <c r="F879" s="11"/>
      <c r="G879" s="7"/>
      <c r="H879" s="7"/>
    </row>
    <row r="880" spans="2:8" s="14" customFormat="1" ht="12.75" customHeight="1" x14ac:dyDescent="0.2">
      <c r="B880" s="15"/>
      <c r="C880" s="15"/>
      <c r="D880" s="7"/>
      <c r="E880" s="7"/>
      <c r="F880" s="11"/>
      <c r="G880" s="7"/>
      <c r="H880" s="7"/>
    </row>
    <row r="881" spans="2:8" s="14" customFormat="1" ht="12.75" customHeight="1" x14ac:dyDescent="0.2">
      <c r="B881" s="15"/>
      <c r="C881" s="15"/>
      <c r="D881" s="7"/>
      <c r="E881" s="7"/>
      <c r="F881" s="11"/>
      <c r="G881" s="7"/>
      <c r="H881" s="7"/>
    </row>
    <row r="882" spans="2:8" s="14" customFormat="1" ht="12.75" customHeight="1" x14ac:dyDescent="0.2">
      <c r="B882" s="15"/>
      <c r="C882" s="15"/>
      <c r="D882" s="7"/>
      <c r="E882" s="7"/>
      <c r="F882" s="11"/>
      <c r="G882" s="7"/>
      <c r="H882" s="7"/>
    </row>
    <row r="883" spans="2:8" s="14" customFormat="1" ht="12.75" customHeight="1" x14ac:dyDescent="0.2">
      <c r="B883" s="15"/>
      <c r="C883" s="15"/>
      <c r="D883" s="7"/>
      <c r="E883" s="7"/>
      <c r="F883" s="11"/>
      <c r="G883" s="7"/>
      <c r="H883" s="7"/>
    </row>
    <row r="884" spans="2:8" s="14" customFormat="1" ht="12.75" customHeight="1" x14ac:dyDescent="0.2">
      <c r="B884" s="15"/>
      <c r="C884" s="15"/>
      <c r="D884" s="7"/>
      <c r="E884" s="7"/>
      <c r="F884" s="11"/>
      <c r="G884" s="7"/>
      <c r="H884" s="7"/>
    </row>
    <row r="885" spans="2:8" s="14" customFormat="1" ht="12.75" customHeight="1" x14ac:dyDescent="0.2">
      <c r="B885" s="15"/>
      <c r="C885" s="15"/>
      <c r="D885" s="7"/>
      <c r="E885" s="7"/>
      <c r="F885" s="11"/>
      <c r="G885" s="7"/>
      <c r="H885" s="7"/>
    </row>
    <row r="886" spans="2:8" s="14" customFormat="1" ht="12.75" customHeight="1" x14ac:dyDescent="0.2">
      <c r="B886" s="15"/>
      <c r="C886" s="15"/>
      <c r="D886" s="7"/>
      <c r="E886" s="7"/>
      <c r="F886" s="11"/>
      <c r="G886" s="7"/>
      <c r="H886" s="7"/>
    </row>
    <row r="887" spans="2:8" s="14" customFormat="1" ht="12.75" customHeight="1" x14ac:dyDescent="0.2">
      <c r="B887" s="15"/>
      <c r="C887" s="15"/>
      <c r="D887" s="7"/>
      <c r="E887" s="7"/>
      <c r="F887" s="11"/>
      <c r="G887" s="7"/>
      <c r="H887" s="7"/>
    </row>
    <row r="888" spans="2:8" s="14" customFormat="1" ht="12.75" customHeight="1" x14ac:dyDescent="0.2">
      <c r="B888" s="15"/>
      <c r="C888" s="15"/>
      <c r="D888" s="7"/>
      <c r="E888" s="7"/>
      <c r="F888" s="11"/>
      <c r="G888" s="7"/>
      <c r="H888" s="7"/>
    </row>
    <row r="889" spans="2:8" s="14" customFormat="1" ht="12.75" customHeight="1" x14ac:dyDescent="0.2">
      <c r="B889" s="15"/>
      <c r="C889" s="15"/>
      <c r="D889" s="7"/>
      <c r="E889" s="7"/>
      <c r="F889" s="11"/>
      <c r="G889" s="7"/>
      <c r="H889" s="7"/>
    </row>
    <row r="890" spans="2:8" s="14" customFormat="1" ht="12.75" customHeight="1" x14ac:dyDescent="0.2">
      <c r="B890" s="15"/>
      <c r="C890" s="15"/>
      <c r="D890" s="7"/>
      <c r="E890" s="7"/>
      <c r="F890" s="11"/>
      <c r="G890" s="7"/>
      <c r="H890" s="7"/>
    </row>
    <row r="891" spans="2:8" s="14" customFormat="1" ht="12.75" customHeight="1" x14ac:dyDescent="0.2">
      <c r="B891" s="15"/>
      <c r="C891" s="15"/>
      <c r="D891" s="7"/>
      <c r="E891" s="7"/>
      <c r="F891" s="11"/>
      <c r="G891" s="7"/>
      <c r="H891" s="7"/>
    </row>
    <row r="892" spans="2:8" s="14" customFormat="1" ht="12.75" customHeight="1" x14ac:dyDescent="0.2">
      <c r="B892" s="15"/>
      <c r="C892" s="15"/>
      <c r="D892" s="7"/>
      <c r="E892" s="7"/>
      <c r="F892" s="11"/>
      <c r="G892" s="7"/>
      <c r="H892" s="7"/>
    </row>
    <row r="893" spans="2:8" s="14" customFormat="1" ht="12.75" customHeight="1" x14ac:dyDescent="0.2">
      <c r="B893" s="15"/>
      <c r="C893" s="15"/>
      <c r="D893" s="7"/>
      <c r="E893" s="7"/>
      <c r="F893" s="11"/>
      <c r="G893" s="7"/>
      <c r="H893" s="7"/>
    </row>
    <row r="894" spans="2:8" s="14" customFormat="1" ht="12.75" customHeight="1" x14ac:dyDescent="0.2">
      <c r="B894" s="15"/>
      <c r="C894" s="15"/>
      <c r="D894" s="7"/>
      <c r="E894" s="7"/>
      <c r="F894" s="11"/>
      <c r="G894" s="7"/>
      <c r="H894" s="7"/>
    </row>
    <row r="895" spans="2:8" s="14" customFormat="1" ht="12.75" customHeight="1" x14ac:dyDescent="0.2">
      <c r="B895" s="15"/>
      <c r="C895" s="15"/>
      <c r="D895" s="7"/>
      <c r="E895" s="7"/>
      <c r="F895" s="11"/>
      <c r="G895" s="7"/>
      <c r="H895" s="7"/>
    </row>
    <row r="896" spans="2:8" s="14" customFormat="1" ht="12.75" customHeight="1" x14ac:dyDescent="0.2">
      <c r="B896" s="15"/>
      <c r="C896" s="15"/>
      <c r="D896" s="7"/>
      <c r="E896" s="7"/>
      <c r="F896" s="11"/>
      <c r="G896" s="7"/>
      <c r="H896" s="7"/>
    </row>
    <row r="897" spans="2:8" s="14" customFormat="1" ht="12.75" customHeight="1" x14ac:dyDescent="0.2">
      <c r="B897" s="15"/>
      <c r="C897" s="15"/>
      <c r="D897" s="7"/>
      <c r="E897" s="7"/>
      <c r="F897" s="11"/>
      <c r="G897" s="7"/>
      <c r="H897" s="7"/>
    </row>
    <row r="898" spans="2:8" s="14" customFormat="1" ht="12.75" customHeight="1" x14ac:dyDescent="0.2">
      <c r="B898" s="15"/>
      <c r="C898" s="15"/>
      <c r="D898" s="7"/>
      <c r="E898" s="7"/>
      <c r="F898" s="11"/>
      <c r="G898" s="7"/>
      <c r="H898" s="7"/>
    </row>
    <row r="899" spans="2:8" s="14" customFormat="1" ht="12.75" customHeight="1" x14ac:dyDescent="0.2">
      <c r="B899" s="15"/>
      <c r="C899" s="15"/>
      <c r="D899" s="7"/>
      <c r="E899" s="7"/>
      <c r="F899" s="11"/>
      <c r="G899" s="7"/>
      <c r="H899" s="7"/>
    </row>
    <row r="900" spans="2:8" s="14" customFormat="1" ht="12.75" customHeight="1" x14ac:dyDescent="0.2">
      <c r="B900" s="15"/>
      <c r="C900" s="15"/>
      <c r="D900" s="7"/>
      <c r="E900" s="7"/>
      <c r="F900" s="11"/>
      <c r="G900" s="7"/>
      <c r="H900" s="7"/>
    </row>
    <row r="901" spans="2:8" s="14" customFormat="1" ht="12.75" customHeight="1" x14ac:dyDescent="0.2">
      <c r="B901" s="15"/>
      <c r="C901" s="15"/>
      <c r="D901" s="7"/>
      <c r="E901" s="7"/>
      <c r="F901" s="11"/>
      <c r="G901" s="7"/>
      <c r="H901" s="7"/>
    </row>
    <row r="902" spans="2:8" s="14" customFormat="1" ht="12.75" customHeight="1" x14ac:dyDescent="0.2">
      <c r="B902" s="15"/>
      <c r="C902" s="15"/>
      <c r="D902" s="7"/>
      <c r="E902" s="7"/>
      <c r="F902" s="11"/>
      <c r="G902" s="7"/>
      <c r="H902" s="7"/>
    </row>
    <row r="903" spans="2:8" s="14" customFormat="1" ht="12.75" customHeight="1" x14ac:dyDescent="0.2">
      <c r="B903" s="15"/>
      <c r="C903" s="15"/>
      <c r="D903" s="7"/>
      <c r="E903" s="7"/>
      <c r="F903" s="11"/>
      <c r="G903" s="7"/>
      <c r="H903" s="7"/>
    </row>
    <row r="904" spans="2:8" s="14" customFormat="1" ht="12.75" customHeight="1" x14ac:dyDescent="0.2">
      <c r="B904" s="15"/>
      <c r="C904" s="15"/>
      <c r="D904" s="7"/>
      <c r="E904" s="7"/>
      <c r="F904" s="11"/>
      <c r="G904" s="7"/>
      <c r="H904" s="7"/>
    </row>
    <row r="905" spans="2:8" s="14" customFormat="1" ht="12.75" customHeight="1" x14ac:dyDescent="0.2">
      <c r="B905" s="15"/>
      <c r="C905" s="15"/>
      <c r="D905" s="7"/>
      <c r="E905" s="7"/>
      <c r="F905" s="11"/>
      <c r="G905" s="7"/>
      <c r="H905" s="7"/>
    </row>
    <row r="906" spans="2:8" s="14" customFormat="1" ht="12.75" customHeight="1" x14ac:dyDescent="0.2">
      <c r="B906" s="15"/>
      <c r="C906" s="15"/>
      <c r="D906" s="7"/>
      <c r="E906" s="7"/>
      <c r="F906" s="11"/>
      <c r="G906" s="7"/>
      <c r="H906" s="7"/>
    </row>
    <row r="907" spans="2:8" s="14" customFormat="1" ht="12.75" customHeight="1" x14ac:dyDescent="0.2">
      <c r="B907" s="15"/>
      <c r="C907" s="15"/>
      <c r="D907" s="7"/>
      <c r="E907" s="7"/>
      <c r="F907" s="11"/>
      <c r="G907" s="7"/>
      <c r="H907" s="7"/>
    </row>
    <row r="908" spans="2:8" s="14" customFormat="1" ht="12.75" customHeight="1" x14ac:dyDescent="0.2">
      <c r="B908" s="15"/>
      <c r="C908" s="15"/>
      <c r="D908" s="7"/>
      <c r="E908" s="7"/>
      <c r="F908" s="11"/>
      <c r="G908" s="7"/>
      <c r="H908" s="7"/>
    </row>
    <row r="909" spans="2:8" s="14" customFormat="1" ht="12.75" customHeight="1" x14ac:dyDescent="0.2">
      <c r="B909" s="15"/>
      <c r="C909" s="15"/>
      <c r="D909" s="7"/>
      <c r="E909" s="7"/>
      <c r="F909" s="11"/>
      <c r="G909" s="7"/>
      <c r="H909" s="7"/>
    </row>
    <row r="910" spans="2:8" s="14" customFormat="1" ht="12.75" customHeight="1" x14ac:dyDescent="0.2">
      <c r="B910" s="15"/>
      <c r="C910" s="15"/>
      <c r="D910" s="7"/>
      <c r="E910" s="7"/>
      <c r="F910" s="11"/>
      <c r="G910" s="7"/>
      <c r="H910" s="7"/>
    </row>
    <row r="911" spans="2:8" s="14" customFormat="1" ht="12.75" customHeight="1" x14ac:dyDescent="0.2">
      <c r="B911" s="15"/>
      <c r="C911" s="15"/>
      <c r="D911" s="7"/>
      <c r="E911" s="7"/>
      <c r="F911" s="11"/>
      <c r="G911" s="7"/>
      <c r="H911" s="7"/>
    </row>
    <row r="912" spans="2:8" s="14" customFormat="1" ht="12.75" customHeight="1" x14ac:dyDescent="0.2">
      <c r="B912" s="15"/>
      <c r="C912" s="15"/>
      <c r="D912" s="7"/>
      <c r="E912" s="7"/>
      <c r="F912" s="11"/>
      <c r="G912" s="7"/>
      <c r="H912" s="7"/>
    </row>
    <row r="913" spans="2:8" s="14" customFormat="1" ht="12.75" customHeight="1" x14ac:dyDescent="0.2">
      <c r="B913" s="15"/>
      <c r="C913" s="15"/>
      <c r="D913" s="7"/>
      <c r="E913" s="7"/>
      <c r="F913" s="11"/>
      <c r="G913" s="7"/>
      <c r="H913" s="7"/>
    </row>
    <row r="914" spans="2:8" s="14" customFormat="1" ht="12.75" customHeight="1" x14ac:dyDescent="0.2">
      <c r="B914" s="15"/>
      <c r="C914" s="15"/>
      <c r="D914" s="7"/>
      <c r="E914" s="7"/>
      <c r="F914" s="11"/>
      <c r="G914" s="7"/>
      <c r="H914" s="7"/>
    </row>
    <row r="915" spans="2:8" s="14" customFormat="1" ht="12.75" customHeight="1" x14ac:dyDescent="0.2">
      <c r="B915" s="15"/>
      <c r="C915" s="15"/>
      <c r="D915" s="7"/>
      <c r="E915" s="7"/>
      <c r="F915" s="11"/>
      <c r="G915" s="7"/>
      <c r="H915" s="7"/>
    </row>
    <row r="916" spans="2:8" s="14" customFormat="1" ht="12.75" customHeight="1" x14ac:dyDescent="0.2">
      <c r="B916" s="15"/>
      <c r="C916" s="15"/>
      <c r="D916" s="7"/>
      <c r="E916" s="7"/>
      <c r="F916" s="11"/>
      <c r="G916" s="7"/>
      <c r="H916" s="7"/>
    </row>
    <row r="917" spans="2:8" s="14" customFormat="1" ht="12.75" customHeight="1" x14ac:dyDescent="0.2">
      <c r="B917" s="15"/>
      <c r="C917" s="15"/>
      <c r="D917" s="7"/>
      <c r="E917" s="7"/>
      <c r="F917" s="11"/>
      <c r="G917" s="7"/>
      <c r="H917" s="7"/>
    </row>
    <row r="918" spans="2:8" s="14" customFormat="1" ht="12.75" customHeight="1" x14ac:dyDescent="0.2">
      <c r="B918" s="15"/>
      <c r="C918" s="15"/>
      <c r="D918" s="7"/>
      <c r="E918" s="7"/>
      <c r="F918" s="11"/>
      <c r="G918" s="7"/>
      <c r="H918" s="7"/>
    </row>
    <row r="919" spans="2:8" s="14" customFormat="1" ht="12.75" customHeight="1" x14ac:dyDescent="0.2">
      <c r="B919" s="15"/>
      <c r="C919" s="15"/>
      <c r="D919" s="7"/>
      <c r="E919" s="7"/>
      <c r="F919" s="11"/>
      <c r="G919" s="7"/>
      <c r="H919" s="7"/>
    </row>
    <row r="920" spans="2:8" s="14" customFormat="1" ht="12.75" customHeight="1" x14ac:dyDescent="0.2">
      <c r="B920" s="15"/>
      <c r="C920" s="15"/>
      <c r="D920" s="7"/>
      <c r="E920" s="7"/>
      <c r="F920" s="11"/>
      <c r="G920" s="7"/>
      <c r="H920" s="7"/>
    </row>
    <row r="921" spans="2:8" s="14" customFormat="1" ht="12.75" customHeight="1" x14ac:dyDescent="0.2">
      <c r="B921" s="15"/>
      <c r="C921" s="15"/>
      <c r="D921" s="7"/>
      <c r="E921" s="7"/>
      <c r="F921" s="11"/>
      <c r="G921" s="7"/>
      <c r="H921" s="7"/>
    </row>
    <row r="922" spans="2:8" s="14" customFormat="1" ht="12.75" customHeight="1" x14ac:dyDescent="0.2">
      <c r="B922" s="15"/>
      <c r="C922" s="15"/>
      <c r="D922" s="7"/>
      <c r="E922" s="7"/>
      <c r="F922" s="11"/>
      <c r="G922" s="7"/>
      <c r="H922" s="7"/>
    </row>
    <row r="923" spans="2:8" s="14" customFormat="1" ht="12.75" customHeight="1" x14ac:dyDescent="0.2">
      <c r="B923" s="15"/>
      <c r="C923" s="15"/>
      <c r="D923" s="7"/>
      <c r="E923" s="7"/>
      <c r="F923" s="11"/>
      <c r="G923" s="7"/>
      <c r="H923" s="7"/>
    </row>
    <row r="924" spans="2:8" s="14" customFormat="1" ht="12.75" customHeight="1" x14ac:dyDescent="0.2">
      <c r="B924" s="15"/>
      <c r="C924" s="15"/>
      <c r="D924" s="7"/>
      <c r="E924" s="7"/>
      <c r="F924" s="11"/>
      <c r="G924" s="7"/>
      <c r="H924" s="7"/>
    </row>
    <row r="925" spans="2:8" s="14" customFormat="1" ht="12.75" customHeight="1" x14ac:dyDescent="0.2">
      <c r="B925" s="15"/>
      <c r="C925" s="15"/>
      <c r="D925" s="7"/>
      <c r="E925" s="7"/>
      <c r="F925" s="11"/>
      <c r="G925" s="7"/>
      <c r="H925" s="7"/>
    </row>
    <row r="926" spans="2:8" s="14" customFormat="1" ht="12.75" customHeight="1" x14ac:dyDescent="0.2">
      <c r="B926" s="15"/>
      <c r="C926" s="15"/>
      <c r="D926" s="7"/>
      <c r="E926" s="7"/>
      <c r="F926" s="11"/>
      <c r="G926" s="7"/>
      <c r="H926" s="7"/>
    </row>
    <row r="927" spans="2:8" s="14" customFormat="1" ht="12.75" customHeight="1" x14ac:dyDescent="0.2">
      <c r="B927" s="15"/>
      <c r="C927" s="15"/>
      <c r="D927" s="7"/>
      <c r="E927" s="7"/>
      <c r="F927" s="11"/>
      <c r="G927" s="7"/>
      <c r="H927" s="7"/>
    </row>
    <row r="928" spans="2:8" s="14" customFormat="1" ht="12.75" customHeight="1" x14ac:dyDescent="0.2">
      <c r="B928" s="15"/>
      <c r="C928" s="15"/>
      <c r="D928" s="7"/>
      <c r="E928" s="7"/>
      <c r="F928" s="11"/>
      <c r="G928" s="7"/>
      <c r="H928" s="7"/>
    </row>
    <row r="929" spans="2:8" s="14" customFormat="1" ht="12.75" customHeight="1" x14ac:dyDescent="0.2">
      <c r="B929" s="15"/>
      <c r="C929" s="15"/>
      <c r="D929" s="7"/>
      <c r="E929" s="7"/>
      <c r="F929" s="11"/>
      <c r="G929" s="7"/>
      <c r="H929" s="7"/>
    </row>
    <row r="930" spans="2:8" s="14" customFormat="1" ht="12.75" customHeight="1" x14ac:dyDescent="0.2">
      <c r="B930" s="15"/>
      <c r="C930" s="15"/>
      <c r="D930" s="7"/>
      <c r="E930" s="7"/>
      <c r="F930" s="11"/>
      <c r="G930" s="7"/>
      <c r="H930" s="7"/>
    </row>
    <row r="931" spans="2:8" s="14" customFormat="1" ht="12.75" customHeight="1" x14ac:dyDescent="0.2">
      <c r="B931" s="15"/>
      <c r="C931" s="15"/>
      <c r="D931" s="7"/>
      <c r="E931" s="7"/>
      <c r="F931" s="11"/>
      <c r="G931" s="7"/>
      <c r="H931" s="7"/>
    </row>
    <row r="932" spans="2:8" s="14" customFormat="1" ht="12.75" customHeight="1" x14ac:dyDescent="0.2">
      <c r="B932" s="15"/>
      <c r="C932" s="15"/>
      <c r="D932" s="7"/>
      <c r="E932" s="7"/>
      <c r="F932" s="11"/>
      <c r="G932" s="7"/>
      <c r="H932" s="7"/>
    </row>
    <row r="933" spans="2:8" s="14" customFormat="1" ht="12.75" customHeight="1" x14ac:dyDescent="0.2">
      <c r="B933" s="15"/>
      <c r="C933" s="15"/>
      <c r="D933" s="7"/>
      <c r="E933" s="7"/>
      <c r="F933" s="11"/>
      <c r="G933" s="7"/>
      <c r="H933" s="7"/>
    </row>
    <row r="934" spans="2:8" s="14" customFormat="1" ht="12.75" customHeight="1" x14ac:dyDescent="0.2">
      <c r="B934" s="15"/>
      <c r="C934" s="15"/>
      <c r="D934" s="7"/>
      <c r="E934" s="7"/>
      <c r="F934" s="11"/>
      <c r="G934" s="7"/>
      <c r="H934" s="7"/>
    </row>
    <row r="935" spans="2:8" s="14" customFormat="1" ht="12.75" customHeight="1" x14ac:dyDescent="0.2">
      <c r="B935" s="15"/>
      <c r="C935" s="15"/>
      <c r="D935" s="7"/>
      <c r="E935" s="7"/>
      <c r="F935" s="11"/>
      <c r="G935" s="7"/>
      <c r="H935" s="7"/>
    </row>
  </sheetData>
  <mergeCells count="85">
    <mergeCell ref="G2:H2"/>
    <mergeCell ref="P14:U14"/>
    <mergeCell ref="P18:U18"/>
    <mergeCell ref="P26:U26"/>
    <mergeCell ref="X18:AC18"/>
    <mergeCell ref="X26:AC26"/>
    <mergeCell ref="X14:AC14"/>
    <mergeCell ref="A105:C105"/>
    <mergeCell ref="A106:C106"/>
    <mergeCell ref="A108:A112"/>
    <mergeCell ref="B108:B112"/>
    <mergeCell ref="A113:A115"/>
    <mergeCell ref="B113:B115"/>
    <mergeCell ref="A131:A132"/>
    <mergeCell ref="B131:B132"/>
    <mergeCell ref="A134:A135"/>
    <mergeCell ref="B134:B135"/>
    <mergeCell ref="A116:A118"/>
    <mergeCell ref="B116:B118"/>
    <mergeCell ref="A121:C121"/>
    <mergeCell ref="A122:A123"/>
    <mergeCell ref="B122:B123"/>
    <mergeCell ref="A125:A126"/>
    <mergeCell ref="B125:B126"/>
    <mergeCell ref="A127:C127"/>
    <mergeCell ref="A128:A130"/>
    <mergeCell ref="B128:B130"/>
    <mergeCell ref="A102:A104"/>
    <mergeCell ref="B102:B104"/>
    <mergeCell ref="A84:C84"/>
    <mergeCell ref="A85:A86"/>
    <mergeCell ref="B85:B86"/>
    <mergeCell ref="A88:A90"/>
    <mergeCell ref="B88:B90"/>
    <mergeCell ref="A93:C93"/>
    <mergeCell ref="A94:A98"/>
    <mergeCell ref="B94:B98"/>
    <mergeCell ref="A99:A101"/>
    <mergeCell ref="B99:B101"/>
    <mergeCell ref="A83:C83"/>
    <mergeCell ref="A58:A61"/>
    <mergeCell ref="B58:B61"/>
    <mergeCell ref="A62:A63"/>
    <mergeCell ref="B62:B63"/>
    <mergeCell ref="A64:A65"/>
    <mergeCell ref="B64:B65"/>
    <mergeCell ref="A66:C66"/>
    <mergeCell ref="A70:A75"/>
    <mergeCell ref="B70:B75"/>
    <mergeCell ref="A76:A82"/>
    <mergeCell ref="B76:B82"/>
    <mergeCell ref="A57:C57"/>
    <mergeCell ref="A35:A37"/>
    <mergeCell ref="B35:B37"/>
    <mergeCell ref="A38:C38"/>
    <mergeCell ref="A39:A44"/>
    <mergeCell ref="B39:B44"/>
    <mergeCell ref="A45:A46"/>
    <mergeCell ref="B45:B46"/>
    <mergeCell ref="A48:A49"/>
    <mergeCell ref="B48:B49"/>
    <mergeCell ref="A50:A54"/>
    <mergeCell ref="B50:B54"/>
    <mergeCell ref="A56:C56"/>
    <mergeCell ref="A21:A23"/>
    <mergeCell ref="B21:B23"/>
    <mergeCell ref="A25:C25"/>
    <mergeCell ref="A28:A30"/>
    <mergeCell ref="B28:B30"/>
    <mergeCell ref="P76:U76"/>
    <mergeCell ref="X76:AC76"/>
    <mergeCell ref="D8:I8"/>
    <mergeCell ref="A2:B2"/>
    <mergeCell ref="A3:B3"/>
    <mergeCell ref="A4:B4"/>
    <mergeCell ref="A10:C10"/>
    <mergeCell ref="A8:B9"/>
    <mergeCell ref="C8:C9"/>
    <mergeCell ref="A11:C11"/>
    <mergeCell ref="A32:A34"/>
    <mergeCell ref="B32:B34"/>
    <mergeCell ref="A13:A17"/>
    <mergeCell ref="B13:B17"/>
    <mergeCell ref="A18:A20"/>
    <mergeCell ref="B18:B20"/>
  </mergeCells>
  <phoneticPr fontId="2"/>
  <dataValidations count="1">
    <dataValidation type="list" allowBlank="1" showInputMessage="1" showErrorMessage="1" sqref="D12:I137">
      <formula1>$Q$13</formula1>
    </dataValidation>
  </dataValidations>
  <pageMargins left="0.7" right="0.7" top="0.75" bottom="0.75" header="0" footer="0"/>
  <pageSetup paperSize="8" scale="4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JSTS-D_アセスメントレポート_テンプレート</vt:lpstr>
      <vt:lpstr>'JSTS-D_アセスメントレポート_テンプレート'!Print_Area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ㅤ</cp:lastModifiedBy>
  <cp:revision>0</cp:revision>
  <cp:lastPrinted>2022-03-01T04:08:08Z</cp:lastPrinted>
  <dcterms:created xsi:type="dcterms:W3CDTF">2022-02-13T23:02:02Z</dcterms:created>
  <dcterms:modified xsi:type="dcterms:W3CDTF">2022-04-15T07:43:33Z</dcterms:modified>
</cp:coreProperties>
</file>