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w03_予算関係\03_契約【5年】\令和6年度（2024年度）\01_MICE開催地としての魅力向上事業\05事業推進\01一次募集\01募集要項・申請書類\"/>
    </mc:Choice>
  </mc:AlternateContent>
  <xr:revisionPtr revIDLastSave="0" documentId="13_ncr:1_{43487AB2-869C-43A7-B587-6DF3298C27A8}" xr6:coauthVersionLast="47" xr6:coauthVersionMax="47" xr10:uidLastSave="{00000000-0000-0000-0000-000000000000}"/>
  <bookViews>
    <workbookView xWindow="2505" yWindow="2460" windowWidth="21600" windowHeight="11235" xr2:uid="{00000000-000D-0000-FFFF-FFFF00000000}"/>
  </bookViews>
  <sheets>
    <sheet name="申請にあたって" sheetId="5" r:id="rId1"/>
    <sheet name="申請者" sheetId="1" r:id="rId2"/>
    <sheet name="国際会議情報" sheetId="4" r:id="rId3"/>
    <sheet name="取組" sheetId="3" r:id="rId4"/>
    <sheet name="経費" sheetId="7" r:id="rId5"/>
    <sheet name="事務局利用" sheetId="9" r:id="rId6"/>
    <sheet name="Sheet2" sheetId="2" r:id="rId7"/>
    <sheet name="Sheet1" sheetId="8" r:id="rId8"/>
  </sheets>
  <definedNames>
    <definedName name="①" localSheetId="4">経費!#REF!</definedName>
    <definedName name="①">#REF!</definedName>
    <definedName name="②" localSheetId="4">経費!#REF!</definedName>
    <definedName name="②">#REF!</definedName>
    <definedName name="③" localSheetId="4">経費!#REF!</definedName>
    <definedName name="③">#REF!</definedName>
    <definedName name="AS2DocOpenMode" hidden="1">"AS2DocumentEdit"</definedName>
    <definedName name="_xlnm.Print_Area" localSheetId="4">経費!$B$1:$P$89</definedName>
    <definedName name="_xlnm.Print_Area" localSheetId="2">国際会議情報!$A$1:$AH$48</definedName>
    <definedName name="_xlnm.Print_Area" localSheetId="3">取組!$A$1:$AH$73</definedName>
    <definedName name="_xlnm.Print_Area" localSheetId="0">申請にあたって!$A$1:$AH$46</definedName>
    <definedName name="_xlnm.Print_Area" localSheetId="1">申請者!$A$1:$AH$50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9" l="1"/>
  <c r="A4" i="9"/>
  <c r="C4" i="9"/>
  <c r="D4" i="9"/>
  <c r="E4" i="9"/>
  <c r="F4" i="9"/>
  <c r="G4" i="9"/>
  <c r="H4" i="9"/>
  <c r="I4" i="9"/>
  <c r="J4" i="9"/>
  <c r="K4" i="9"/>
  <c r="L4" i="9"/>
  <c r="M4" i="9"/>
  <c r="N4" i="9"/>
  <c r="O4" i="9"/>
  <c r="P4" i="9"/>
  <c r="Q4" i="9"/>
  <c r="R4" i="9"/>
  <c r="S4" i="9"/>
  <c r="T4" i="9"/>
  <c r="U4" i="9"/>
  <c r="V4" i="9"/>
  <c r="W4" i="9"/>
  <c r="X4" i="9"/>
  <c r="Y4" i="9"/>
  <c r="Z4" i="9"/>
  <c r="AA4" i="9"/>
  <c r="AB4" i="9"/>
  <c r="AC4" i="9"/>
  <c r="AD4" i="9"/>
  <c r="AE4" i="9"/>
  <c r="AF4" i="9"/>
  <c r="AG4" i="9"/>
  <c r="AH4" i="9"/>
  <c r="AI4" i="9"/>
  <c r="AJ4" i="9"/>
  <c r="AK4" i="9"/>
  <c r="AL4" i="9"/>
  <c r="AM4" i="9"/>
  <c r="AN4" i="9"/>
  <c r="AO4" i="9"/>
  <c r="AP4" i="9"/>
  <c r="AQ4" i="9"/>
  <c r="AR4" i="9"/>
  <c r="AS4" i="9"/>
  <c r="AT4" i="9"/>
  <c r="AU4" i="9"/>
  <c r="AV4" i="9"/>
  <c r="AW4" i="9"/>
  <c r="AX4" i="9"/>
  <c r="AY4" i="9"/>
  <c r="AZ4" i="9"/>
  <c r="BA4" i="9"/>
  <c r="BB4" i="9"/>
  <c r="BC4" i="9"/>
  <c r="BD4" i="9"/>
  <c r="BE4" i="9"/>
  <c r="BF4" i="9"/>
  <c r="BG4" i="9"/>
  <c r="BH4" i="9"/>
  <c r="BI4" i="9"/>
  <c r="BJ4" i="9"/>
  <c r="BK4" i="9"/>
  <c r="BL4" i="9"/>
  <c r="BM4" i="9"/>
  <c r="BN4" i="9"/>
  <c r="BO4" i="9"/>
  <c r="BP4" i="9"/>
  <c r="BQ4" i="9"/>
  <c r="BR4" i="9"/>
  <c r="BS4" i="9"/>
  <c r="BT4" i="9"/>
  <c r="BU4" i="9"/>
  <c r="BV4" i="9"/>
  <c r="BW4" i="9"/>
  <c r="BX4" i="9"/>
  <c r="BY4" i="9"/>
  <c r="BZ4" i="9"/>
  <c r="CA4" i="9"/>
  <c r="CB4" i="9"/>
  <c r="CC4" i="9"/>
  <c r="CD4" i="9"/>
  <c r="CE4" i="9"/>
  <c r="CF4" i="9"/>
  <c r="O1" i="7" l="1"/>
  <c r="AE1" i="3"/>
  <c r="AE1" i="4"/>
  <c r="N25" i="3" l="1"/>
  <c r="N19" i="3"/>
  <c r="N13" i="3"/>
  <c r="N7" i="3"/>
  <c r="M41" i="7"/>
  <c r="O41" i="7"/>
  <c r="M49" i="7"/>
  <c r="O49" i="7" s="1"/>
  <c r="M50" i="7"/>
  <c r="O50" i="7" s="1"/>
  <c r="M51" i="7"/>
  <c r="O51" i="7" s="1"/>
  <c r="M52" i="7"/>
  <c r="O52" i="7" s="1"/>
  <c r="M53" i="7"/>
  <c r="O53" i="7" s="1"/>
  <c r="M54" i="7"/>
  <c r="O54" i="7" s="1"/>
  <c r="M55" i="7"/>
  <c r="O55" i="7" s="1"/>
  <c r="M56" i="7"/>
  <c r="O56" i="7"/>
  <c r="M57" i="7"/>
  <c r="O57" i="7" s="1"/>
  <c r="M58" i="7"/>
  <c r="O58" i="7" s="1"/>
  <c r="M59" i="7"/>
  <c r="O59" i="7" s="1"/>
  <c r="M60" i="7"/>
  <c r="O60" i="7" s="1"/>
  <c r="M61" i="7"/>
  <c r="O61" i="7" s="1"/>
  <c r="M62" i="7"/>
  <c r="O62" i="7"/>
  <c r="M63" i="7"/>
  <c r="O63" i="7" s="1"/>
  <c r="M64" i="7"/>
  <c r="O64" i="7"/>
  <c r="M65" i="7"/>
  <c r="O65" i="7" s="1"/>
  <c r="M66" i="7"/>
  <c r="O66" i="7" s="1"/>
  <c r="M67" i="7"/>
  <c r="O67" i="7" s="1"/>
  <c r="M68" i="7"/>
  <c r="O68" i="7" s="1"/>
  <c r="M69" i="7"/>
  <c r="O69" i="7" s="1"/>
  <c r="M43" i="7"/>
  <c r="O43" i="7" s="1"/>
  <c r="I59" i="3"/>
  <c r="E59" i="3"/>
  <c r="AE59" i="3"/>
  <c r="M26" i="7"/>
  <c r="O26" i="7" s="1"/>
  <c r="M27" i="7"/>
  <c r="O27" i="7"/>
  <c r="M28" i="7"/>
  <c r="O28" i="7" s="1"/>
  <c r="M29" i="7"/>
  <c r="O29" i="7" s="1"/>
  <c r="M30" i="7"/>
  <c r="O30" i="7" s="1"/>
  <c r="M31" i="7"/>
  <c r="O31" i="7" s="1"/>
  <c r="M32" i="7"/>
  <c r="O32" i="7" s="1"/>
  <c r="M33" i="7"/>
  <c r="O33" i="7"/>
  <c r="M34" i="7"/>
  <c r="O34" i="7" s="1"/>
  <c r="M35" i="7"/>
  <c r="O35" i="7" s="1"/>
  <c r="M36" i="7"/>
  <c r="O36" i="7" s="1"/>
  <c r="M37" i="7"/>
  <c r="O37" i="7" s="1"/>
  <c r="M24" i="7"/>
  <c r="O24" i="7" s="1"/>
  <c r="M25" i="7"/>
  <c r="O25" i="7"/>
  <c r="M38" i="7"/>
  <c r="O38" i="7"/>
  <c r="M39" i="7"/>
  <c r="O39" i="7" s="1"/>
  <c r="M40" i="7"/>
  <c r="O40" i="7" s="1"/>
  <c r="M42" i="7"/>
  <c r="O42" i="7" s="1"/>
  <c r="M44" i="7"/>
  <c r="O44" i="7" s="1"/>
  <c r="M45" i="7"/>
  <c r="O45" i="7" s="1"/>
  <c r="M46" i="7"/>
  <c r="O46" i="7" s="1"/>
  <c r="M47" i="7"/>
  <c r="O47" i="7" s="1"/>
  <c r="M48" i="7"/>
  <c r="O48" i="7" s="1"/>
  <c r="M70" i="7"/>
  <c r="O70" i="7" s="1"/>
  <c r="M71" i="7"/>
  <c r="O71" i="7" s="1"/>
  <c r="M72" i="7"/>
  <c r="O72" i="7" s="1"/>
  <c r="N4" i="7"/>
  <c r="A20" i="4"/>
  <c r="H1" i="7" l="1"/>
  <c r="J1" i="4"/>
  <c r="AP14" i="1" l="1"/>
  <c r="AP13" i="1"/>
  <c r="AP12" i="1"/>
  <c r="Q42" i="5"/>
  <c r="Q41" i="5"/>
  <c r="B1" i="7"/>
  <c r="I3" i="7"/>
  <c r="N80" i="7"/>
  <c r="M79" i="7"/>
  <c r="O79" i="7" s="1"/>
  <c r="M78" i="7"/>
  <c r="O78" i="7" s="1"/>
  <c r="M77" i="7"/>
  <c r="O77" i="7" s="1"/>
  <c r="M76" i="7"/>
  <c r="O76" i="7" s="1"/>
  <c r="M75" i="7"/>
  <c r="O75" i="7" s="1"/>
  <c r="M74" i="7"/>
  <c r="O74" i="7" s="1"/>
  <c r="M73" i="7"/>
  <c r="O73" i="7" s="1"/>
  <c r="M23" i="7"/>
  <c r="O23" i="7" s="1"/>
  <c r="M22" i="7"/>
  <c r="O22" i="7" s="1"/>
  <c r="M21" i="7"/>
  <c r="O21" i="7" s="1"/>
  <c r="M20" i="7"/>
  <c r="O20" i="7" s="1"/>
  <c r="M19" i="7"/>
  <c r="O19" i="7" s="1"/>
  <c r="M18" i="7"/>
  <c r="O18" i="7" s="1"/>
  <c r="M17" i="7"/>
  <c r="O17" i="7" s="1"/>
  <c r="M16" i="7"/>
  <c r="O16" i="7" s="1"/>
  <c r="M15" i="7"/>
  <c r="O15" i="7" s="1"/>
  <c r="M14" i="7"/>
  <c r="O14" i="7" s="1"/>
  <c r="M13" i="7"/>
  <c r="O13" i="7" s="1"/>
  <c r="M12" i="7"/>
  <c r="M11" i="7"/>
  <c r="O11" i="7" s="1"/>
  <c r="M81" i="7" l="1"/>
  <c r="Q46" i="5" s="1"/>
  <c r="AQ12" i="1"/>
  <c r="Q43" i="5" s="1"/>
  <c r="AQ13" i="1"/>
  <c r="Q44" i="5" s="1"/>
  <c r="M80" i="7"/>
  <c r="O12" i="7"/>
  <c r="O80" i="7" s="1"/>
  <c r="J1" i="3" l="1"/>
  <c r="A1" i="3"/>
  <c r="A1" i="4"/>
  <c r="B2" i="1"/>
  <c r="D2" i="7" s="1"/>
  <c r="D29" i="3" l="1"/>
  <c r="U14" i="4" l="1"/>
  <c r="S14" i="4" l="1"/>
  <c r="K14" i="4"/>
  <c r="M29" i="4"/>
  <c r="I30" i="4"/>
  <c r="M28" i="4"/>
  <c r="E30" i="4"/>
  <c r="AP28" i="3" l="1"/>
  <c r="AC27" i="3" s="1"/>
  <c r="N28" i="3" s="1"/>
  <c r="M59" i="3"/>
  <c r="Q40" i="5"/>
  <c r="M30" i="4"/>
  <c r="I9" i="4" l="1"/>
  <c r="I8" i="4"/>
  <c r="I10" i="4"/>
  <c r="W10" i="4"/>
  <c r="I11" i="4"/>
  <c r="W11" i="4"/>
  <c r="I12" i="4"/>
  <c r="E6" i="4"/>
  <c r="E5" i="4"/>
  <c r="E3" i="4"/>
  <c r="A48" i="1" l="1"/>
  <c r="Q45" i="5"/>
  <c r="B2" i="3" l="1"/>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AC27" authorId="0" shapeId="0" xr:uid="{00000000-0006-0000-0300-000001000000}">
      <text>
        <r>
          <rPr>
            <sz val="9"/>
            <color indexed="81"/>
            <rFont val="MS P ゴシック"/>
            <family val="3"/>
            <charset val="128"/>
          </rPr>
          <t>①60,000円×現地参加予定者数「国際会議情報」シートより
②10,000,000円
①or②の額の少ない方が申請上限額</t>
        </r>
      </text>
    </comment>
  </commentList>
</comments>
</file>

<file path=xl/sharedStrings.xml><?xml version="1.0" encoding="utf-8"?>
<sst xmlns="http://schemas.openxmlformats.org/spreadsheetml/2006/main" count="530" uniqueCount="279">
  <si>
    <t>主催者</t>
    <rPh sb="0" eb="3">
      <t>シュサイシャ</t>
    </rPh>
    <phoneticPr fontId="1"/>
  </si>
  <si>
    <t>コンベンションビューロー</t>
    <phoneticPr fontId="1"/>
  </si>
  <si>
    <t>旅行社</t>
    <rPh sb="0" eb="3">
      <t>リョコウシャ</t>
    </rPh>
    <phoneticPr fontId="1"/>
  </si>
  <si>
    <t>都道府県</t>
    <rPh sb="0" eb="4">
      <t>トドウフケン</t>
    </rPh>
    <phoneticPr fontId="1"/>
  </si>
  <si>
    <t>市町村（都区）</t>
    <rPh sb="0" eb="3">
      <t>シチョウソン</t>
    </rPh>
    <rPh sb="4" eb="5">
      <t>ト</t>
    </rPh>
    <rPh sb="5" eb="6">
      <t>ク</t>
    </rPh>
    <phoneticPr fontId="1"/>
  </si>
  <si>
    <t>コンサルタント</t>
    <phoneticPr fontId="1"/>
  </si>
  <si>
    <t>PR会社</t>
    <rPh sb="2" eb="4">
      <t>ガイシャ</t>
    </rPh>
    <phoneticPr fontId="1"/>
  </si>
  <si>
    <t>その他</t>
    <rPh sb="2" eb="3">
      <t>タ</t>
    </rPh>
    <phoneticPr fontId="1"/>
  </si>
  <si>
    <t>担当者名</t>
    <rPh sb="0" eb="3">
      <t>タントウシャ</t>
    </rPh>
    <rPh sb="3" eb="4">
      <t>メイ</t>
    </rPh>
    <phoneticPr fontId="1"/>
  </si>
  <si>
    <t>代表者名</t>
    <rPh sb="0" eb="3">
      <t>ダイヒョウシャ</t>
    </rPh>
    <rPh sb="3" eb="4">
      <t>メイ</t>
    </rPh>
    <phoneticPr fontId="1"/>
  </si>
  <si>
    <t>主体</t>
    <rPh sb="0" eb="2">
      <t>シュタイ</t>
    </rPh>
    <phoneticPr fontId="1"/>
  </si>
  <si>
    <t>精算担当</t>
    <rPh sb="0" eb="2">
      <t>セイサン</t>
    </rPh>
    <rPh sb="2" eb="4">
      <t>タントウ</t>
    </rPh>
    <phoneticPr fontId="1"/>
  </si>
  <si>
    <t>担当者ＴＥＬ</t>
    <rPh sb="0" eb="3">
      <t>タントウシャ</t>
    </rPh>
    <phoneticPr fontId="1"/>
  </si>
  <si>
    <t>担当者Ｍａｉｌ</t>
    <rPh sb="0" eb="3">
      <t>タントウシャ</t>
    </rPh>
    <phoneticPr fontId="1"/>
  </si>
  <si>
    <t>担当業務内容</t>
    <rPh sb="0" eb="2">
      <t>タントウ</t>
    </rPh>
    <rPh sb="2" eb="4">
      <t>ギョウム</t>
    </rPh>
    <rPh sb="4" eb="6">
      <t>ナイヨウ</t>
    </rPh>
    <phoneticPr fontId="1"/>
  </si>
  <si>
    <t>分類選択</t>
    <rPh sb="0" eb="2">
      <t>ブンルイ</t>
    </rPh>
    <rPh sb="2" eb="4">
      <t>センタク</t>
    </rPh>
    <phoneticPr fontId="1"/>
  </si>
  <si>
    <t>担当選択</t>
    <rPh sb="0" eb="2">
      <t>タントウ</t>
    </rPh>
    <rPh sb="2" eb="4">
      <t>センタク</t>
    </rPh>
    <phoneticPr fontId="1"/>
  </si>
  <si>
    <t>共同申請者①</t>
    <rPh sb="0" eb="2">
      <t>キョウドウ</t>
    </rPh>
    <rPh sb="2" eb="5">
      <t>シンセイシャ</t>
    </rPh>
    <phoneticPr fontId="1"/>
  </si>
  <si>
    <t>共同申請者②</t>
    <rPh sb="0" eb="2">
      <t>キョウドウ</t>
    </rPh>
    <rPh sb="2" eb="5">
      <t>シンセイシャ</t>
    </rPh>
    <phoneticPr fontId="1"/>
  </si>
  <si>
    <t>共同申請者③</t>
    <rPh sb="0" eb="2">
      <t>キョウドウ</t>
    </rPh>
    <rPh sb="2" eb="5">
      <t>シンセイシャ</t>
    </rPh>
    <phoneticPr fontId="1"/>
  </si>
  <si>
    <t>共同申請者④</t>
    <rPh sb="0" eb="2">
      <t>キョウドウ</t>
    </rPh>
    <rPh sb="2" eb="5">
      <t>シンセイシャ</t>
    </rPh>
    <phoneticPr fontId="1"/>
  </si>
  <si>
    <t>共同申請者⑤</t>
    <rPh sb="0" eb="2">
      <t>キョウドウ</t>
    </rPh>
    <rPh sb="2" eb="5">
      <t>シンセイシャ</t>
    </rPh>
    <phoneticPr fontId="1"/>
  </si>
  <si>
    <t>申請者①</t>
    <rPh sb="0" eb="3">
      <t>シンセイシャ</t>
    </rPh>
    <phoneticPr fontId="1"/>
  </si>
  <si>
    <t>申請者②</t>
    <rPh sb="0" eb="3">
      <t>シンセイシャ</t>
    </rPh>
    <phoneticPr fontId="1"/>
  </si>
  <si>
    <t>国際会議名
（和）</t>
    <rPh sb="0" eb="2">
      <t>コクサイ</t>
    </rPh>
    <rPh sb="2" eb="4">
      <t>カイギ</t>
    </rPh>
    <rPh sb="4" eb="5">
      <t>メイ</t>
    </rPh>
    <rPh sb="7" eb="8">
      <t>ワ</t>
    </rPh>
    <phoneticPr fontId="1"/>
  </si>
  <si>
    <t>（英）</t>
    <rPh sb="1" eb="2">
      <t>エイ</t>
    </rPh>
    <phoneticPr fontId="1"/>
  </si>
  <si>
    <t>ＰＣＯ</t>
    <phoneticPr fontId="1"/>
  </si>
  <si>
    <t>ＤＭＯ</t>
    <phoneticPr fontId="1"/>
  </si>
  <si>
    <t>コンベンションビューロー</t>
  </si>
  <si>
    <t>主体+精算担当</t>
    <rPh sb="0" eb="2">
      <t>シュタイ</t>
    </rPh>
    <rPh sb="3" eb="5">
      <t>セイサン</t>
    </rPh>
    <rPh sb="5" eb="7">
      <t>タントウ</t>
    </rPh>
    <phoneticPr fontId="1"/>
  </si>
  <si>
    <t>NO.</t>
    <phoneticPr fontId="1"/>
  </si>
  <si>
    <t>選択</t>
    <rPh sb="0" eb="2">
      <t>センタク</t>
    </rPh>
    <phoneticPr fontId="1"/>
  </si>
  <si>
    <t>あり</t>
    <phoneticPr fontId="1"/>
  </si>
  <si>
    <t>なし</t>
    <phoneticPr fontId="1"/>
  </si>
  <si>
    <t>団体・法人名</t>
    <rPh sb="0" eb="2">
      <t>ダンタイ</t>
    </rPh>
    <rPh sb="3" eb="5">
      <t>ホウジン</t>
    </rPh>
    <rPh sb="5" eb="6">
      <t>メイ</t>
    </rPh>
    <phoneticPr fontId="1"/>
  </si>
  <si>
    <t>略称</t>
    <rPh sb="0" eb="2">
      <t>リャクショウ</t>
    </rPh>
    <phoneticPr fontId="1"/>
  </si>
  <si>
    <t>住所</t>
    <rPh sb="0" eb="2">
      <t>ジュウショ</t>
    </rPh>
    <phoneticPr fontId="1"/>
  </si>
  <si>
    <t>学会の種別</t>
    <rPh sb="0" eb="2">
      <t>ガッカイ</t>
    </rPh>
    <rPh sb="3" eb="5">
      <t>シュベツ</t>
    </rPh>
    <phoneticPr fontId="1"/>
  </si>
  <si>
    <t>分野</t>
    <rPh sb="0" eb="2">
      <t>ブンヤ</t>
    </rPh>
    <phoneticPr fontId="1"/>
  </si>
  <si>
    <t>会期</t>
    <rPh sb="0" eb="2">
      <t>カイキ</t>
    </rPh>
    <phoneticPr fontId="1"/>
  </si>
  <si>
    <t>参加国/地域数</t>
    <rPh sb="0" eb="3">
      <t>サンカコク</t>
    </rPh>
    <rPh sb="4" eb="6">
      <t>チイキ</t>
    </rPh>
    <rPh sb="6" eb="7">
      <t>スウ</t>
    </rPh>
    <phoneticPr fontId="1"/>
  </si>
  <si>
    <t>開催都市名</t>
    <rPh sb="0" eb="2">
      <t>カイサイ</t>
    </rPh>
    <rPh sb="2" eb="4">
      <t>トシ</t>
    </rPh>
    <rPh sb="4" eb="5">
      <t>メイ</t>
    </rPh>
    <phoneticPr fontId="1"/>
  </si>
  <si>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</si>
  <si>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</si>
  <si>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</si>
  <si>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</si>
  <si>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</si>
  <si>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</si>
  <si>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</si>
  <si>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</si>
  <si>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</si>
  <si>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</si>
  <si>
    <t>その他</t>
    <rPh sb="2" eb="3">
      <t>タ</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</si>
  <si>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</si>
  <si>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</si>
  <si>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その他団体等が主催する各種会合</t>
    <rPh sb="2" eb="3">
      <t>タ</t>
    </rPh>
    <rPh sb="3" eb="5">
      <t>ダンタイ</t>
    </rPh>
    <rPh sb="5" eb="6">
      <t>トウ</t>
    </rPh>
    <rPh sb="7" eb="9">
      <t>シュサイ</t>
    </rPh>
    <rPh sb="11" eb="13">
      <t>カクシュ</t>
    </rPh>
    <rPh sb="13" eb="15">
      <t>カイゴウ</t>
    </rPh>
    <phoneticPr fontId="4"/>
  </si>
  <si>
    <t>～</t>
    <phoneticPr fontId="1"/>
  </si>
  <si>
    <t>主たる都市</t>
    <rPh sb="0" eb="1">
      <t>オモ</t>
    </rPh>
    <rPh sb="3" eb="5">
      <t>トシ</t>
    </rPh>
    <phoneticPr fontId="1"/>
  </si>
  <si>
    <t>その他の都市</t>
    <rPh sb="2" eb="3">
      <t>タ</t>
    </rPh>
    <rPh sb="4" eb="6">
      <t>トシ</t>
    </rPh>
    <phoneticPr fontId="1"/>
  </si>
  <si>
    <t>主たる会場</t>
    <rPh sb="0" eb="1">
      <t>オモ</t>
    </rPh>
    <rPh sb="3" eb="5">
      <t>カイジョウ</t>
    </rPh>
    <phoneticPr fontId="1"/>
  </si>
  <si>
    <t>施設名称</t>
    <rPh sb="0" eb="2">
      <t>シセツ</t>
    </rPh>
    <rPh sb="2" eb="4">
      <t>メイショウ</t>
    </rPh>
    <phoneticPr fontId="1"/>
  </si>
  <si>
    <t>施設住所</t>
    <rPh sb="0" eb="2">
      <t>シセツ</t>
    </rPh>
    <rPh sb="2" eb="4">
      <t>ジュウショ</t>
    </rPh>
    <phoneticPr fontId="1"/>
  </si>
  <si>
    <t>メイン会場名</t>
    <rPh sb="3" eb="5">
      <t>カイジョウ</t>
    </rPh>
    <rPh sb="5" eb="6">
      <t>メイ</t>
    </rPh>
    <phoneticPr fontId="1"/>
  </si>
  <si>
    <t>既にある</t>
    <rPh sb="0" eb="1">
      <t>スデ</t>
    </rPh>
    <phoneticPr fontId="1"/>
  </si>
  <si>
    <t>今後作成予定</t>
    <rPh sb="0" eb="2">
      <t>コンゴ</t>
    </rPh>
    <rPh sb="2" eb="4">
      <t>サクセイ</t>
    </rPh>
    <rPh sb="4" eb="6">
      <t>ヨテイ</t>
    </rPh>
    <phoneticPr fontId="1"/>
  </si>
  <si>
    <t>作成予定なし</t>
    <rPh sb="0" eb="2">
      <t>サクセイ</t>
    </rPh>
    <rPh sb="2" eb="4">
      <t>ヨテイ</t>
    </rPh>
    <phoneticPr fontId="1"/>
  </si>
  <si>
    <t>選択</t>
    <rPh sb="0" eb="2">
      <t>センタク</t>
    </rPh>
    <phoneticPr fontId="4"/>
  </si>
  <si>
    <t>ある （２回以上）</t>
    <rPh sb="5" eb="6">
      <t>カイ</t>
    </rPh>
    <rPh sb="6" eb="8">
      <t>イジョウ</t>
    </rPh>
    <phoneticPr fontId="4"/>
  </si>
  <si>
    <t>ある （１回のみ）</t>
    <rPh sb="5" eb="6">
      <t>カイ</t>
    </rPh>
    <phoneticPr fontId="4"/>
  </si>
  <si>
    <t>ない （初開催）</t>
    <rPh sb="4" eb="5">
      <t>ハツ</t>
    </rPh>
    <rPh sb="5" eb="7">
      <t>カイサイ</t>
    </rPh>
    <phoneticPr fontId="4"/>
  </si>
  <si>
    <t>会議の開催実績
（2023年以前）</t>
    <rPh sb="0" eb="2">
      <t>カイギ</t>
    </rPh>
    <rPh sb="3" eb="5">
      <t>カイサイ</t>
    </rPh>
    <rPh sb="5" eb="7">
      <t>ジッセキ</t>
    </rPh>
    <phoneticPr fontId="1"/>
  </si>
  <si>
    <t>前回開催時</t>
    <rPh sb="0" eb="2">
      <t>ゼンカイ</t>
    </rPh>
    <rPh sb="2" eb="4">
      <t>カイサイ</t>
    </rPh>
    <rPh sb="4" eb="5">
      <t>ジ</t>
    </rPh>
    <phoneticPr fontId="1"/>
  </si>
  <si>
    <t>前々回開催時</t>
    <rPh sb="0" eb="3">
      <t>ゼンゼンカイ</t>
    </rPh>
    <rPh sb="3" eb="6">
      <t>カイサイジ</t>
    </rPh>
    <phoneticPr fontId="1"/>
  </si>
  <si>
    <t>開催都市</t>
    <rPh sb="0" eb="2">
      <t>カイサイ</t>
    </rPh>
    <rPh sb="2" eb="4">
      <t>トシ</t>
    </rPh>
    <phoneticPr fontId="1"/>
  </si>
  <si>
    <t>参加国数</t>
    <rPh sb="0" eb="3">
      <t>サンカコク</t>
    </rPh>
    <rPh sb="3" eb="4">
      <t>スウ</t>
    </rPh>
    <phoneticPr fontId="1"/>
  </si>
  <si>
    <t>開催年</t>
    <rPh sb="0" eb="2">
      <t>カイサイ</t>
    </rPh>
    <rPh sb="2" eb="3">
      <t>トシ</t>
    </rPh>
    <phoneticPr fontId="1"/>
  </si>
  <si>
    <t>本会議の開催規模（予定）</t>
    <rPh sb="0" eb="3">
      <t>ホンカイギ</t>
    </rPh>
    <rPh sb="4" eb="6">
      <t>カイサイ</t>
    </rPh>
    <rPh sb="6" eb="8">
      <t>キボ</t>
    </rPh>
    <rPh sb="9" eb="11">
      <t>ヨテイ</t>
    </rPh>
    <phoneticPr fontId="1"/>
  </si>
  <si>
    <t>オンライン</t>
    <phoneticPr fontId="1"/>
  </si>
  <si>
    <t>現地参加者</t>
    <rPh sb="0" eb="2">
      <t>ゲンチ</t>
    </rPh>
    <rPh sb="2" eb="5">
      <t>サンカシャ</t>
    </rPh>
    <phoneticPr fontId="1"/>
  </si>
  <si>
    <t>合計</t>
    <rPh sb="0" eb="2">
      <t>ゴウケイ</t>
    </rPh>
    <phoneticPr fontId="1"/>
  </si>
  <si>
    <t>国内居住者</t>
    <rPh sb="0" eb="2">
      <t>コクナイ</t>
    </rPh>
    <rPh sb="2" eb="5">
      <t>キョジュウシャ</t>
    </rPh>
    <phoneticPr fontId="1"/>
  </si>
  <si>
    <t>海外居住者</t>
    <rPh sb="0" eb="2">
      <t>カイガイ</t>
    </rPh>
    <rPh sb="2" eb="5">
      <t>キョジュウシャ</t>
    </rPh>
    <phoneticPr fontId="1"/>
  </si>
  <si>
    <t>参加者数</t>
    <rPh sb="0" eb="4">
      <t>サンカシャスウ</t>
    </rPh>
    <phoneticPr fontId="1"/>
  </si>
  <si>
    <t>参加予定国外参加者の居住国・地域の名称</t>
    <rPh sb="0" eb="2">
      <t>サンカ</t>
    </rPh>
    <rPh sb="2" eb="4">
      <t>ヨテイ</t>
    </rPh>
    <rPh sb="4" eb="6">
      <t>コクガイ</t>
    </rPh>
    <rPh sb="6" eb="9">
      <t>サンカシャ</t>
    </rPh>
    <rPh sb="10" eb="12">
      <t>キョジュウ</t>
    </rPh>
    <rPh sb="12" eb="13">
      <t>コク</t>
    </rPh>
    <rPh sb="14" eb="16">
      <t>チイキ</t>
    </rPh>
    <rPh sb="17" eb="19">
      <t>メイショウ</t>
    </rPh>
    <phoneticPr fontId="1"/>
  </si>
  <si>
    <t>※現地参加者50名以上</t>
    <rPh sb="1" eb="3">
      <t>ゲンチ</t>
    </rPh>
    <rPh sb="3" eb="6">
      <t>サンカシャ</t>
    </rPh>
    <rPh sb="8" eb="9">
      <t>メイ</t>
    </rPh>
    <rPh sb="9" eb="11">
      <t>イジョウ</t>
    </rPh>
    <phoneticPr fontId="1"/>
  </si>
  <si>
    <t>※申請上限額を超えています。</t>
    <phoneticPr fontId="1"/>
  </si>
  <si>
    <t>開催都市</t>
    <rPh sb="0" eb="2">
      <t>カイサイ</t>
    </rPh>
    <rPh sb="2" eb="4">
      <t>トシ</t>
    </rPh>
    <phoneticPr fontId="1"/>
  </si>
  <si>
    <t>※変更箇所は赤字にしてください。</t>
    <phoneticPr fontId="1"/>
  </si>
  <si>
    <t>※日本を含め3カ国/地域以上</t>
    <rPh sb="1" eb="3">
      <t>ニホン</t>
    </rPh>
    <rPh sb="4" eb="5">
      <t>フク</t>
    </rPh>
    <rPh sb="10" eb="12">
      <t>チイキ</t>
    </rPh>
    <rPh sb="12" eb="14">
      <t>イジョウ</t>
    </rPh>
    <phoneticPr fontId="1"/>
  </si>
  <si>
    <t>※申請上限額</t>
    <rPh sb="1" eb="3">
      <t>シンセイ</t>
    </rPh>
    <rPh sb="3" eb="6">
      <t>ジョウゲンガク</t>
    </rPh>
    <phoneticPr fontId="1"/>
  </si>
  <si>
    <t>現地参加者数</t>
    <rPh sb="0" eb="2">
      <t>ゲンチ</t>
    </rPh>
    <rPh sb="2" eb="5">
      <t>サンカシャ</t>
    </rPh>
    <rPh sb="5" eb="6">
      <t>スウ</t>
    </rPh>
    <phoneticPr fontId="1"/>
  </si>
  <si>
    <t>オンライン参加者数</t>
    <rPh sb="5" eb="9">
      <t>サンカシャスウ</t>
    </rPh>
    <phoneticPr fontId="1"/>
  </si>
  <si>
    <t>※（英）/略称は自由記述</t>
    <rPh sb="2" eb="3">
      <t>エイ</t>
    </rPh>
    <rPh sb="5" eb="7">
      <t>リャクショウ</t>
    </rPh>
    <rPh sb="8" eb="10">
      <t>ジユウ</t>
    </rPh>
    <rPh sb="10" eb="12">
      <t>キジュツ</t>
    </rPh>
    <phoneticPr fontId="1"/>
  </si>
  <si>
    <t>申請にあたって</t>
    <rPh sb="0" eb="2">
      <t>シンセイ</t>
    </rPh>
    <phoneticPr fontId="10"/>
  </si>
  <si>
    <t>実証経費は精算払いです。</t>
    <rPh sb="0" eb="2">
      <t>ジッショウ</t>
    </rPh>
    <rPh sb="2" eb="4">
      <t>ケイヒ</t>
    </rPh>
    <rPh sb="5" eb="7">
      <t>セイサン</t>
    </rPh>
    <rPh sb="7" eb="8">
      <t>バラ</t>
    </rPh>
    <phoneticPr fontId="1"/>
  </si>
  <si>
    <t>上記資金援助を本応募の後に受けることが決まった場合は速やかに観光庁に報告してください。</t>
    <rPh sb="0" eb="2">
      <t>ジョウキ</t>
    </rPh>
    <rPh sb="2" eb="4">
      <t>シキン</t>
    </rPh>
    <rPh sb="4" eb="6">
      <t>エンジョ</t>
    </rPh>
    <rPh sb="7" eb="8">
      <t>ホン</t>
    </rPh>
    <rPh sb="8" eb="10">
      <t>オウボ</t>
    </rPh>
    <rPh sb="11" eb="12">
      <t>アト</t>
    </rPh>
    <rPh sb="13" eb="14">
      <t>ウ</t>
    </rPh>
    <rPh sb="19" eb="20">
      <t>キ</t>
    </rPh>
    <rPh sb="23" eb="25">
      <t>バアイ</t>
    </rPh>
    <rPh sb="26" eb="27">
      <t>スミ</t>
    </rPh>
    <rPh sb="30" eb="33">
      <t>カンコウチョウ</t>
    </rPh>
    <rPh sb="34" eb="36">
      <t>ホウコク</t>
    </rPh>
    <phoneticPr fontId="1"/>
  </si>
  <si>
    <t>別紙「応募要項」を必ず確認し、了承のうえ申請してください。</t>
    <rPh sb="0" eb="2">
      <t>ベッシ</t>
    </rPh>
    <rPh sb="3" eb="5">
      <t>オウボ</t>
    </rPh>
    <rPh sb="5" eb="7">
      <t>ヨウコウ</t>
    </rPh>
    <rPh sb="9" eb="10">
      <t>カナラ</t>
    </rPh>
    <rPh sb="11" eb="13">
      <t>カクニン</t>
    </rPh>
    <rPh sb="15" eb="17">
      <t>リョウショウ</t>
    </rPh>
    <rPh sb="20" eb="22">
      <t>シンセイ</t>
    </rPh>
    <phoneticPr fontId="10"/>
  </si>
  <si>
    <t>申請者・共同申請者より1者を精算担当とし、各支払いを終わらせた証憑類を観光庁に提出後、実証経費と承認されたものに対しお支払いします。</t>
    <rPh sb="0" eb="3">
      <t>シンセイシャ</t>
    </rPh>
    <rPh sb="4" eb="6">
      <t>キョウドウ</t>
    </rPh>
    <rPh sb="6" eb="9">
      <t>シンセイシャ</t>
    </rPh>
    <rPh sb="12" eb="13">
      <t>シャ</t>
    </rPh>
    <rPh sb="14" eb="16">
      <t>セイサン</t>
    </rPh>
    <rPh sb="16" eb="18">
      <t>タントウ</t>
    </rPh>
    <rPh sb="21" eb="22">
      <t>カク</t>
    </rPh>
    <rPh sb="22" eb="24">
      <t>シハラ</t>
    </rPh>
    <rPh sb="26" eb="27">
      <t>オ</t>
    </rPh>
    <rPh sb="31" eb="34">
      <t>ショウヒョウルイ</t>
    </rPh>
    <rPh sb="35" eb="38">
      <t>カンコウチョウ</t>
    </rPh>
    <rPh sb="39" eb="41">
      <t>テイシュツ</t>
    </rPh>
    <rPh sb="41" eb="42">
      <t>ゴ</t>
    </rPh>
    <rPh sb="43" eb="45">
      <t>ジッショウ</t>
    </rPh>
    <rPh sb="45" eb="47">
      <t>ケイヒ</t>
    </rPh>
    <rPh sb="48" eb="50">
      <t>ショウニン</t>
    </rPh>
    <rPh sb="56" eb="57">
      <t>タイ</t>
    </rPh>
    <rPh sb="59" eb="61">
      <t>シハラ</t>
    </rPh>
    <phoneticPr fontId="1"/>
  </si>
  <si>
    <t>申請書の記入にあたって</t>
    <rPh sb="0" eb="3">
      <t>シンセイショ</t>
    </rPh>
    <rPh sb="4" eb="6">
      <t>キニュウ</t>
    </rPh>
    <phoneticPr fontId="1"/>
  </si>
  <si>
    <t>・</t>
    <phoneticPr fontId="1"/>
  </si>
  <si>
    <t>色の部分に記入、若しくはプルダウンで選択をしてください。</t>
    <rPh sb="0" eb="1">
      <t>イロ</t>
    </rPh>
    <rPh sb="2" eb="4">
      <t>ブブン</t>
    </rPh>
    <rPh sb="5" eb="7">
      <t>キニュウ</t>
    </rPh>
    <rPh sb="8" eb="9">
      <t>モ</t>
    </rPh>
    <rPh sb="18" eb="20">
      <t>センタク</t>
    </rPh>
    <phoneticPr fontId="1"/>
  </si>
  <si>
    <t>はい</t>
    <phoneticPr fontId="1"/>
  </si>
  <si>
    <t>いいえ</t>
    <phoneticPr fontId="1"/>
  </si>
  <si>
    <t>左記を確認したら該当を選択してください↓</t>
    <rPh sb="0" eb="2">
      <t>サキ</t>
    </rPh>
    <rPh sb="3" eb="5">
      <t>カクニン</t>
    </rPh>
    <rPh sb="8" eb="10">
      <t>ガイトウ</t>
    </rPh>
    <rPh sb="11" eb="13">
      <t>センタク</t>
    </rPh>
    <phoneticPr fontId="1"/>
  </si>
  <si>
    <t>了承する</t>
    <rPh sb="0" eb="2">
      <t>リョウショウ</t>
    </rPh>
    <phoneticPr fontId="1"/>
  </si>
  <si>
    <t>了承しない</t>
    <rPh sb="0" eb="2">
      <t>リョウショウ</t>
    </rPh>
    <phoneticPr fontId="1"/>
  </si>
  <si>
    <t>※上記は申請者・共同申請者ともに確認したものとする</t>
    <rPh sb="1" eb="3">
      <t>ジョウキ</t>
    </rPh>
    <rPh sb="4" eb="7">
      <t>シンセイシャ</t>
    </rPh>
    <rPh sb="8" eb="10">
      <t>キョウドウ</t>
    </rPh>
    <rPh sb="10" eb="13">
      <t>シンセイシャ</t>
    </rPh>
    <rPh sb="16" eb="18">
      <t>カクニン</t>
    </rPh>
    <phoneticPr fontId="1"/>
  </si>
  <si>
    <t>申請後の修正・訂正・変更について</t>
    <rPh sb="0" eb="3">
      <t>シンセイゴ</t>
    </rPh>
    <rPh sb="4" eb="6">
      <t>シュウセイ</t>
    </rPh>
    <rPh sb="7" eb="9">
      <t>テイセイ</t>
    </rPh>
    <rPh sb="10" eb="12">
      <t>ヘンコウ</t>
    </rPh>
    <phoneticPr fontId="1"/>
  </si>
  <si>
    <t>・</t>
    <phoneticPr fontId="1"/>
  </si>
  <si>
    <t>再度入力のうえ、事務局に提出してください。その際は、変更部分は赤字にしてください。</t>
    <rPh sb="0" eb="2">
      <t>サイド</t>
    </rPh>
    <rPh sb="2" eb="4">
      <t>ニュウリョク</t>
    </rPh>
    <rPh sb="8" eb="11">
      <t>ジムキョク</t>
    </rPh>
    <rPh sb="12" eb="14">
      <t>テイシュツ</t>
    </rPh>
    <rPh sb="23" eb="24">
      <t>サイ</t>
    </rPh>
    <rPh sb="26" eb="28">
      <t>ヘンコウ</t>
    </rPh>
    <rPh sb="28" eb="30">
      <t>ブブン</t>
    </rPh>
    <rPh sb="31" eb="33">
      <t>アカジ</t>
    </rPh>
    <phoneticPr fontId="1"/>
  </si>
  <si>
    <t>選定後の変更について</t>
    <rPh sb="0" eb="2">
      <t>センテイ</t>
    </rPh>
    <rPh sb="2" eb="3">
      <t>ゴ</t>
    </rPh>
    <rPh sb="4" eb="6">
      <t>ヘンコウ</t>
    </rPh>
    <phoneticPr fontId="1"/>
  </si>
  <si>
    <t>（和名がない場合は、英名でも可）</t>
    <rPh sb="1" eb="3">
      <t>ワメイ</t>
    </rPh>
    <rPh sb="6" eb="8">
      <t>バアイ</t>
    </rPh>
    <rPh sb="10" eb="12">
      <t>エイメイ</t>
    </rPh>
    <rPh sb="14" eb="15">
      <t>カ</t>
    </rPh>
    <phoneticPr fontId="1"/>
  </si>
  <si>
    <t>【様式1】　申請書</t>
    <phoneticPr fontId="1"/>
  </si>
  <si>
    <t>【様式1】　申請書　変更届</t>
    <phoneticPr fontId="1"/>
  </si>
  <si>
    <t>「申請者」シートのＡ1セルの選択で「【様式1】申請書　変更届」に変更し、変更部分を赤字にして事務局に提出してください。</t>
    <rPh sb="1" eb="4">
      <t>シンセイシャ</t>
    </rPh>
    <rPh sb="14" eb="16">
      <t>センタク</t>
    </rPh>
    <rPh sb="19" eb="21">
      <t>ヨウシキ</t>
    </rPh>
    <rPh sb="23" eb="26">
      <t>シンセイショ</t>
    </rPh>
    <rPh sb="27" eb="29">
      <t>ヘンコウ</t>
    </rPh>
    <rPh sb="29" eb="30">
      <t>トドケ</t>
    </rPh>
    <rPh sb="32" eb="34">
      <t>ヘンコウ</t>
    </rPh>
    <rPh sb="36" eb="38">
      <t>ヘンコウ</t>
    </rPh>
    <rPh sb="38" eb="40">
      <t>ブブン</t>
    </rPh>
    <rPh sb="41" eb="43">
      <t>アカジ</t>
    </rPh>
    <rPh sb="46" eb="49">
      <t>ジムキョク</t>
    </rPh>
    <rPh sb="50" eb="52">
      <t>テイシュツ</t>
    </rPh>
    <phoneticPr fontId="1"/>
  </si>
  <si>
    <t>今後当事業に関し、観光庁及び事務局より配布するＥｘｃｅｌの一部に保護ロックを掛けている部分があります。観光庁の了承なしにこのロックを解除した場合、解除した形跡があった場合は実証対象から外すことがあります。</t>
    <rPh sb="0" eb="2">
      <t>コンゴ</t>
    </rPh>
    <rPh sb="2" eb="3">
      <t>トウ</t>
    </rPh>
    <rPh sb="3" eb="5">
      <t>ジギョウ</t>
    </rPh>
    <rPh sb="6" eb="7">
      <t>カン</t>
    </rPh>
    <rPh sb="9" eb="12">
      <t>カンコウチョウ</t>
    </rPh>
    <rPh sb="12" eb="13">
      <t>オヨ</t>
    </rPh>
    <rPh sb="14" eb="17">
      <t>ジムキョク</t>
    </rPh>
    <rPh sb="19" eb="21">
      <t>ハイフ</t>
    </rPh>
    <rPh sb="29" eb="31">
      <t>イチブ</t>
    </rPh>
    <rPh sb="32" eb="34">
      <t>ホゴ</t>
    </rPh>
    <rPh sb="38" eb="39">
      <t>カ</t>
    </rPh>
    <rPh sb="43" eb="45">
      <t>ブブン</t>
    </rPh>
    <rPh sb="51" eb="54">
      <t>カンコウチョウ</t>
    </rPh>
    <rPh sb="55" eb="57">
      <t>リョウショウ</t>
    </rPh>
    <rPh sb="66" eb="68">
      <t>カイジョ</t>
    </rPh>
    <rPh sb="70" eb="72">
      <t>バアイ</t>
    </rPh>
    <rPh sb="73" eb="75">
      <t>カイジョ</t>
    </rPh>
    <rPh sb="77" eb="79">
      <t>ケイセキ</t>
    </rPh>
    <rPh sb="83" eb="85">
      <t>バアイ</t>
    </rPh>
    <rPh sb="86" eb="88">
      <t>ジッショウ</t>
    </rPh>
    <rPh sb="88" eb="90">
      <t>タイショウ</t>
    </rPh>
    <rPh sb="92" eb="93">
      <t>ハズ</t>
    </rPh>
    <phoneticPr fontId="1"/>
  </si>
  <si>
    <t>選定時に選定委員からの意見出た場合等、実証実施にあたりポイントを提示する場合があります。そのポイントを踏まえ実施に向けて取り組んでください。</t>
    <rPh sb="0" eb="2">
      <t>センテイ</t>
    </rPh>
    <rPh sb="2" eb="3">
      <t>ジ</t>
    </rPh>
    <rPh sb="4" eb="6">
      <t>センテイ</t>
    </rPh>
    <rPh sb="6" eb="8">
      <t>イイン</t>
    </rPh>
    <rPh sb="11" eb="13">
      <t>イケン</t>
    </rPh>
    <rPh sb="13" eb="14">
      <t>デ</t>
    </rPh>
    <rPh sb="15" eb="17">
      <t>バアイ</t>
    </rPh>
    <rPh sb="17" eb="18">
      <t>ナド</t>
    </rPh>
    <rPh sb="19" eb="21">
      <t>ジッショウ</t>
    </rPh>
    <rPh sb="21" eb="23">
      <t>ジッシ</t>
    </rPh>
    <rPh sb="32" eb="34">
      <t>テイジ</t>
    </rPh>
    <rPh sb="36" eb="38">
      <t>バアイ</t>
    </rPh>
    <rPh sb="51" eb="52">
      <t>フ</t>
    </rPh>
    <rPh sb="54" eb="56">
      <t>ジッシ</t>
    </rPh>
    <rPh sb="57" eb="58">
      <t>ム</t>
    </rPh>
    <rPh sb="60" eb="61">
      <t>ト</t>
    </rPh>
    <rPh sb="62" eb="63">
      <t>ク</t>
    </rPh>
    <phoneticPr fontId="1"/>
  </si>
  <si>
    <t>選定後の大幅な変更は不可とする場合があります。特に選定時に提示したポイントを外れた変更は避けてください。</t>
    <rPh sb="0" eb="2">
      <t>センテイ</t>
    </rPh>
    <rPh sb="2" eb="3">
      <t>ゴ</t>
    </rPh>
    <rPh sb="4" eb="6">
      <t>オオハバ</t>
    </rPh>
    <rPh sb="7" eb="9">
      <t>ヘンコウ</t>
    </rPh>
    <rPh sb="10" eb="12">
      <t>フカ</t>
    </rPh>
    <rPh sb="15" eb="17">
      <t>バアイ</t>
    </rPh>
    <rPh sb="23" eb="24">
      <t>トク</t>
    </rPh>
    <rPh sb="25" eb="28">
      <t>センテイジ</t>
    </rPh>
    <rPh sb="29" eb="31">
      <t>テイジ</t>
    </rPh>
    <rPh sb="38" eb="39">
      <t>ハズ</t>
    </rPh>
    <rPh sb="41" eb="43">
      <t>ヘンコウ</t>
    </rPh>
    <rPh sb="44" eb="45">
      <t>サ</t>
    </rPh>
    <phoneticPr fontId="1"/>
  </si>
  <si>
    <t>（消費税込）</t>
    <rPh sb="1" eb="4">
      <t>ショウヒゼイ</t>
    </rPh>
    <phoneticPr fontId="16"/>
  </si>
  <si>
    <t>実証経費見積表</t>
    <rPh sb="0" eb="2">
      <t>ジッショウ</t>
    </rPh>
    <rPh sb="2" eb="4">
      <t>ケイヒ</t>
    </rPh>
    <rPh sb="4" eb="6">
      <t>ミツモリ</t>
    </rPh>
    <rPh sb="6" eb="7">
      <t>ヒョウ</t>
    </rPh>
    <phoneticPr fontId="16"/>
  </si>
  <si>
    <r>
      <t>（原則、金額は１円単位で</t>
    </r>
    <r>
      <rPr>
        <sz val="10"/>
        <color rgb="FFFF0000"/>
        <rFont val="BIZ UDPゴシック"/>
        <family val="3"/>
        <charset val="128"/>
      </rPr>
      <t>税込</t>
    </r>
    <r>
      <rPr>
        <sz val="10"/>
        <color indexed="8"/>
        <rFont val="BIZ UDPゴシック"/>
        <family val="3"/>
        <charset val="128"/>
      </rPr>
      <t>額を入力。税抜額で個別に計上した場合は税金を別途選択し入力してください。）</t>
    </r>
    <rPh sb="1" eb="3">
      <t>ゲンソク</t>
    </rPh>
    <rPh sb="4" eb="6">
      <t>キンガク</t>
    </rPh>
    <rPh sb="8" eb="9">
      <t>エン</t>
    </rPh>
    <rPh sb="9" eb="11">
      <t>タンイ</t>
    </rPh>
    <rPh sb="12" eb="14">
      <t>ゼイコ</t>
    </rPh>
    <rPh sb="14" eb="15">
      <t>ガク</t>
    </rPh>
    <rPh sb="16" eb="18">
      <t>ニュウリョク</t>
    </rPh>
    <rPh sb="19" eb="21">
      <t>ゼイヌ</t>
    </rPh>
    <rPh sb="21" eb="22">
      <t>ガク</t>
    </rPh>
    <rPh sb="23" eb="25">
      <t>コベツ</t>
    </rPh>
    <rPh sb="26" eb="28">
      <t>ケイジョウ</t>
    </rPh>
    <rPh sb="30" eb="32">
      <t>バアイ</t>
    </rPh>
    <rPh sb="33" eb="35">
      <t>ゼイキン</t>
    </rPh>
    <rPh sb="36" eb="38">
      <t>ベット</t>
    </rPh>
    <rPh sb="38" eb="40">
      <t>センタク</t>
    </rPh>
    <rPh sb="41" eb="43">
      <t>ニュウリョク</t>
    </rPh>
    <phoneticPr fontId="16"/>
  </si>
  <si>
    <t>用途</t>
    <rPh sb="0" eb="2">
      <t>ヨウト</t>
    </rPh>
    <phoneticPr fontId="16"/>
  </si>
  <si>
    <t>費目</t>
    <rPh sb="0" eb="2">
      <t>ヒモク</t>
    </rPh>
    <phoneticPr fontId="16"/>
  </si>
  <si>
    <t>単価</t>
    <rPh sb="0" eb="2">
      <t>タンカ</t>
    </rPh>
    <phoneticPr fontId="16"/>
  </si>
  <si>
    <t>数量</t>
    <rPh sb="0" eb="2">
      <t>スウリョウ</t>
    </rPh>
    <phoneticPr fontId="16"/>
  </si>
  <si>
    <t>単位</t>
    <rPh sb="0" eb="2">
      <t>タンイ</t>
    </rPh>
    <phoneticPr fontId="16"/>
  </si>
  <si>
    <t>経費
（総額）</t>
    <rPh sb="0" eb="2">
      <t>ケイヒ</t>
    </rPh>
    <rPh sb="4" eb="6">
      <t>ソウガク</t>
    </rPh>
    <phoneticPr fontId="16"/>
  </si>
  <si>
    <t>摘要</t>
  </si>
  <si>
    <t>うち、
本実証による
経費（国費）</t>
    <rPh sb="4" eb="5">
      <t>ホン</t>
    </rPh>
    <rPh sb="5" eb="7">
      <t>ジッショウ</t>
    </rPh>
    <rPh sb="11" eb="13">
      <t>ケイヒ</t>
    </rPh>
    <rPh sb="14" eb="16">
      <t>コクヒ</t>
    </rPh>
    <phoneticPr fontId="16"/>
  </si>
  <si>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16"/>
  </si>
  <si>
    <t>費目</t>
    <rPh sb="0" eb="2">
      <t>ヒモク</t>
    </rPh>
    <phoneticPr fontId="14"/>
  </si>
  <si>
    <t>例</t>
    <rPh sb="0" eb="1">
      <t>レイ</t>
    </rPh>
    <phoneticPr fontId="16"/>
  </si>
  <si>
    <t>Ａ　会場使用料</t>
    <rPh sb="2" eb="4">
      <t>カイジョウ</t>
    </rPh>
    <rPh sb="4" eb="7">
      <t>シヨウリョウ</t>
    </rPh>
    <phoneticPr fontId="14"/>
  </si>
  <si>
    <t>（選択）</t>
    <rPh sb="1" eb="3">
      <t>センタク</t>
    </rPh>
    <phoneticPr fontId="16"/>
  </si>
  <si>
    <t>合計（税込）</t>
    <rPh sb="0" eb="2">
      <t>ゴウケイ</t>
    </rPh>
    <rPh sb="3" eb="4">
      <t>ゼイ</t>
    </rPh>
    <rPh sb="4" eb="5">
      <t>コ</t>
    </rPh>
    <phoneticPr fontId="16"/>
  </si>
  <si>
    <t>※機材費/備品で試算として残るもの（目安1点10万円以上）は原則不可</t>
    <rPh sb="1" eb="3">
      <t>キザイ</t>
    </rPh>
    <rPh sb="3" eb="4">
      <t>ヒ</t>
    </rPh>
    <rPh sb="5" eb="7">
      <t>ビヒン</t>
    </rPh>
    <rPh sb="8" eb="10">
      <t>シサン</t>
    </rPh>
    <rPh sb="13" eb="14">
      <t>ノコ</t>
    </rPh>
    <rPh sb="18" eb="20">
      <t>メヤス</t>
    </rPh>
    <rPh sb="21" eb="22">
      <t>テン</t>
    </rPh>
    <rPh sb="24" eb="26">
      <t>マンエン</t>
    </rPh>
    <rPh sb="26" eb="28">
      <t>イジョウ</t>
    </rPh>
    <rPh sb="30" eb="32">
      <t>ゲンソク</t>
    </rPh>
    <rPh sb="32" eb="34">
      <t>フカ</t>
    </rPh>
    <phoneticPr fontId="14"/>
  </si>
  <si>
    <t>※実証対象と採択された場合でも、上記の「用途」「費目」が当事業の実証経費として相応しくない場合、その経費は対象外とした上で承認します。</t>
    <rPh sb="1" eb="3">
      <t>ジッショウ</t>
    </rPh>
    <rPh sb="3" eb="5">
      <t>タイショウ</t>
    </rPh>
    <rPh sb="6" eb="8">
      <t>サイタク</t>
    </rPh>
    <rPh sb="11" eb="13">
      <t>バアイ</t>
    </rPh>
    <rPh sb="16" eb="18">
      <t>ジョウキ</t>
    </rPh>
    <rPh sb="20" eb="22">
      <t>ヨウト</t>
    </rPh>
    <rPh sb="24" eb="26">
      <t>ヒモク</t>
    </rPh>
    <rPh sb="28" eb="29">
      <t>トウ</t>
    </rPh>
    <rPh sb="29" eb="31">
      <t>ジギョウ</t>
    </rPh>
    <rPh sb="32" eb="34">
      <t>ジッショウ</t>
    </rPh>
    <rPh sb="34" eb="36">
      <t>ケイヒ</t>
    </rPh>
    <rPh sb="39" eb="41">
      <t>フサワ</t>
    </rPh>
    <rPh sb="45" eb="47">
      <t>バアイ</t>
    </rPh>
    <rPh sb="50" eb="52">
      <t>ケイヒ</t>
    </rPh>
    <rPh sb="53" eb="56">
      <t>タイショウガイ</t>
    </rPh>
    <rPh sb="59" eb="60">
      <t>ウエ</t>
    </rPh>
    <rPh sb="61" eb="63">
      <t>ショウニン</t>
    </rPh>
    <phoneticPr fontId="14"/>
  </si>
  <si>
    <t>※実証対象事業として採択された場合、「うち、本実証による経費（国費）」の合計金額を承認したものとし、精算時の上限金額となり、その金額を上回る金額を実証経費として精算することは原則不可とします。</t>
    <rPh sb="1" eb="3">
      <t>ジッショウ</t>
    </rPh>
    <rPh sb="3" eb="5">
      <t>タイショウ</t>
    </rPh>
    <rPh sb="5" eb="7">
      <t>ジギョウ</t>
    </rPh>
    <rPh sb="10" eb="12">
      <t>サイタク</t>
    </rPh>
    <rPh sb="15" eb="17">
      <t>バアイ</t>
    </rPh>
    <rPh sb="36" eb="38">
      <t>ゴウケイ</t>
    </rPh>
    <rPh sb="38" eb="40">
      <t>キンガク</t>
    </rPh>
    <rPh sb="41" eb="43">
      <t>ショウニン</t>
    </rPh>
    <rPh sb="50" eb="53">
      <t>セイサンジ</t>
    </rPh>
    <rPh sb="54" eb="56">
      <t>ジョウゲン</t>
    </rPh>
    <rPh sb="56" eb="58">
      <t>キンガク</t>
    </rPh>
    <phoneticPr fontId="14"/>
  </si>
  <si>
    <t>※申請しているプログラムへの現地参加人数が見込み数より20％以上減少した場合、上記承認された「うち、本実証による経費（国費）の合計金額」ではなく、実参加人数で再計算した金額を上限とする場合があります。</t>
    <rPh sb="1" eb="3">
      <t>シンセイ</t>
    </rPh>
    <rPh sb="14" eb="16">
      <t>ゲンチ</t>
    </rPh>
    <rPh sb="16" eb="18">
      <t>サンカ</t>
    </rPh>
    <rPh sb="18" eb="19">
      <t>ニン</t>
    </rPh>
    <rPh sb="19" eb="20">
      <t>スウ</t>
    </rPh>
    <rPh sb="21" eb="23">
      <t>ミコ</t>
    </rPh>
    <rPh sb="24" eb="25">
      <t>スウ</t>
    </rPh>
    <rPh sb="30" eb="32">
      <t>イジョウ</t>
    </rPh>
    <rPh sb="32" eb="34">
      <t>ゲンショウ</t>
    </rPh>
    <rPh sb="36" eb="38">
      <t>バアイ</t>
    </rPh>
    <rPh sb="63" eb="65">
      <t>ゴウケイ</t>
    </rPh>
    <rPh sb="65" eb="67">
      <t>キンガク</t>
    </rPh>
    <rPh sb="73" eb="74">
      <t>ジツ</t>
    </rPh>
    <rPh sb="74" eb="76">
      <t>サンカ</t>
    </rPh>
    <rPh sb="76" eb="78">
      <t>ニンズウ</t>
    </rPh>
    <rPh sb="79" eb="82">
      <t>サイケイサン</t>
    </rPh>
    <rPh sb="84" eb="86">
      <t>キンガク</t>
    </rPh>
    <rPh sb="87" eb="89">
      <t>ジョウゲン</t>
    </rPh>
    <rPh sb="92" eb="94">
      <t>バアイ</t>
    </rPh>
    <phoneticPr fontId="14"/>
  </si>
  <si>
    <t>備考欄</t>
    <rPh sb="0" eb="2">
      <t>ビコウ</t>
    </rPh>
    <rPh sb="2" eb="3">
      <t>ラン</t>
    </rPh>
    <phoneticPr fontId="16"/>
  </si>
  <si>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16"/>
  </si>
  <si>
    <t>（会議名）</t>
    <phoneticPr fontId="14"/>
  </si>
  <si>
    <t>申請額
(税込）</t>
    <rPh sb="0" eb="2">
      <t>シンセイ</t>
    </rPh>
    <rPh sb="2" eb="3">
      <t>ガク</t>
    </rPh>
    <rPh sb="5" eb="7">
      <t>ゼイコ</t>
    </rPh>
    <phoneticPr fontId="1"/>
  </si>
  <si>
    <t>会場使用料</t>
    <rPh sb="0" eb="2">
      <t>カイジョウ</t>
    </rPh>
    <rPh sb="2" eb="5">
      <t>シヨウリョウ</t>
    </rPh>
    <phoneticPr fontId="14"/>
  </si>
  <si>
    <t>設営費</t>
    <rPh sb="0" eb="3">
      <t>セツエイヒ</t>
    </rPh>
    <phoneticPr fontId="14"/>
  </si>
  <si>
    <t>企画・運営費</t>
    <rPh sb="0" eb="2">
      <t>キカク</t>
    </rPh>
    <rPh sb="3" eb="6">
      <t>ウンエイヒ</t>
    </rPh>
    <phoneticPr fontId="14"/>
  </si>
  <si>
    <t>飲食代</t>
    <rPh sb="0" eb="3">
      <t>インショクダイ</t>
    </rPh>
    <phoneticPr fontId="14"/>
  </si>
  <si>
    <t>機材レンタル費</t>
    <rPh sb="0" eb="2">
      <t>キザイ</t>
    </rPh>
    <rPh sb="6" eb="7">
      <t>ヒ</t>
    </rPh>
    <phoneticPr fontId="14"/>
  </si>
  <si>
    <t>交通費</t>
    <rPh sb="0" eb="3">
      <t>コウツウヒ</t>
    </rPh>
    <phoneticPr fontId="14"/>
  </si>
  <si>
    <t>ガイド料</t>
    <rPh sb="3" eb="4">
      <t>リョウ</t>
    </rPh>
    <phoneticPr fontId="14"/>
  </si>
  <si>
    <t>消費税</t>
    <rPh sb="0" eb="3">
      <t>ショウヒゼイ</t>
    </rPh>
    <phoneticPr fontId="1"/>
  </si>
  <si>
    <t>ＮＯ．</t>
    <phoneticPr fontId="16"/>
  </si>
  <si>
    <t>申請実証経費</t>
    <rPh sb="0" eb="2">
      <t>シンセイ</t>
    </rPh>
    <rPh sb="2" eb="4">
      <t>ジッショウ</t>
    </rPh>
    <rPh sb="4" eb="6">
      <t>ケイヒ</t>
    </rPh>
    <phoneticPr fontId="16"/>
  </si>
  <si>
    <t>入力後確認事項</t>
    <rPh sb="0" eb="2">
      <t>ニュウリョク</t>
    </rPh>
    <rPh sb="2" eb="3">
      <t>ゴ</t>
    </rPh>
    <rPh sb="3" eb="5">
      <t>カクニン</t>
    </rPh>
    <rPh sb="5" eb="7">
      <t>ジコウ</t>
    </rPh>
    <phoneticPr fontId="1"/>
  </si>
  <si>
    <t>国外居住者2名以上</t>
    <rPh sb="0" eb="2">
      <t>コクガイ</t>
    </rPh>
    <rPh sb="2" eb="5">
      <t>キョジュウシャ</t>
    </rPh>
    <rPh sb="6" eb="7">
      <t>メイ</t>
    </rPh>
    <rPh sb="7" eb="9">
      <t>イジョウ</t>
    </rPh>
    <phoneticPr fontId="1"/>
  </si>
  <si>
    <t>協力</t>
    <rPh sb="0" eb="2">
      <t>キョウリョク</t>
    </rPh>
    <phoneticPr fontId="1"/>
  </si>
  <si>
    <t>項目</t>
    <rPh sb="0" eb="2">
      <t>コウモク</t>
    </rPh>
    <phoneticPr fontId="1"/>
  </si>
  <si>
    <t>確認欄</t>
    <rPh sb="0" eb="2">
      <t>カクニン</t>
    </rPh>
    <rPh sb="2" eb="3">
      <t>ラン</t>
    </rPh>
    <phoneticPr fontId="1"/>
  </si>
  <si>
    <t>※事務局利用（確認欄に〇がない項目は入力エラーです。申請者に要差戻し）</t>
    <rPh sb="1" eb="4">
      <t>ジムキョク</t>
    </rPh>
    <rPh sb="4" eb="6">
      <t>リヨウ</t>
    </rPh>
    <rPh sb="7" eb="9">
      <t>カクニン</t>
    </rPh>
    <rPh sb="9" eb="10">
      <t>ラン</t>
    </rPh>
    <rPh sb="15" eb="17">
      <t>コウモク</t>
    </rPh>
    <rPh sb="18" eb="20">
      <t>ニュウリョク</t>
    </rPh>
    <rPh sb="26" eb="29">
      <t>シンセイシャ</t>
    </rPh>
    <rPh sb="30" eb="31">
      <t>ヨウ</t>
    </rPh>
    <rPh sb="31" eb="33">
      <t>サシモド</t>
    </rPh>
    <phoneticPr fontId="1"/>
  </si>
  <si>
    <t>主体者が1者選択されている</t>
    <rPh sb="0" eb="3">
      <t>シュタイシャ</t>
    </rPh>
    <rPh sb="5" eb="6">
      <t>シャ</t>
    </rPh>
    <rPh sb="6" eb="8">
      <t>センタク</t>
    </rPh>
    <phoneticPr fontId="1"/>
  </si>
  <si>
    <t>精算担当者が1者選択されている</t>
    <rPh sb="0" eb="2">
      <t>セイサン</t>
    </rPh>
    <rPh sb="2" eb="4">
      <t>タントウ</t>
    </rPh>
    <rPh sb="4" eb="5">
      <t>シャ</t>
    </rPh>
    <rPh sb="7" eb="8">
      <t>シャ</t>
    </rPh>
    <rPh sb="8" eb="10">
      <t>センタク</t>
    </rPh>
    <phoneticPr fontId="1"/>
  </si>
  <si>
    <t>申請金額上限内である</t>
    <rPh sb="0" eb="2">
      <t>シンセイ</t>
    </rPh>
    <rPh sb="2" eb="4">
      <t>キンガク</t>
    </rPh>
    <rPh sb="4" eb="6">
      <t>ジョウゲン</t>
    </rPh>
    <rPh sb="6" eb="7">
      <t>ナイ</t>
    </rPh>
    <phoneticPr fontId="1"/>
  </si>
  <si>
    <t>見積額は申請額内である</t>
    <rPh sb="0" eb="2">
      <t>ミツモリ</t>
    </rPh>
    <rPh sb="2" eb="3">
      <t>ガク</t>
    </rPh>
    <rPh sb="4" eb="7">
      <t>シンセイガク</t>
    </rPh>
    <rPh sb="7" eb="8">
      <t>ナイ</t>
    </rPh>
    <phoneticPr fontId="1"/>
  </si>
  <si>
    <t>参加国日本を含んで3カ国以上である</t>
    <rPh sb="0" eb="3">
      <t>サンカコク</t>
    </rPh>
    <rPh sb="3" eb="5">
      <t>ニホン</t>
    </rPh>
    <rPh sb="6" eb="7">
      <t>フク</t>
    </rPh>
    <rPh sb="11" eb="12">
      <t>コク</t>
    </rPh>
    <rPh sb="12" eb="14">
      <t>イジョウ</t>
    </rPh>
    <phoneticPr fontId="1"/>
  </si>
  <si>
    <t>現地参加者数50名以上である</t>
    <rPh sb="0" eb="2">
      <t>ゲンチ</t>
    </rPh>
    <rPh sb="2" eb="6">
      <t>サンカシャスウ</t>
    </rPh>
    <rPh sb="8" eb="9">
      <t>メイ</t>
    </rPh>
    <rPh sb="9" eb="11">
      <t>イジョウ</t>
    </rPh>
    <phoneticPr fontId="1"/>
  </si>
  <si>
    <t>※居住国・地域は欄内に収まらない場合は、</t>
    <rPh sb="1" eb="4">
      <t>キョジュウコク</t>
    </rPh>
    <rPh sb="5" eb="7">
      <t>チイキ</t>
    </rPh>
    <rPh sb="8" eb="10">
      <t>ランナイ</t>
    </rPh>
    <rPh sb="11" eb="12">
      <t>オサ</t>
    </rPh>
    <rPh sb="16" eb="18">
      <t>バアイ</t>
    </rPh>
    <phoneticPr fontId="1"/>
  </si>
  <si>
    <t>　可能な限り記載いただき、最後に「他」を付けてください。</t>
    <rPh sb="1" eb="3">
      <t>カノウ</t>
    </rPh>
    <rPh sb="4" eb="5">
      <t>カギ</t>
    </rPh>
    <rPh sb="6" eb="8">
      <t>キサイ</t>
    </rPh>
    <rPh sb="13" eb="15">
      <t>サイゴ</t>
    </rPh>
    <rPh sb="17" eb="18">
      <t>ホカ</t>
    </rPh>
    <rPh sb="20" eb="21">
      <t>ツ</t>
    </rPh>
    <phoneticPr fontId="1"/>
  </si>
  <si>
    <t>単位は自動で表記されます。数字のみ入力してください。（実証経費見積表を除く）</t>
    <rPh sb="0" eb="2">
      <t>タンイ</t>
    </rPh>
    <rPh sb="3" eb="5">
      <t>ジドウ</t>
    </rPh>
    <rPh sb="6" eb="8">
      <t>ヒョウキ</t>
    </rPh>
    <rPh sb="13" eb="15">
      <t>スウジ</t>
    </rPh>
    <rPh sb="17" eb="19">
      <t>ニュウリョク</t>
    </rPh>
    <rPh sb="27" eb="29">
      <t>ジッショウ</t>
    </rPh>
    <rPh sb="29" eb="31">
      <t>ケイヒ</t>
    </rPh>
    <rPh sb="31" eb="33">
      <t>ミツモリ</t>
    </rPh>
    <rPh sb="33" eb="34">
      <t>ヒョウ</t>
    </rPh>
    <rPh sb="35" eb="36">
      <t>ノゾ</t>
    </rPh>
    <phoneticPr fontId="1"/>
  </si>
  <si>
    <t>施設内の室名</t>
    <rPh sb="0" eb="3">
      <t>シセツナイ</t>
    </rPh>
    <rPh sb="4" eb="5">
      <t>シツ</t>
    </rPh>
    <rPh sb="5" eb="6">
      <t>メイ</t>
    </rPh>
    <phoneticPr fontId="1"/>
  </si>
  <si>
    <t>未定</t>
    <rPh sb="0" eb="2">
      <t>ミテイ</t>
    </rPh>
    <phoneticPr fontId="1"/>
  </si>
  <si>
    <t>予定</t>
    <rPh sb="0" eb="2">
      <t>ヨテイ</t>
    </rPh>
    <phoneticPr fontId="1"/>
  </si>
  <si>
    <t>確定</t>
    <rPh sb="0" eb="2">
      <t>カクテイ</t>
    </rPh>
    <phoneticPr fontId="1"/>
  </si>
  <si>
    <t>選択</t>
    <rPh sb="0" eb="2">
      <t>センタク</t>
    </rPh>
    <phoneticPr fontId="1"/>
  </si>
  <si>
    <t>未定の場合は選択で「未定」を選んでください</t>
    <rPh sb="0" eb="2">
      <t>ミテイ</t>
    </rPh>
    <rPh sb="3" eb="5">
      <t>バアイ</t>
    </rPh>
    <rPh sb="6" eb="8">
      <t>センタク</t>
    </rPh>
    <rPh sb="10" eb="12">
      <t>ミテイ</t>
    </rPh>
    <rPh sb="14" eb="15">
      <t>エラ</t>
    </rPh>
    <phoneticPr fontId="1"/>
  </si>
  <si>
    <t>〇〇県〇〇市</t>
    <rPh sb="2" eb="3">
      <t>ケン</t>
    </rPh>
    <rPh sb="5" eb="6">
      <t>シ</t>
    </rPh>
    <phoneticPr fontId="1"/>
  </si>
  <si>
    <t>※日本を含めた国（地域）数を記載してください。</t>
    <rPh sb="1" eb="3">
      <t>ニホン</t>
    </rPh>
    <rPh sb="4" eb="5">
      <t>フク</t>
    </rPh>
    <rPh sb="7" eb="8">
      <t>クニ</t>
    </rPh>
    <rPh sb="9" eb="11">
      <t>チイキ</t>
    </rPh>
    <rPh sb="12" eb="13">
      <t>スウ</t>
    </rPh>
    <rPh sb="14" eb="16">
      <t>キサイ</t>
    </rPh>
    <phoneticPr fontId="1"/>
  </si>
  <si>
    <t>※国際会議の学会テーマ</t>
    <rPh sb="1" eb="3">
      <t>コクサイ</t>
    </rPh>
    <rPh sb="3" eb="5">
      <t>カイギ</t>
    </rPh>
    <rPh sb="6" eb="8">
      <t>ガッカイ</t>
    </rPh>
    <phoneticPr fontId="1"/>
  </si>
  <si>
    <t>　誘致の際の海外の競合</t>
    <rPh sb="1" eb="3">
      <t>ユウチ</t>
    </rPh>
    <rPh sb="4" eb="5">
      <t>サイ</t>
    </rPh>
    <rPh sb="6" eb="8">
      <t>カイガイ</t>
    </rPh>
    <rPh sb="9" eb="11">
      <t>キョウゴウ</t>
    </rPh>
    <phoneticPr fontId="1"/>
  </si>
  <si>
    <t>　実証内容以外での特色ある取組</t>
    <rPh sb="1" eb="3">
      <t>ジッショウ</t>
    </rPh>
    <rPh sb="3" eb="5">
      <t>ナイヨウ</t>
    </rPh>
    <rPh sb="5" eb="7">
      <t>イガイ</t>
    </rPh>
    <rPh sb="9" eb="11">
      <t>トクショク</t>
    </rPh>
    <rPh sb="13" eb="15">
      <t>トリクミ</t>
    </rPh>
    <phoneticPr fontId="1"/>
  </si>
  <si>
    <t>　など</t>
    <phoneticPr fontId="1"/>
  </si>
  <si>
    <t>国際会議概要</t>
    <rPh sb="0" eb="2">
      <t>コクサイ</t>
    </rPh>
    <rPh sb="2" eb="4">
      <t>カイギ</t>
    </rPh>
    <rPh sb="4" eb="6">
      <t>ガイヨウ</t>
    </rPh>
    <phoneticPr fontId="1"/>
  </si>
  <si>
    <t>※記載内容より申請上限額が自動計算されます。</t>
    <rPh sb="1" eb="3">
      <t>キサイ</t>
    </rPh>
    <rPh sb="3" eb="5">
      <t>ナイヨウ</t>
    </rPh>
    <rPh sb="7" eb="9">
      <t>シンセイ</t>
    </rPh>
    <rPh sb="9" eb="12">
      <t>ジョウゲンガク</t>
    </rPh>
    <rPh sb="13" eb="15">
      <t>ジドウ</t>
    </rPh>
    <rPh sb="15" eb="17">
      <t>ケイサン</t>
    </rPh>
    <phoneticPr fontId="1"/>
  </si>
  <si>
    <t>　本申請で申請する額をその上限内で記載してください。</t>
    <rPh sb="1" eb="2">
      <t>ホン</t>
    </rPh>
    <rPh sb="2" eb="4">
      <t>シンセイ</t>
    </rPh>
    <rPh sb="5" eb="7">
      <t>シンセイ</t>
    </rPh>
    <rPh sb="9" eb="10">
      <t>ガク</t>
    </rPh>
    <rPh sb="13" eb="15">
      <t>ジョウゲン</t>
    </rPh>
    <rPh sb="15" eb="16">
      <t>ナイ</t>
    </rPh>
    <rPh sb="17" eb="19">
      <t>キサイ</t>
    </rPh>
    <phoneticPr fontId="1"/>
  </si>
  <si>
    <t>※主体者となる者が持つ課題感とこの事業を通して実現したいこと</t>
    <rPh sb="1" eb="4">
      <t>シュタイシャ</t>
    </rPh>
    <rPh sb="7" eb="8">
      <t>モノ</t>
    </rPh>
    <rPh sb="9" eb="10">
      <t>モ</t>
    </rPh>
    <rPh sb="11" eb="13">
      <t>カダイ</t>
    </rPh>
    <rPh sb="13" eb="14">
      <t>カン</t>
    </rPh>
    <rPh sb="17" eb="19">
      <t>ジギョウ</t>
    </rPh>
    <rPh sb="20" eb="21">
      <t>トオ</t>
    </rPh>
    <rPh sb="23" eb="25">
      <t>ジツゲン</t>
    </rPh>
    <phoneticPr fontId="1"/>
  </si>
  <si>
    <t>※その他、選定時に伝えたいこと、アピール出来る点を記載お願いします。</t>
    <rPh sb="3" eb="4">
      <t>タ</t>
    </rPh>
    <rPh sb="5" eb="7">
      <t>センテイ</t>
    </rPh>
    <rPh sb="7" eb="8">
      <t>ジ</t>
    </rPh>
    <rPh sb="9" eb="10">
      <t>ツタ</t>
    </rPh>
    <rPh sb="20" eb="22">
      <t>デキ</t>
    </rPh>
    <rPh sb="23" eb="24">
      <t>テン</t>
    </rPh>
    <rPh sb="25" eb="27">
      <t>キサイ</t>
    </rPh>
    <rPh sb="28" eb="29">
      <t>ネガ</t>
    </rPh>
    <phoneticPr fontId="1"/>
  </si>
  <si>
    <t>※選定後の変更はＡ1～Ｉ1セルをプルダウンにて変更届にし、変更部分は赤字にして提出してください。</t>
    <rPh sb="1" eb="3">
      <t>センテイ</t>
    </rPh>
    <rPh sb="3" eb="4">
      <t>ゴ</t>
    </rPh>
    <rPh sb="5" eb="7">
      <t>ヘンコウ</t>
    </rPh>
    <rPh sb="23" eb="25">
      <t>ヘンコウ</t>
    </rPh>
    <rPh sb="25" eb="26">
      <t>トドケ</t>
    </rPh>
    <rPh sb="29" eb="31">
      <t>ヘンコウ</t>
    </rPh>
    <rPh sb="31" eb="33">
      <t>ブブン</t>
    </rPh>
    <rPh sb="34" eb="36">
      <t>アカジ</t>
    </rPh>
    <rPh sb="39" eb="41">
      <t>テイシュツ</t>
    </rPh>
    <phoneticPr fontId="1"/>
  </si>
  <si>
    <r>
      <rPr>
        <sz val="9"/>
        <color theme="1"/>
        <rFont val="游ゴシック"/>
        <family val="3"/>
        <charset val="128"/>
        <scheme val="minor"/>
      </rPr>
      <t>参加者数根拠</t>
    </r>
    <r>
      <rPr>
        <sz val="10"/>
        <color theme="1"/>
        <rFont val="游ゴシック"/>
        <family val="3"/>
        <charset val="128"/>
        <scheme val="minor"/>
      </rPr>
      <t xml:space="preserve">
</t>
    </r>
    <r>
      <rPr>
        <sz val="9"/>
        <color theme="1"/>
        <rFont val="游ゴシック"/>
        <family val="3"/>
        <charset val="128"/>
        <scheme val="minor"/>
      </rPr>
      <t>※特に現地参加者数</t>
    </r>
    <rPh sb="0" eb="3">
      <t>サンカシャ</t>
    </rPh>
    <rPh sb="3" eb="4">
      <t>スウ</t>
    </rPh>
    <rPh sb="4" eb="6">
      <t>コンキョ</t>
    </rPh>
    <rPh sb="8" eb="9">
      <t>トク</t>
    </rPh>
    <rPh sb="10" eb="12">
      <t>ゲンチ</t>
    </rPh>
    <rPh sb="12" eb="16">
      <t>サンカシャスウ</t>
    </rPh>
    <phoneticPr fontId="1"/>
  </si>
  <si>
    <t>※共同申請者が最大5者以上になる場合はシートをコピーして共同申請者部分のみ記載してください。</t>
    <rPh sb="1" eb="3">
      <t>キョウドウ</t>
    </rPh>
    <rPh sb="3" eb="6">
      <t>シンセイシャ</t>
    </rPh>
    <rPh sb="7" eb="9">
      <t>サイダイ</t>
    </rPh>
    <rPh sb="10" eb="11">
      <t>シャ</t>
    </rPh>
    <rPh sb="11" eb="13">
      <t>イジョウ</t>
    </rPh>
    <rPh sb="16" eb="18">
      <t>バアイ</t>
    </rPh>
    <rPh sb="28" eb="29">
      <t>トモ</t>
    </rPh>
    <rPh sb="29" eb="30">
      <t>ドウ</t>
    </rPh>
    <rPh sb="30" eb="33">
      <t>シンセイシャ</t>
    </rPh>
    <rPh sb="33" eb="35">
      <t>ブブン</t>
    </rPh>
    <rPh sb="37" eb="39">
      <t>キサイ</t>
    </rPh>
    <phoneticPr fontId="1"/>
  </si>
  <si>
    <t>【様式1】にはシートが「申請にあたって」「申請者」「国際会議情報」「取組」「経費」の5種があります。全て記入してください。</t>
    <rPh sb="1" eb="3">
      <t>ヨウシキ</t>
    </rPh>
    <rPh sb="12" eb="14">
      <t>シンセイ</t>
    </rPh>
    <rPh sb="21" eb="24">
      <t>シンセイシャ</t>
    </rPh>
    <rPh sb="26" eb="28">
      <t>コクサイ</t>
    </rPh>
    <rPh sb="28" eb="30">
      <t>カイギ</t>
    </rPh>
    <rPh sb="30" eb="32">
      <t>ジョウホウ</t>
    </rPh>
    <rPh sb="34" eb="36">
      <t>トリクミ</t>
    </rPh>
    <rPh sb="38" eb="40">
      <t>ケイヒ</t>
    </rPh>
    <rPh sb="43" eb="44">
      <t>シュ</t>
    </rPh>
    <rPh sb="50" eb="51">
      <t>スベ</t>
    </rPh>
    <rPh sb="52" eb="54">
      <t>キニュウ</t>
    </rPh>
    <phoneticPr fontId="1"/>
  </si>
  <si>
    <t>事務局使用欄</t>
    <rPh sb="0" eb="3">
      <t>ジムキョク</t>
    </rPh>
    <rPh sb="3" eb="5">
      <t>シヨウ</t>
    </rPh>
    <rPh sb="5" eb="6">
      <t>ラン</t>
    </rPh>
    <phoneticPr fontId="1"/>
  </si>
  <si>
    <t>※実施に向けての主体となる者を1者選択(A列）</t>
    <rPh sb="1" eb="3">
      <t>ジッシ</t>
    </rPh>
    <rPh sb="4" eb="5">
      <t>ム</t>
    </rPh>
    <rPh sb="8" eb="10">
      <t>シュタイ</t>
    </rPh>
    <rPh sb="13" eb="14">
      <t>モノ</t>
    </rPh>
    <rPh sb="16" eb="17">
      <t>シャ</t>
    </rPh>
    <rPh sb="17" eb="19">
      <t>センタク</t>
    </rPh>
    <rPh sb="21" eb="22">
      <t>レツ</t>
    </rPh>
    <phoneticPr fontId="1"/>
  </si>
  <si>
    <t>※実証経費の精算担当者を1者選択（A列）（実証経費は、精算担当者へ精算支払いとなります。）</t>
    <rPh sb="1" eb="3">
      <t>ジッショウ</t>
    </rPh>
    <rPh sb="3" eb="5">
      <t>ケイヒ</t>
    </rPh>
    <rPh sb="6" eb="8">
      <t>セイサン</t>
    </rPh>
    <rPh sb="8" eb="11">
      <t>タントウシャ</t>
    </rPh>
    <rPh sb="13" eb="14">
      <t>シャ</t>
    </rPh>
    <rPh sb="14" eb="16">
      <t>センタク</t>
    </rPh>
    <rPh sb="18" eb="19">
      <t>レツ</t>
    </rPh>
    <rPh sb="21" eb="23">
      <t>ジッショウ</t>
    </rPh>
    <rPh sb="23" eb="25">
      <t>ケイヒ</t>
    </rPh>
    <rPh sb="27" eb="29">
      <t>セイサン</t>
    </rPh>
    <rPh sb="29" eb="32">
      <t>タントウシャ</t>
    </rPh>
    <rPh sb="33" eb="35">
      <t>セイサン</t>
    </rPh>
    <rPh sb="35" eb="37">
      <t>シハラ</t>
    </rPh>
    <phoneticPr fontId="1"/>
  </si>
  <si>
    <t>宿泊施設</t>
    <rPh sb="0" eb="2">
      <t>シュクハク</t>
    </rPh>
    <rPh sb="2" eb="4">
      <t>シセツ</t>
    </rPh>
    <phoneticPr fontId="1"/>
  </si>
  <si>
    <t>MICE施設</t>
    <rPh sb="4" eb="6">
      <t>シセツ</t>
    </rPh>
    <phoneticPr fontId="1"/>
  </si>
  <si>
    <t>飲食</t>
    <rPh sb="0" eb="2">
      <t>インショク</t>
    </rPh>
    <phoneticPr fontId="1"/>
  </si>
  <si>
    <t>その他アピールポイント</t>
    <rPh sb="2" eb="3">
      <t>タ</t>
    </rPh>
    <phoneticPr fontId="1"/>
  </si>
  <si>
    <t>国際会議を開催するため、他の公的機関による何らかの資金援助を受けますか？
（申請中若しくは申請予定のものを含む）</t>
    <rPh sb="0" eb="2">
      <t>コクサイ</t>
    </rPh>
    <rPh sb="2" eb="4">
      <t>カイギ</t>
    </rPh>
    <rPh sb="5" eb="7">
      <t>カイサイ</t>
    </rPh>
    <rPh sb="12" eb="13">
      <t>ホカ</t>
    </rPh>
    <rPh sb="14" eb="16">
      <t>コウテキ</t>
    </rPh>
    <rPh sb="16" eb="18">
      <t>キカン</t>
    </rPh>
    <rPh sb="21" eb="22">
      <t>ナン</t>
    </rPh>
    <rPh sb="25" eb="27">
      <t>シキン</t>
    </rPh>
    <rPh sb="27" eb="29">
      <t>エンジョ</t>
    </rPh>
    <rPh sb="30" eb="31">
      <t>ウ</t>
    </rPh>
    <rPh sb="38" eb="41">
      <t>シンセイチュウ</t>
    </rPh>
    <rPh sb="41" eb="42">
      <t>モ</t>
    </rPh>
    <rPh sb="45" eb="47">
      <t>シンセイ</t>
    </rPh>
    <rPh sb="47" eb="49">
      <t>ヨテイ</t>
    </rPh>
    <rPh sb="53" eb="54">
      <t>フク</t>
    </rPh>
    <phoneticPr fontId="1"/>
  </si>
  <si>
    <t>例）〇〇ホール貸切り代</t>
    <phoneticPr fontId="14"/>
  </si>
  <si>
    <t>講師謝金</t>
    <rPh sb="0" eb="2">
      <t>コウシ</t>
    </rPh>
    <rPh sb="2" eb="4">
      <t>シャキン</t>
    </rPh>
    <phoneticPr fontId="14"/>
  </si>
  <si>
    <t>人件費</t>
    <rPh sb="0" eb="3">
      <t>ジンケンヒ</t>
    </rPh>
    <phoneticPr fontId="14"/>
  </si>
  <si>
    <t>No</t>
    <phoneticPr fontId="1"/>
  </si>
  <si>
    <t>国際会議名</t>
    <rPh sb="0" eb="2">
      <t>コクサイ</t>
    </rPh>
    <rPh sb="2" eb="4">
      <t>カイギ</t>
    </rPh>
    <rPh sb="4" eb="5">
      <t>メイ</t>
    </rPh>
    <phoneticPr fontId="1"/>
  </si>
  <si>
    <t>国際会議開催地としての魅力向上実証</t>
    <phoneticPr fontId="1"/>
  </si>
  <si>
    <t>※申請者は主催者　及び　ＣＢの2者</t>
    <rPh sb="1" eb="4">
      <t>シンセイシャ</t>
    </rPh>
    <rPh sb="5" eb="8">
      <t>シュサイシャ</t>
    </rPh>
    <rPh sb="9" eb="10">
      <t>オヨ</t>
    </rPh>
    <rPh sb="16" eb="17">
      <t>シャ</t>
    </rPh>
    <phoneticPr fontId="1"/>
  </si>
  <si>
    <t>利用施設</t>
    <rPh sb="0" eb="2">
      <t>リヨウ</t>
    </rPh>
    <rPh sb="2" eb="4">
      <t>シセツ</t>
    </rPh>
    <phoneticPr fontId="1"/>
  </si>
  <si>
    <t>利用6回以上あり</t>
    <rPh sb="0" eb="2">
      <t>リヨウ</t>
    </rPh>
    <rPh sb="3" eb="4">
      <t>カイ</t>
    </rPh>
    <rPh sb="4" eb="6">
      <t>イジョウ</t>
    </rPh>
    <phoneticPr fontId="1"/>
  </si>
  <si>
    <t>利用なし</t>
    <rPh sb="0" eb="2">
      <t>リヨウ</t>
    </rPh>
    <phoneticPr fontId="1"/>
  </si>
  <si>
    <t>利用2回～5回利用あり</t>
    <rPh sb="0" eb="2">
      <t>リヨウ</t>
    </rPh>
    <rPh sb="3" eb="4">
      <t>カイ</t>
    </rPh>
    <rPh sb="6" eb="7">
      <t>カイ</t>
    </rPh>
    <rPh sb="7" eb="9">
      <t>リヨウ</t>
    </rPh>
    <phoneticPr fontId="1"/>
  </si>
  <si>
    <t>利用1回あり</t>
    <rPh sb="0" eb="2">
      <t>リヨウ</t>
    </rPh>
    <rPh sb="3" eb="4">
      <t>カイ</t>
    </rPh>
    <phoneticPr fontId="1"/>
  </si>
  <si>
    <t>施設内の今回のエリア</t>
    <rPh sb="0" eb="3">
      <t>シセツナイ</t>
    </rPh>
    <rPh sb="4" eb="6">
      <t>コンカイ</t>
    </rPh>
    <phoneticPr fontId="1"/>
  </si>
  <si>
    <t>施設内の他エリア</t>
    <rPh sb="0" eb="2">
      <t>シセツ</t>
    </rPh>
    <rPh sb="2" eb="3">
      <t>ナイ</t>
    </rPh>
    <rPh sb="4" eb="5">
      <t>ホカ</t>
    </rPh>
    <phoneticPr fontId="1"/>
  </si>
  <si>
    <t>過去利用（国際会議でのユニークベニュー活用）</t>
    <rPh sb="0" eb="2">
      <t>カコ</t>
    </rPh>
    <rPh sb="2" eb="4">
      <t>リヨウ</t>
    </rPh>
    <rPh sb="5" eb="7">
      <t>コクサイ</t>
    </rPh>
    <rPh sb="7" eb="9">
      <t>カイギ</t>
    </rPh>
    <rPh sb="19" eb="21">
      <t>カツヨウ</t>
    </rPh>
    <phoneticPr fontId="1"/>
  </si>
  <si>
    <r>
      <t>過去利用（国際会議</t>
    </r>
    <r>
      <rPr>
        <sz val="10"/>
        <color rgb="FFFF0000"/>
        <rFont val="游ゴシック"/>
        <family val="3"/>
        <charset val="128"/>
        <scheme val="minor"/>
      </rPr>
      <t>以外</t>
    </r>
    <r>
      <rPr>
        <sz val="10"/>
        <color theme="1"/>
        <rFont val="游ゴシック"/>
        <family val="3"/>
        <charset val="128"/>
        <scheme val="minor"/>
      </rPr>
      <t>でのユニークベニュー活用）</t>
    </r>
    <rPh sb="0" eb="2">
      <t>カコ</t>
    </rPh>
    <rPh sb="2" eb="4">
      <t>リヨウ</t>
    </rPh>
    <rPh sb="5" eb="7">
      <t>コクサイ</t>
    </rPh>
    <rPh sb="7" eb="9">
      <t>カイギ</t>
    </rPh>
    <rPh sb="9" eb="11">
      <t>イガイ</t>
    </rPh>
    <rPh sb="21" eb="23">
      <t>カツヨウ</t>
    </rPh>
    <phoneticPr fontId="1"/>
  </si>
  <si>
    <t>実証内容の継続性（実行体制や負担分担等の合理性　など）</t>
    <rPh sb="0" eb="2">
      <t>ジッショウ</t>
    </rPh>
    <rPh sb="2" eb="4">
      <t>ナイヨウ</t>
    </rPh>
    <rPh sb="5" eb="8">
      <t>ケイゾクセイ</t>
    </rPh>
    <rPh sb="18" eb="19">
      <t>ナド</t>
    </rPh>
    <phoneticPr fontId="1"/>
  </si>
  <si>
    <t>施設の利用可能性（施設の整備等が活用に適しているか）</t>
    <rPh sb="0" eb="2">
      <t>シセツ</t>
    </rPh>
    <rPh sb="3" eb="5">
      <t>リヨウ</t>
    </rPh>
    <rPh sb="5" eb="8">
      <t>カノウセイ</t>
    </rPh>
    <rPh sb="9" eb="11">
      <t>シセツ</t>
    </rPh>
    <rPh sb="12" eb="14">
      <t>セイビ</t>
    </rPh>
    <rPh sb="14" eb="15">
      <t>ナド</t>
    </rPh>
    <rPh sb="16" eb="18">
      <t>カツヨウ</t>
    </rPh>
    <rPh sb="19" eb="20">
      <t>テキ</t>
    </rPh>
    <phoneticPr fontId="1"/>
  </si>
  <si>
    <t>※今後の利用率向上の為、どのような体制や制度を作りをするのかを記載お願いします。</t>
    <rPh sb="1" eb="3">
      <t>コンゴ</t>
    </rPh>
    <rPh sb="4" eb="6">
      <t>リヨウ</t>
    </rPh>
    <rPh sb="6" eb="7">
      <t>リツ</t>
    </rPh>
    <rPh sb="7" eb="9">
      <t>コウジョウ</t>
    </rPh>
    <rPh sb="10" eb="11">
      <t>タメ</t>
    </rPh>
    <rPh sb="17" eb="19">
      <t>タイセイ</t>
    </rPh>
    <rPh sb="20" eb="22">
      <t>セイド</t>
    </rPh>
    <rPh sb="23" eb="24">
      <t>ヅク</t>
    </rPh>
    <rPh sb="31" eb="33">
      <t>キサイ</t>
    </rPh>
    <rPh sb="34" eb="35">
      <t>ネガ</t>
    </rPh>
    <phoneticPr fontId="1"/>
  </si>
  <si>
    <t>　現状の問題点をこの実証を通しどのように対応や対策を行う計画かを記載お願いします。</t>
    <rPh sb="1" eb="3">
      <t>ゲンジョウ</t>
    </rPh>
    <rPh sb="4" eb="7">
      <t>モンダイテン</t>
    </rPh>
    <rPh sb="10" eb="12">
      <t>ジッショウ</t>
    </rPh>
    <rPh sb="13" eb="14">
      <t>トオ</t>
    </rPh>
    <rPh sb="20" eb="22">
      <t>タイオウ</t>
    </rPh>
    <rPh sb="23" eb="25">
      <t>タイサク</t>
    </rPh>
    <rPh sb="26" eb="27">
      <t>オコ</t>
    </rPh>
    <rPh sb="28" eb="30">
      <t>ケイカク</t>
    </rPh>
    <rPh sb="32" eb="34">
      <t>キサイ</t>
    </rPh>
    <rPh sb="35" eb="36">
      <t>ネガ</t>
    </rPh>
    <phoneticPr fontId="1"/>
  </si>
  <si>
    <t>※利用施設のユニバーサル対応状況や立地など今後の利用に向けての施設の持つポテンシャルや、</t>
    <rPh sb="1" eb="3">
      <t>リヨウ</t>
    </rPh>
    <rPh sb="3" eb="5">
      <t>シセツ</t>
    </rPh>
    <rPh sb="12" eb="14">
      <t>タイオウ</t>
    </rPh>
    <rPh sb="14" eb="16">
      <t>ジョウキョウ</t>
    </rPh>
    <rPh sb="17" eb="19">
      <t>リッチ</t>
    </rPh>
    <rPh sb="21" eb="23">
      <t>コンゴ</t>
    </rPh>
    <rPh sb="24" eb="26">
      <t>リヨウ</t>
    </rPh>
    <rPh sb="27" eb="28">
      <t>ム</t>
    </rPh>
    <rPh sb="31" eb="33">
      <t>シセツ</t>
    </rPh>
    <rPh sb="34" eb="35">
      <t>モ</t>
    </rPh>
    <phoneticPr fontId="1"/>
  </si>
  <si>
    <t>経済効果の大きさ</t>
    <rPh sb="0" eb="2">
      <t>ケイザイ</t>
    </rPh>
    <rPh sb="2" eb="4">
      <t>コウカ</t>
    </rPh>
    <rPh sb="5" eb="6">
      <t>オオ</t>
    </rPh>
    <phoneticPr fontId="1"/>
  </si>
  <si>
    <t>TEL</t>
    <phoneticPr fontId="1"/>
  </si>
  <si>
    <t>海外</t>
    <rPh sb="0" eb="2">
      <t>カイガイ</t>
    </rPh>
    <phoneticPr fontId="1"/>
  </si>
  <si>
    <t>国内</t>
    <rPh sb="0" eb="2">
      <t>コクナイ</t>
    </rPh>
    <phoneticPr fontId="1"/>
  </si>
  <si>
    <t>現地</t>
    <rPh sb="0" eb="2">
      <t>ゲンチ</t>
    </rPh>
    <phoneticPr fontId="1"/>
  </si>
  <si>
    <t>会議参加者数</t>
    <rPh sb="0" eb="2">
      <t>カイギ</t>
    </rPh>
    <rPh sb="2" eb="5">
      <t>サンカシャ</t>
    </rPh>
    <rPh sb="5" eb="6">
      <t>スウ</t>
    </rPh>
    <phoneticPr fontId="1"/>
  </si>
  <si>
    <t>プログラム
参加予定者数</t>
    <rPh sb="6" eb="8">
      <t>サンカ</t>
    </rPh>
    <rPh sb="8" eb="11">
      <t>ヨテイシャ</t>
    </rPh>
    <rPh sb="11" eb="12">
      <t>スウ</t>
    </rPh>
    <phoneticPr fontId="1"/>
  </si>
  <si>
    <t>実証したい内容の概要（施設利用の新規活用/自走化のための体制構築　など）</t>
    <rPh sb="0" eb="2">
      <t>ジッショウ</t>
    </rPh>
    <rPh sb="5" eb="7">
      <t>ナイヨウ</t>
    </rPh>
    <rPh sb="8" eb="10">
      <t>ガイヨウ</t>
    </rPh>
    <rPh sb="11" eb="13">
      <t>シセツ</t>
    </rPh>
    <rPh sb="13" eb="15">
      <t>リヨウ</t>
    </rPh>
    <rPh sb="16" eb="18">
      <t>シンキ</t>
    </rPh>
    <rPh sb="18" eb="20">
      <t>カツヨウ</t>
    </rPh>
    <rPh sb="21" eb="23">
      <t>ジソウ</t>
    </rPh>
    <rPh sb="23" eb="24">
      <t>カ</t>
    </rPh>
    <rPh sb="28" eb="30">
      <t>タイセイ</t>
    </rPh>
    <rPh sb="30" eb="32">
      <t>コウチク</t>
    </rPh>
    <phoneticPr fontId="1"/>
  </si>
  <si>
    <t>　　別途パワーポイントの申請書にて図解などを視覚的に説明お願いします。</t>
    <phoneticPr fontId="1"/>
  </si>
  <si>
    <t>　経済効果を拡大させるための特筆できる取組があれば記載お願いします。</t>
    <rPh sb="1" eb="3">
      <t>ケイザイ</t>
    </rPh>
    <rPh sb="3" eb="5">
      <t>コウカ</t>
    </rPh>
    <rPh sb="6" eb="8">
      <t>カクダイ</t>
    </rPh>
    <rPh sb="14" eb="16">
      <t>トクヒツ</t>
    </rPh>
    <rPh sb="19" eb="21">
      <t>トリクミ</t>
    </rPh>
    <rPh sb="25" eb="27">
      <t>キサイ</t>
    </rPh>
    <rPh sb="28" eb="29">
      <t>ネガ</t>
    </rPh>
    <phoneticPr fontId="1"/>
  </si>
  <si>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見積表の「行」が足りない場合は47行目～79行目に予備行があります。再表示をし、不要な行は非表示に戻し提出お願いし　
　ます。</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77" eb="180">
      <t>サイヒョウジ</t>
    </rPh>
    <rPh sb="183" eb="185">
      <t>フヨウ</t>
    </rPh>
    <rPh sb="186" eb="187">
      <t>ギョウ</t>
    </rPh>
    <rPh sb="188" eb="191">
      <t>ヒヒョウジ</t>
    </rPh>
    <rPh sb="192" eb="193">
      <t>モド</t>
    </rPh>
    <rPh sb="194" eb="196">
      <t>テイシュツ</t>
    </rPh>
    <rPh sb="197" eb="198">
      <t>ネガ</t>
    </rPh>
    <phoneticPr fontId="16"/>
  </si>
  <si>
    <t>この申請書は「ユニークベニュー活用部門」専用申請書です。</t>
    <rPh sb="2" eb="5">
      <t>シンセイショ</t>
    </rPh>
    <rPh sb="15" eb="17">
      <t>カツヨウ</t>
    </rPh>
    <rPh sb="17" eb="19">
      <t>ブモン</t>
    </rPh>
    <rPh sb="20" eb="22">
      <t>センヨウ</t>
    </rPh>
    <rPh sb="22" eb="25">
      <t>シンセイショ</t>
    </rPh>
    <phoneticPr fontId="10"/>
  </si>
  <si>
    <t>施設名</t>
    <rPh sb="0" eb="2">
      <t>シセツ</t>
    </rPh>
    <rPh sb="2" eb="3">
      <t>メイ</t>
    </rPh>
    <phoneticPr fontId="1"/>
  </si>
  <si>
    <t>施設エリア</t>
    <rPh sb="0" eb="2">
      <t>シセツ</t>
    </rPh>
    <phoneticPr fontId="1"/>
  </si>
  <si>
    <t>施設全体利用</t>
    <rPh sb="0" eb="2">
      <t>シセツ</t>
    </rPh>
    <rPh sb="2" eb="4">
      <t>ゼンタイ</t>
    </rPh>
    <rPh sb="4" eb="6">
      <t>リヨウ</t>
    </rPh>
    <phoneticPr fontId="1"/>
  </si>
  <si>
    <t>施設の一部エリア利用</t>
    <rPh sb="0" eb="2">
      <t>シセツ</t>
    </rPh>
    <rPh sb="3" eb="5">
      <t>イチブ</t>
    </rPh>
    <rPh sb="8" eb="10">
      <t>リヨウ</t>
    </rPh>
    <phoneticPr fontId="1"/>
  </si>
  <si>
    <t>利用施設②</t>
    <rPh sb="0" eb="2">
      <t>リヨウ</t>
    </rPh>
    <rPh sb="2" eb="4">
      <t>シセツ</t>
    </rPh>
    <phoneticPr fontId="1"/>
  </si>
  <si>
    <t>利用施設③</t>
    <rPh sb="0" eb="2">
      <t>リヨウ</t>
    </rPh>
    <rPh sb="2" eb="4">
      <t>シセツ</t>
    </rPh>
    <phoneticPr fontId="1"/>
  </si>
  <si>
    <t>利用施設④</t>
    <rPh sb="0" eb="2">
      <t>リヨウ</t>
    </rPh>
    <rPh sb="2" eb="4">
      <t>シセツ</t>
    </rPh>
    <phoneticPr fontId="1"/>
  </si>
  <si>
    <t>　不要行は非表示に戻してください。</t>
    <rPh sb="1" eb="3">
      <t>フヨウ</t>
    </rPh>
    <rPh sb="3" eb="4">
      <t>ギョウ</t>
    </rPh>
    <rPh sb="5" eb="8">
      <t>ヒヒョウジ</t>
    </rPh>
    <rPh sb="9" eb="10">
      <t>モド</t>
    </rPh>
    <phoneticPr fontId="1"/>
  </si>
  <si>
    <t>※利用施設が複数ある場合は9行～19行を再表示にして記載してください。</t>
    <rPh sb="1" eb="3">
      <t>リヨウ</t>
    </rPh>
    <rPh sb="3" eb="5">
      <t>シセツ</t>
    </rPh>
    <rPh sb="6" eb="8">
      <t>フクスウ</t>
    </rPh>
    <rPh sb="10" eb="12">
      <t>バアイ</t>
    </rPh>
    <rPh sb="14" eb="15">
      <t>ギョウ</t>
    </rPh>
    <rPh sb="18" eb="19">
      <t>ギョウ</t>
    </rPh>
    <rPh sb="20" eb="21">
      <t>サイ</t>
    </rPh>
    <rPh sb="21" eb="23">
      <t>ヒョウジ</t>
    </rPh>
    <rPh sb="26" eb="28">
      <t>キサイ</t>
    </rPh>
    <phoneticPr fontId="1"/>
  </si>
  <si>
    <t>※ユニークベニューとして活用する施設名を記載してください。</t>
    <rPh sb="12" eb="14">
      <t>カツヨウ</t>
    </rPh>
    <rPh sb="16" eb="19">
      <t>シセツメイ</t>
    </rPh>
    <rPh sb="20" eb="22">
      <t>キサイ</t>
    </rPh>
    <phoneticPr fontId="1"/>
  </si>
  <si>
    <t>※ユニークベニューを活用するプログラムの参加予定人数を入力してください。</t>
    <rPh sb="10" eb="12">
      <t>カツヨウ</t>
    </rPh>
    <rPh sb="20" eb="22">
      <t>サンカ</t>
    </rPh>
    <rPh sb="22" eb="24">
      <t>ヨテイ</t>
    </rPh>
    <rPh sb="24" eb="26">
      <t>ニンズウ</t>
    </rPh>
    <rPh sb="27" eb="29">
      <t>ニュウリョク</t>
    </rPh>
    <phoneticPr fontId="1"/>
  </si>
  <si>
    <t>UV</t>
    <phoneticPr fontId="1"/>
  </si>
  <si>
    <t>参加国</t>
    <rPh sb="0" eb="3">
      <t>サンカコク</t>
    </rPh>
    <phoneticPr fontId="1"/>
  </si>
  <si>
    <t>海外現地</t>
    <rPh sb="0" eb="2">
      <t>カイガイ</t>
    </rPh>
    <rPh sb="2" eb="4">
      <t>ゲンチ</t>
    </rPh>
    <phoneticPr fontId="1"/>
  </si>
  <si>
    <t>国内現地</t>
    <rPh sb="0" eb="2">
      <t>コクナイ</t>
    </rPh>
    <rPh sb="2" eb="4">
      <t>ゲンチ</t>
    </rPh>
    <phoneticPr fontId="1"/>
  </si>
  <si>
    <t>海外オンライン</t>
    <rPh sb="0" eb="2">
      <t>カイガイ</t>
    </rPh>
    <phoneticPr fontId="1"/>
  </si>
  <si>
    <t>国内オンライン</t>
    <rPh sb="0" eb="2">
      <t>コクナイ</t>
    </rPh>
    <phoneticPr fontId="1"/>
  </si>
  <si>
    <t>オンライン</t>
  </si>
  <si>
    <t>現地参加者数</t>
    <rPh sb="0" eb="2">
      <t>ゲンチ</t>
    </rPh>
    <rPh sb="2" eb="6">
      <t>サンカシャスウ</t>
    </rPh>
    <phoneticPr fontId="1"/>
  </si>
  <si>
    <t>過去回数</t>
    <rPh sb="0" eb="2">
      <t>カコ</t>
    </rPh>
    <rPh sb="2" eb="4">
      <t>カイスウ</t>
    </rPh>
    <phoneticPr fontId="1"/>
  </si>
  <si>
    <t>URL</t>
    <phoneticPr fontId="1"/>
  </si>
  <si>
    <t>有無</t>
    <rPh sb="0" eb="2">
      <t>ウム</t>
    </rPh>
    <phoneticPr fontId="1"/>
  </si>
  <si>
    <t>会場名</t>
    <rPh sb="0" eb="2">
      <t>カイジョウ</t>
    </rPh>
    <rPh sb="2" eb="3">
      <t>メイ</t>
    </rPh>
    <phoneticPr fontId="1"/>
  </si>
  <si>
    <t>施設名</t>
    <rPh sb="0" eb="3">
      <t>シセツメイ</t>
    </rPh>
    <phoneticPr fontId="1"/>
  </si>
  <si>
    <t>状況</t>
    <rPh sb="0" eb="2">
      <t>ジョウキョウ</t>
    </rPh>
    <phoneticPr fontId="1"/>
  </si>
  <si>
    <t>終了</t>
    <rPh sb="0" eb="2">
      <t>シュウリョウ</t>
    </rPh>
    <phoneticPr fontId="1"/>
  </si>
  <si>
    <t>開始</t>
    <rPh sb="0" eb="2">
      <t>カイシ</t>
    </rPh>
    <phoneticPr fontId="1"/>
  </si>
  <si>
    <t>Mail</t>
  </si>
  <si>
    <t>TEL</t>
  </si>
  <si>
    <t>代表者名</t>
    <rPh sb="0" eb="2">
      <t>ダイヒョウ</t>
    </rPh>
    <rPh sb="2" eb="3">
      <t>シャ</t>
    </rPh>
    <rPh sb="3" eb="4">
      <t>メイ</t>
    </rPh>
    <phoneticPr fontId="1"/>
  </si>
  <si>
    <t>団体名</t>
    <rPh sb="0" eb="2">
      <t>ダンタイ</t>
    </rPh>
    <rPh sb="2" eb="3">
      <t>メイ</t>
    </rPh>
    <phoneticPr fontId="1"/>
  </si>
  <si>
    <t>Mail</t>
    <phoneticPr fontId="1"/>
  </si>
  <si>
    <t>略</t>
    <rPh sb="0" eb="1">
      <t>リャク</t>
    </rPh>
    <phoneticPr fontId="1"/>
  </si>
  <si>
    <t>英</t>
    <rPh sb="0" eb="1">
      <t>エイ</t>
    </rPh>
    <phoneticPr fontId="1"/>
  </si>
  <si>
    <t>和</t>
    <rPh sb="0" eb="1">
      <t>ワ</t>
    </rPh>
    <phoneticPr fontId="1"/>
  </si>
  <si>
    <t>申請額</t>
    <rPh sb="0" eb="2">
      <t>シンセイ</t>
    </rPh>
    <rPh sb="2" eb="3">
      <t>ガク</t>
    </rPh>
    <phoneticPr fontId="1"/>
  </si>
  <si>
    <t>開催規模</t>
    <rPh sb="0" eb="2">
      <t>カイサイ</t>
    </rPh>
    <rPh sb="2" eb="4">
      <t>キボ</t>
    </rPh>
    <phoneticPr fontId="1"/>
  </si>
  <si>
    <t>前々回</t>
    <rPh sb="0" eb="3">
      <t>ゼンゼンカイ</t>
    </rPh>
    <phoneticPr fontId="1"/>
  </si>
  <si>
    <t>前回</t>
    <rPh sb="0" eb="2">
      <t>ゼンカイ</t>
    </rPh>
    <phoneticPr fontId="1"/>
  </si>
  <si>
    <t>実績</t>
    <rPh sb="0" eb="2">
      <t>ジッセキ</t>
    </rPh>
    <phoneticPr fontId="1"/>
  </si>
  <si>
    <t>サイト</t>
    <phoneticPr fontId="1"/>
  </si>
  <si>
    <t>会場</t>
    <rPh sb="0" eb="2">
      <t>カイジョウ</t>
    </rPh>
    <phoneticPr fontId="1"/>
  </si>
  <si>
    <t>CB/PCO</t>
    <phoneticPr fontId="1"/>
  </si>
  <si>
    <t>国際会議名</t>
    <rPh sb="0" eb="2">
      <t>コクサイ</t>
    </rPh>
    <rPh sb="2" eb="4">
      <t>カイギ</t>
    </rPh>
    <rPh sb="4" eb="5">
      <t>メイ</t>
    </rPh>
    <phoneticPr fontId="37"/>
  </si>
  <si>
    <t>No</t>
  </si>
  <si>
    <t>【様式1】申請書</t>
    <phoneticPr fontId="1"/>
  </si>
  <si>
    <t>施設</t>
    <rPh sb="0" eb="2">
      <t>シセツ</t>
    </rPh>
    <phoneticPr fontId="1"/>
  </si>
  <si>
    <t>国際会議開催地としての魅力向上実証</t>
    <rPh sb="0" eb="2">
      <t>コクサイ</t>
    </rPh>
    <rPh sb="2" eb="4">
      <t>カイギ</t>
    </rPh>
    <rPh sb="4" eb="6">
      <t>カイサイ</t>
    </rPh>
    <rPh sb="6" eb="7">
      <t>チ</t>
    </rPh>
    <rPh sb="11" eb="13">
      <t>ミリョク</t>
    </rPh>
    <rPh sb="13" eb="15">
      <t>コウジョウ</t>
    </rPh>
    <rPh sb="15" eb="17">
      <t>ジッショウ</t>
    </rPh>
    <phoneticPr fontId="16"/>
  </si>
  <si>
    <t>ファイル名は「【様式1】申請書(UV)　〇〇〇会議」とし、会議名は和名を記載してください。</t>
    <rPh sb="4" eb="5">
      <t>メイ</t>
    </rPh>
    <rPh sb="8" eb="10">
      <t>ヨウシキ</t>
    </rPh>
    <rPh sb="12" eb="15">
      <t>シンセイショ</t>
    </rPh>
    <rPh sb="23" eb="25">
      <t>カイギ</t>
    </rPh>
    <rPh sb="29" eb="31">
      <t>カイギ</t>
    </rPh>
    <rPh sb="31" eb="32">
      <t>メイ</t>
    </rPh>
    <rPh sb="33" eb="35">
      <t>ワメイ</t>
    </rPh>
    <rPh sb="36" eb="3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</si>
</sst>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42" formatCode="_ &quot;¥&quot;* #,##0_ ;_ &quot;¥&quot;* \-#,##0_ ;_ &quot;¥&quot;* &quot;-&quot;_ ;_ @_ "/>
    <numFmt numFmtId="176" formatCode="0&quot;国/地域&quot;"/>
    <numFmt numFmtId="177" formatCode="0&quot;名&quot;"/>
    <numFmt numFmtId="178" formatCode="yyyy&quot;年&quot;m&quot;月&quot;d&quot;日&quot;;@"/>
    <numFmt numFmtId="179" formatCode="aaa"/>
    <numFmt numFmtId="180" formatCode="0&quot;日&quot;&quot;間&quot;"/>
    <numFmt numFmtId="181" formatCode="#,##0_ "/>
    <numFmt numFmtId="182" formatCode="#,##0_ ;[Red]\-#,##0\ "/>
    <numFmt numFmtId="183" formatCode="0&quot;年&quot;"/>
  </numFmts>
  <fonts count="38">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8"/>
      <color theme="1"/>
      <name val="游ゴシック"/>
      <family val="3"/>
      <charset val="128"/>
      <scheme val="minor"/>
    </font>
    <font>
      <sz val="7"/>
      <color theme="1"/>
      <name val="游ゴシック"/>
      <family val="3"/>
      <charset val="128"/>
      <scheme val="minor"/>
    </font>
    <font>
      <sz val="10"/>
      <color rgb="FFFF0000"/>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11"/>
      <color theme="1"/>
      <name val="Arial"/>
      <family val="2"/>
    </font>
    <font>
      <sz val="6"/>
      <name val="游ゴシック"/>
      <family val="3"/>
      <charset val="128"/>
      <scheme val="minor"/>
    </font>
    <font>
      <sz val="11"/>
      <color theme="1"/>
      <name val="BIZ UDPゴシック"/>
      <family val="3"/>
      <charset val="128"/>
    </font>
    <font>
      <sz val="6"/>
      <name val="ＭＳ Ｐゴシック"/>
      <family val="3"/>
    </font>
    <font>
      <sz val="10"/>
      <color theme="1"/>
      <name val="BIZ UDPゴシック"/>
      <family val="3"/>
      <charset val="128"/>
    </font>
    <font>
      <sz val="11"/>
      <color theme="1"/>
      <name val="游ゴシック"/>
      <family val="3"/>
      <scheme val="minor"/>
    </font>
    <font>
      <b/>
      <sz val="14"/>
      <color indexed="8"/>
      <name val="BIZ UDPゴシック"/>
      <family val="3"/>
      <charset val="128"/>
    </font>
    <font>
      <sz val="10"/>
      <color indexed="8"/>
      <name val="BIZ UDPゴシック"/>
      <family val="3"/>
      <charset val="128"/>
    </font>
    <font>
      <b/>
      <sz val="10"/>
      <name val="BIZ UDPゴシック"/>
      <family val="3"/>
      <charset val="128"/>
    </font>
    <font>
      <sz val="10"/>
      <name val="BIZ UDPゴシック"/>
      <family val="3"/>
      <charset val="128"/>
    </font>
    <font>
      <b/>
      <sz val="11"/>
      <color indexed="8"/>
      <name val="BIZ UDPゴシック"/>
      <family val="3"/>
      <charset val="128"/>
    </font>
    <font>
      <sz val="10"/>
      <color rgb="FFFF0000"/>
      <name val="BIZ UDPゴシック"/>
      <family val="3"/>
      <charset val="128"/>
    </font>
    <font>
      <sz val="10"/>
      <color rgb="FF000000"/>
      <name val="BIZ UDPゴシック"/>
      <family val="3"/>
      <charset val="128"/>
    </font>
    <font>
      <sz val="10"/>
      <color theme="3"/>
      <name val="BIZ UDPゴシック"/>
      <family val="3"/>
      <charset val="128"/>
    </font>
    <font>
      <sz val="8"/>
      <name val="BIZ UDPゴシック"/>
      <family val="3"/>
      <charset val="128"/>
    </font>
    <font>
      <b/>
      <sz val="10"/>
      <color theme="1"/>
      <name val="游ゴシック"/>
      <family val="2"/>
      <charset val="128"/>
      <scheme val="minor"/>
    </font>
    <font>
      <b/>
      <sz val="10"/>
      <color indexed="8"/>
      <name val="BIZ UDPゴシック"/>
      <family val="3"/>
      <charset val="128"/>
    </font>
    <font>
      <sz val="10"/>
      <color theme="0" tint="-0.499984740745262"/>
      <name val="BIZ UDPゴシック"/>
      <family val="3"/>
      <charset val="128"/>
    </font>
    <font>
      <b/>
      <sz val="10"/>
      <color theme="0"/>
      <name val="BIZ UDPゴシック"/>
      <family val="3"/>
      <charset val="128"/>
    </font>
    <font>
      <b/>
      <sz val="10"/>
      <color rgb="FFC00000"/>
      <name val="BIZ UDPゴシック"/>
      <family val="3"/>
      <charset val="128"/>
    </font>
    <font>
      <sz val="8"/>
      <color rgb="FFFF0000"/>
      <name val="BIZ UDPゴシック"/>
      <family val="3"/>
      <charset val="128"/>
    </font>
    <font>
      <sz val="9"/>
      <color indexed="81"/>
      <name val="MS P ゴシック"/>
      <family val="3"/>
      <charset val="128"/>
    </font>
    <font>
      <sz val="9"/>
      <color theme="1"/>
      <name val="游ゴシック"/>
      <family val="3"/>
      <charset val="128"/>
      <scheme val="minor"/>
    </font>
    <font>
      <b/>
      <sz val="11"/>
      <color rgb="FFFF0000"/>
      <name val="游ゴシック"/>
      <family val="3"/>
      <charset val="128"/>
      <scheme val="minor"/>
    </font>
    <font>
      <sz val="11"/>
      <color theme="1"/>
      <name val="游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3" fillId="0" borderId="0"/>
    <xf numFmtId="0" fontId="18" fillId="0" borderId="0">
      <alignment vertical="center"/>
    </xf>
    <xf numFmtId="6" fontId="18" fillId="0" borderId="0" applyFont="0" applyFill="0" applyBorder="0" applyAlignment="0" applyProtection="0">
      <alignment vertical="center"/>
    </xf>
  </cellStyleXfs>
  <cellXfs count="411">
    <xf numFmtId="0" fontId="0" fillId="0" borderId="0" xfId="0">
      <alignmen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vertical="center"/>
    </xf>
    <xf numFmtId="0" fontId="6" fillId="0" borderId="0" xfId="0" applyFont="1" applyBorder="1" applyAlignment="1">
      <alignment horizontal="center" vertical="center"/>
    </xf>
    <xf numFmtId="0" fontId="7" fillId="0" borderId="0" xfId="0" applyFont="1" applyAlignment="1">
      <alignment vertical="top"/>
    </xf>
    <xf numFmtId="0" fontId="0" fillId="0" borderId="0" xfId="0" applyAlignment="1">
      <alignment horizontal="center" vertical="center"/>
    </xf>
    <xf numFmtId="0" fontId="7" fillId="0" borderId="0" xfId="0" applyFont="1">
      <alignment vertical="center"/>
    </xf>
    <xf numFmtId="0" fontId="4" fillId="0" borderId="0" xfId="0" applyFont="1" applyBorder="1" applyAlignment="1">
      <alignment vertical="center"/>
    </xf>
    <xf numFmtId="0" fontId="3" fillId="0" borderId="0" xfId="0" applyFont="1" applyAlignment="1">
      <alignment horizontal="center" vertical="center"/>
    </xf>
    <xf numFmtId="0" fontId="7" fillId="0" borderId="18" xfId="0" applyFont="1" applyBorder="1" applyAlignment="1">
      <alignment vertical="center"/>
    </xf>
    <xf numFmtId="0" fontId="3" fillId="0" borderId="0" xfId="0" applyFont="1" applyAlignment="1" applyProtection="1">
      <alignment horizontal="center" vertical="top"/>
      <protection locked="0"/>
    </xf>
    <xf numFmtId="0" fontId="20" fillId="0" borderId="0" xfId="2" applyFont="1" applyAlignment="1">
      <alignment vertical="center" shrinkToFit="1"/>
    </xf>
    <xf numFmtId="0" fontId="15" fillId="0" borderId="0" xfId="2" applyFont="1">
      <alignment vertical="center"/>
    </xf>
    <xf numFmtId="0" fontId="20" fillId="0" borderId="0" xfId="2" applyFont="1">
      <alignment vertical="center"/>
    </xf>
    <xf numFmtId="0" fontId="15" fillId="0" borderId="0" xfId="2" applyFont="1" applyAlignment="1">
      <alignment horizontal="center" vertical="center"/>
    </xf>
    <xf numFmtId="42" fontId="20" fillId="0" borderId="0" xfId="2" applyNumberFormat="1" applyFont="1" applyAlignment="1">
      <alignment horizontal="center" vertical="center"/>
    </xf>
    <xf numFmtId="42" fontId="20" fillId="0" borderId="62" xfId="2" applyNumberFormat="1" applyFont="1" applyBorder="1" applyAlignment="1">
      <alignment horizontal="center" vertical="center"/>
    </xf>
    <xf numFmtId="0" fontId="20" fillId="0" borderId="0" xfId="2" applyFont="1" applyAlignment="1">
      <alignment horizontal="center" vertical="center"/>
    </xf>
    <xf numFmtId="0" fontId="20" fillId="0" borderId="0" xfId="2" applyFont="1" applyAlignment="1">
      <alignment horizontal="center" vertical="center" shrinkToFit="1"/>
    </xf>
    <xf numFmtId="0" fontId="20" fillId="0" borderId="0" xfId="2" applyFont="1" applyAlignment="1">
      <alignment horizontal="right" vertical="center"/>
    </xf>
    <xf numFmtId="0" fontId="26" fillId="5" borderId="11" xfId="2" applyFont="1" applyFill="1" applyBorder="1" applyAlignment="1">
      <alignment horizontal="center" vertical="center" shrinkToFit="1"/>
    </xf>
    <xf numFmtId="42" fontId="22" fillId="0" borderId="67" xfId="3" applyNumberFormat="1" applyFont="1" applyFill="1" applyBorder="1" applyAlignment="1" applyProtection="1">
      <alignment vertical="center" shrinkToFit="1"/>
    </xf>
    <xf numFmtId="42" fontId="22" fillId="0" borderId="61" xfId="3" applyNumberFormat="1" applyFont="1" applyFill="1" applyBorder="1" applyAlignment="1">
      <alignment vertical="center" shrinkToFit="1"/>
    </xf>
    <xf numFmtId="0" fontId="4" fillId="0" borderId="0" xfId="0" applyFont="1">
      <alignment vertical="center"/>
    </xf>
    <xf numFmtId="0" fontId="4" fillId="0" borderId="0" xfId="0" applyNumberFormat="1" applyFont="1" applyBorder="1" applyAlignment="1">
      <alignment horizontal="center" vertical="center"/>
    </xf>
    <xf numFmtId="0" fontId="4" fillId="0" borderId="29" xfId="0" applyFont="1" applyBorder="1">
      <alignment vertical="center"/>
    </xf>
    <xf numFmtId="179" fontId="4" fillId="0" borderId="7" xfId="0" applyNumberFormat="1" applyFont="1" applyBorder="1" applyAlignment="1">
      <alignment vertical="center"/>
    </xf>
    <xf numFmtId="0" fontId="4" fillId="0" borderId="6" xfId="0" applyFont="1" applyBorder="1" applyAlignment="1">
      <alignment vertical="center"/>
    </xf>
    <xf numFmtId="0" fontId="4" fillId="0" borderId="6" xfId="0" applyFont="1" applyBorder="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7" fillId="0" borderId="0" xfId="2" applyFont="1">
      <alignment vertical="center"/>
    </xf>
    <xf numFmtId="0" fontId="17" fillId="0" borderId="0" xfId="2" applyFont="1" applyAlignment="1">
      <alignment vertical="center" shrinkToFit="1"/>
    </xf>
    <xf numFmtId="0" fontId="20" fillId="0" borderId="0" xfId="2" applyFont="1" applyAlignment="1">
      <alignment horizontal="left" vertical="center"/>
    </xf>
    <xf numFmtId="0" fontId="21" fillId="0" borderId="0" xfId="1" applyFont="1" applyAlignment="1">
      <alignment vertical="center"/>
    </xf>
    <xf numFmtId="0" fontId="29" fillId="0" borderId="0" xfId="2" applyFont="1" applyAlignment="1">
      <alignment horizontal="center" vertical="center"/>
    </xf>
    <xf numFmtId="0" fontId="29" fillId="0" borderId="62" xfId="2" applyFont="1" applyBorder="1" applyAlignment="1">
      <alignment horizontal="center" vertical="center"/>
    </xf>
    <xf numFmtId="0" fontId="29" fillId="0" borderId="62" xfId="2" applyFont="1" applyBorder="1" applyAlignment="1">
      <alignment horizontal="left" vertical="center"/>
    </xf>
    <xf numFmtId="0" fontId="31" fillId="0" borderId="62" xfId="2" applyFont="1" applyBorder="1" applyAlignment="1">
      <alignment horizontal="center" vertical="center"/>
    </xf>
    <xf numFmtId="0" fontId="22" fillId="0" borderId="0" xfId="2" applyFont="1">
      <alignment vertical="center"/>
    </xf>
    <xf numFmtId="0" fontId="22" fillId="0" borderId="1" xfId="2" applyFont="1" applyBorder="1" applyAlignment="1">
      <alignment horizontal="center" vertical="center"/>
    </xf>
    <xf numFmtId="0" fontId="22" fillId="5" borderId="10" xfId="2" applyFont="1" applyFill="1" applyBorder="1" applyAlignment="1">
      <alignment horizontal="center" vertical="center" shrinkToFit="1"/>
    </xf>
    <xf numFmtId="181" fontId="26" fillId="5" borderId="11" xfId="2" applyNumberFormat="1" applyFont="1" applyFill="1" applyBorder="1" applyAlignment="1">
      <alignment horizontal="center" vertical="center" shrinkToFit="1"/>
    </xf>
    <xf numFmtId="42" fontId="26" fillId="5" borderId="11" xfId="3" applyNumberFormat="1" applyFont="1" applyFill="1" applyBorder="1" applyAlignment="1" applyProtection="1">
      <alignment vertical="center" shrinkToFit="1"/>
    </xf>
    <xf numFmtId="42" fontId="26" fillId="5" borderId="12" xfId="3" applyNumberFormat="1" applyFont="1" applyFill="1" applyBorder="1" applyAlignment="1" applyProtection="1">
      <alignment vertical="center" shrinkToFit="1"/>
    </xf>
    <xf numFmtId="0" fontId="22" fillId="0" borderId="1" xfId="2" applyFont="1" applyBorder="1">
      <alignment vertical="center"/>
    </xf>
    <xf numFmtId="42" fontId="22" fillId="0" borderId="25" xfId="3" applyNumberFormat="1" applyFont="1" applyFill="1" applyBorder="1" applyAlignment="1" applyProtection="1">
      <alignment vertical="center" shrinkToFit="1"/>
    </xf>
    <xf numFmtId="42" fontId="22" fillId="0" borderId="14" xfId="3" applyNumberFormat="1" applyFont="1" applyFill="1" applyBorder="1" applyAlignment="1" applyProtection="1">
      <alignment vertical="center" shrinkToFit="1"/>
    </xf>
    <xf numFmtId="0" fontId="17" fillId="0" borderId="1" xfId="2" applyFont="1" applyBorder="1">
      <alignment vertical="center"/>
    </xf>
    <xf numFmtId="42" fontId="22" fillId="0" borderId="40" xfId="3" applyNumberFormat="1" applyFont="1" applyFill="1" applyBorder="1" applyAlignment="1" applyProtection="1">
      <alignment vertical="center" shrinkToFit="1"/>
    </xf>
    <xf numFmtId="42" fontId="22" fillId="0" borderId="27" xfId="3" applyNumberFormat="1" applyFont="1" applyFill="1" applyBorder="1" applyAlignment="1" applyProtection="1">
      <alignment vertical="center" shrinkToFit="1"/>
    </xf>
    <xf numFmtId="0" fontId="17" fillId="0" borderId="0" xfId="2" applyFont="1" applyAlignment="1">
      <alignment horizontal="left" vertical="center"/>
    </xf>
    <xf numFmtId="182" fontId="20" fillId="0" borderId="0" xfId="3" applyNumberFormat="1" applyFont="1" applyFill="1" applyBorder="1" applyAlignment="1">
      <alignment horizontal="right" vertical="center"/>
    </xf>
    <xf numFmtId="0" fontId="20" fillId="0" borderId="0" xfId="2" applyFont="1" applyAlignment="1">
      <alignment horizontal="left" vertical="center" shrinkToFit="1"/>
    </xf>
    <xf numFmtId="182" fontId="32" fillId="0" borderId="0" xfId="3" applyNumberFormat="1" applyFont="1" applyFill="1" applyBorder="1" applyAlignment="1">
      <alignment horizontal="center" vertical="center" shrinkToFit="1"/>
    </xf>
    <xf numFmtId="0" fontId="20" fillId="0" borderId="0" xfId="2" applyFont="1" applyAlignment="1">
      <alignment horizontal="left" vertical="center" wrapText="1" shrinkToFit="1"/>
    </xf>
    <xf numFmtId="0" fontId="30" fillId="0" borderId="0" xfId="2" applyFont="1" applyAlignment="1">
      <alignment horizontal="left" vertical="center"/>
    </xf>
    <xf numFmtId="0" fontId="24" fillId="0" borderId="0" xfId="2" applyFont="1" applyAlignment="1">
      <alignment horizontal="left" vertical="center"/>
    </xf>
    <xf numFmtId="0" fontId="20" fillId="0" borderId="0" xfId="2" applyFont="1" applyAlignment="1">
      <alignment vertical="center" wrapText="1" shrinkToFit="1"/>
    </xf>
    <xf numFmtId="182" fontId="20" fillId="0" borderId="0" xfId="3" applyNumberFormat="1" applyFont="1" applyFill="1" applyBorder="1" applyAlignment="1">
      <alignment vertical="center" shrinkToFit="1"/>
    </xf>
    <xf numFmtId="0" fontId="22" fillId="0" borderId="0" xfId="2" applyFont="1" applyAlignment="1">
      <alignment horizontal="center" vertical="center" shrinkToFit="1"/>
    </xf>
    <xf numFmtId="0" fontId="17" fillId="0" borderId="0" xfId="2" applyFont="1" applyAlignment="1">
      <alignment horizontal="center" vertical="center" shrinkToFit="1"/>
    </xf>
    <xf numFmtId="0" fontId="20" fillId="0" borderId="0" xfId="2" applyFont="1" applyAlignment="1">
      <alignment vertical="center" wrapText="1"/>
    </xf>
    <xf numFmtId="0" fontId="20" fillId="0" borderId="0" xfId="2" applyFont="1" applyAlignment="1">
      <alignment horizontal="center" vertical="center" wrapText="1" shrinkToFit="1"/>
    </xf>
    <xf numFmtId="0" fontId="20" fillId="0" borderId="0" xfId="2" applyFont="1" applyAlignment="1">
      <alignment horizontal="right" vertical="center" shrinkToFit="1"/>
    </xf>
    <xf numFmtId="182" fontId="20" fillId="0" borderId="0" xfId="3" applyNumberFormat="1" applyFont="1" applyFill="1" applyBorder="1" applyAlignment="1">
      <alignment vertical="center"/>
    </xf>
    <xf numFmtId="0" fontId="22" fillId="0" borderId="7" xfId="1" applyFont="1" applyBorder="1" applyAlignment="1">
      <alignment vertical="center"/>
    </xf>
    <xf numFmtId="42" fontId="26" fillId="5" borderId="11" xfId="2" applyNumberFormat="1" applyFont="1" applyFill="1" applyBorder="1" applyAlignment="1">
      <alignment vertical="center" shrinkToFit="1"/>
    </xf>
    <xf numFmtId="0" fontId="23" fillId="0" borderId="0" xfId="2" applyFont="1" applyAlignment="1">
      <alignment vertical="center" shrinkToFit="1"/>
    </xf>
    <xf numFmtId="0" fontId="17" fillId="2" borderId="5" xfId="1" applyFont="1" applyFill="1" applyBorder="1" applyAlignment="1">
      <alignment horizontal="center" vertical="center"/>
    </xf>
    <xf numFmtId="0" fontId="20" fillId="2" borderId="29" xfId="2" applyFont="1" applyFill="1" applyBorder="1" applyAlignment="1">
      <alignment horizontal="center" vertical="center"/>
    </xf>
    <xf numFmtId="0" fontId="20" fillId="2" borderId="46" xfId="2" applyFont="1" applyFill="1" applyBorder="1" applyAlignment="1">
      <alignment horizontal="center" vertical="center"/>
    </xf>
    <xf numFmtId="0" fontId="33" fillId="2" borderId="16" xfId="2" applyFont="1" applyFill="1" applyBorder="1" applyAlignment="1">
      <alignment horizontal="center" vertical="center" wrapText="1"/>
    </xf>
    <xf numFmtId="0" fontId="27" fillId="2" borderId="27" xfId="2" applyFont="1" applyFill="1" applyBorder="1" applyAlignment="1">
      <alignment horizontal="center" vertical="center" wrapText="1"/>
    </xf>
    <xf numFmtId="0" fontId="22" fillId="4" borderId="25" xfId="2" applyFont="1" applyFill="1" applyBorder="1" applyAlignment="1" applyProtection="1">
      <alignment horizontal="center" vertical="center" shrinkToFit="1"/>
      <protection locked="0"/>
    </xf>
    <xf numFmtId="42" fontId="22" fillId="4" borderId="1" xfId="2" applyNumberFormat="1" applyFont="1" applyFill="1" applyBorder="1" applyAlignment="1" applyProtection="1">
      <alignment vertical="center" shrinkToFit="1"/>
      <protection locked="0"/>
    </xf>
    <xf numFmtId="0" fontId="22" fillId="4" borderId="1" xfId="2" applyFont="1" applyFill="1" applyBorder="1" applyAlignment="1" applyProtection="1">
      <alignment horizontal="center" vertical="center" shrinkToFit="1"/>
      <protection locked="0"/>
    </xf>
    <xf numFmtId="181" fontId="22" fillId="4" borderId="1" xfId="2" applyNumberFormat="1" applyFont="1" applyFill="1" applyBorder="1" applyAlignment="1" applyProtection="1">
      <alignment horizontal="center" vertical="center" shrinkToFit="1"/>
      <protection locked="0"/>
    </xf>
    <xf numFmtId="0" fontId="22" fillId="4" borderId="40" xfId="2" applyFont="1" applyFill="1" applyBorder="1" applyAlignment="1" applyProtection="1">
      <alignment horizontal="center" vertical="center" shrinkToFit="1"/>
      <protection locked="0"/>
    </xf>
    <xf numFmtId="42" fontId="22" fillId="4" borderId="16" xfId="2" applyNumberFormat="1" applyFont="1" applyFill="1" applyBorder="1" applyAlignment="1" applyProtection="1">
      <alignment vertical="center" shrinkToFit="1"/>
      <protection locked="0"/>
    </xf>
    <xf numFmtId="0" fontId="22" fillId="4" borderId="16" xfId="2" applyFont="1" applyFill="1" applyBorder="1" applyAlignment="1" applyProtection="1">
      <alignment horizontal="center" vertical="center" shrinkToFit="1"/>
      <protection locked="0"/>
    </xf>
    <xf numFmtId="181" fontId="22" fillId="4" borderId="16" xfId="2" applyNumberFormat="1" applyFont="1" applyFill="1" applyBorder="1" applyAlignment="1" applyProtection="1">
      <alignment horizontal="center" vertical="center" shrinkToFit="1"/>
      <protection locked="0"/>
    </xf>
    <xf numFmtId="42" fontId="22" fillId="4" borderId="25" xfId="3" applyNumberFormat="1" applyFont="1" applyFill="1" applyBorder="1" applyAlignment="1" applyProtection="1">
      <alignment vertical="center" shrinkToFit="1"/>
      <protection locked="0"/>
    </xf>
    <xf numFmtId="42" fontId="22" fillId="4" borderId="40" xfId="3" applyNumberFormat="1" applyFont="1" applyFill="1" applyBorder="1" applyAlignment="1" applyProtection="1">
      <alignment vertical="center" shrinkToFit="1"/>
      <protection locked="0"/>
    </xf>
    <xf numFmtId="42" fontId="21" fillId="3" borderId="59" xfId="3" applyNumberFormat="1" applyFont="1" applyFill="1" applyBorder="1" applyAlignment="1">
      <alignment vertical="center" shrinkToFit="1"/>
    </xf>
    <xf numFmtId="0" fontId="17" fillId="0" borderId="0" xfId="2" applyFont="1" applyAlignment="1">
      <alignment vertical="center"/>
    </xf>
    <xf numFmtId="0" fontId="22" fillId="0" borderId="0" xfId="2" applyFont="1" applyFill="1" applyAlignment="1">
      <alignment horizontal="left" vertical="center"/>
    </xf>
    <xf numFmtId="0" fontId="3" fillId="0" borderId="0" xfId="0" applyFont="1" applyBorder="1">
      <alignment vertical="center"/>
    </xf>
    <xf numFmtId="0" fontId="6" fillId="0" borderId="0"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left" vertical="center"/>
      <protection locked="0"/>
    </xf>
    <xf numFmtId="0" fontId="22" fillId="0" borderId="5" xfId="1" applyNumberFormat="1" applyFont="1" applyBorder="1" applyAlignment="1">
      <alignment vertical="center"/>
    </xf>
    <xf numFmtId="0" fontId="0" fillId="0" borderId="1" xfId="0" applyBorder="1">
      <alignment vertical="center"/>
    </xf>
    <xf numFmtId="5" fontId="0" fillId="0" borderId="1" xfId="0" applyNumberFormat="1" applyBorder="1">
      <alignment vertical="center"/>
    </xf>
    <xf numFmtId="0" fontId="0" fillId="0" borderId="0" xfId="0" applyBorder="1" applyAlignment="1">
      <alignment vertical="center"/>
    </xf>
    <xf numFmtId="0" fontId="0" fillId="2" borderId="24"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0" xfId="0" applyAlignment="1">
      <alignment horizontal="left" vertical="center"/>
    </xf>
    <xf numFmtId="0" fontId="0" fillId="0" borderId="8" xfId="0" applyBorder="1" applyAlignment="1">
      <alignment horizontal="left" vertical="center"/>
    </xf>
    <xf numFmtId="0" fontId="0" fillId="0" borderId="0" xfId="0" applyAlignment="1">
      <alignment horizontal="left" vertical="top"/>
    </xf>
    <xf numFmtId="0" fontId="0" fillId="2" borderId="1" xfId="0" applyFill="1" applyBorder="1" applyAlignment="1">
      <alignment horizontal="left" vertical="top" wrapText="1"/>
    </xf>
    <xf numFmtId="0" fontId="12" fillId="2" borderId="0" xfId="0" applyFont="1" applyFill="1" applyAlignment="1">
      <alignment horizontal="center" vertical="center"/>
    </xf>
    <xf numFmtId="0" fontId="12" fillId="2" borderId="0" xfId="0" applyFont="1" applyFill="1" applyAlignment="1">
      <alignment horizontal="left" vertical="center"/>
    </xf>
    <xf numFmtId="0" fontId="0" fillId="0" borderId="0" xfId="0" applyAlignment="1">
      <alignment horizontal="right" vertical="top"/>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2" borderId="25" xfId="0" applyFill="1" applyBorder="1" applyAlignment="1">
      <alignment horizontal="left" vertical="center" wrapText="1"/>
    </xf>
    <xf numFmtId="0" fontId="0" fillId="2" borderId="25"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left" vertical="center" wrapText="1"/>
    </xf>
    <xf numFmtId="0" fontId="0" fillId="2" borderId="8" xfId="0" applyFill="1" applyBorder="1" applyAlignment="1">
      <alignment horizontal="left" vertical="center" wrapText="1"/>
    </xf>
    <xf numFmtId="0" fontId="0" fillId="2" borderId="0" xfId="0" applyFill="1" applyBorder="1" applyAlignment="1">
      <alignment horizontal="left" vertical="center" wrapText="1"/>
    </xf>
    <xf numFmtId="0" fontId="0" fillId="2" borderId="9" xfId="0" applyFill="1" applyBorder="1" applyAlignment="1">
      <alignment horizontal="left" vertical="center" wrapText="1"/>
    </xf>
    <xf numFmtId="0" fontId="0" fillId="2" borderId="54" xfId="0" applyFill="1" applyBorder="1" applyAlignment="1">
      <alignment horizontal="left"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4" borderId="7" xfId="0" applyFill="1" applyBorder="1" applyAlignment="1" applyProtection="1">
      <alignment horizontal="center" vertical="center"/>
      <protection locked="0"/>
    </xf>
    <xf numFmtId="0" fontId="0" fillId="0" borderId="3" xfId="0" applyBorder="1" applyAlignment="1">
      <alignment horizontal="righ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4" xfId="0" applyFill="1" applyBorder="1" applyAlignment="1" applyProtection="1">
      <alignment horizontal="center" vertical="center"/>
      <protection locked="0"/>
    </xf>
    <xf numFmtId="0" fontId="0" fillId="4" borderId="55"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6" borderId="1" xfId="0" applyFill="1" applyBorder="1" applyAlignment="1">
      <alignment horizontal="left" vertical="center"/>
    </xf>
    <xf numFmtId="0" fontId="36" fillId="0" borderId="1" xfId="0" applyFont="1" applyBorder="1" applyAlignment="1">
      <alignment horizontal="center" vertical="center"/>
    </xf>
    <xf numFmtId="0" fontId="0" fillId="6" borderId="1" xfId="0" applyFill="1" applyBorder="1" applyAlignment="1">
      <alignment horizontal="center" vertical="center"/>
    </xf>
    <xf numFmtId="0" fontId="3" fillId="0" borderId="60" xfId="0" applyFont="1" applyBorder="1" applyAlignment="1">
      <alignment horizontal="right" vertical="center"/>
    </xf>
    <xf numFmtId="0" fontId="3" fillId="0" borderId="58" xfId="0" applyFont="1" applyBorder="1" applyAlignment="1">
      <alignment horizontal="right" vertical="center"/>
    </xf>
    <xf numFmtId="49" fontId="3" fillId="0" borderId="58" xfId="0" applyNumberFormat="1" applyFont="1" applyBorder="1" applyAlignment="1" applyProtection="1">
      <alignment horizontal="left" vertical="center" shrinkToFit="1"/>
      <protection locked="0"/>
    </xf>
    <xf numFmtId="49" fontId="3" fillId="0" borderId="61" xfId="0" applyNumberFormat="1" applyFont="1" applyBorder="1" applyAlignment="1" applyProtection="1">
      <alignment horizontal="left" vertical="center" shrinkToFit="1"/>
      <protection locked="0"/>
    </xf>
    <xf numFmtId="0" fontId="11" fillId="0" borderId="0" xfId="0" applyFont="1" applyAlignment="1">
      <alignment horizontal="center" vertical="center"/>
    </xf>
    <xf numFmtId="0" fontId="3" fillId="4" borderId="28" xfId="0" applyFont="1" applyFill="1" applyBorder="1" applyAlignment="1" applyProtection="1">
      <alignment horizontal="left" vertical="center"/>
      <protection locked="0"/>
    </xf>
    <xf numFmtId="0" fontId="3" fillId="4" borderId="29" xfId="0" applyFont="1" applyFill="1" applyBorder="1" applyAlignment="1" applyProtection="1">
      <alignment horizontal="left" vertical="center"/>
      <protection locked="0"/>
    </xf>
    <xf numFmtId="0" fontId="3" fillId="4" borderId="46" xfId="0" applyFont="1" applyFill="1" applyBorder="1" applyAlignment="1" applyProtection="1">
      <alignment horizontal="left" vertical="center"/>
      <protection locked="0"/>
    </xf>
    <xf numFmtId="0" fontId="3" fillId="4" borderId="31"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3" fillId="4" borderId="48" xfId="0" applyFont="1" applyFill="1" applyBorder="1" applyAlignment="1" applyProtection="1">
      <alignment horizontal="left" vertical="center"/>
      <protection locked="0"/>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6" xfId="0" applyFont="1" applyFill="1" applyBorder="1" applyAlignment="1">
      <alignment horizontal="center" vertical="center"/>
    </xf>
    <xf numFmtId="0" fontId="2" fillId="4" borderId="23" xfId="0" applyFont="1" applyFill="1" applyBorder="1" applyAlignment="1" applyProtection="1">
      <alignment horizontal="center" vertical="center" textRotation="255" shrinkToFit="1"/>
      <protection locked="0"/>
    </xf>
    <xf numFmtId="0" fontId="2" fillId="4" borderId="42" xfId="0" applyFont="1" applyFill="1" applyBorder="1" applyAlignment="1" applyProtection="1">
      <alignment horizontal="center" vertical="center" textRotation="255" shrinkToFit="1"/>
      <protection locked="0"/>
    </xf>
    <xf numFmtId="0" fontId="2" fillId="4" borderId="39" xfId="0" applyFont="1" applyFill="1" applyBorder="1" applyAlignment="1" applyProtection="1">
      <alignment horizontal="center" vertical="center" textRotation="255" shrinkToFit="1"/>
      <protection locked="0"/>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4" borderId="5" xfId="0" applyFont="1" applyFill="1" applyBorder="1" applyAlignment="1" applyProtection="1">
      <alignment horizontal="left" vertical="center"/>
      <protection locked="0"/>
    </xf>
    <xf numFmtId="0" fontId="4" fillId="4" borderId="6" xfId="0" applyFont="1" applyFill="1" applyBorder="1" applyAlignment="1" applyProtection="1">
      <alignment horizontal="left" vertical="center"/>
      <protection locked="0"/>
    </xf>
    <xf numFmtId="0" fontId="4" fillId="4" borderId="53" xfId="0" applyFont="1" applyFill="1" applyBorder="1" applyAlignment="1" applyProtection="1">
      <alignment horizontal="left"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wrapText="1"/>
      <protection locked="0"/>
    </xf>
    <xf numFmtId="0" fontId="5" fillId="4" borderId="9"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textRotation="255"/>
      <protection locked="0"/>
    </xf>
    <xf numFmtId="0" fontId="2" fillId="4" borderId="42" xfId="0" applyFont="1" applyFill="1" applyBorder="1" applyAlignment="1" applyProtection="1">
      <alignment horizontal="center" vertical="center" textRotation="255"/>
      <protection locked="0"/>
    </xf>
    <xf numFmtId="0" fontId="2" fillId="4" borderId="39" xfId="0" applyFont="1" applyFill="1" applyBorder="1" applyAlignment="1" applyProtection="1">
      <alignment horizontal="center" vertical="center" textRotation="255"/>
      <protection locked="0"/>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8"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4" fillId="4" borderId="9"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4" fillId="4" borderId="49" xfId="0" applyFont="1" applyFill="1" applyBorder="1" applyAlignment="1" applyProtection="1">
      <alignment horizontal="left" vertical="center"/>
      <protection locked="0"/>
    </xf>
    <xf numFmtId="0" fontId="4" fillId="4" borderId="50" xfId="0" applyFont="1" applyFill="1" applyBorder="1" applyAlignment="1" applyProtection="1">
      <alignment horizontal="left" vertical="center"/>
      <protection locked="0"/>
    </xf>
    <xf numFmtId="0" fontId="4" fillId="4" borderId="51" xfId="0" applyFont="1" applyFill="1" applyBorder="1" applyAlignment="1" applyProtection="1">
      <alignment horizontal="left" vertical="center"/>
      <protection locked="0"/>
    </xf>
    <xf numFmtId="0" fontId="4" fillId="2" borderId="11" xfId="0" applyFont="1" applyFill="1" applyBorder="1" applyAlignment="1">
      <alignment horizontal="center" vertical="center"/>
    </xf>
    <xf numFmtId="0" fontId="4" fillId="4" borderId="1"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4" fillId="4" borderId="14" xfId="0" applyFont="1" applyFill="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4" fillId="4" borderId="33" xfId="0" applyFont="1" applyFill="1" applyBorder="1" applyAlignment="1" applyProtection="1">
      <alignment horizontal="left" vertical="center"/>
      <protection locked="0"/>
    </xf>
    <xf numFmtId="0" fontId="4" fillId="4" borderId="36" xfId="0" applyFont="1" applyFill="1" applyBorder="1" applyAlignment="1" applyProtection="1">
      <alignment horizontal="left" vertical="center"/>
      <protection locked="0"/>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4" borderId="34" xfId="0" applyFont="1" applyFill="1" applyBorder="1" applyAlignment="1" applyProtection="1">
      <alignment horizontal="left" vertical="center"/>
      <protection locked="0"/>
    </xf>
    <xf numFmtId="0" fontId="4" fillId="4" borderId="38" xfId="0" applyFont="1" applyFill="1" applyBorder="1" applyAlignment="1" applyProtection="1">
      <alignment horizontal="left" vertical="center"/>
      <protection locked="0"/>
    </xf>
    <xf numFmtId="0" fontId="4" fillId="4" borderId="40" xfId="0" applyFont="1" applyFill="1" applyBorder="1" applyAlignment="1" applyProtection="1">
      <alignment horizontal="left" vertical="center"/>
      <protection locked="0"/>
    </xf>
    <xf numFmtId="0" fontId="4" fillId="4" borderId="41" xfId="0" applyFont="1" applyFill="1" applyBorder="1" applyAlignment="1" applyProtection="1">
      <alignment horizontal="left" vertical="center"/>
      <protection locked="0"/>
    </xf>
    <xf numFmtId="0" fontId="4" fillId="0" borderId="29" xfId="0" applyFont="1" applyBorder="1" applyAlignment="1">
      <alignment horizontal="right" vertical="center"/>
    </xf>
    <xf numFmtId="0" fontId="4" fillId="2" borderId="37" xfId="0" applyFont="1" applyFill="1" applyBorder="1" applyAlignment="1">
      <alignment horizontal="center" vertical="center"/>
    </xf>
    <xf numFmtId="0" fontId="4" fillId="2" borderId="34"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67" xfId="0" applyFont="1" applyFill="1" applyBorder="1" applyAlignment="1">
      <alignment horizontal="center" vertical="center"/>
    </xf>
    <xf numFmtId="0" fontId="4" fillId="2" borderId="24" xfId="0" applyFont="1" applyFill="1" applyBorder="1" applyAlignment="1">
      <alignment horizontal="center" vertical="center"/>
    </xf>
    <xf numFmtId="0" fontId="4" fillId="4" borderId="24" xfId="0" applyFont="1" applyFill="1" applyBorder="1" applyAlignment="1" applyProtection="1">
      <alignment horizontal="left" vertical="center"/>
      <protection locked="0"/>
    </xf>
    <xf numFmtId="0" fontId="4" fillId="4" borderId="32" xfId="0" applyFont="1" applyFill="1" applyBorder="1" applyAlignment="1" applyProtection="1">
      <alignment horizontal="left" vertical="center"/>
      <protection locked="0"/>
    </xf>
    <xf numFmtId="0" fontId="4" fillId="4" borderId="25" xfId="0" applyFont="1" applyFill="1" applyBorder="1" applyAlignment="1" applyProtection="1">
      <alignment horizontal="left" vertical="center"/>
      <protection locked="0"/>
    </xf>
    <xf numFmtId="0" fontId="4" fillId="4" borderId="26"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4" fillId="4" borderId="21" xfId="0" applyFont="1" applyFill="1" applyBorder="1" applyAlignment="1" applyProtection="1">
      <alignment horizontal="left" vertical="center"/>
      <protection locked="0"/>
    </xf>
    <xf numFmtId="0" fontId="4" fillId="4" borderId="22" xfId="0" applyFont="1" applyFill="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16" xfId="0" applyFont="1" applyFill="1" applyBorder="1" applyAlignment="1">
      <alignment horizontal="center" vertical="center"/>
    </xf>
    <xf numFmtId="0" fontId="4" fillId="4" borderId="16" xfId="0" applyFont="1" applyFill="1" applyBorder="1" applyAlignment="1" applyProtection="1">
      <alignment horizontal="left" vertical="center"/>
      <protection locked="0"/>
    </xf>
    <xf numFmtId="0" fontId="4" fillId="4" borderId="27" xfId="0" applyFont="1" applyFill="1" applyBorder="1" applyAlignment="1" applyProtection="1">
      <alignment horizontal="left" vertical="center"/>
      <protection locked="0"/>
    </xf>
    <xf numFmtId="0" fontId="3" fillId="3" borderId="60" xfId="0" applyFont="1" applyFill="1" applyBorder="1" applyAlignment="1" applyProtection="1">
      <alignment horizontal="left" vertical="top"/>
      <protection locked="0"/>
    </xf>
    <xf numFmtId="0" fontId="3" fillId="3" borderId="58" xfId="0" applyFont="1" applyFill="1" applyBorder="1" applyAlignment="1" applyProtection="1">
      <alignment horizontal="left" vertical="top"/>
      <protection locked="0"/>
    </xf>
    <xf numFmtId="0" fontId="3" fillId="3" borderId="61" xfId="0" applyFont="1" applyFill="1" applyBorder="1" applyAlignment="1" applyProtection="1">
      <alignment horizontal="left" vertical="top"/>
      <protection locked="0"/>
    </xf>
    <xf numFmtId="0" fontId="28" fillId="0" borderId="0" xfId="0" applyFont="1" applyAlignment="1">
      <alignment horizontal="center" vertical="center"/>
    </xf>
    <xf numFmtId="176" fontId="4" fillId="0" borderId="1" xfId="0" applyNumberFormat="1" applyFont="1" applyFill="1" applyBorder="1" applyAlignment="1" applyProtection="1">
      <alignment horizontal="center" vertical="center" shrinkToFit="1"/>
      <protection locked="0"/>
    </xf>
    <xf numFmtId="177" fontId="4" fillId="0" borderId="1" xfId="0" applyNumberFormat="1" applyFont="1" applyFill="1" applyBorder="1" applyAlignment="1" applyProtection="1">
      <alignment horizontal="center" vertical="center" shrinkToFit="1"/>
      <protection locked="0"/>
    </xf>
    <xf numFmtId="0" fontId="4" fillId="2" borderId="57" xfId="0" applyFont="1" applyFill="1" applyBorder="1" applyAlignment="1">
      <alignment horizontal="center" vertical="center"/>
    </xf>
    <xf numFmtId="0" fontId="4" fillId="4" borderId="57" xfId="0" applyFont="1" applyFill="1" applyBorder="1" applyAlignment="1" applyProtection="1">
      <alignment horizontal="left" vertical="center"/>
      <protection locked="0"/>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3" fillId="0" borderId="44" xfId="0" applyNumberFormat="1" applyFont="1" applyBorder="1" applyAlignment="1">
      <alignment horizontal="center" vertical="center"/>
    </xf>
    <xf numFmtId="0" fontId="3" fillId="0" borderId="45" xfId="0" applyNumberFormat="1" applyFont="1" applyBorder="1" applyAlignment="1">
      <alignment horizontal="center" vertical="center"/>
    </xf>
    <xf numFmtId="178" fontId="4" fillId="4" borderId="5" xfId="0" applyNumberFormat="1" applyFont="1" applyFill="1" applyBorder="1" applyAlignment="1" applyProtection="1">
      <alignment horizontal="left" vertical="center"/>
      <protection locked="0"/>
    </xf>
    <xf numFmtId="178" fontId="4" fillId="4" borderId="6" xfId="0" applyNumberFormat="1" applyFont="1" applyFill="1" applyBorder="1" applyAlignment="1" applyProtection="1">
      <alignment horizontal="left" vertical="center"/>
      <protection locked="0"/>
    </xf>
    <xf numFmtId="180" fontId="4" fillId="0" borderId="5" xfId="0" applyNumberFormat="1" applyFont="1" applyBorder="1" applyAlignment="1">
      <alignment horizontal="center" vertical="center"/>
    </xf>
    <xf numFmtId="180" fontId="4" fillId="0" borderId="6" xfId="0" applyNumberFormat="1" applyFont="1" applyBorder="1" applyAlignment="1">
      <alignment horizontal="center" vertical="center"/>
    </xf>
    <xf numFmtId="180" fontId="4" fillId="0" borderId="7" xfId="0" applyNumberFormat="1" applyFont="1" applyBorder="1" applyAlignment="1">
      <alignment horizontal="center" vertical="center"/>
    </xf>
    <xf numFmtId="0" fontId="4" fillId="2" borderId="1" xfId="0" applyFont="1" applyFill="1" applyBorder="1" applyAlignment="1">
      <alignment horizontal="center" vertical="center" shrinkToFit="1"/>
    </xf>
    <xf numFmtId="177" fontId="4" fillId="0" borderId="1" xfId="0" applyNumberFormat="1" applyFont="1" applyFill="1" applyBorder="1" applyAlignment="1" applyProtection="1">
      <alignment horizontal="center" vertical="center"/>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177" fontId="4" fillId="4" borderId="1" xfId="0" applyNumberFormat="1" applyFont="1" applyFill="1" applyBorder="1" applyAlignment="1" applyProtection="1">
      <alignment horizontal="center" vertical="center"/>
      <protection locked="0"/>
    </xf>
    <xf numFmtId="176" fontId="4" fillId="4" borderId="1" xfId="0" applyNumberFormat="1" applyFont="1" applyFill="1" applyBorder="1" applyAlignment="1" applyProtection="1">
      <alignment horizontal="center" vertical="center"/>
      <protection locked="0"/>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0" fontId="4" fillId="2" borderId="15"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4" borderId="16"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4" fillId="4" borderId="8" xfId="0" applyFont="1" applyFill="1" applyBorder="1" applyAlignment="1" applyProtection="1">
      <alignment horizontal="left" vertical="top"/>
      <protection locked="0"/>
    </xf>
    <xf numFmtId="0" fontId="4" fillId="4" borderId="0"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54" xfId="0" applyFont="1" applyFill="1" applyBorder="1" applyAlignment="1" applyProtection="1">
      <alignment horizontal="left" vertical="top"/>
      <protection locked="0"/>
    </xf>
    <xf numFmtId="0" fontId="4" fillId="4" borderId="55" xfId="0" applyFont="1" applyFill="1" applyBorder="1" applyAlignment="1" applyProtection="1">
      <alignment horizontal="left" vertical="top"/>
      <protection locked="0"/>
    </xf>
    <xf numFmtId="0" fontId="4" fillId="4" borderId="56" xfId="0" applyFont="1" applyFill="1" applyBorder="1" applyAlignment="1" applyProtection="1">
      <alignment horizontal="left" vertical="top"/>
      <protection locked="0"/>
    </xf>
    <xf numFmtId="0" fontId="4" fillId="2" borderId="1" xfId="0" applyFont="1" applyFill="1" applyBorder="1" applyAlignment="1">
      <alignment horizontal="center" vertical="center" wrapText="1" shrinkToFit="1"/>
    </xf>
    <xf numFmtId="0" fontId="4" fillId="4" borderId="1" xfId="0" applyFont="1" applyFill="1" applyBorder="1" applyAlignment="1" applyProtection="1">
      <alignment horizontal="center" vertical="center"/>
      <protection locked="0"/>
    </xf>
    <xf numFmtId="177" fontId="4" fillId="3"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4" fillId="4" borderId="1" xfId="0" applyFont="1" applyFill="1" applyBorder="1" applyAlignment="1" applyProtection="1">
      <alignment horizontal="left" vertical="top"/>
      <protection locked="0"/>
    </xf>
    <xf numFmtId="183" fontId="4" fillId="0" borderId="1" xfId="0" applyNumberFormat="1"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1" xfId="0" applyFont="1" applyFill="1" applyBorder="1" applyAlignment="1">
      <alignmen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178" fontId="4" fillId="4" borderId="5" xfId="0" applyNumberFormat="1" applyFont="1" applyFill="1" applyBorder="1" applyAlignment="1" applyProtection="1">
      <alignment horizontal="center" vertical="center"/>
      <protection locked="0"/>
    </xf>
    <xf numFmtId="178" fontId="4" fillId="4" borderId="6" xfId="0" applyNumberFormat="1" applyFont="1" applyFill="1" applyBorder="1" applyAlignment="1" applyProtection="1">
      <alignment horizontal="center" vertical="center"/>
      <protection locked="0"/>
    </xf>
    <xf numFmtId="0" fontId="4" fillId="4" borderId="30" xfId="0" applyFont="1" applyFill="1" applyBorder="1" applyAlignment="1" applyProtection="1">
      <alignment horizontal="left" vertical="center"/>
      <protection locked="0"/>
    </xf>
    <xf numFmtId="0" fontId="4" fillId="2" borderId="13" xfId="0" applyFont="1" applyFill="1" applyBorder="1" applyAlignment="1">
      <alignment horizontal="left" vertical="center"/>
    </xf>
    <xf numFmtId="0" fontId="4" fillId="2" borderId="5" xfId="0" applyFont="1" applyFill="1" applyBorder="1" applyAlignment="1">
      <alignment horizontal="left" vertical="center"/>
    </xf>
    <xf numFmtId="0" fontId="4" fillId="2" borderId="25" xfId="0" applyFont="1" applyFill="1" applyBorder="1" applyAlignment="1">
      <alignment horizontal="center" vertical="center" shrinkToFit="1"/>
    </xf>
    <xf numFmtId="0" fontId="4" fillId="2" borderId="1" xfId="0" applyFont="1" applyFill="1" applyBorder="1" applyAlignment="1">
      <alignment vertical="center" shrinkToFit="1"/>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58" xfId="0" applyFont="1" applyBorder="1" applyAlignment="1">
      <alignment horizontal="center" vertical="center"/>
    </xf>
    <xf numFmtId="0" fontId="3" fillId="3" borderId="60" xfId="0" applyFont="1" applyFill="1" applyBorder="1" applyAlignment="1">
      <alignment horizontal="left" vertical="top"/>
    </xf>
    <xf numFmtId="0" fontId="3" fillId="3" borderId="58" xfId="0" applyFont="1" applyFill="1" applyBorder="1" applyAlignment="1">
      <alignment horizontal="left" vertical="top"/>
    </xf>
    <xf numFmtId="0" fontId="3" fillId="3" borderId="61" xfId="0" applyFont="1" applyFill="1" applyBorder="1" applyAlignment="1">
      <alignment horizontal="left" vertical="top"/>
    </xf>
    <xf numFmtId="0" fontId="4" fillId="0" borderId="34" xfId="0" applyFont="1" applyBorder="1" applyAlignment="1">
      <alignment horizontal="left" vertical="center"/>
    </xf>
    <xf numFmtId="0" fontId="4" fillId="0" borderId="38" xfId="0" applyFont="1" applyBorder="1" applyAlignment="1">
      <alignment horizontal="lef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24" xfId="0" applyFont="1" applyBorder="1" applyAlignment="1">
      <alignment horizontal="left" vertical="center"/>
    </xf>
    <xf numFmtId="0" fontId="4" fillId="0" borderId="32" xfId="0" applyFont="1" applyBorder="1" applyAlignment="1">
      <alignment horizontal="left"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53" xfId="0" applyFont="1" applyBorder="1" applyAlignment="1">
      <alignment horizontal="left" vertical="center"/>
    </xf>
    <xf numFmtId="0" fontId="3" fillId="2" borderId="1" xfId="0" applyFont="1" applyFill="1" applyBorder="1" applyAlignment="1">
      <alignment horizontal="center" vertical="center" textRotation="255" shrinkToFit="1"/>
    </xf>
    <xf numFmtId="0" fontId="3" fillId="2" borderId="1" xfId="0" applyFont="1" applyFill="1" applyBorder="1" applyAlignment="1">
      <alignment horizontal="center" vertical="center"/>
    </xf>
    <xf numFmtId="0" fontId="3" fillId="4" borderId="1" xfId="0" applyFont="1" applyFill="1" applyBorder="1" applyAlignment="1" applyProtection="1">
      <alignment horizontal="left"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5"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7" xfId="0" applyFont="1" applyFill="1" applyBorder="1" applyAlignment="1" applyProtection="1">
      <alignment horizontal="left"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5" fontId="8" fillId="4" borderId="1" xfId="0" applyNumberFormat="1" applyFont="1" applyFill="1" applyBorder="1" applyAlignment="1" applyProtection="1">
      <alignment horizontal="center" vertical="center"/>
      <protection locked="0"/>
    </xf>
    <xf numFmtId="0" fontId="3" fillId="2" borderId="25" xfId="0" applyFont="1" applyFill="1" applyBorder="1" applyAlignment="1">
      <alignment horizontal="center" vertical="center"/>
    </xf>
    <xf numFmtId="0" fontId="3" fillId="0" borderId="24" xfId="0" applyFont="1" applyBorder="1" applyAlignment="1">
      <alignment horizontal="center" vertical="center"/>
    </xf>
    <xf numFmtId="0" fontId="3" fillId="2" borderId="1" xfId="0" applyFont="1" applyFill="1" applyBorder="1" applyAlignment="1">
      <alignment horizontal="center" vertical="center" wrapText="1"/>
    </xf>
    <xf numFmtId="0" fontId="3" fillId="4" borderId="1" xfId="0" applyFont="1" applyFill="1" applyBorder="1" applyAlignment="1" applyProtection="1">
      <alignment horizontal="center" vertical="center"/>
      <protection locked="0"/>
    </xf>
    <xf numFmtId="0" fontId="3" fillId="2" borderId="44" xfId="0" applyFont="1" applyFill="1" applyBorder="1" applyAlignment="1">
      <alignment horizontal="center" vertical="center"/>
    </xf>
    <xf numFmtId="0" fontId="3" fillId="3" borderId="60" xfId="0" applyFont="1" applyFill="1" applyBorder="1" applyAlignment="1">
      <alignment horizontal="left" vertical="center"/>
    </xf>
    <xf numFmtId="0" fontId="3" fillId="3" borderId="58" xfId="0" applyFont="1" applyFill="1" applyBorder="1" applyAlignment="1">
      <alignment horizontal="left" vertical="center"/>
    </xf>
    <xf numFmtId="0" fontId="3" fillId="3" borderId="61" xfId="0" applyFont="1" applyFill="1" applyBorder="1" applyAlignment="1">
      <alignment horizontal="left" vertical="center"/>
    </xf>
    <xf numFmtId="0" fontId="4" fillId="2" borderId="6" xfId="0" applyFont="1" applyFill="1" applyBorder="1" applyAlignment="1">
      <alignment horizontal="lef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textRotation="255"/>
    </xf>
    <xf numFmtId="5" fontId="4" fillId="0" borderId="0" xfId="0" applyNumberFormat="1" applyFont="1" applyBorder="1" applyAlignment="1">
      <alignment horizontal="left"/>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9" fillId="0" borderId="0" xfId="0" applyFont="1" applyFill="1" applyBorder="1" applyAlignment="1">
      <alignment horizontal="right" wrapText="1"/>
    </xf>
    <xf numFmtId="0" fontId="9" fillId="0" borderId="0" xfId="0" applyFont="1" applyFill="1" applyBorder="1" applyAlignment="1">
      <alignment horizontal="right"/>
    </xf>
    <xf numFmtId="0" fontId="4" fillId="2" borderId="24" xfId="0" applyFont="1" applyFill="1" applyBorder="1" applyAlignment="1">
      <alignment horizontal="left" vertical="center"/>
    </xf>
    <xf numFmtId="0" fontId="3" fillId="2" borderId="24" xfId="0" applyFont="1" applyFill="1" applyBorder="1" applyAlignment="1">
      <alignment horizontal="left" vertical="center"/>
    </xf>
    <xf numFmtId="0" fontId="3" fillId="4" borderId="1" xfId="0" applyFont="1" applyFill="1" applyBorder="1" applyAlignment="1" applyProtection="1">
      <alignment horizontal="left" vertical="top"/>
      <protection locked="0"/>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0" borderId="1" xfId="0" applyFont="1" applyFill="1" applyBorder="1" applyAlignment="1">
      <alignment horizontal="center" vertical="center"/>
    </xf>
    <xf numFmtId="0" fontId="22" fillId="4" borderId="65" xfId="2" applyFont="1" applyFill="1" applyBorder="1" applyAlignment="1" applyProtection="1">
      <alignment horizontal="left" vertical="center" shrinkToFit="1"/>
      <protection locked="0"/>
    </xf>
    <xf numFmtId="0" fontId="22" fillId="4" borderId="6" xfId="2" applyFont="1" applyFill="1" applyBorder="1" applyAlignment="1" applyProtection="1">
      <alignment horizontal="left" vertical="center" shrinkToFit="1"/>
      <protection locked="0"/>
    </xf>
    <xf numFmtId="0" fontId="22" fillId="4" borderId="7" xfId="2" applyFont="1" applyFill="1" applyBorder="1" applyAlignment="1" applyProtection="1">
      <alignment horizontal="left" vertical="center" shrinkToFit="1"/>
      <protection locked="0"/>
    </xf>
    <xf numFmtId="0" fontId="29" fillId="0" borderId="1" xfId="2" applyFont="1" applyBorder="1" applyAlignment="1">
      <alignment horizontal="left" vertical="center" shrinkToFit="1"/>
    </xf>
    <xf numFmtId="0" fontId="23" fillId="0" borderId="0" xfId="2" applyFont="1" applyAlignment="1">
      <alignment horizontal="center" vertical="center" shrinkToFit="1"/>
    </xf>
    <xf numFmtId="0" fontId="23" fillId="0" borderId="9" xfId="2" applyFont="1" applyBorder="1" applyAlignment="1">
      <alignment horizontal="center" vertical="center" shrinkToFit="1"/>
    </xf>
    <xf numFmtId="0" fontId="20" fillId="2" borderId="1" xfId="2" applyFont="1" applyFill="1" applyBorder="1" applyAlignment="1">
      <alignment horizontal="center" vertical="center"/>
    </xf>
    <xf numFmtId="5" fontId="21" fillId="0" borderId="1" xfId="2" applyNumberFormat="1" applyFont="1" applyBorder="1" applyAlignment="1">
      <alignment horizontal="center" vertical="center"/>
    </xf>
    <xf numFmtId="42" fontId="21" fillId="0" borderId="1" xfId="2" applyNumberFormat="1" applyFont="1" applyBorder="1" applyAlignment="1">
      <alignment horizontal="center" vertical="center"/>
    </xf>
    <xf numFmtId="0" fontId="22" fillId="0" borderId="3" xfId="2" applyFont="1" applyBorder="1" applyAlignment="1">
      <alignment horizontal="right" vertical="center"/>
    </xf>
    <xf numFmtId="0" fontId="20" fillId="2" borderId="11" xfId="2" applyFont="1" applyFill="1" applyBorder="1" applyAlignment="1">
      <alignment horizontal="center" vertical="center"/>
    </xf>
    <xf numFmtId="0" fontId="20" fillId="2" borderId="16" xfId="2" applyFont="1" applyFill="1" applyBorder="1" applyAlignment="1">
      <alignment horizontal="center" vertical="center"/>
    </xf>
    <xf numFmtId="0" fontId="20" fillId="2" borderId="11" xfId="2" applyFont="1" applyFill="1" applyBorder="1" applyAlignment="1">
      <alignment horizontal="center" vertical="center" shrinkToFit="1"/>
    </xf>
    <xf numFmtId="0" fontId="20" fillId="2" borderId="16" xfId="2" applyFont="1" applyFill="1" applyBorder="1" applyAlignment="1">
      <alignment horizontal="center" vertical="center" shrinkToFit="1"/>
    </xf>
    <xf numFmtId="0" fontId="20" fillId="2" borderId="49" xfId="2" applyFont="1" applyFill="1" applyBorder="1" applyAlignment="1">
      <alignment horizontal="center" vertical="center" wrapText="1"/>
    </xf>
    <xf numFmtId="0" fontId="20" fillId="2" borderId="68" xfId="2" applyFont="1" applyFill="1" applyBorder="1" applyAlignment="1">
      <alignment horizontal="center" vertical="center" wrapText="1"/>
    </xf>
    <xf numFmtId="0" fontId="20" fillId="2" borderId="50" xfId="2" applyFont="1" applyFill="1" applyBorder="1" applyAlignment="1">
      <alignment horizontal="center" vertical="center" wrapText="1"/>
    </xf>
    <xf numFmtId="0" fontId="20" fillId="2" borderId="52" xfId="2" applyFont="1" applyFill="1" applyBorder="1" applyAlignment="1">
      <alignment horizontal="center" vertical="center" wrapText="1"/>
    </xf>
    <xf numFmtId="0" fontId="25" fillId="2" borderId="63" xfId="2" applyFont="1" applyFill="1" applyBorder="1" applyAlignment="1">
      <alignment horizontal="center" vertical="center" wrapText="1"/>
    </xf>
    <xf numFmtId="0" fontId="25" fillId="2" borderId="21" xfId="2" applyFont="1" applyFill="1" applyBorder="1" applyAlignment="1">
      <alignment horizontal="center" vertical="center" wrapText="1"/>
    </xf>
    <xf numFmtId="0" fontId="25" fillId="2" borderId="64" xfId="2" applyFont="1" applyFill="1" applyBorder="1" applyAlignment="1">
      <alignment horizontal="center" vertical="center" wrapText="1"/>
    </xf>
    <xf numFmtId="0" fontId="20" fillId="0" borderId="0" xfId="2" applyFont="1" applyAlignment="1">
      <alignment horizontal="center" vertical="center" wrapText="1" shrinkToFit="1"/>
    </xf>
    <xf numFmtId="0" fontId="20" fillId="0" borderId="0" xfId="2" applyFont="1" applyAlignment="1">
      <alignment horizontal="center" vertical="center"/>
    </xf>
    <xf numFmtId="0" fontId="17" fillId="3" borderId="43" xfId="2" applyFont="1" applyFill="1" applyBorder="1" applyAlignment="1">
      <alignment horizontal="center" vertical="center"/>
    </xf>
    <xf numFmtId="0" fontId="17" fillId="3" borderId="44" xfId="2" applyFont="1" applyFill="1" applyBorder="1" applyAlignment="1">
      <alignment horizontal="center" vertical="center"/>
    </xf>
    <xf numFmtId="0" fontId="17" fillId="3" borderId="45" xfId="2" applyFont="1" applyFill="1" applyBorder="1" applyAlignment="1">
      <alignment horizontal="center" vertical="center"/>
    </xf>
    <xf numFmtId="0" fontId="20" fillId="0" borderId="0" xfId="2" applyFont="1" applyAlignment="1">
      <alignment horizontal="left" vertical="center" wrapText="1" shrinkToFit="1"/>
    </xf>
    <xf numFmtId="0" fontId="29" fillId="0" borderId="55" xfId="2" applyFont="1" applyBorder="1" applyAlignment="1">
      <alignment horizontal="left" vertical="center" shrinkToFit="1"/>
    </xf>
    <xf numFmtId="0" fontId="20" fillId="4" borderId="5" xfId="2" applyFont="1" applyFill="1" applyBorder="1" applyAlignment="1" applyProtection="1">
      <alignment horizontal="left" vertical="top" wrapText="1" shrinkToFit="1"/>
      <protection locked="0"/>
    </xf>
    <xf numFmtId="0" fontId="20" fillId="4" borderId="6" xfId="2" applyFont="1" applyFill="1" applyBorder="1" applyAlignment="1" applyProtection="1">
      <alignment horizontal="left" vertical="top" wrapText="1" shrinkToFit="1"/>
      <protection locked="0"/>
    </xf>
    <xf numFmtId="0" fontId="20" fillId="4" borderId="7" xfId="2" applyFont="1" applyFill="1" applyBorder="1" applyAlignment="1" applyProtection="1">
      <alignment horizontal="left" vertical="top" wrapText="1" shrinkToFit="1"/>
      <protection locked="0"/>
    </xf>
    <xf numFmtId="0" fontId="20" fillId="0" borderId="0" xfId="2" applyFont="1" applyAlignment="1">
      <alignment horizontal="left" vertical="center" shrinkToFit="1"/>
    </xf>
    <xf numFmtId="0" fontId="20" fillId="0" borderId="0" xfId="2" applyFont="1" applyAlignment="1">
      <alignment horizontal="center" vertical="center" shrinkToFit="1"/>
    </xf>
    <xf numFmtId="182" fontId="32" fillId="0" borderId="29" xfId="3" applyNumberFormat="1" applyFont="1" applyFill="1" applyBorder="1" applyAlignment="1">
      <alignment horizontal="center" vertical="center" wrapText="1"/>
    </xf>
    <xf numFmtId="182" fontId="32" fillId="0" borderId="0" xfId="3" applyNumberFormat="1" applyFont="1" applyFill="1" applyBorder="1" applyAlignment="1">
      <alignment horizontal="center" vertical="center" wrapText="1"/>
    </xf>
    <xf numFmtId="0" fontId="21" fillId="2" borderId="43" xfId="2" applyFont="1" applyFill="1" applyBorder="1" applyAlignment="1">
      <alignment horizontal="center" vertical="center" shrinkToFit="1"/>
    </xf>
    <xf numFmtId="0" fontId="21" fillId="2" borderId="66" xfId="2" applyFont="1" applyFill="1" applyBorder="1" applyAlignment="1">
      <alignment horizontal="center" vertical="center" shrinkToFit="1"/>
    </xf>
    <xf numFmtId="0" fontId="21" fillId="2" borderId="44" xfId="2" applyFont="1" applyFill="1" applyBorder="1" applyAlignment="1">
      <alignment horizontal="center" vertical="center" shrinkToFit="1"/>
    </xf>
    <xf numFmtId="0" fontId="19" fillId="0" borderId="0" xfId="2" applyFont="1" applyAlignment="1">
      <alignment horizontal="center" vertical="center"/>
    </xf>
    <xf numFmtId="0" fontId="20" fillId="2" borderId="11" xfId="2" applyFont="1" applyFill="1" applyBorder="1" applyAlignment="1">
      <alignment horizontal="center" vertical="center" wrapText="1" shrinkToFit="1"/>
    </xf>
    <xf numFmtId="0" fontId="24" fillId="0" borderId="29" xfId="2" applyFont="1" applyBorder="1" applyAlignment="1">
      <alignment horizontal="left" vertical="top" wrapText="1" shrinkToFit="1"/>
    </xf>
    <xf numFmtId="0" fontId="22" fillId="4" borderId="63" xfId="2" applyFont="1" applyFill="1" applyBorder="1" applyAlignment="1" applyProtection="1">
      <alignment horizontal="left" vertical="center" shrinkToFit="1"/>
      <protection locked="0"/>
    </xf>
    <xf numFmtId="0" fontId="22" fillId="4" borderId="21" xfId="2" applyFont="1" applyFill="1" applyBorder="1" applyAlignment="1" applyProtection="1">
      <alignment horizontal="left" vertical="center" shrinkToFit="1"/>
      <protection locked="0"/>
    </xf>
    <xf numFmtId="0" fontId="22" fillId="4" borderId="64" xfId="2" applyFont="1" applyFill="1" applyBorder="1" applyAlignment="1" applyProtection="1">
      <alignment horizontal="left" vertical="center" shrinkToFit="1"/>
      <protection locked="0"/>
    </xf>
    <xf numFmtId="0" fontId="29" fillId="2" borderId="5" xfId="2" applyFont="1" applyFill="1" applyBorder="1" applyAlignment="1">
      <alignment horizontal="center" vertical="center" shrinkToFit="1"/>
    </xf>
    <xf numFmtId="0" fontId="29" fillId="2" borderId="6" xfId="2" applyFont="1" applyFill="1" applyBorder="1" applyAlignment="1">
      <alignment horizontal="center" vertical="center" shrinkToFit="1"/>
    </xf>
    <xf numFmtId="0" fontId="29" fillId="2" borderId="7" xfId="2" applyFont="1" applyFill="1" applyBorder="1" applyAlignment="1">
      <alignment horizontal="center" vertical="center" shrinkToFit="1"/>
    </xf>
    <xf numFmtId="0" fontId="26" fillId="5" borderId="49" xfId="2" applyFont="1" applyFill="1" applyBorder="1" applyAlignment="1">
      <alignment horizontal="left" vertical="center" shrinkToFit="1"/>
    </xf>
    <xf numFmtId="0" fontId="26" fillId="5" borderId="50" xfId="2" applyFont="1" applyFill="1" applyBorder="1" applyAlignment="1">
      <alignment horizontal="left" vertical="center" shrinkToFit="1"/>
    </xf>
    <xf numFmtId="0" fontId="26" fillId="5" borderId="52" xfId="2" applyFont="1" applyFill="1"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cellXfs>
  <cellStyles count="4">
    <cellStyle name="通貨 2" xfId="3" xr:uid="{00000000-0005-0000-0000-000000000000}"/>
    <cellStyle name="標準" xfId="0" builtinId="0"/>
    <cellStyle name="標準 2" xfId="2" xr:uid="{00000000-0005-0000-0000-000002000000}"/>
    <cellStyle name="標準 2 2" xfId="1" xr:uid="{00000000-0005-0000-0000-000003000000}"/>
  </cellStyles>
  <dxfs count="19">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7" tint="0.79998168889431442"/>
        </patternFill>
      </fill>
      <border>
        <left style="thin">
          <color auto="1"/>
        </left>
      </border>
    </dxf>
    <dxf>
      <font>
        <color rgb="FFFF0000"/>
      </font>
    </dxf>
    <dxf>
      <fill>
        <patternFill>
          <bgColor rgb="FFFFFF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rgb="FFFF0000"/>
        </patternFill>
      </fill>
    </dxf>
    <dxf>
      <fill>
        <patternFill>
          <bgColor rgb="FFFF0000"/>
        </patternFill>
      </fill>
    </dxf>
    <dxf>
      <fill>
        <patternFill>
          <bgColor rgb="FFFFFF00"/>
        </patternFill>
      </fill>
    </dxf>
    <dxf>
      <fill>
        <patternFill>
          <bgColor theme="8" tint="0.39994506668294322"/>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104775</xdr:colOff>
      <xdr:row>3</xdr:row>
      <xdr:rowOff>152399</xdr:rowOff>
    </xdr:from>
    <xdr:to>
      <xdr:col>18</xdr:col>
      <xdr:colOff>304800</xdr:colOff>
      <xdr:row>8</xdr:row>
      <xdr:rowOff>19050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181850" y="723899"/>
          <a:ext cx="3762375" cy="742951"/>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可能な範囲で見積をとり、見積書を別途送付お願いします。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4"/>
  <sheetViews>
    <sheetView showGridLines="0" tabSelected="1" view="pageBreakPreview" topLeftCell="A3" zoomScaleNormal="100" zoomScaleSheetLayoutView="100" workbookViewId="0">
      <selection activeCell="AE3" sqref="AE3:AH3"/>
    </sheetView>
  </sheetViews>
  <sheetFormatPr defaultRowHeight="18.75"/>
  <cols>
    <col min="1" max="39" width="2.625" customWidth="1"/>
    <col min="40" max="43" width="9" hidden="1" customWidth="1"/>
    <col min="44" max="44" width="0" hidden="1" customWidth="1"/>
  </cols>
  <sheetData>
    <row r="1" spans="1:42" ht="15" customHeight="1">
      <c r="A1" t="s">
        <v>93</v>
      </c>
    </row>
    <row r="2" spans="1:42" ht="15" customHeight="1">
      <c r="A2" s="109" t="s">
        <v>103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42" ht="15" customHeight="1">
      <c r="A3" s="101" t="s">
        <v>229</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2" t="s">
        <v>31</v>
      </c>
      <c r="AF3" s="102"/>
      <c r="AG3" s="102"/>
      <c r="AH3" s="102"/>
    </row>
    <row r="4" spans="1:42" ht="15.95" customHeight="1">
      <c r="A4" s="101" t="s">
        <v>96</v>
      </c>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2" t="s">
        <v>31</v>
      </c>
      <c r="AF4" s="102"/>
      <c r="AG4" s="102"/>
      <c r="AH4" s="102"/>
      <c r="AO4" t="s">
        <v>31</v>
      </c>
      <c r="AP4" t="s">
        <v>31</v>
      </c>
    </row>
    <row r="5" spans="1:42" ht="15.95" customHeight="1">
      <c r="A5" s="118" t="s">
        <v>94</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20"/>
      <c r="AE5" s="128" t="s">
        <v>31</v>
      </c>
      <c r="AF5" s="102"/>
      <c r="AG5" s="102"/>
      <c r="AH5" s="102"/>
      <c r="AO5" t="s">
        <v>101</v>
      </c>
      <c r="AP5" t="s">
        <v>104</v>
      </c>
    </row>
    <row r="6" spans="1:42" ht="15.95" customHeight="1">
      <c r="A6" s="122" t="s">
        <v>97</v>
      </c>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4"/>
      <c r="AE6" s="128"/>
      <c r="AF6" s="102"/>
      <c r="AG6" s="102"/>
      <c r="AH6" s="102"/>
      <c r="AO6" t="s">
        <v>102</v>
      </c>
      <c r="AP6" t="s">
        <v>105</v>
      </c>
    </row>
    <row r="7" spans="1:42" ht="15.95" customHeight="1">
      <c r="A7" s="125"/>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7"/>
      <c r="AE7" s="128"/>
      <c r="AF7" s="102"/>
      <c r="AG7" s="102"/>
      <c r="AH7" s="102"/>
    </row>
    <row r="8" spans="1:42" ht="15.95" customHeight="1">
      <c r="A8" s="115" t="s">
        <v>196</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02" t="s">
        <v>31</v>
      </c>
      <c r="AF8" s="102"/>
      <c r="AG8" s="102"/>
      <c r="AH8" s="102"/>
    </row>
    <row r="9" spans="1:42" ht="15.95" customHeigh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02"/>
      <c r="AF9" s="102"/>
      <c r="AG9" s="102"/>
      <c r="AH9" s="102"/>
    </row>
    <row r="10" spans="1:42" ht="15.95" customHeight="1">
      <c r="A10" s="121" t="s">
        <v>95</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02" t="s">
        <v>31</v>
      </c>
      <c r="AF10" s="102"/>
      <c r="AG10" s="102"/>
      <c r="AH10" s="102"/>
    </row>
    <row r="11" spans="1:42" ht="15.95" customHeight="1">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02"/>
      <c r="AF11" s="102"/>
      <c r="AG11" s="102"/>
      <c r="AH11" s="102"/>
    </row>
    <row r="12" spans="1:42" ht="15.95" customHeight="1">
      <c r="A12" s="130" t="s">
        <v>116</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2"/>
      <c r="AE12" s="133" t="s">
        <v>31</v>
      </c>
      <c r="AF12" s="134"/>
      <c r="AG12" s="134"/>
      <c r="AH12" s="135"/>
    </row>
    <row r="13" spans="1:42" ht="15.95" customHeight="1">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7"/>
      <c r="AE13" s="136"/>
      <c r="AF13" s="137"/>
      <c r="AG13" s="137"/>
      <c r="AH13" s="138"/>
    </row>
    <row r="14" spans="1:42" ht="15.95" customHeight="1">
      <c r="A14" s="106" t="s">
        <v>115</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2" t="s">
        <v>31</v>
      </c>
      <c r="AF14" s="102"/>
      <c r="AG14" s="102"/>
      <c r="AH14" s="102"/>
    </row>
    <row r="15" spans="1:42" ht="15.95" customHeight="1">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2"/>
      <c r="AF15" s="102"/>
      <c r="AG15" s="102"/>
      <c r="AH15" s="102"/>
    </row>
    <row r="16" spans="1:42" ht="15.95" customHeight="1">
      <c r="A16" s="106"/>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2"/>
      <c r="AF16" s="102"/>
      <c r="AG16" s="102"/>
      <c r="AH16" s="102"/>
    </row>
    <row r="17" spans="1:34" ht="15.95" customHeight="1">
      <c r="A17" s="106"/>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2"/>
      <c r="AF17" s="102"/>
      <c r="AG17" s="102"/>
      <c r="AH17" s="102"/>
    </row>
    <row r="18" spans="1:34" ht="15" customHeight="1">
      <c r="A18" s="129" t="s">
        <v>106</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row>
    <row r="19" spans="1:34" ht="15" customHeight="1"/>
    <row r="20" spans="1:34" ht="15" customHeight="1">
      <c r="A20" s="108" t="s">
        <v>98</v>
      </c>
      <c r="B20" s="108"/>
      <c r="C20" s="108"/>
      <c r="D20" s="108"/>
      <c r="E20" s="108"/>
      <c r="F20" s="108"/>
      <c r="G20" s="108"/>
      <c r="H20" s="108"/>
      <c r="I20" s="108"/>
      <c r="J20" s="108"/>
      <c r="K20" s="108"/>
    </row>
    <row r="21" spans="1:34" ht="15" customHeight="1">
      <c r="A21" t="s">
        <v>99</v>
      </c>
      <c r="B21" s="110"/>
      <c r="C21" s="111"/>
      <c r="D21" s="112"/>
      <c r="E21" s="104" t="s">
        <v>100</v>
      </c>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row>
    <row r="22" spans="1:34" ht="15" customHeight="1">
      <c r="A22" s="114" t="s">
        <v>99</v>
      </c>
      <c r="B22" s="113" t="s">
        <v>188</v>
      </c>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row>
    <row r="23" spans="1:34" ht="23.25" customHeight="1">
      <c r="A23" s="114"/>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row>
    <row r="24" spans="1:34" ht="15" customHeight="1">
      <c r="A24" s="8" t="s">
        <v>108</v>
      </c>
      <c r="B24" s="113" t="s">
        <v>167</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row>
    <row r="25" spans="1:34" ht="15" customHeight="1">
      <c r="A25" s="8" t="s">
        <v>108</v>
      </c>
      <c r="B25" s="103" t="s">
        <v>278</v>
      </c>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row>
    <row r="26" spans="1:34" ht="15" customHeight="1">
      <c r="A26" s="8"/>
      <c r="B26" s="103" t="s">
        <v>111</v>
      </c>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row>
    <row r="27" spans="1:34" ht="15" customHeight="1"/>
    <row r="28" spans="1:34" ht="15" customHeight="1">
      <c r="A28" s="107" t="s">
        <v>107</v>
      </c>
      <c r="B28" s="107"/>
      <c r="C28" s="107"/>
      <c r="D28" s="107"/>
      <c r="E28" s="107"/>
      <c r="F28" s="107"/>
      <c r="G28" s="107"/>
      <c r="H28" s="107"/>
      <c r="I28" s="107"/>
      <c r="J28" s="107"/>
      <c r="K28" s="107"/>
      <c r="L28" s="107"/>
    </row>
    <row r="29" spans="1:34" ht="15" customHeight="1">
      <c r="A29" t="s">
        <v>108</v>
      </c>
      <c r="B29" s="103" t="s">
        <v>109</v>
      </c>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row>
    <row r="30" spans="1:34" ht="15" customHeight="1"/>
    <row r="31" spans="1:34" ht="15" customHeight="1">
      <c r="A31" s="108" t="s">
        <v>110</v>
      </c>
      <c r="B31" s="108"/>
      <c r="C31" s="108"/>
      <c r="D31" s="108"/>
      <c r="E31" s="108"/>
      <c r="F31" s="108"/>
      <c r="G31" s="108"/>
      <c r="H31" s="108"/>
      <c r="I31" s="108"/>
      <c r="J31" s="108"/>
      <c r="K31" s="108"/>
      <c r="L31" s="108"/>
    </row>
    <row r="32" spans="1:34" ht="15" customHeight="1">
      <c r="A32" s="105" t="s">
        <v>108</v>
      </c>
      <c r="B32" s="113" t="s">
        <v>114</v>
      </c>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row>
    <row r="33" spans="1:34" ht="15" customHeight="1">
      <c r="A33" s="105"/>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row>
    <row r="34" spans="1:34" ht="15" customHeight="1">
      <c r="A34" s="105" t="s">
        <v>108</v>
      </c>
      <c r="B34" s="113" t="s">
        <v>117</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row>
    <row r="35" spans="1:34" ht="15" customHeight="1">
      <c r="A35" s="105"/>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row>
    <row r="36" spans="1:34" ht="15" customHeight="1"/>
    <row r="37" spans="1:34" ht="15" customHeight="1">
      <c r="A37" s="108" t="s">
        <v>153</v>
      </c>
      <c r="B37" s="108"/>
      <c r="C37" s="108"/>
      <c r="D37" s="108"/>
      <c r="E37" s="108"/>
      <c r="F37" s="108"/>
      <c r="G37" s="108"/>
      <c r="H37" s="108"/>
      <c r="I37" s="108"/>
      <c r="J37" s="108"/>
      <c r="K37" s="108"/>
      <c r="L37" s="108"/>
    </row>
    <row r="38" spans="1:34" ht="15" customHeight="1">
      <c r="A38" s="103" t="s">
        <v>158</v>
      </c>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row>
    <row r="39" spans="1:34" ht="15" customHeight="1">
      <c r="A39" s="141" t="s">
        <v>156</v>
      </c>
      <c r="B39" s="141"/>
      <c r="C39" s="141"/>
      <c r="D39" s="141"/>
      <c r="E39" s="141"/>
      <c r="F39" s="141"/>
      <c r="G39" s="141"/>
      <c r="H39" s="141"/>
      <c r="I39" s="141"/>
      <c r="J39" s="141"/>
      <c r="K39" s="141"/>
      <c r="L39" s="141"/>
      <c r="M39" s="141"/>
      <c r="N39" s="141"/>
      <c r="O39" s="141"/>
      <c r="P39" s="141"/>
      <c r="Q39" s="141" t="s">
        <v>157</v>
      </c>
      <c r="R39" s="141"/>
      <c r="S39" s="141"/>
      <c r="T39" s="141"/>
    </row>
    <row r="40" spans="1:34" ht="15" customHeight="1">
      <c r="A40" s="139" t="s">
        <v>164</v>
      </c>
      <c r="B40" s="139"/>
      <c r="C40" s="139"/>
      <c r="D40" s="139"/>
      <c r="E40" s="139"/>
      <c r="F40" s="139"/>
      <c r="G40" s="139"/>
      <c r="H40" s="139"/>
      <c r="I40" s="139"/>
      <c r="J40" s="139"/>
      <c r="K40" s="139"/>
      <c r="L40" s="139"/>
      <c r="M40" s="139"/>
      <c r="N40" s="139"/>
      <c r="O40" s="139"/>
      <c r="P40" s="139"/>
      <c r="Q40" s="140" t="str">
        <f>IF(国際会議情報!M29&gt;49,"〇","")</f>
        <v/>
      </c>
      <c r="R40" s="140"/>
      <c r="S40" s="140"/>
      <c r="T40" s="140"/>
    </row>
    <row r="41" spans="1:34" ht="15" customHeight="1">
      <c r="A41" s="139" t="s">
        <v>163</v>
      </c>
      <c r="B41" s="139"/>
      <c r="C41" s="139"/>
      <c r="D41" s="139"/>
      <c r="E41" s="139"/>
      <c r="F41" s="139"/>
      <c r="G41" s="139"/>
      <c r="H41" s="139"/>
      <c r="I41" s="139"/>
      <c r="J41" s="139"/>
      <c r="K41" s="139"/>
      <c r="L41" s="139"/>
      <c r="M41" s="139"/>
      <c r="N41" s="139"/>
      <c r="O41" s="139"/>
      <c r="P41" s="139"/>
      <c r="Q41" s="140" t="str">
        <f>IF(国際会議情報!V26&gt;2,"〇","")</f>
        <v/>
      </c>
      <c r="R41" s="140"/>
      <c r="S41" s="140"/>
      <c r="T41" s="140"/>
    </row>
    <row r="42" spans="1:34" ht="15" customHeight="1">
      <c r="A42" s="139" t="s">
        <v>154</v>
      </c>
      <c r="B42" s="139"/>
      <c r="C42" s="139"/>
      <c r="D42" s="139"/>
      <c r="E42" s="139"/>
      <c r="F42" s="139"/>
      <c r="G42" s="139"/>
      <c r="H42" s="139"/>
      <c r="I42" s="139"/>
      <c r="J42" s="139"/>
      <c r="K42" s="139"/>
      <c r="L42" s="139"/>
      <c r="M42" s="139"/>
      <c r="N42" s="139"/>
      <c r="O42" s="139"/>
      <c r="P42" s="139"/>
      <c r="Q42" s="140" t="str">
        <f>IF(国際会議情報!I29&gt;1,"〇","")</f>
        <v/>
      </c>
      <c r="R42" s="140"/>
      <c r="S42" s="140"/>
      <c r="T42" s="140"/>
    </row>
    <row r="43" spans="1:34" ht="15" customHeight="1">
      <c r="A43" s="139" t="s">
        <v>159</v>
      </c>
      <c r="B43" s="139"/>
      <c r="C43" s="139"/>
      <c r="D43" s="139"/>
      <c r="E43" s="139"/>
      <c r="F43" s="139"/>
      <c r="G43" s="139"/>
      <c r="H43" s="139"/>
      <c r="I43" s="139"/>
      <c r="J43" s="139"/>
      <c r="K43" s="139"/>
      <c r="L43" s="139"/>
      <c r="M43" s="139"/>
      <c r="N43" s="139"/>
      <c r="O43" s="139"/>
      <c r="P43" s="139"/>
      <c r="Q43" s="140" t="str">
        <f>IF(申請者!AQ12=1,"〇","")</f>
        <v/>
      </c>
      <c r="R43" s="140"/>
      <c r="S43" s="140"/>
      <c r="T43" s="140"/>
    </row>
    <row r="44" spans="1:34" ht="15" customHeight="1">
      <c r="A44" s="139" t="s">
        <v>160</v>
      </c>
      <c r="B44" s="139"/>
      <c r="C44" s="139"/>
      <c r="D44" s="139"/>
      <c r="E44" s="139"/>
      <c r="F44" s="139"/>
      <c r="G44" s="139"/>
      <c r="H44" s="139"/>
      <c r="I44" s="139"/>
      <c r="J44" s="139"/>
      <c r="K44" s="139"/>
      <c r="L44" s="139"/>
      <c r="M44" s="139"/>
      <c r="N44" s="139"/>
      <c r="O44" s="139"/>
      <c r="P44" s="139"/>
      <c r="Q44" s="140" t="str">
        <f>IF(申請者!AQ13=1,"〇","")</f>
        <v/>
      </c>
      <c r="R44" s="140"/>
      <c r="S44" s="140"/>
      <c r="T44" s="140"/>
    </row>
    <row r="45" spans="1:34" ht="15" customHeight="1">
      <c r="A45" s="139" t="s">
        <v>161</v>
      </c>
      <c r="B45" s="139"/>
      <c r="C45" s="139"/>
      <c r="D45" s="139"/>
      <c r="E45" s="139"/>
      <c r="F45" s="139"/>
      <c r="G45" s="139"/>
      <c r="H45" s="139"/>
      <c r="I45" s="139"/>
      <c r="J45" s="139"/>
      <c r="K45" s="139"/>
      <c r="L45" s="139"/>
      <c r="M45" s="139"/>
      <c r="N45" s="139"/>
      <c r="O45" s="139"/>
      <c r="P45" s="139"/>
      <c r="Q45" s="140" t="str">
        <f>IF(取組!N28="","〇",IF(取組!N28="",".",""))</f>
        <v/>
      </c>
      <c r="R45" s="140"/>
      <c r="S45" s="140"/>
      <c r="T45" s="140"/>
    </row>
    <row r="46" spans="1:34" ht="15" customHeight="1">
      <c r="A46" s="139" t="s">
        <v>162</v>
      </c>
      <c r="B46" s="139"/>
      <c r="C46" s="139"/>
      <c r="D46" s="139"/>
      <c r="E46" s="139"/>
      <c r="F46" s="139"/>
      <c r="G46" s="139"/>
      <c r="H46" s="139"/>
      <c r="I46" s="139"/>
      <c r="J46" s="139"/>
      <c r="K46" s="139"/>
      <c r="L46" s="139"/>
      <c r="M46" s="139"/>
      <c r="N46" s="139"/>
      <c r="O46" s="139"/>
      <c r="P46" s="139"/>
      <c r="Q46" s="140" t="str">
        <f>IF(経費!M81="","〇",IF(経費!M81="",".",""))</f>
        <v/>
      </c>
      <c r="R46" s="140"/>
      <c r="S46" s="140"/>
      <c r="T46" s="140"/>
    </row>
    <row r="47" spans="1:34" ht="15" customHeight="1"/>
    <row r="48" spans="1:3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sheetData>
  <sheetProtection sheet="1" formatCells="0" formatColumns="0" selectLockedCells="1"/>
  <mergeCells count="50">
    <mergeCell ref="Q43:T43"/>
    <mergeCell ref="Q44:T44"/>
    <mergeCell ref="Q45:T45"/>
    <mergeCell ref="Q46:T46"/>
    <mergeCell ref="Q42:T42"/>
    <mergeCell ref="A43:P43"/>
    <mergeCell ref="A44:P44"/>
    <mergeCell ref="A45:P45"/>
    <mergeCell ref="A46:P46"/>
    <mergeCell ref="A42:P42"/>
    <mergeCell ref="A41:P41"/>
    <mergeCell ref="Q41:T41"/>
    <mergeCell ref="B34:AH35"/>
    <mergeCell ref="A20:K20"/>
    <mergeCell ref="A40:P40"/>
    <mergeCell ref="Q40:T40"/>
    <mergeCell ref="B24:AH24"/>
    <mergeCell ref="B32:AH33"/>
    <mergeCell ref="A39:P39"/>
    <mergeCell ref="Q39:T39"/>
    <mergeCell ref="A37:L37"/>
    <mergeCell ref="B25:AH25"/>
    <mergeCell ref="A2:AH2"/>
    <mergeCell ref="B21:D21"/>
    <mergeCell ref="B22:AH23"/>
    <mergeCell ref="A22:A23"/>
    <mergeCell ref="A8:AD9"/>
    <mergeCell ref="A5:AD5"/>
    <mergeCell ref="A4:AD4"/>
    <mergeCell ref="A10:AD11"/>
    <mergeCell ref="AE8:AH9"/>
    <mergeCell ref="AE10:AH11"/>
    <mergeCell ref="A6:AD7"/>
    <mergeCell ref="AE4:AH4"/>
    <mergeCell ref="AE5:AH7"/>
    <mergeCell ref="A18:AH18"/>
    <mergeCell ref="A12:AD13"/>
    <mergeCell ref="AE12:AH13"/>
    <mergeCell ref="A3:AD3"/>
    <mergeCell ref="AE3:AH3"/>
    <mergeCell ref="A38:AH38"/>
    <mergeCell ref="B26:AH26"/>
    <mergeCell ref="E21:AH21"/>
    <mergeCell ref="B29:AH29"/>
    <mergeCell ref="A32:A33"/>
    <mergeCell ref="A34:A35"/>
    <mergeCell ref="A14:AD17"/>
    <mergeCell ref="AE14:AH17"/>
    <mergeCell ref="A28:L28"/>
    <mergeCell ref="A31:L31"/>
  </mergeCells>
  <phoneticPr fontId="1"/>
  <conditionalFormatting sqref="AE12 AE14 AE3:AH11">
    <cfRule type="containsBlanks" dxfId="18" priority="3">
      <formula>LEN(TRIM(AE3))=0</formula>
    </cfRule>
  </conditionalFormatting>
  <dataValidations count="2">
    <dataValidation type="list" allowBlank="1" showInputMessage="1" showErrorMessage="1" sqref="AE8:AH9" xr:uid="{00000000-0002-0000-0000-000000000000}">
      <formula1>$AO$4:$AO$6</formula1>
    </dataValidation>
    <dataValidation type="list" allowBlank="1" showInputMessage="1" showErrorMessage="1" sqref="AE3:AH7 AE14 AE10:AE12 AF10:AH11" xr:uid="{00000000-0002-0000-0000-000001000000}">
      <formula1>$AP$4:$AP$7</formula1>
    </dataValidation>
  </dataValidations>
  <pageMargins left="0.25" right="0.25"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73835AF4-D7A6-44C4-B6ED-DBCFCE05F803}">
            <xm:f>NOT(ISERROR(SEARCH($AP$6,AE3)))</xm:f>
            <xm:f>$AP$6</xm:f>
            <x14:dxf>
              <fill>
                <patternFill>
                  <bgColor rgb="FFFF0000"/>
                </patternFill>
              </fill>
            </x14:dxf>
          </x14:cfRule>
          <x14:cfRule type="containsText" priority="2" operator="containsText" id="{F131FD36-BD9A-4490-AD11-DA7C2A94CA14}">
            <xm:f>NOT(ISERROR(SEARCH($AO$5,AE3)))</xm:f>
            <xm:f>$AO$5</xm:f>
            <x14:dxf>
              <fill>
                <patternFill>
                  <bgColor rgb="FFFFFF00"/>
                </patternFill>
              </fill>
            </x14:dxf>
          </x14:cfRule>
          <xm:sqref>AE12 AE14 AE3:AH11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12"/>
  <sheetViews>
    <sheetView showGridLines="0" view="pageBreakPreview" zoomScaleNormal="100" zoomScaleSheetLayoutView="100" workbookViewId="0">
      <selection activeCell="I12" sqref="I12:AH12"/>
    </sheetView>
  </sheetViews>
  <sheetFormatPr defaultColWidth="9" defaultRowHeight="16.5"/>
  <cols>
    <col min="1" max="36" width="2.625" style="1" customWidth="1"/>
    <col min="37" max="37" width="21.375" style="1" customWidth="1"/>
    <col min="38" max="46" width="9" style="1" hidden="1" customWidth="1"/>
    <col min="47" max="51" width="9" style="1" customWidth="1"/>
    <col min="52" max="16384" width="9" style="1"/>
  </cols>
  <sheetData>
    <row r="1" spans="1:46" ht="15" customHeight="1" thickBot="1">
      <c r="A1" s="234" t="s">
        <v>112</v>
      </c>
      <c r="B1" s="235"/>
      <c r="C1" s="235"/>
      <c r="D1" s="235"/>
      <c r="E1" s="235"/>
      <c r="F1" s="235"/>
      <c r="G1" s="235"/>
      <c r="H1" s="235"/>
      <c r="I1" s="236"/>
      <c r="J1" s="13"/>
      <c r="K1" s="146" t="s">
        <v>202</v>
      </c>
      <c r="L1" s="146"/>
      <c r="M1" s="146"/>
      <c r="N1" s="146"/>
      <c r="O1" s="146"/>
      <c r="P1" s="146"/>
      <c r="Q1" s="146"/>
      <c r="R1" s="146"/>
      <c r="S1" s="146"/>
      <c r="T1" s="146"/>
      <c r="U1" s="146"/>
      <c r="V1" s="146"/>
      <c r="W1" s="146"/>
      <c r="X1" s="146"/>
      <c r="Y1" s="146"/>
      <c r="Z1" s="146"/>
      <c r="AA1" s="146"/>
      <c r="AB1" s="220" t="s">
        <v>30</v>
      </c>
      <c r="AC1" s="221"/>
      <c r="AD1" s="142" t="s">
        <v>241</v>
      </c>
      <c r="AE1" s="143"/>
      <c r="AF1" s="144" t="s">
        <v>189</v>
      </c>
      <c r="AG1" s="144"/>
      <c r="AH1" s="145"/>
      <c r="AI1" s="1" t="s">
        <v>185</v>
      </c>
      <c r="AL1" s="1" t="s">
        <v>112</v>
      </c>
      <c r="AO1" s="1">
        <v>1</v>
      </c>
      <c r="AP1" s="1">
        <v>2</v>
      </c>
      <c r="AQ1" s="1">
        <v>3</v>
      </c>
      <c r="AR1" s="1">
        <v>4</v>
      </c>
      <c r="AS1" s="1">
        <v>5</v>
      </c>
      <c r="AT1" s="1">
        <v>6</v>
      </c>
    </row>
    <row r="2" spans="1:46" ht="6.6" customHeight="1" thickBot="1">
      <c r="B2" s="7" t="str">
        <f>IF(A1=AL2,AL3,"")</f>
        <v/>
      </c>
      <c r="AJ2" s="4"/>
      <c r="AK2" s="4"/>
      <c r="AL2" s="1" t="s">
        <v>113</v>
      </c>
      <c r="AM2" s="4"/>
      <c r="AN2" s="4"/>
    </row>
    <row r="3" spans="1:46" ht="15" customHeight="1">
      <c r="A3" s="204" t="s">
        <v>24</v>
      </c>
      <c r="B3" s="198"/>
      <c r="C3" s="198"/>
      <c r="D3" s="198"/>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1"/>
      <c r="AL3" s="1" t="s">
        <v>87</v>
      </c>
    </row>
    <row r="4" spans="1:46" ht="15" customHeight="1">
      <c r="A4" s="205"/>
      <c r="B4" s="206"/>
      <c r="C4" s="206"/>
      <c r="D4" s="206"/>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10"/>
    </row>
    <row r="5" spans="1:46" ht="15" customHeight="1">
      <c r="A5" s="218" t="s">
        <v>25</v>
      </c>
      <c r="B5" s="219"/>
      <c r="C5" s="219"/>
      <c r="D5" s="219"/>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4"/>
    </row>
    <row r="6" spans="1:46" ht="15" customHeight="1" thickBot="1">
      <c r="A6" s="211" t="s">
        <v>35</v>
      </c>
      <c r="B6" s="212"/>
      <c r="C6" s="212"/>
      <c r="D6" s="212"/>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6"/>
    </row>
    <row r="7" spans="1:46" ht="15" customHeight="1">
      <c r="A7" s="2"/>
      <c r="B7" s="2"/>
      <c r="C7" s="2"/>
      <c r="D7" s="2"/>
      <c r="E7" s="2"/>
      <c r="F7" s="2"/>
      <c r="G7" s="2"/>
      <c r="H7" s="2"/>
      <c r="I7" s="2"/>
      <c r="J7" s="2"/>
      <c r="K7" s="2"/>
      <c r="L7" s="2"/>
      <c r="M7" s="2"/>
      <c r="N7" s="2"/>
      <c r="O7" s="2"/>
      <c r="P7" s="2"/>
      <c r="Q7" s="2"/>
      <c r="R7" s="2"/>
      <c r="S7" s="2"/>
      <c r="T7" s="2"/>
      <c r="U7" s="2"/>
      <c r="V7" s="217" t="s">
        <v>92</v>
      </c>
      <c r="W7" s="217"/>
      <c r="X7" s="217"/>
      <c r="Y7" s="217"/>
      <c r="Z7" s="217"/>
      <c r="AA7" s="217"/>
      <c r="AB7" s="217"/>
      <c r="AC7" s="217"/>
      <c r="AD7" s="217"/>
      <c r="AE7" s="217"/>
      <c r="AF7" s="217"/>
      <c r="AG7" s="217"/>
      <c r="AH7" s="217"/>
    </row>
    <row r="8" spans="1:46" ht="15" customHeight="1">
      <c r="A8" s="3" t="s">
        <v>203</v>
      </c>
      <c r="B8" s="2"/>
      <c r="D8" s="2"/>
      <c r="E8" s="2"/>
      <c r="F8" s="2"/>
      <c r="G8" s="2"/>
      <c r="H8" s="2"/>
      <c r="I8" s="2"/>
      <c r="J8" s="2"/>
      <c r="K8" s="2"/>
      <c r="L8" s="2"/>
      <c r="M8" s="2"/>
      <c r="N8" s="2"/>
      <c r="O8" s="2"/>
      <c r="Q8" s="93"/>
      <c r="R8" s="93"/>
      <c r="S8" s="93"/>
      <c r="V8" s="93"/>
      <c r="W8" s="93"/>
      <c r="X8" s="93"/>
      <c r="Y8" s="93"/>
      <c r="Z8" s="93"/>
      <c r="AA8" s="93"/>
      <c r="AB8" s="93"/>
      <c r="AC8" s="93"/>
      <c r="AD8" s="93"/>
      <c r="AE8" s="93"/>
      <c r="AF8" s="93"/>
      <c r="AG8" s="93"/>
      <c r="AH8" s="93"/>
    </row>
    <row r="9" spans="1:46" ht="15" customHeight="1">
      <c r="A9" s="94" t="s">
        <v>187</v>
      </c>
      <c r="B9" s="2"/>
      <c r="D9" s="2"/>
      <c r="E9" s="2"/>
      <c r="F9" s="2"/>
      <c r="G9" s="2"/>
      <c r="H9" s="2"/>
      <c r="I9" s="2"/>
      <c r="J9" s="2"/>
      <c r="K9" s="2"/>
      <c r="L9" s="2"/>
      <c r="M9" s="2"/>
      <c r="N9" s="2"/>
      <c r="O9" s="2"/>
      <c r="P9" s="93"/>
      <c r="Q9" s="93"/>
      <c r="R9" s="93"/>
      <c r="S9" s="93"/>
      <c r="T9" s="93"/>
      <c r="U9" s="93"/>
      <c r="V9" s="93"/>
      <c r="W9" s="93"/>
      <c r="X9" s="93"/>
      <c r="Y9" s="93"/>
      <c r="Z9" s="93"/>
      <c r="AA9" s="93"/>
      <c r="AB9" s="93"/>
      <c r="AC9" s="93"/>
      <c r="AD9" s="93"/>
      <c r="AE9" s="93"/>
      <c r="AF9" s="93"/>
      <c r="AG9" s="93"/>
      <c r="AH9" s="93"/>
    </row>
    <row r="10" spans="1:46" ht="15" customHeight="1">
      <c r="A10" s="1" t="s">
        <v>190</v>
      </c>
      <c r="B10" s="2"/>
      <c r="D10" s="2"/>
      <c r="E10" s="2"/>
      <c r="F10" s="2"/>
      <c r="G10" s="2"/>
      <c r="H10" s="2"/>
      <c r="I10" s="2"/>
      <c r="J10" s="2"/>
      <c r="K10" s="2"/>
      <c r="L10" s="2"/>
      <c r="M10" s="2"/>
      <c r="N10" s="2"/>
      <c r="O10" s="2"/>
      <c r="P10" s="93"/>
      <c r="Q10" s="93"/>
      <c r="R10" s="93"/>
      <c r="S10" s="93"/>
      <c r="T10" s="93"/>
      <c r="U10" s="93"/>
      <c r="V10" s="93"/>
      <c r="W10" s="93"/>
      <c r="X10" s="93"/>
      <c r="Y10" s="93"/>
      <c r="Z10" s="93"/>
      <c r="AA10" s="93"/>
      <c r="AB10" s="93"/>
      <c r="AC10" s="93"/>
      <c r="AD10" s="93"/>
      <c r="AE10" s="93"/>
      <c r="AF10" s="93"/>
      <c r="AG10" s="93"/>
      <c r="AH10" s="93"/>
    </row>
    <row r="11" spans="1:46" ht="15" customHeight="1" thickBot="1">
      <c r="A11" s="1" t="s">
        <v>191</v>
      </c>
      <c r="AN11" s="1" t="s">
        <v>15</v>
      </c>
      <c r="AO11" s="1" t="s">
        <v>16</v>
      </c>
    </row>
    <row r="12" spans="1:46" ht="15" customHeight="1">
      <c r="A12" s="207" t="s">
        <v>22</v>
      </c>
      <c r="B12" s="198"/>
      <c r="C12" s="198"/>
      <c r="D12" s="198"/>
      <c r="E12" s="198" t="s">
        <v>34</v>
      </c>
      <c r="F12" s="198"/>
      <c r="G12" s="198"/>
      <c r="H12" s="198"/>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1"/>
      <c r="AN12" s="1" t="s">
        <v>1</v>
      </c>
      <c r="AO12" s="1" t="s">
        <v>10</v>
      </c>
      <c r="AP12" s="1">
        <f>COUNTIF(A$13,AO12)+COUNTIF(A$18,AO12)+COUNTIF(A$23,AO12)+COUNTIF(A$28,AO12)</f>
        <v>0</v>
      </c>
      <c r="AQ12" s="1">
        <f>AP12+AP14</f>
        <v>0</v>
      </c>
    </row>
    <row r="13" spans="1:46" ht="15" customHeight="1">
      <c r="A13" s="156" t="s">
        <v>16</v>
      </c>
      <c r="B13" s="159" t="s">
        <v>0</v>
      </c>
      <c r="C13" s="160"/>
      <c r="D13" s="161"/>
      <c r="E13" s="168" t="s">
        <v>36</v>
      </c>
      <c r="F13" s="169"/>
      <c r="G13" s="169"/>
      <c r="H13" s="170"/>
      <c r="I13" s="171"/>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3"/>
      <c r="AN13" s="1" t="s">
        <v>26</v>
      </c>
      <c r="AO13" s="1" t="s">
        <v>11</v>
      </c>
      <c r="AP13" s="1">
        <f t="shared" ref="AP13" si="0">COUNTIF(A$13,AO13)+COUNTIF(A$18,AO13)+COUNTIF(A$23,AO13)+COUNTIF(A$28,AO13)</f>
        <v>0</v>
      </c>
      <c r="AQ13" s="1">
        <f>AP13+AP14</f>
        <v>0</v>
      </c>
    </row>
    <row r="14" spans="1:46" ht="15" customHeight="1">
      <c r="A14" s="157"/>
      <c r="B14" s="162"/>
      <c r="C14" s="163"/>
      <c r="D14" s="164"/>
      <c r="E14" s="203" t="s">
        <v>9</v>
      </c>
      <c r="F14" s="203"/>
      <c r="G14" s="203"/>
      <c r="H14" s="203"/>
      <c r="I14" s="199"/>
      <c r="J14" s="199"/>
      <c r="K14" s="199"/>
      <c r="L14" s="199"/>
      <c r="M14" s="199"/>
      <c r="N14" s="199"/>
      <c r="O14" s="199"/>
      <c r="P14" s="199"/>
      <c r="Q14" s="199"/>
      <c r="R14" s="199"/>
      <c r="S14" s="199"/>
      <c r="T14" s="168" t="s">
        <v>8</v>
      </c>
      <c r="U14" s="169"/>
      <c r="V14" s="170"/>
      <c r="W14" s="199"/>
      <c r="X14" s="199"/>
      <c r="Y14" s="199"/>
      <c r="Z14" s="199"/>
      <c r="AA14" s="199"/>
      <c r="AB14" s="199"/>
      <c r="AC14" s="199"/>
      <c r="AD14" s="199"/>
      <c r="AE14" s="199"/>
      <c r="AF14" s="199"/>
      <c r="AG14" s="199"/>
      <c r="AH14" s="202"/>
      <c r="AM14" s="1" t="s">
        <v>1</v>
      </c>
      <c r="AN14" s="1" t="s">
        <v>27</v>
      </c>
      <c r="AO14" s="1" t="s">
        <v>29</v>
      </c>
      <c r="AP14" s="1">
        <f>COUNTIF(A$13,AO14)+COUNTIF(A$18,AO14)+COUNTIF(A$23,AO14)+COUNTIF(A$28,AO14)</f>
        <v>0</v>
      </c>
    </row>
    <row r="15" spans="1:46" ht="15" customHeight="1">
      <c r="A15" s="157"/>
      <c r="B15" s="162"/>
      <c r="C15" s="163"/>
      <c r="D15" s="164"/>
      <c r="E15" s="203" t="s">
        <v>12</v>
      </c>
      <c r="F15" s="203"/>
      <c r="G15" s="203"/>
      <c r="H15" s="203"/>
      <c r="I15" s="199"/>
      <c r="J15" s="199"/>
      <c r="K15" s="199"/>
      <c r="L15" s="199"/>
      <c r="M15" s="199"/>
      <c r="N15" s="199"/>
      <c r="O15" s="199"/>
      <c r="P15" s="199"/>
      <c r="Q15" s="199"/>
      <c r="R15" s="199"/>
      <c r="S15" s="199"/>
      <c r="T15" s="208" t="s">
        <v>13</v>
      </c>
      <c r="U15" s="208"/>
      <c r="V15" s="208"/>
      <c r="W15" s="199"/>
      <c r="X15" s="199"/>
      <c r="Y15" s="199"/>
      <c r="Z15" s="199"/>
      <c r="AA15" s="199"/>
      <c r="AB15" s="199"/>
      <c r="AC15" s="199"/>
      <c r="AD15" s="199"/>
      <c r="AE15" s="199"/>
      <c r="AF15" s="199"/>
      <c r="AG15" s="199"/>
      <c r="AH15" s="202"/>
      <c r="AM15" s="1" t="s">
        <v>27</v>
      </c>
      <c r="AN15" s="1" t="s">
        <v>2</v>
      </c>
      <c r="AO15" s="1" t="s">
        <v>155</v>
      </c>
    </row>
    <row r="16" spans="1:46" ht="15" customHeight="1" thickBot="1">
      <c r="A16" s="158"/>
      <c r="B16" s="165"/>
      <c r="C16" s="166"/>
      <c r="D16" s="167"/>
      <c r="E16" s="222" t="s">
        <v>14</v>
      </c>
      <c r="F16" s="222"/>
      <c r="G16" s="222"/>
      <c r="H16" s="222"/>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4"/>
      <c r="AM16" s="1" t="s">
        <v>7</v>
      </c>
      <c r="AN16" s="1" t="s">
        <v>3</v>
      </c>
    </row>
    <row r="17" spans="1:40" ht="15" customHeight="1">
      <c r="A17" s="207" t="s">
        <v>23</v>
      </c>
      <c r="B17" s="198"/>
      <c r="C17" s="198"/>
      <c r="D17" s="198"/>
      <c r="E17" s="198" t="s">
        <v>34</v>
      </c>
      <c r="F17" s="198"/>
      <c r="G17" s="198"/>
      <c r="H17" s="198"/>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1"/>
      <c r="AN17" s="1" t="s">
        <v>4</v>
      </c>
    </row>
    <row r="18" spans="1:40" ht="15" customHeight="1">
      <c r="A18" s="156" t="s">
        <v>16</v>
      </c>
      <c r="B18" s="174" t="s">
        <v>28</v>
      </c>
      <c r="C18" s="175"/>
      <c r="D18" s="176"/>
      <c r="E18" s="168" t="s">
        <v>36</v>
      </c>
      <c r="F18" s="169"/>
      <c r="G18" s="169"/>
      <c r="H18" s="170"/>
      <c r="I18" s="171"/>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3"/>
      <c r="AN18" s="1" t="s">
        <v>5</v>
      </c>
    </row>
    <row r="19" spans="1:40" ht="15" customHeight="1">
      <c r="A19" s="157"/>
      <c r="B19" s="177"/>
      <c r="C19" s="178"/>
      <c r="D19" s="179"/>
      <c r="E19" s="203" t="s">
        <v>9</v>
      </c>
      <c r="F19" s="203"/>
      <c r="G19" s="203"/>
      <c r="H19" s="203"/>
      <c r="I19" s="199"/>
      <c r="J19" s="199"/>
      <c r="K19" s="199"/>
      <c r="L19" s="199"/>
      <c r="M19" s="199"/>
      <c r="N19" s="199"/>
      <c r="O19" s="199"/>
      <c r="P19" s="199"/>
      <c r="Q19" s="199"/>
      <c r="R19" s="199"/>
      <c r="S19" s="199"/>
      <c r="T19" s="168" t="s">
        <v>8</v>
      </c>
      <c r="U19" s="169"/>
      <c r="V19" s="170"/>
      <c r="W19" s="199"/>
      <c r="X19" s="199"/>
      <c r="Y19" s="199"/>
      <c r="Z19" s="199"/>
      <c r="AA19" s="199"/>
      <c r="AB19" s="199"/>
      <c r="AC19" s="199"/>
      <c r="AD19" s="199"/>
      <c r="AE19" s="199"/>
      <c r="AF19" s="199"/>
      <c r="AG19" s="199"/>
      <c r="AH19" s="202"/>
      <c r="AN19" s="1" t="s">
        <v>6</v>
      </c>
    </row>
    <row r="20" spans="1:40" ht="15" customHeight="1">
      <c r="A20" s="157"/>
      <c r="B20" s="177"/>
      <c r="C20" s="178"/>
      <c r="D20" s="179"/>
      <c r="E20" s="203" t="s">
        <v>12</v>
      </c>
      <c r="F20" s="203"/>
      <c r="G20" s="203"/>
      <c r="H20" s="203"/>
      <c r="I20" s="199"/>
      <c r="J20" s="199"/>
      <c r="K20" s="199"/>
      <c r="L20" s="199"/>
      <c r="M20" s="199"/>
      <c r="N20" s="199"/>
      <c r="O20" s="199"/>
      <c r="P20" s="199"/>
      <c r="Q20" s="199"/>
      <c r="R20" s="199"/>
      <c r="S20" s="199"/>
      <c r="T20" s="208" t="s">
        <v>13</v>
      </c>
      <c r="U20" s="208"/>
      <c r="V20" s="208"/>
      <c r="W20" s="199"/>
      <c r="X20" s="199"/>
      <c r="Y20" s="199"/>
      <c r="Z20" s="199"/>
      <c r="AA20" s="199"/>
      <c r="AB20" s="199"/>
      <c r="AC20" s="199"/>
      <c r="AD20" s="199"/>
      <c r="AE20" s="199"/>
      <c r="AF20" s="199"/>
      <c r="AG20" s="199"/>
      <c r="AH20" s="202"/>
      <c r="AN20" s="1" t="s">
        <v>193</v>
      </c>
    </row>
    <row r="21" spans="1:40" ht="15" customHeight="1" thickBot="1">
      <c r="A21" s="158"/>
      <c r="B21" s="180"/>
      <c r="C21" s="181"/>
      <c r="D21" s="182"/>
      <c r="E21" s="222" t="s">
        <v>14</v>
      </c>
      <c r="F21" s="222"/>
      <c r="G21" s="222"/>
      <c r="H21" s="222"/>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4"/>
      <c r="AN21" s="1" t="s">
        <v>192</v>
      </c>
    </row>
    <row r="22" spans="1:40" ht="15" customHeight="1">
      <c r="A22" s="207" t="s">
        <v>17</v>
      </c>
      <c r="B22" s="198"/>
      <c r="C22" s="198"/>
      <c r="D22" s="198"/>
      <c r="E22" s="198" t="s">
        <v>34</v>
      </c>
      <c r="F22" s="198"/>
      <c r="G22" s="198"/>
      <c r="H22" s="198"/>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1"/>
      <c r="AN22" s="1" t="s">
        <v>194</v>
      </c>
    </row>
    <row r="23" spans="1:40" ht="15" customHeight="1">
      <c r="A23" s="183" t="s">
        <v>16</v>
      </c>
      <c r="B23" s="174" t="s">
        <v>15</v>
      </c>
      <c r="C23" s="175"/>
      <c r="D23" s="176"/>
      <c r="E23" s="168" t="s">
        <v>36</v>
      </c>
      <c r="F23" s="169"/>
      <c r="G23" s="169"/>
      <c r="H23" s="170"/>
      <c r="I23" s="171"/>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3"/>
      <c r="AN23" s="1" t="s">
        <v>7</v>
      </c>
    </row>
    <row r="24" spans="1:40" ht="15" customHeight="1">
      <c r="A24" s="184"/>
      <c r="B24" s="177"/>
      <c r="C24" s="178"/>
      <c r="D24" s="179"/>
      <c r="E24" s="203" t="s">
        <v>9</v>
      </c>
      <c r="F24" s="203"/>
      <c r="G24" s="203"/>
      <c r="H24" s="203"/>
      <c r="I24" s="199"/>
      <c r="J24" s="199"/>
      <c r="K24" s="199"/>
      <c r="L24" s="199"/>
      <c r="M24" s="199"/>
      <c r="N24" s="199"/>
      <c r="O24" s="199"/>
      <c r="P24" s="199"/>
      <c r="Q24" s="199"/>
      <c r="R24" s="199"/>
      <c r="S24" s="199"/>
      <c r="T24" s="168" t="s">
        <v>8</v>
      </c>
      <c r="U24" s="169"/>
      <c r="V24" s="170"/>
      <c r="W24" s="199"/>
      <c r="X24" s="199"/>
      <c r="Y24" s="199"/>
      <c r="Z24" s="199"/>
      <c r="AA24" s="199"/>
      <c r="AB24" s="199"/>
      <c r="AC24" s="199"/>
      <c r="AD24" s="199"/>
      <c r="AE24" s="199"/>
      <c r="AF24" s="199"/>
      <c r="AG24" s="199"/>
      <c r="AH24" s="202"/>
    </row>
    <row r="25" spans="1:40" ht="15" customHeight="1">
      <c r="A25" s="184"/>
      <c r="B25" s="177"/>
      <c r="C25" s="178"/>
      <c r="D25" s="179"/>
      <c r="E25" s="203" t="s">
        <v>12</v>
      </c>
      <c r="F25" s="203"/>
      <c r="G25" s="203"/>
      <c r="H25" s="203"/>
      <c r="I25" s="199"/>
      <c r="J25" s="199"/>
      <c r="K25" s="199"/>
      <c r="L25" s="199"/>
      <c r="M25" s="199"/>
      <c r="N25" s="199"/>
      <c r="O25" s="199"/>
      <c r="P25" s="199"/>
      <c r="Q25" s="199"/>
      <c r="R25" s="199"/>
      <c r="S25" s="199"/>
      <c r="T25" s="208" t="s">
        <v>13</v>
      </c>
      <c r="U25" s="208"/>
      <c r="V25" s="208"/>
      <c r="W25" s="199"/>
      <c r="X25" s="199"/>
      <c r="Y25" s="199"/>
      <c r="Z25" s="199"/>
      <c r="AA25" s="199"/>
      <c r="AB25" s="199"/>
      <c r="AC25" s="199"/>
      <c r="AD25" s="199"/>
      <c r="AE25" s="199"/>
      <c r="AF25" s="199"/>
      <c r="AG25" s="199"/>
      <c r="AH25" s="202"/>
    </row>
    <row r="26" spans="1:40" ht="15" customHeight="1" thickBot="1">
      <c r="A26" s="185"/>
      <c r="B26" s="180"/>
      <c r="C26" s="181"/>
      <c r="D26" s="182"/>
      <c r="E26" s="222" t="s">
        <v>14</v>
      </c>
      <c r="F26" s="222"/>
      <c r="G26" s="222"/>
      <c r="H26" s="222"/>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4"/>
    </row>
    <row r="27" spans="1:40" ht="15" customHeight="1">
      <c r="A27" s="207" t="s">
        <v>18</v>
      </c>
      <c r="B27" s="198"/>
      <c r="C27" s="198"/>
      <c r="D27" s="198"/>
      <c r="E27" s="198" t="s">
        <v>34</v>
      </c>
      <c r="F27" s="198"/>
      <c r="G27" s="198"/>
      <c r="H27" s="198"/>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1"/>
    </row>
    <row r="28" spans="1:40" ht="15" customHeight="1">
      <c r="A28" s="183" t="s">
        <v>16</v>
      </c>
      <c r="B28" s="174" t="s">
        <v>15</v>
      </c>
      <c r="C28" s="175"/>
      <c r="D28" s="176"/>
      <c r="E28" s="168" t="s">
        <v>36</v>
      </c>
      <c r="F28" s="169"/>
      <c r="G28" s="169"/>
      <c r="H28" s="170"/>
      <c r="I28" s="171"/>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3"/>
    </row>
    <row r="29" spans="1:40" ht="15" customHeight="1">
      <c r="A29" s="184"/>
      <c r="B29" s="177"/>
      <c r="C29" s="178"/>
      <c r="D29" s="179"/>
      <c r="E29" s="203" t="s">
        <v>9</v>
      </c>
      <c r="F29" s="203"/>
      <c r="G29" s="203"/>
      <c r="H29" s="203"/>
      <c r="I29" s="199"/>
      <c r="J29" s="199"/>
      <c r="K29" s="199"/>
      <c r="L29" s="199"/>
      <c r="M29" s="199"/>
      <c r="N29" s="199"/>
      <c r="O29" s="199"/>
      <c r="P29" s="199"/>
      <c r="Q29" s="199"/>
      <c r="R29" s="199"/>
      <c r="S29" s="199"/>
      <c r="T29" s="168" t="s">
        <v>8</v>
      </c>
      <c r="U29" s="169"/>
      <c r="V29" s="170"/>
      <c r="W29" s="199"/>
      <c r="X29" s="199"/>
      <c r="Y29" s="199"/>
      <c r="Z29" s="199"/>
      <c r="AA29" s="199"/>
      <c r="AB29" s="199"/>
      <c r="AC29" s="199"/>
      <c r="AD29" s="199"/>
      <c r="AE29" s="199"/>
      <c r="AF29" s="199"/>
      <c r="AG29" s="199"/>
      <c r="AH29" s="202"/>
    </row>
    <row r="30" spans="1:40" ht="15" customHeight="1">
      <c r="A30" s="184"/>
      <c r="B30" s="177"/>
      <c r="C30" s="178"/>
      <c r="D30" s="179"/>
      <c r="E30" s="203" t="s">
        <v>12</v>
      </c>
      <c r="F30" s="203"/>
      <c r="G30" s="203"/>
      <c r="H30" s="203"/>
      <c r="I30" s="199"/>
      <c r="J30" s="199"/>
      <c r="K30" s="199"/>
      <c r="L30" s="199"/>
      <c r="M30" s="199"/>
      <c r="N30" s="199"/>
      <c r="O30" s="199"/>
      <c r="P30" s="199"/>
      <c r="Q30" s="199"/>
      <c r="R30" s="199"/>
      <c r="S30" s="199"/>
      <c r="T30" s="208" t="s">
        <v>13</v>
      </c>
      <c r="U30" s="208"/>
      <c r="V30" s="208"/>
      <c r="W30" s="199"/>
      <c r="X30" s="199"/>
      <c r="Y30" s="199"/>
      <c r="Z30" s="199"/>
      <c r="AA30" s="199"/>
      <c r="AB30" s="199"/>
      <c r="AC30" s="199"/>
      <c r="AD30" s="199"/>
      <c r="AE30" s="199"/>
      <c r="AF30" s="199"/>
      <c r="AG30" s="199"/>
      <c r="AH30" s="202"/>
    </row>
    <row r="31" spans="1:40" ht="15" customHeight="1" thickBot="1">
      <c r="A31" s="185"/>
      <c r="B31" s="180"/>
      <c r="C31" s="181"/>
      <c r="D31" s="182"/>
      <c r="E31" s="231" t="s">
        <v>14</v>
      </c>
      <c r="F31" s="231"/>
      <c r="G31" s="231"/>
      <c r="H31" s="231"/>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3"/>
    </row>
    <row r="32" spans="1:40" ht="15" customHeight="1">
      <c r="A32" s="230" t="s">
        <v>19</v>
      </c>
      <c r="B32" s="230"/>
      <c r="C32" s="230"/>
      <c r="D32" s="230"/>
      <c r="E32" s="198" t="s">
        <v>34</v>
      </c>
      <c r="F32" s="198"/>
      <c r="G32" s="198"/>
      <c r="H32" s="198"/>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6"/>
    </row>
    <row r="33" spans="1:34" ht="15" customHeight="1">
      <c r="A33" s="186" t="s">
        <v>15</v>
      </c>
      <c r="B33" s="187"/>
      <c r="C33" s="187"/>
      <c r="D33" s="188"/>
      <c r="E33" s="168" t="s">
        <v>36</v>
      </c>
      <c r="F33" s="169"/>
      <c r="G33" s="169"/>
      <c r="H33" s="170"/>
      <c r="I33" s="17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3"/>
    </row>
    <row r="34" spans="1:34" ht="15" customHeight="1">
      <c r="A34" s="189"/>
      <c r="B34" s="190"/>
      <c r="C34" s="190"/>
      <c r="D34" s="191"/>
      <c r="E34" s="203" t="s">
        <v>9</v>
      </c>
      <c r="F34" s="203"/>
      <c r="G34" s="203"/>
      <c r="H34" s="203"/>
      <c r="I34" s="199"/>
      <c r="J34" s="199"/>
      <c r="K34" s="199"/>
      <c r="L34" s="199"/>
      <c r="M34" s="199"/>
      <c r="N34" s="199"/>
      <c r="O34" s="199"/>
      <c r="P34" s="199"/>
      <c r="Q34" s="199"/>
      <c r="R34" s="199"/>
      <c r="S34" s="199"/>
      <c r="T34" s="168" t="s">
        <v>8</v>
      </c>
      <c r="U34" s="169"/>
      <c r="V34" s="170"/>
      <c r="W34" s="199"/>
      <c r="X34" s="199"/>
      <c r="Y34" s="199"/>
      <c r="Z34" s="199"/>
      <c r="AA34" s="199"/>
      <c r="AB34" s="199"/>
      <c r="AC34" s="199"/>
      <c r="AD34" s="199"/>
      <c r="AE34" s="199"/>
      <c r="AF34" s="199"/>
      <c r="AG34" s="199"/>
      <c r="AH34" s="202"/>
    </row>
    <row r="35" spans="1:34" ht="15" customHeight="1">
      <c r="A35" s="189"/>
      <c r="B35" s="190"/>
      <c r="C35" s="190"/>
      <c r="D35" s="191"/>
      <c r="E35" s="203" t="s">
        <v>12</v>
      </c>
      <c r="F35" s="203"/>
      <c r="G35" s="203"/>
      <c r="H35" s="203"/>
      <c r="I35" s="199"/>
      <c r="J35" s="199"/>
      <c r="K35" s="199"/>
      <c r="L35" s="199"/>
      <c r="M35" s="199"/>
      <c r="N35" s="199"/>
      <c r="O35" s="199"/>
      <c r="P35" s="199"/>
      <c r="Q35" s="199"/>
      <c r="R35" s="199"/>
      <c r="S35" s="199"/>
      <c r="T35" s="208" t="s">
        <v>13</v>
      </c>
      <c r="U35" s="208"/>
      <c r="V35" s="208"/>
      <c r="W35" s="199"/>
      <c r="X35" s="199"/>
      <c r="Y35" s="199"/>
      <c r="Z35" s="199"/>
      <c r="AA35" s="199"/>
      <c r="AB35" s="199"/>
      <c r="AC35" s="199"/>
      <c r="AD35" s="199"/>
      <c r="AE35" s="199"/>
      <c r="AF35" s="199"/>
      <c r="AG35" s="199"/>
      <c r="AH35" s="202"/>
    </row>
    <row r="36" spans="1:34" ht="15" customHeight="1" thickBot="1">
      <c r="A36" s="192"/>
      <c r="B36" s="193"/>
      <c r="C36" s="193"/>
      <c r="D36" s="194"/>
      <c r="E36" s="231" t="s">
        <v>14</v>
      </c>
      <c r="F36" s="231"/>
      <c r="G36" s="231"/>
      <c r="H36" s="231"/>
      <c r="I36" s="227"/>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9"/>
    </row>
    <row r="37" spans="1:34" ht="15" customHeight="1">
      <c r="A37" s="198" t="s">
        <v>20</v>
      </c>
      <c r="B37" s="198"/>
      <c r="C37" s="198"/>
      <c r="D37" s="198"/>
      <c r="E37" s="198" t="s">
        <v>34</v>
      </c>
      <c r="F37" s="198"/>
      <c r="G37" s="198"/>
      <c r="H37" s="198"/>
      <c r="I37" s="195"/>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7"/>
    </row>
    <row r="38" spans="1:34" ht="15" customHeight="1">
      <c r="A38" s="186" t="s">
        <v>15</v>
      </c>
      <c r="B38" s="187"/>
      <c r="C38" s="187"/>
      <c r="D38" s="188"/>
      <c r="E38" s="168" t="s">
        <v>36</v>
      </c>
      <c r="F38" s="169"/>
      <c r="G38" s="169"/>
      <c r="H38" s="170"/>
      <c r="I38" s="171"/>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3"/>
    </row>
    <row r="39" spans="1:34" ht="15" customHeight="1">
      <c r="A39" s="189"/>
      <c r="B39" s="190"/>
      <c r="C39" s="190"/>
      <c r="D39" s="191"/>
      <c r="E39" s="203" t="s">
        <v>9</v>
      </c>
      <c r="F39" s="203"/>
      <c r="G39" s="203"/>
      <c r="H39" s="203"/>
      <c r="I39" s="199"/>
      <c r="J39" s="199"/>
      <c r="K39" s="199"/>
      <c r="L39" s="199"/>
      <c r="M39" s="199"/>
      <c r="N39" s="199"/>
      <c r="O39" s="199"/>
      <c r="P39" s="199"/>
      <c r="Q39" s="199"/>
      <c r="R39" s="199"/>
      <c r="S39" s="199"/>
      <c r="T39" s="168" t="s">
        <v>8</v>
      </c>
      <c r="U39" s="169"/>
      <c r="V39" s="170"/>
      <c r="W39" s="199"/>
      <c r="X39" s="199"/>
      <c r="Y39" s="199"/>
      <c r="Z39" s="199"/>
      <c r="AA39" s="199"/>
      <c r="AB39" s="199"/>
      <c r="AC39" s="199"/>
      <c r="AD39" s="199"/>
      <c r="AE39" s="199"/>
      <c r="AF39" s="199"/>
      <c r="AG39" s="199"/>
      <c r="AH39" s="202"/>
    </row>
    <row r="40" spans="1:34" ht="15" customHeight="1">
      <c r="A40" s="189"/>
      <c r="B40" s="190"/>
      <c r="C40" s="190"/>
      <c r="D40" s="191"/>
      <c r="E40" s="203" t="s">
        <v>12</v>
      </c>
      <c r="F40" s="203"/>
      <c r="G40" s="203"/>
      <c r="H40" s="203"/>
      <c r="I40" s="199"/>
      <c r="J40" s="199"/>
      <c r="K40" s="199"/>
      <c r="L40" s="199"/>
      <c r="M40" s="199"/>
      <c r="N40" s="199"/>
      <c r="O40" s="199"/>
      <c r="P40" s="199"/>
      <c r="Q40" s="199"/>
      <c r="R40" s="199"/>
      <c r="S40" s="199"/>
      <c r="T40" s="208" t="s">
        <v>13</v>
      </c>
      <c r="U40" s="208"/>
      <c r="V40" s="208"/>
      <c r="W40" s="199"/>
      <c r="X40" s="199"/>
      <c r="Y40" s="199"/>
      <c r="Z40" s="199"/>
      <c r="AA40" s="199"/>
      <c r="AB40" s="199"/>
      <c r="AC40" s="199"/>
      <c r="AD40" s="199"/>
      <c r="AE40" s="199"/>
      <c r="AF40" s="199"/>
      <c r="AG40" s="199"/>
      <c r="AH40" s="202"/>
    </row>
    <row r="41" spans="1:34" ht="15" customHeight="1" thickBot="1">
      <c r="A41" s="192"/>
      <c r="B41" s="193"/>
      <c r="C41" s="193"/>
      <c r="D41" s="194"/>
      <c r="E41" s="231" t="s">
        <v>14</v>
      </c>
      <c r="F41" s="231"/>
      <c r="G41" s="231"/>
      <c r="H41" s="231"/>
      <c r="I41" s="227"/>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9"/>
    </row>
    <row r="42" spans="1:34" ht="15" customHeight="1">
      <c r="A42" s="198" t="s">
        <v>21</v>
      </c>
      <c r="B42" s="198"/>
      <c r="C42" s="198"/>
      <c r="D42" s="198"/>
      <c r="E42" s="198" t="s">
        <v>34</v>
      </c>
      <c r="F42" s="198"/>
      <c r="G42" s="198"/>
      <c r="H42" s="198"/>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1"/>
    </row>
    <row r="43" spans="1:34" ht="15" customHeight="1">
      <c r="A43" s="186" t="s">
        <v>15</v>
      </c>
      <c r="B43" s="187"/>
      <c r="C43" s="187"/>
      <c r="D43" s="188"/>
      <c r="E43" s="168" t="s">
        <v>36</v>
      </c>
      <c r="F43" s="169"/>
      <c r="G43" s="169"/>
      <c r="H43" s="170"/>
      <c r="I43" s="171"/>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3"/>
    </row>
    <row r="44" spans="1:34" ht="15" customHeight="1">
      <c r="A44" s="189"/>
      <c r="B44" s="190"/>
      <c r="C44" s="190"/>
      <c r="D44" s="191"/>
      <c r="E44" s="203" t="s">
        <v>9</v>
      </c>
      <c r="F44" s="203"/>
      <c r="G44" s="203"/>
      <c r="H44" s="203"/>
      <c r="I44" s="199"/>
      <c r="J44" s="199"/>
      <c r="K44" s="199"/>
      <c r="L44" s="199"/>
      <c r="M44" s="199"/>
      <c r="N44" s="199"/>
      <c r="O44" s="199"/>
      <c r="P44" s="199"/>
      <c r="Q44" s="199"/>
      <c r="R44" s="199"/>
      <c r="S44" s="199"/>
      <c r="T44" s="168" t="s">
        <v>8</v>
      </c>
      <c r="U44" s="169"/>
      <c r="V44" s="170"/>
      <c r="W44" s="199"/>
      <c r="X44" s="199"/>
      <c r="Y44" s="199"/>
      <c r="Z44" s="199"/>
      <c r="AA44" s="199"/>
      <c r="AB44" s="199"/>
      <c r="AC44" s="199"/>
      <c r="AD44" s="199"/>
      <c r="AE44" s="199"/>
      <c r="AF44" s="199"/>
      <c r="AG44" s="199"/>
      <c r="AH44" s="202"/>
    </row>
    <row r="45" spans="1:34" ht="15" customHeight="1">
      <c r="A45" s="189"/>
      <c r="B45" s="190"/>
      <c r="C45" s="190"/>
      <c r="D45" s="191"/>
      <c r="E45" s="203" t="s">
        <v>12</v>
      </c>
      <c r="F45" s="203"/>
      <c r="G45" s="203"/>
      <c r="H45" s="203"/>
      <c r="I45" s="199"/>
      <c r="J45" s="199"/>
      <c r="K45" s="199"/>
      <c r="L45" s="199"/>
      <c r="M45" s="199"/>
      <c r="N45" s="199"/>
      <c r="O45" s="199"/>
      <c r="P45" s="199"/>
      <c r="Q45" s="199"/>
      <c r="R45" s="199"/>
      <c r="S45" s="199"/>
      <c r="T45" s="208" t="s">
        <v>13</v>
      </c>
      <c r="U45" s="208"/>
      <c r="V45" s="208"/>
      <c r="W45" s="199"/>
      <c r="X45" s="199"/>
      <c r="Y45" s="199"/>
      <c r="Z45" s="199"/>
      <c r="AA45" s="199"/>
      <c r="AB45" s="199"/>
      <c r="AC45" s="199"/>
      <c r="AD45" s="199"/>
      <c r="AE45" s="199"/>
      <c r="AF45" s="199"/>
      <c r="AG45" s="199"/>
      <c r="AH45" s="202"/>
    </row>
    <row r="46" spans="1:34" ht="15" customHeight="1" thickBot="1">
      <c r="A46" s="192"/>
      <c r="B46" s="193"/>
      <c r="C46" s="193"/>
      <c r="D46" s="194"/>
      <c r="E46" s="231" t="s">
        <v>14</v>
      </c>
      <c r="F46" s="231"/>
      <c r="G46" s="231"/>
      <c r="H46" s="231"/>
      <c r="I46" s="227"/>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9"/>
    </row>
    <row r="47" spans="1:34" ht="7.5" customHeight="1" thickBot="1"/>
    <row r="48" spans="1:34" ht="15" customHeight="1" thickBot="1">
      <c r="A48" s="153" t="str">
        <f>IF(G1=AL2,"変更理由など","備考")</f>
        <v>備考</v>
      </c>
      <c r="B48" s="154"/>
      <c r="C48" s="154"/>
      <c r="D48" s="155"/>
    </row>
    <row r="49" spans="1:34" ht="15" customHeight="1">
      <c r="A49" s="147"/>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9"/>
    </row>
    <row r="50" spans="1:34" ht="15" customHeight="1" thickBot="1">
      <c r="A50" s="150"/>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2"/>
    </row>
    <row r="51" spans="1:34" ht="15" customHeight="1"/>
    <row r="52" spans="1:34" ht="15" customHeight="1"/>
    <row r="53" spans="1:34" ht="15" customHeight="1"/>
    <row r="54" spans="1:34" ht="15" customHeight="1"/>
    <row r="55" spans="1:34" ht="15" customHeight="1"/>
    <row r="56" spans="1:34" ht="15" customHeight="1"/>
    <row r="57" spans="1:34" ht="15" customHeight="1"/>
    <row r="58" spans="1:34" ht="15" customHeight="1"/>
    <row r="59" spans="1:34" ht="15" customHeight="1"/>
    <row r="60" spans="1:34" ht="15" customHeight="1"/>
    <row r="61" spans="1:34" ht="15" customHeight="1"/>
    <row r="62" spans="1:34" ht="15" customHeight="1"/>
    <row r="63" spans="1:34" ht="15" customHeight="1"/>
    <row r="64" spans="1:3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20.100000000000001" customHeight="1"/>
    <row r="108" ht="20.100000000000001" customHeight="1"/>
    <row r="109" ht="20.100000000000001" customHeight="1"/>
    <row r="110" ht="20.100000000000001" customHeight="1"/>
    <row r="111" ht="20.100000000000001" customHeight="1"/>
    <row r="112" ht="20.100000000000001" customHeight="1"/>
  </sheetData>
  <sheetProtection sheet="1" formatCells="0" formatColumns="0" formatRows="0" selectLockedCells="1"/>
  <mergeCells count="130">
    <mergeCell ref="A1:I1"/>
    <mergeCell ref="W35:AH35"/>
    <mergeCell ref="T34:V34"/>
    <mergeCell ref="E46:H46"/>
    <mergeCell ref="I46:AH46"/>
    <mergeCell ref="A17:D17"/>
    <mergeCell ref="A22:D22"/>
    <mergeCell ref="E42:H42"/>
    <mergeCell ref="I42:AH42"/>
    <mergeCell ref="E44:H44"/>
    <mergeCell ref="I44:S44"/>
    <mergeCell ref="W44:AH44"/>
    <mergeCell ref="E45:H45"/>
    <mergeCell ref="I45:S45"/>
    <mergeCell ref="T45:V45"/>
    <mergeCell ref="W45:AH45"/>
    <mergeCell ref="T44:V44"/>
    <mergeCell ref="E40:H40"/>
    <mergeCell ref="I40:S40"/>
    <mergeCell ref="T40:V40"/>
    <mergeCell ref="W40:AH40"/>
    <mergeCell ref="E41:H41"/>
    <mergeCell ref="I41:AH41"/>
    <mergeCell ref="E36:H36"/>
    <mergeCell ref="E35:H35"/>
    <mergeCell ref="I35:S35"/>
    <mergeCell ref="T35:V35"/>
    <mergeCell ref="E37:H37"/>
    <mergeCell ref="A32:D32"/>
    <mergeCell ref="A37:D37"/>
    <mergeCell ref="A42:D42"/>
    <mergeCell ref="I20:S20"/>
    <mergeCell ref="T20:V20"/>
    <mergeCell ref="E21:H21"/>
    <mergeCell ref="I21:AH21"/>
    <mergeCell ref="W30:AH30"/>
    <mergeCell ref="E31:H31"/>
    <mergeCell ref="I31:AH31"/>
    <mergeCell ref="E26:H26"/>
    <mergeCell ref="I26:AH26"/>
    <mergeCell ref="E27:H27"/>
    <mergeCell ref="I27:AH27"/>
    <mergeCell ref="E29:H29"/>
    <mergeCell ref="I29:S29"/>
    <mergeCell ref="W29:AH29"/>
    <mergeCell ref="T29:V29"/>
    <mergeCell ref="E39:H39"/>
    <mergeCell ref="I39:S39"/>
    <mergeCell ref="AB1:AC1"/>
    <mergeCell ref="I33:AH33"/>
    <mergeCell ref="E38:H38"/>
    <mergeCell ref="E43:H43"/>
    <mergeCell ref="I43:AH43"/>
    <mergeCell ref="E14:H14"/>
    <mergeCell ref="E15:H15"/>
    <mergeCell ref="E16:H16"/>
    <mergeCell ref="W14:AH14"/>
    <mergeCell ref="T15:V15"/>
    <mergeCell ref="W15:AH15"/>
    <mergeCell ref="I16:AH16"/>
    <mergeCell ref="E17:H17"/>
    <mergeCell ref="I17:AH17"/>
    <mergeCell ref="W39:AH39"/>
    <mergeCell ref="T39:V39"/>
    <mergeCell ref="E32:H32"/>
    <mergeCell ref="I32:AH32"/>
    <mergeCell ref="E34:H34"/>
    <mergeCell ref="I34:S34"/>
    <mergeCell ref="W34:AH34"/>
    <mergeCell ref="I38:AH38"/>
    <mergeCell ref="I36:AH36"/>
    <mergeCell ref="E33:H33"/>
    <mergeCell ref="A3:D4"/>
    <mergeCell ref="A12:D12"/>
    <mergeCell ref="E30:H30"/>
    <mergeCell ref="I30:S30"/>
    <mergeCell ref="T30:V30"/>
    <mergeCell ref="E22:H22"/>
    <mergeCell ref="I22:AH22"/>
    <mergeCell ref="E24:H24"/>
    <mergeCell ref="I24:S24"/>
    <mergeCell ref="W24:AH24"/>
    <mergeCell ref="E25:H25"/>
    <mergeCell ref="I25:S25"/>
    <mergeCell ref="T25:V25"/>
    <mergeCell ref="W25:AH25"/>
    <mergeCell ref="T24:V24"/>
    <mergeCell ref="E3:AH4"/>
    <mergeCell ref="A6:D6"/>
    <mergeCell ref="E5:AH5"/>
    <mergeCell ref="E6:AH6"/>
    <mergeCell ref="V7:AH7"/>
    <mergeCell ref="E28:H28"/>
    <mergeCell ref="A27:D27"/>
    <mergeCell ref="A5:D5"/>
    <mergeCell ref="I28:AH28"/>
    <mergeCell ref="E12:H12"/>
    <mergeCell ref="I14:S14"/>
    <mergeCell ref="I15:S15"/>
    <mergeCell ref="I12:AH12"/>
    <mergeCell ref="W19:AH19"/>
    <mergeCell ref="E20:H20"/>
    <mergeCell ref="W20:AH20"/>
    <mergeCell ref="T19:V19"/>
    <mergeCell ref="E19:H19"/>
    <mergeCell ref="I19:S19"/>
    <mergeCell ref="AD1:AE1"/>
    <mergeCell ref="AF1:AH1"/>
    <mergeCell ref="K1:AA1"/>
    <mergeCell ref="A49:AH50"/>
    <mergeCell ref="A48:D48"/>
    <mergeCell ref="A13:A16"/>
    <mergeCell ref="B13:D16"/>
    <mergeCell ref="E13:H13"/>
    <mergeCell ref="I13:AH13"/>
    <mergeCell ref="B18:D21"/>
    <mergeCell ref="A18:A21"/>
    <mergeCell ref="E18:H18"/>
    <mergeCell ref="I18:AH18"/>
    <mergeCell ref="A23:A26"/>
    <mergeCell ref="B23:D26"/>
    <mergeCell ref="B28:D31"/>
    <mergeCell ref="A28:A31"/>
    <mergeCell ref="A33:D36"/>
    <mergeCell ref="A38:D41"/>
    <mergeCell ref="A43:D46"/>
    <mergeCell ref="E23:H23"/>
    <mergeCell ref="I23:AH23"/>
    <mergeCell ref="I37:AH37"/>
    <mergeCell ref="T14:V14"/>
  </mergeCells>
  <phoneticPr fontId="1"/>
  <dataValidations count="5">
    <dataValidation type="list" allowBlank="1" showInputMessage="1" showErrorMessage="1" sqref="A13 A18 A23 A28" xr:uid="{00000000-0002-0000-0100-000000000000}">
      <formula1>$AO$11:$AO$16</formula1>
    </dataValidation>
    <dataValidation type="list" allowBlank="1" showInputMessage="1" showErrorMessage="1" sqref="B18" xr:uid="{00000000-0002-0000-0100-000001000000}">
      <formula1>$AM$14:$AM$17</formula1>
    </dataValidation>
    <dataValidation type="list" allowBlank="1" showInputMessage="1" showErrorMessage="1" sqref="A1:I1" xr:uid="{00000000-0002-0000-0100-000002000000}">
      <formula1>$AL$1:$AL$2</formula1>
    </dataValidation>
    <dataValidation type="list" allowBlank="1" showInputMessage="1" showErrorMessage="1" sqref="J1" xr:uid="{00000000-0002-0000-0100-000003000000}">
      <formula1>$AO$1:$AT$1</formula1>
    </dataValidation>
    <dataValidation type="list" allowBlank="1" showInputMessage="1" showErrorMessage="1" sqref="A38 A33 B28 B23 A43" xr:uid="{00000000-0002-0000-0100-000004000000}">
      <formula1>$AN$11:$AN$23</formula1>
    </dataValidation>
  </dataValidations>
  <pageMargins left="0.25" right="0.25" top="0.75" bottom="0.75" header="0.3" footer="0.3"/>
  <pageSetup paperSize="9" scale="97" orientation="portrait" r:id="rId1"/>
  <extLst>
    <ext xmlns:x14="http://schemas.microsoft.com/office/spreadsheetml/2009/9/main" uri="{78C0D931-6437-407d-A8EE-F0AAD7539E65}">
      <x14:conditionalFormattings>
        <x14:conditionalFormatting xmlns:xm="http://schemas.microsoft.com/office/excel/2006/main">
          <x14:cfRule type="beginsWith" priority="10" operator="beginsWith" id="{EC91A0EB-476F-49C4-A7FA-2873CAE1504F}">
            <xm:f>LEFT(A13,LEN($AO$13))=$AO$13</xm:f>
            <xm:f>$AO$13</xm:f>
            <x14:dxf>
              <fill>
                <patternFill>
                  <bgColor theme="8" tint="0.39994506668294322"/>
                </patternFill>
              </fill>
            </x14:dxf>
          </x14:cfRule>
          <x14:cfRule type="endsWith" priority="11" operator="endsWith" id="{13C98FEB-713B-4517-A464-277E0D7905A9}">
            <xm:f>RIGHT(A13,LEN($AO$12))=$AO$12</xm:f>
            <xm:f>$AO$12</xm:f>
            <x14:dxf>
              <fill>
                <patternFill>
                  <bgColor rgb="FFFFFF00"/>
                </patternFill>
              </fill>
            </x14:dxf>
          </x14:cfRule>
          <x14:cfRule type="containsText" priority="18" operator="containsText" id="{455978D1-B59D-4F1E-8995-2B412E83D295}">
            <xm:f>NOT(ISERROR(SEARCH($AO$14,A13)))</xm:f>
            <xm:f>$AO$14</xm:f>
            <x14:dxf>
              <fill>
                <patternFill>
                  <bgColor rgb="FFFF0000"/>
                </patternFill>
              </fill>
            </x14:dxf>
          </x14:cfRule>
          <xm:sqref>A13 A18 A23 A28</xm:sqref>
        </x14:conditionalFormatting>
        <x14:conditionalFormatting xmlns:xm="http://schemas.microsoft.com/office/excel/2006/main">
          <x14:cfRule type="containsText" priority="1" operator="containsText" id="{A7322DA6-62F1-44BD-9E14-5C80E0828C1A}">
            <xm:f>NOT(ISERROR(SEARCH($AL$2,A1)))</xm:f>
            <xm:f>$AL$2</xm:f>
            <x14:dxf>
              <fill>
                <patternFill>
                  <bgColor rgb="FFFF0000"/>
                </patternFill>
              </fill>
            </x14:dxf>
          </x14:cfRule>
          <xm:sqref>A1:I1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30"/>
  <sheetViews>
    <sheetView showGridLines="0" view="pageBreakPreview" zoomScaleNormal="100" zoomScaleSheetLayoutView="100" workbookViewId="0">
      <selection activeCell="E13" sqref="E13:Q13"/>
    </sheetView>
  </sheetViews>
  <sheetFormatPr defaultColWidth="9" defaultRowHeight="16.5"/>
  <cols>
    <col min="1" max="36" width="2.625" style="26" customWidth="1"/>
    <col min="37" max="50" width="2.625" style="26" hidden="1" customWidth="1"/>
    <col min="51" max="56" width="9" style="26" hidden="1" customWidth="1"/>
    <col min="57" max="57" width="0" style="26" hidden="1" customWidth="1"/>
    <col min="58" max="16384" width="9" style="26"/>
  </cols>
  <sheetData>
    <row r="1" spans="1:55" ht="15" customHeight="1" thickBot="1">
      <c r="A1" s="298" t="str">
        <f>申請者!A1</f>
        <v>【様式1】　申請書</v>
      </c>
      <c r="B1" s="299"/>
      <c r="C1" s="299"/>
      <c r="D1" s="299"/>
      <c r="E1" s="299"/>
      <c r="F1" s="299"/>
      <c r="G1" s="299"/>
      <c r="H1" s="299"/>
      <c r="I1" s="300"/>
      <c r="J1" s="11" t="str">
        <f>IF(申請者!J1="","",申請者!J1)</f>
        <v/>
      </c>
      <c r="K1" s="237" t="s">
        <v>202</v>
      </c>
      <c r="L1" s="237"/>
      <c r="M1" s="237"/>
      <c r="N1" s="237"/>
      <c r="O1" s="237"/>
      <c r="P1" s="237"/>
      <c r="Q1" s="237"/>
      <c r="R1" s="237"/>
      <c r="S1" s="237"/>
      <c r="T1" s="237"/>
      <c r="U1" s="237"/>
      <c r="V1" s="237"/>
      <c r="W1" s="237"/>
      <c r="X1" s="237"/>
      <c r="Y1" s="237"/>
      <c r="Z1" s="237"/>
      <c r="AA1" s="237"/>
      <c r="AC1" s="242" t="s">
        <v>30</v>
      </c>
      <c r="AD1" s="243"/>
      <c r="AE1" s="244" t="str">
        <f>申請者!AD1&amp;申請者!AF1</f>
        <v>UV事務局使用欄</v>
      </c>
      <c r="AF1" s="244"/>
      <c r="AG1" s="244"/>
      <c r="AH1" s="245"/>
      <c r="AI1" s="27"/>
      <c r="AJ1" s="27"/>
      <c r="AK1" s="27"/>
    </row>
    <row r="2" spans="1:55" ht="15" customHeight="1" thickBot="1">
      <c r="B2" s="12" t="str">
        <f>申請者!B2</f>
        <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55" ht="15" customHeight="1">
      <c r="A3" s="204" t="s">
        <v>24</v>
      </c>
      <c r="B3" s="198"/>
      <c r="C3" s="198"/>
      <c r="D3" s="198"/>
      <c r="E3" s="293">
        <f>申請者!E3</f>
        <v>0</v>
      </c>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4"/>
      <c r="AI3" s="3"/>
      <c r="AJ3" s="3"/>
    </row>
    <row r="4" spans="1:55" ht="15" customHeight="1">
      <c r="A4" s="205"/>
      <c r="B4" s="206"/>
      <c r="C4" s="206"/>
      <c r="D4" s="206"/>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6"/>
      <c r="AI4" s="3"/>
      <c r="AJ4" s="3"/>
    </row>
    <row r="5" spans="1:55" ht="15" customHeight="1">
      <c r="A5" s="218" t="s">
        <v>25</v>
      </c>
      <c r="B5" s="219"/>
      <c r="C5" s="219"/>
      <c r="D5" s="219"/>
      <c r="E5" s="301">
        <f>申請者!E5</f>
        <v>0</v>
      </c>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2"/>
      <c r="AI5" s="3"/>
      <c r="AJ5" s="3"/>
    </row>
    <row r="6" spans="1:55" ht="15" customHeight="1" thickBot="1">
      <c r="A6" s="211" t="s">
        <v>35</v>
      </c>
      <c r="B6" s="212"/>
      <c r="C6" s="212"/>
      <c r="D6" s="212"/>
      <c r="E6" s="303">
        <f>申請者!E6</f>
        <v>0</v>
      </c>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4"/>
      <c r="AI6" s="3"/>
      <c r="AJ6" s="3"/>
    </row>
    <row r="7" spans="1:55" ht="15" customHeight="1" thickBot="1">
      <c r="A7" s="297"/>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row>
    <row r="8" spans="1:55" ht="15" customHeight="1">
      <c r="A8" s="307" t="s">
        <v>0</v>
      </c>
      <c r="B8" s="308"/>
      <c r="C8" s="308"/>
      <c r="D8" s="309"/>
      <c r="E8" s="198" t="s">
        <v>34</v>
      </c>
      <c r="F8" s="198"/>
      <c r="G8" s="198"/>
      <c r="H8" s="198"/>
      <c r="I8" s="293">
        <f>申請者!I12</f>
        <v>0</v>
      </c>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4"/>
      <c r="AI8" s="3"/>
      <c r="AJ8" s="3"/>
      <c r="AK8" s="10"/>
    </row>
    <row r="9" spans="1:55" ht="15" customHeight="1">
      <c r="A9" s="310"/>
      <c r="B9" s="311"/>
      <c r="C9" s="311"/>
      <c r="D9" s="312"/>
      <c r="E9" s="168" t="s">
        <v>36</v>
      </c>
      <c r="F9" s="169"/>
      <c r="G9" s="169"/>
      <c r="H9" s="170"/>
      <c r="I9" s="313">
        <f>申請者!I13</f>
        <v>0</v>
      </c>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5"/>
      <c r="AI9" s="3"/>
      <c r="AJ9" s="3"/>
      <c r="AK9" s="10"/>
    </row>
    <row r="10" spans="1:55" ht="15" customHeight="1">
      <c r="A10" s="310"/>
      <c r="B10" s="311"/>
      <c r="C10" s="311"/>
      <c r="D10" s="312"/>
      <c r="E10" s="203" t="s">
        <v>9</v>
      </c>
      <c r="F10" s="203"/>
      <c r="G10" s="203"/>
      <c r="H10" s="203"/>
      <c r="I10" s="291">
        <f>申請者!I14</f>
        <v>0</v>
      </c>
      <c r="J10" s="291"/>
      <c r="K10" s="291"/>
      <c r="L10" s="291"/>
      <c r="M10" s="291"/>
      <c r="N10" s="291"/>
      <c r="O10" s="291"/>
      <c r="P10" s="291"/>
      <c r="Q10" s="291"/>
      <c r="R10" s="291"/>
      <c r="S10" s="291"/>
      <c r="T10" s="168" t="s">
        <v>8</v>
      </c>
      <c r="U10" s="169"/>
      <c r="V10" s="170"/>
      <c r="W10" s="291">
        <f>申請者!W14</f>
        <v>0</v>
      </c>
      <c r="X10" s="291"/>
      <c r="Y10" s="291"/>
      <c r="Z10" s="291"/>
      <c r="AA10" s="291"/>
      <c r="AB10" s="291"/>
      <c r="AC10" s="291"/>
      <c r="AD10" s="291"/>
      <c r="AE10" s="291"/>
      <c r="AF10" s="291"/>
      <c r="AG10" s="291"/>
      <c r="AH10" s="292"/>
      <c r="AI10" s="3"/>
      <c r="AJ10" s="3"/>
      <c r="AK10" s="10"/>
    </row>
    <row r="11" spans="1:55" ht="15" customHeight="1">
      <c r="A11" s="310"/>
      <c r="B11" s="311"/>
      <c r="C11" s="311"/>
      <c r="D11" s="312"/>
      <c r="E11" s="203" t="s">
        <v>12</v>
      </c>
      <c r="F11" s="203"/>
      <c r="G11" s="203"/>
      <c r="H11" s="203"/>
      <c r="I11" s="291">
        <f>申請者!I15</f>
        <v>0</v>
      </c>
      <c r="J11" s="291"/>
      <c r="K11" s="291"/>
      <c r="L11" s="291"/>
      <c r="M11" s="291"/>
      <c r="N11" s="291"/>
      <c r="O11" s="291"/>
      <c r="P11" s="291"/>
      <c r="Q11" s="291"/>
      <c r="R11" s="291"/>
      <c r="S11" s="291"/>
      <c r="T11" s="251" t="s">
        <v>13</v>
      </c>
      <c r="U11" s="251"/>
      <c r="V11" s="251"/>
      <c r="W11" s="291">
        <f>申請者!W15</f>
        <v>0</v>
      </c>
      <c r="X11" s="291"/>
      <c r="Y11" s="291"/>
      <c r="Z11" s="291"/>
      <c r="AA11" s="291"/>
      <c r="AB11" s="291"/>
      <c r="AC11" s="291"/>
      <c r="AD11" s="291"/>
      <c r="AE11" s="291"/>
      <c r="AF11" s="291"/>
      <c r="AG11" s="291"/>
      <c r="AH11" s="292"/>
      <c r="AI11" s="3"/>
      <c r="AJ11" s="3"/>
      <c r="AK11" s="10"/>
    </row>
    <row r="12" spans="1:55" ht="15" customHeight="1" thickBot="1">
      <c r="A12" s="310"/>
      <c r="B12" s="311"/>
      <c r="C12" s="311"/>
      <c r="D12" s="312"/>
      <c r="E12" s="222" t="s">
        <v>14</v>
      </c>
      <c r="F12" s="222"/>
      <c r="G12" s="222"/>
      <c r="H12" s="222"/>
      <c r="I12" s="305">
        <f>申請者!I16</f>
        <v>0</v>
      </c>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6"/>
      <c r="AI12" s="3"/>
      <c r="AJ12" s="3"/>
      <c r="AK12" s="10"/>
    </row>
    <row r="13" spans="1:55" ht="15" customHeight="1">
      <c r="A13" s="282" t="s">
        <v>37</v>
      </c>
      <c r="B13" s="283"/>
      <c r="C13" s="283"/>
      <c r="D13" s="283"/>
      <c r="E13" s="286" t="s">
        <v>66</v>
      </c>
      <c r="F13" s="241"/>
      <c r="G13" s="241"/>
      <c r="H13" s="241"/>
      <c r="I13" s="241"/>
      <c r="J13" s="241"/>
      <c r="K13" s="241"/>
      <c r="L13" s="241"/>
      <c r="M13" s="241"/>
      <c r="N13" s="241"/>
      <c r="O13" s="241"/>
      <c r="P13" s="241"/>
      <c r="Q13" s="241"/>
      <c r="R13" s="28"/>
      <c r="S13" s="240" t="s">
        <v>38</v>
      </c>
      <c r="T13" s="240"/>
      <c r="U13" s="240"/>
      <c r="V13" s="240"/>
      <c r="W13" s="241" t="s">
        <v>66</v>
      </c>
      <c r="X13" s="241"/>
      <c r="Y13" s="241"/>
      <c r="Z13" s="200"/>
      <c r="AA13" s="200"/>
      <c r="AB13" s="200"/>
      <c r="AC13" s="200"/>
      <c r="AD13" s="200"/>
      <c r="AE13" s="200"/>
      <c r="AF13" s="200"/>
      <c r="AG13" s="200"/>
      <c r="AH13" s="201"/>
      <c r="AI13" s="3"/>
      <c r="AJ13" s="3"/>
      <c r="AK13" s="10"/>
      <c r="AM13" s="26" t="s">
        <v>66</v>
      </c>
      <c r="AN13" s="26" t="s">
        <v>42</v>
      </c>
      <c r="AO13" s="26" t="s">
        <v>43</v>
      </c>
      <c r="AP13" s="26" t="s">
        <v>44</v>
      </c>
      <c r="AQ13" s="26" t="s">
        <v>45</v>
      </c>
      <c r="AR13" s="26" t="s">
        <v>46</v>
      </c>
      <c r="AS13" s="26" t="s">
        <v>47</v>
      </c>
      <c r="AT13" s="26" t="s">
        <v>48</v>
      </c>
      <c r="AU13" s="26" t="s">
        <v>49</v>
      </c>
      <c r="AV13" s="26" t="s">
        <v>50</v>
      </c>
      <c r="AW13" s="26" t="s">
        <v>51</v>
      </c>
      <c r="AX13" s="26" t="s">
        <v>52</v>
      </c>
      <c r="AZ13" s="26" t="s">
        <v>172</v>
      </c>
      <c r="BA13" s="26" t="s">
        <v>169</v>
      </c>
      <c r="BB13" s="26" t="s">
        <v>170</v>
      </c>
      <c r="BC13" s="26" t="s">
        <v>171</v>
      </c>
    </row>
    <row r="14" spans="1:55" ht="15" customHeight="1">
      <c r="A14" s="287" t="s">
        <v>39</v>
      </c>
      <c r="B14" s="279"/>
      <c r="C14" s="279"/>
      <c r="D14" s="288"/>
      <c r="E14" s="284"/>
      <c r="F14" s="285"/>
      <c r="G14" s="285"/>
      <c r="H14" s="285"/>
      <c r="I14" s="285"/>
      <c r="J14" s="285"/>
      <c r="K14" s="29">
        <f>E14</f>
        <v>0</v>
      </c>
      <c r="L14" s="30" t="s">
        <v>56</v>
      </c>
      <c r="M14" s="246"/>
      <c r="N14" s="247"/>
      <c r="O14" s="247"/>
      <c r="P14" s="247"/>
      <c r="Q14" s="247"/>
      <c r="R14" s="247"/>
      <c r="S14" s="29">
        <f>M14</f>
        <v>0</v>
      </c>
      <c r="T14" s="31"/>
      <c r="U14" s="248">
        <f>M14-E14+1</f>
        <v>1</v>
      </c>
      <c r="V14" s="249"/>
      <c r="W14" s="249"/>
      <c r="X14" s="249"/>
      <c r="Y14" s="250"/>
      <c r="Z14" s="171" t="s">
        <v>31</v>
      </c>
      <c r="AA14" s="172"/>
      <c r="AB14" s="172"/>
      <c r="AC14" s="172"/>
      <c r="AD14" s="172"/>
      <c r="AE14" s="172"/>
      <c r="AF14" s="172"/>
      <c r="AG14" s="172"/>
      <c r="AH14" s="173"/>
      <c r="AI14" s="3" t="s">
        <v>173</v>
      </c>
      <c r="AJ14" s="3"/>
      <c r="AK14" s="10"/>
      <c r="AM14" s="26" t="s">
        <v>66</v>
      </c>
      <c r="AN14" s="26" t="s">
        <v>53</v>
      </c>
      <c r="AO14" s="26" t="s">
        <v>54</v>
      </c>
      <c r="AP14" s="26" t="s">
        <v>55</v>
      </c>
    </row>
    <row r="15" spans="1:55" ht="15" customHeight="1">
      <c r="A15" s="280" t="s">
        <v>41</v>
      </c>
      <c r="B15" s="203"/>
      <c r="C15" s="203"/>
      <c r="D15" s="203"/>
      <c r="E15" s="289" t="s">
        <v>57</v>
      </c>
      <c r="F15" s="289"/>
      <c r="G15" s="289"/>
      <c r="H15" s="28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202"/>
      <c r="AI15" s="3" t="s">
        <v>174</v>
      </c>
      <c r="AJ15" s="3"/>
      <c r="AK15" s="10"/>
    </row>
    <row r="16" spans="1:55" ht="15" customHeight="1">
      <c r="A16" s="280"/>
      <c r="B16" s="203"/>
      <c r="C16" s="203"/>
      <c r="D16" s="203"/>
      <c r="E16" s="251" t="s">
        <v>58</v>
      </c>
      <c r="F16" s="251"/>
      <c r="G16" s="251"/>
      <c r="H16" s="251"/>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202"/>
      <c r="AI16" s="3"/>
      <c r="AJ16" s="3"/>
      <c r="AK16" s="10"/>
    </row>
    <row r="17" spans="1:42" ht="15" customHeight="1">
      <c r="A17" s="280" t="s">
        <v>59</v>
      </c>
      <c r="B17" s="203"/>
      <c r="C17" s="203"/>
      <c r="D17" s="203"/>
      <c r="E17" s="281" t="s">
        <v>60</v>
      </c>
      <c r="F17" s="281"/>
      <c r="G17" s="281"/>
      <c r="H17" s="281"/>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202"/>
      <c r="AI17" s="3"/>
      <c r="AJ17" s="3"/>
      <c r="AK17" s="10"/>
    </row>
    <row r="18" spans="1:42" ht="15" customHeight="1">
      <c r="A18" s="280"/>
      <c r="B18" s="203"/>
      <c r="C18" s="203"/>
      <c r="D18" s="203"/>
      <c r="E18" s="281" t="s">
        <v>61</v>
      </c>
      <c r="F18" s="281"/>
      <c r="G18" s="281"/>
      <c r="H18" s="281"/>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02"/>
      <c r="AI18" s="3"/>
      <c r="AJ18" s="3"/>
      <c r="AK18" s="10"/>
    </row>
    <row r="19" spans="1:42" ht="15" customHeight="1">
      <c r="A19" s="280"/>
      <c r="B19" s="203"/>
      <c r="C19" s="203"/>
      <c r="D19" s="203"/>
      <c r="E19" s="290" t="s">
        <v>62</v>
      </c>
      <c r="F19" s="290"/>
      <c r="G19" s="290"/>
      <c r="H19" s="290"/>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202"/>
      <c r="AI19" s="3" t="s">
        <v>168</v>
      </c>
      <c r="AJ19" s="3"/>
      <c r="AK19" s="10"/>
      <c r="AM19" s="26" t="s">
        <v>31</v>
      </c>
      <c r="AN19" s="26" t="s">
        <v>63</v>
      </c>
      <c r="AO19" s="26" t="s">
        <v>64</v>
      </c>
      <c r="AP19" s="26" t="s">
        <v>65</v>
      </c>
    </row>
    <row r="20" spans="1:42" ht="15" customHeight="1" thickBot="1">
      <c r="A20" s="259" t="str">
        <f>IF(I20=AN19,"WEB（左記にＵＲＬを記載してください）","学会ＷＥＢサイト")</f>
        <v>学会ＷＥＢサイト</v>
      </c>
      <c r="B20" s="260"/>
      <c r="C20" s="260"/>
      <c r="D20" s="260"/>
      <c r="E20" s="260"/>
      <c r="F20" s="260"/>
      <c r="G20" s="260"/>
      <c r="H20" s="260"/>
      <c r="I20" s="261" t="s">
        <v>31</v>
      </c>
      <c r="J20" s="261"/>
      <c r="K20" s="261"/>
      <c r="L20" s="261"/>
      <c r="M20" s="262"/>
      <c r="N20" s="262"/>
      <c r="O20" s="262"/>
      <c r="P20" s="262"/>
      <c r="Q20" s="262"/>
      <c r="R20" s="262"/>
      <c r="S20" s="262"/>
      <c r="T20" s="262"/>
      <c r="U20" s="262"/>
      <c r="V20" s="262"/>
      <c r="W20" s="262"/>
      <c r="X20" s="262"/>
      <c r="Y20" s="262"/>
      <c r="Z20" s="262"/>
      <c r="AA20" s="262"/>
      <c r="AB20" s="262"/>
      <c r="AC20" s="262"/>
      <c r="AD20" s="262"/>
      <c r="AE20" s="262"/>
      <c r="AF20" s="262"/>
      <c r="AG20" s="262"/>
      <c r="AH20" s="263"/>
      <c r="AI20" s="3"/>
      <c r="AJ20" s="3"/>
      <c r="AK20" s="10"/>
    </row>
    <row r="21" spans="1:42" ht="15" customHeight="1">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10"/>
    </row>
    <row r="22" spans="1:42" ht="15" customHeight="1">
      <c r="T22" s="203" t="s">
        <v>75</v>
      </c>
      <c r="U22" s="203"/>
      <c r="V22" s="203"/>
      <c r="W22" s="203" t="s">
        <v>73</v>
      </c>
      <c r="X22" s="203"/>
      <c r="Y22" s="203"/>
      <c r="Z22" s="203" t="s">
        <v>74</v>
      </c>
      <c r="AA22" s="203"/>
      <c r="AB22" s="203"/>
      <c r="AC22" s="251" t="s">
        <v>90</v>
      </c>
      <c r="AD22" s="251"/>
      <c r="AE22" s="251"/>
      <c r="AF22" s="251" t="s">
        <v>91</v>
      </c>
      <c r="AG22" s="251"/>
      <c r="AH22" s="251"/>
      <c r="AI22" s="32"/>
      <c r="AJ22" s="32"/>
      <c r="AK22" s="10"/>
    </row>
    <row r="23" spans="1:42" ht="15" customHeight="1">
      <c r="A23" s="276" t="s">
        <v>70</v>
      </c>
      <c r="B23" s="276"/>
      <c r="C23" s="276"/>
      <c r="D23" s="276"/>
      <c r="E23" s="276"/>
      <c r="F23" s="276"/>
      <c r="G23" s="276"/>
      <c r="H23" s="276"/>
      <c r="I23" s="274" t="s">
        <v>66</v>
      </c>
      <c r="J23" s="274"/>
      <c r="K23" s="274"/>
      <c r="L23" s="274"/>
      <c r="M23" s="274"/>
      <c r="N23" s="274"/>
      <c r="O23" s="279" t="s">
        <v>71</v>
      </c>
      <c r="P23" s="279"/>
      <c r="Q23" s="279"/>
      <c r="R23" s="279"/>
      <c r="S23" s="279"/>
      <c r="T23" s="278"/>
      <c r="U23" s="278"/>
      <c r="V23" s="278"/>
      <c r="W23" s="252"/>
      <c r="X23" s="252"/>
      <c r="Y23" s="252"/>
      <c r="Z23" s="238"/>
      <c r="AA23" s="238"/>
      <c r="AB23" s="238"/>
      <c r="AC23" s="239"/>
      <c r="AD23" s="239"/>
      <c r="AE23" s="239"/>
      <c r="AF23" s="239"/>
      <c r="AG23" s="239"/>
      <c r="AH23" s="239"/>
      <c r="AI23" s="32"/>
      <c r="AJ23" s="32"/>
      <c r="AK23" s="10"/>
      <c r="AM23" s="26" t="s">
        <v>66</v>
      </c>
      <c r="AN23" s="26" t="s">
        <v>67</v>
      </c>
      <c r="AO23" s="26" t="s">
        <v>68</v>
      </c>
      <c r="AP23" s="26" t="s">
        <v>69</v>
      </c>
    </row>
    <row r="24" spans="1:42" ht="15" customHeight="1">
      <c r="A24" s="276"/>
      <c r="B24" s="276"/>
      <c r="C24" s="276"/>
      <c r="D24" s="276"/>
      <c r="E24" s="276"/>
      <c r="F24" s="276"/>
      <c r="G24" s="276"/>
      <c r="H24" s="276"/>
      <c r="I24" s="274"/>
      <c r="J24" s="274"/>
      <c r="K24" s="274"/>
      <c r="L24" s="274"/>
      <c r="M24" s="274"/>
      <c r="N24" s="274"/>
      <c r="O24" s="279" t="s">
        <v>72</v>
      </c>
      <c r="P24" s="279"/>
      <c r="Q24" s="279"/>
      <c r="R24" s="279"/>
      <c r="S24" s="279"/>
      <c r="T24" s="278"/>
      <c r="U24" s="278"/>
      <c r="V24" s="278"/>
      <c r="W24" s="252"/>
      <c r="X24" s="252"/>
      <c r="Y24" s="252"/>
      <c r="Z24" s="238"/>
      <c r="AA24" s="238"/>
      <c r="AB24" s="238"/>
      <c r="AC24" s="239"/>
      <c r="AD24" s="239"/>
      <c r="AE24" s="239"/>
      <c r="AF24" s="239"/>
      <c r="AG24" s="239"/>
      <c r="AH24" s="239"/>
      <c r="AI24" s="32"/>
      <c r="AJ24" s="32"/>
      <c r="AK24" s="10"/>
    </row>
    <row r="25" spans="1:42" ht="15" customHeight="1">
      <c r="AI25" s="32"/>
      <c r="AJ25" s="32"/>
      <c r="AK25" s="10"/>
    </row>
    <row r="26" spans="1:42" ht="15" customHeight="1">
      <c r="A26" s="168" t="s">
        <v>76</v>
      </c>
      <c r="B26" s="169"/>
      <c r="C26" s="169"/>
      <c r="D26" s="169"/>
      <c r="E26" s="169"/>
      <c r="F26" s="169"/>
      <c r="G26" s="169"/>
      <c r="H26" s="169"/>
      <c r="I26" s="169"/>
      <c r="J26" s="169"/>
      <c r="K26" s="169"/>
      <c r="L26" s="169"/>
      <c r="M26" s="169"/>
      <c r="N26" s="169"/>
      <c r="O26" s="169"/>
      <c r="P26" s="170"/>
      <c r="R26" s="251" t="s">
        <v>40</v>
      </c>
      <c r="S26" s="251"/>
      <c r="T26" s="251"/>
      <c r="U26" s="251"/>
      <c r="V26" s="256"/>
      <c r="W26" s="256"/>
      <c r="X26" s="256"/>
      <c r="Y26" s="256"/>
      <c r="Z26" s="253" t="s">
        <v>88</v>
      </c>
      <c r="AA26" s="254"/>
      <c r="AB26" s="254"/>
      <c r="AC26" s="254"/>
      <c r="AD26" s="254"/>
      <c r="AE26" s="254"/>
      <c r="AF26" s="254"/>
      <c r="AG26" s="254"/>
      <c r="AH26" s="254"/>
      <c r="AI26" s="26" t="s">
        <v>175</v>
      </c>
    </row>
    <row r="27" spans="1:42" ht="15" customHeight="1">
      <c r="A27" s="203" t="s">
        <v>82</v>
      </c>
      <c r="B27" s="203"/>
      <c r="C27" s="203"/>
      <c r="D27" s="203"/>
      <c r="E27" s="203" t="s">
        <v>80</v>
      </c>
      <c r="F27" s="203"/>
      <c r="G27" s="203"/>
      <c r="H27" s="203"/>
      <c r="I27" s="203" t="s">
        <v>81</v>
      </c>
      <c r="J27" s="203"/>
      <c r="K27" s="203"/>
      <c r="L27" s="203"/>
      <c r="M27" s="203" t="s">
        <v>79</v>
      </c>
      <c r="N27" s="203"/>
      <c r="O27" s="203"/>
      <c r="P27" s="203"/>
      <c r="R27" s="276" t="s">
        <v>83</v>
      </c>
      <c r="S27" s="276"/>
      <c r="T27" s="276"/>
      <c r="U27" s="276"/>
      <c r="V27" s="277"/>
      <c r="W27" s="277"/>
      <c r="X27" s="277"/>
      <c r="Y27" s="277"/>
      <c r="Z27" s="277"/>
      <c r="AA27" s="277"/>
      <c r="AB27" s="277"/>
      <c r="AC27" s="277"/>
      <c r="AD27" s="277"/>
      <c r="AE27" s="277"/>
      <c r="AF27" s="277"/>
      <c r="AG27" s="277"/>
      <c r="AH27" s="277"/>
    </row>
    <row r="28" spans="1:42" ht="15" customHeight="1">
      <c r="A28" s="168" t="s">
        <v>77</v>
      </c>
      <c r="B28" s="169"/>
      <c r="C28" s="169"/>
      <c r="D28" s="170"/>
      <c r="E28" s="255"/>
      <c r="F28" s="255"/>
      <c r="G28" s="255"/>
      <c r="H28" s="255"/>
      <c r="I28" s="255"/>
      <c r="J28" s="255"/>
      <c r="K28" s="255"/>
      <c r="L28" s="255"/>
      <c r="M28" s="258">
        <f>E28+I28</f>
        <v>0</v>
      </c>
      <c r="N28" s="258"/>
      <c r="O28" s="258"/>
      <c r="P28" s="258"/>
      <c r="R28" s="276"/>
      <c r="S28" s="276"/>
      <c r="T28" s="276"/>
      <c r="U28" s="276"/>
      <c r="V28" s="277"/>
      <c r="W28" s="277"/>
      <c r="X28" s="277"/>
      <c r="Y28" s="277"/>
      <c r="Z28" s="277"/>
      <c r="AA28" s="277"/>
      <c r="AB28" s="277"/>
      <c r="AC28" s="277"/>
      <c r="AD28" s="277"/>
      <c r="AE28" s="277"/>
      <c r="AF28" s="277"/>
      <c r="AG28" s="277"/>
      <c r="AH28" s="277"/>
      <c r="AI28" s="26" t="s">
        <v>165</v>
      </c>
    </row>
    <row r="29" spans="1:42" ht="15" customHeight="1">
      <c r="A29" s="168" t="s">
        <v>78</v>
      </c>
      <c r="B29" s="169"/>
      <c r="C29" s="169"/>
      <c r="D29" s="170"/>
      <c r="E29" s="255"/>
      <c r="F29" s="255"/>
      <c r="G29" s="255"/>
      <c r="H29" s="255"/>
      <c r="I29" s="255"/>
      <c r="J29" s="255"/>
      <c r="K29" s="255"/>
      <c r="L29" s="255"/>
      <c r="M29" s="275">
        <f>E29+I29</f>
        <v>0</v>
      </c>
      <c r="N29" s="275"/>
      <c r="O29" s="275"/>
      <c r="P29" s="275"/>
      <c r="R29" s="276"/>
      <c r="S29" s="276"/>
      <c r="T29" s="276"/>
      <c r="U29" s="276"/>
      <c r="V29" s="277"/>
      <c r="W29" s="277"/>
      <c r="X29" s="277"/>
      <c r="Y29" s="277"/>
      <c r="Z29" s="277"/>
      <c r="AA29" s="277"/>
      <c r="AB29" s="277"/>
      <c r="AC29" s="277"/>
      <c r="AD29" s="277"/>
      <c r="AE29" s="277"/>
      <c r="AF29" s="277"/>
      <c r="AG29" s="277"/>
      <c r="AH29" s="277"/>
      <c r="AI29" s="26" t="s">
        <v>166</v>
      </c>
    </row>
    <row r="30" spans="1:42" ht="15" customHeight="1">
      <c r="A30" s="257" t="s">
        <v>79</v>
      </c>
      <c r="B30" s="257"/>
      <c r="C30" s="257"/>
      <c r="D30" s="257"/>
      <c r="E30" s="258">
        <f>E28+E29</f>
        <v>0</v>
      </c>
      <c r="F30" s="258"/>
      <c r="G30" s="258"/>
      <c r="H30" s="258"/>
      <c r="I30" s="258">
        <f>I28+I29</f>
        <v>0</v>
      </c>
      <c r="J30" s="258"/>
      <c r="K30" s="258"/>
      <c r="L30" s="258"/>
      <c r="M30" s="258">
        <f>M28+M29</f>
        <v>0</v>
      </c>
      <c r="N30" s="258"/>
      <c r="O30" s="258"/>
      <c r="P30" s="258"/>
      <c r="R30" s="276"/>
      <c r="S30" s="276"/>
      <c r="T30" s="276"/>
      <c r="U30" s="276"/>
      <c r="V30" s="277"/>
      <c r="W30" s="277"/>
      <c r="X30" s="277"/>
      <c r="Y30" s="277"/>
      <c r="Z30" s="277"/>
      <c r="AA30" s="277"/>
      <c r="AB30" s="277"/>
      <c r="AC30" s="277"/>
      <c r="AD30" s="277"/>
      <c r="AE30" s="277"/>
      <c r="AF30" s="277"/>
      <c r="AG30" s="277"/>
      <c r="AH30" s="277"/>
    </row>
    <row r="31" spans="1:42" ht="15" customHeight="1">
      <c r="A31" s="33" t="s">
        <v>84</v>
      </c>
      <c r="B31" s="34"/>
      <c r="C31" s="34"/>
      <c r="D31" s="34"/>
      <c r="E31" s="34"/>
      <c r="F31" s="34"/>
      <c r="G31" s="34"/>
      <c r="H31" s="34"/>
      <c r="I31" s="34"/>
      <c r="J31" s="34"/>
      <c r="K31" s="34"/>
      <c r="L31" s="34"/>
      <c r="M31" s="34"/>
      <c r="N31" s="34"/>
      <c r="O31" s="34"/>
      <c r="P31" s="34"/>
      <c r="Q31" s="34"/>
      <c r="R31" s="276"/>
      <c r="S31" s="276"/>
      <c r="T31" s="276"/>
      <c r="U31" s="276"/>
      <c r="V31" s="277"/>
      <c r="W31" s="277"/>
      <c r="X31" s="277"/>
      <c r="Y31" s="277"/>
      <c r="Z31" s="277"/>
      <c r="AA31" s="277"/>
      <c r="AB31" s="277"/>
      <c r="AC31" s="277"/>
      <c r="AD31" s="277"/>
      <c r="AE31" s="277"/>
      <c r="AF31" s="277"/>
      <c r="AG31" s="277"/>
      <c r="AH31" s="277"/>
    </row>
    <row r="32" spans="1:42" ht="15" customHeight="1"/>
    <row r="33" spans="1:35" ht="15" customHeight="1">
      <c r="A33" s="273" t="s">
        <v>186</v>
      </c>
      <c r="B33" s="251"/>
      <c r="C33" s="251"/>
      <c r="D33" s="251"/>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ht="15" customHeight="1">
      <c r="A34" s="273"/>
      <c r="B34" s="251"/>
      <c r="C34" s="251"/>
      <c r="D34" s="251"/>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row>
    <row r="35" spans="1:35" ht="15" customHeight="1">
      <c r="A35" s="251"/>
      <c r="B35" s="251"/>
      <c r="C35" s="251"/>
      <c r="D35" s="251"/>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row>
    <row r="36" spans="1:35" ht="15" customHeight="1"/>
    <row r="37" spans="1:35" ht="15" customHeight="1">
      <c r="A37" s="222" t="s">
        <v>180</v>
      </c>
      <c r="B37" s="222"/>
      <c r="C37" s="222"/>
      <c r="D37" s="222"/>
      <c r="AI37" s="26" t="s">
        <v>176</v>
      </c>
    </row>
    <row r="38" spans="1:35" ht="15" customHeight="1">
      <c r="A38" s="264"/>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6"/>
      <c r="AI38" s="26" t="s">
        <v>177</v>
      </c>
    </row>
    <row r="39" spans="1:35" ht="15" customHeight="1">
      <c r="A39" s="267"/>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9"/>
      <c r="AI39" s="26" t="s">
        <v>178</v>
      </c>
    </row>
    <row r="40" spans="1:35" ht="15" customHeight="1">
      <c r="A40" s="267"/>
      <c r="B40" s="268"/>
      <c r="C40" s="268"/>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9"/>
      <c r="AI40" s="26" t="s">
        <v>179</v>
      </c>
    </row>
    <row r="41" spans="1:35" ht="15" customHeight="1">
      <c r="A41" s="267"/>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9"/>
    </row>
    <row r="42" spans="1:35" ht="15" customHeight="1">
      <c r="A42" s="267"/>
      <c r="B42" s="268"/>
      <c r="C42" s="268"/>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9"/>
    </row>
    <row r="43" spans="1:35" ht="15" customHeight="1">
      <c r="A43" s="267"/>
      <c r="B43" s="268"/>
      <c r="C43" s="268"/>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9"/>
    </row>
    <row r="44" spans="1:35" ht="15" customHeight="1">
      <c r="A44" s="267"/>
      <c r="B44" s="268"/>
      <c r="C44" s="268"/>
      <c r="D44" s="268"/>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9"/>
    </row>
    <row r="45" spans="1:35" ht="15" customHeight="1">
      <c r="A45" s="267"/>
      <c r="B45" s="268"/>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9"/>
    </row>
    <row r="46" spans="1:35" ht="15" customHeight="1">
      <c r="A46" s="267"/>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9"/>
    </row>
    <row r="47" spans="1:35" ht="15" customHeight="1">
      <c r="A47" s="267"/>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9"/>
    </row>
    <row r="48" spans="1:35" ht="15" customHeight="1">
      <c r="A48" s="270"/>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2"/>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sheetData>
  <sheetProtection sheet="1" formatCells="0" formatColumns="0" formatRows="0" selectLockedCells="1"/>
  <mergeCells count="95">
    <mergeCell ref="A3:D4"/>
    <mergeCell ref="E3:AH4"/>
    <mergeCell ref="Z14:AH14"/>
    <mergeCell ref="A7:AH7"/>
    <mergeCell ref="A1:I1"/>
    <mergeCell ref="A5:D5"/>
    <mergeCell ref="E5:AH5"/>
    <mergeCell ref="A6:D6"/>
    <mergeCell ref="E6:AH6"/>
    <mergeCell ref="E8:H8"/>
    <mergeCell ref="I8:AH8"/>
    <mergeCell ref="E12:H12"/>
    <mergeCell ref="I12:AH12"/>
    <mergeCell ref="A8:D12"/>
    <mergeCell ref="E9:H9"/>
    <mergeCell ref="I9:AH9"/>
    <mergeCell ref="E10:H10"/>
    <mergeCell ref="I10:S10"/>
    <mergeCell ref="T10:V10"/>
    <mergeCell ref="W10:AH10"/>
    <mergeCell ref="E11:H11"/>
    <mergeCell ref="I11:S11"/>
    <mergeCell ref="T11:V11"/>
    <mergeCell ref="W11:AH11"/>
    <mergeCell ref="A15:D16"/>
    <mergeCell ref="E17:H17"/>
    <mergeCell ref="A13:D13"/>
    <mergeCell ref="E14:J14"/>
    <mergeCell ref="E13:Q13"/>
    <mergeCell ref="A14:D14"/>
    <mergeCell ref="I15:AH15"/>
    <mergeCell ref="I16:AH16"/>
    <mergeCell ref="A17:D19"/>
    <mergeCell ref="I17:AH17"/>
    <mergeCell ref="I18:AH18"/>
    <mergeCell ref="E15:H15"/>
    <mergeCell ref="E16:H16"/>
    <mergeCell ref="E18:H18"/>
    <mergeCell ref="E19:H19"/>
    <mergeCell ref="AC24:AE24"/>
    <mergeCell ref="AF24:AH24"/>
    <mergeCell ref="A23:H24"/>
    <mergeCell ref="T23:V23"/>
    <mergeCell ref="T24:V24"/>
    <mergeCell ref="O23:S23"/>
    <mergeCell ref="O24:S24"/>
    <mergeCell ref="I23:N24"/>
    <mergeCell ref="W24:Y24"/>
    <mergeCell ref="Z24:AB24"/>
    <mergeCell ref="A20:H20"/>
    <mergeCell ref="I20:L20"/>
    <mergeCell ref="I19:AH19"/>
    <mergeCell ref="M20:AH20"/>
    <mergeCell ref="A38:AH48"/>
    <mergeCell ref="A33:D35"/>
    <mergeCell ref="E33:AH35"/>
    <mergeCell ref="M27:P27"/>
    <mergeCell ref="M28:P28"/>
    <mergeCell ref="M29:P29"/>
    <mergeCell ref="M30:P30"/>
    <mergeCell ref="R27:U31"/>
    <mergeCell ref="V27:AH31"/>
    <mergeCell ref="I30:L30"/>
    <mergeCell ref="A28:D28"/>
    <mergeCell ref="A29:D29"/>
    <mergeCell ref="A30:D30"/>
    <mergeCell ref="A27:D27"/>
    <mergeCell ref="E30:H30"/>
    <mergeCell ref="E28:H28"/>
    <mergeCell ref="A37:D37"/>
    <mergeCell ref="Z26:AH26"/>
    <mergeCell ref="I28:L28"/>
    <mergeCell ref="E29:H29"/>
    <mergeCell ref="I29:L29"/>
    <mergeCell ref="A26:P26"/>
    <mergeCell ref="E27:H27"/>
    <mergeCell ref="V26:Y26"/>
    <mergeCell ref="R26:U26"/>
    <mergeCell ref="I27:L27"/>
    <mergeCell ref="K1:AA1"/>
    <mergeCell ref="T22:V22"/>
    <mergeCell ref="Z23:AB23"/>
    <mergeCell ref="AC23:AE23"/>
    <mergeCell ref="AF23:AH23"/>
    <mergeCell ref="S13:V13"/>
    <mergeCell ref="W13:AH13"/>
    <mergeCell ref="AC1:AD1"/>
    <mergeCell ref="AE1:AH1"/>
    <mergeCell ref="M14:R14"/>
    <mergeCell ref="U14:Y14"/>
    <mergeCell ref="Z22:AB22"/>
    <mergeCell ref="W22:Y22"/>
    <mergeCell ref="AC22:AE22"/>
    <mergeCell ref="AF22:AH22"/>
    <mergeCell ref="W23:Y23"/>
  </mergeCells>
  <phoneticPr fontId="1"/>
  <conditionalFormatting sqref="A20:H20">
    <cfRule type="expression" dxfId="11" priority="29">
      <formula>$I$20=$AN$19</formula>
    </cfRule>
  </conditionalFormatting>
  <conditionalFormatting sqref="M20:AH20">
    <cfRule type="expression" dxfId="10" priority="3">
      <formula>$I$20=$AN$19</formula>
    </cfRule>
  </conditionalFormatting>
  <conditionalFormatting sqref="T23:AH23">
    <cfRule type="expression" dxfId="9" priority="2">
      <formula>$I$23=$AO$23</formula>
    </cfRule>
  </conditionalFormatting>
  <conditionalFormatting sqref="T23:AH24">
    <cfRule type="expression" dxfId="8" priority="1">
      <formula>$I$23=$AN$23</formula>
    </cfRule>
  </conditionalFormatting>
  <dataValidations count="5">
    <dataValidation type="list" allowBlank="1" showInputMessage="1" showErrorMessage="1" sqref="I20:L20" xr:uid="{00000000-0002-0000-0200-000000000000}">
      <formula1>$AM$19:$AQ$19</formula1>
    </dataValidation>
    <dataValidation type="list" allowBlank="1" showInputMessage="1" showErrorMessage="1" sqref="I23" xr:uid="{00000000-0002-0000-0200-000001000000}">
      <formula1>$AM$23:$AR$23</formula1>
    </dataValidation>
    <dataValidation type="list" allowBlank="1" showInputMessage="1" showErrorMessage="1" sqref="E13:Q13" xr:uid="{00000000-0002-0000-0200-000002000000}">
      <formula1>$AM$13:$AX$13</formula1>
    </dataValidation>
    <dataValidation type="list" allowBlank="1" showInputMessage="1" showErrorMessage="1" sqref="W13:AH13" xr:uid="{00000000-0002-0000-0200-000003000000}">
      <formula1>$AM$14:$AQ$14</formula1>
    </dataValidation>
    <dataValidation type="list" allowBlank="1" showInputMessage="1" showErrorMessage="1" sqref="Z14:AH14" xr:uid="{00000000-0002-0000-0200-000004000000}">
      <formula1>$AZ$13:$BD$13</formula1>
    </dataValidation>
  </dataValidations>
  <pageMargins left="0.25" right="0.25" top="0.75" bottom="0.75" header="0.3" footer="0.3"/>
  <pageSetup paperSize="9" scale="99"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2B5DB525-F091-4D38-AA5D-ABE6064435CA}">
            <xm:f>NOT(ISERROR(SEARCH(申請者!$AL$2,A1)))</xm:f>
            <xm:f>申請者!$AL$2</xm:f>
            <x14:dxf>
              <fill>
                <patternFill>
                  <bgColor rgb="FFFF0000"/>
                </patternFill>
              </fill>
            </x14:dxf>
          </x14:cfRule>
          <xm:sqref>A1:I1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34"/>
  <sheetViews>
    <sheetView showGridLines="0" view="pageBreakPreview" zoomScaleNormal="100" zoomScaleSheetLayoutView="100" workbookViewId="0">
      <selection activeCell="G3" sqref="G3:AH4"/>
    </sheetView>
  </sheetViews>
  <sheetFormatPr defaultColWidth="9" defaultRowHeight="16.5"/>
  <cols>
    <col min="1" max="41" width="2.625" style="1" customWidth="1"/>
    <col min="42" max="42" width="8.25" style="1" hidden="1" customWidth="1"/>
    <col min="43" max="43" width="10.875" style="1" hidden="1" customWidth="1"/>
    <col min="44" max="44" width="11" style="1" hidden="1" customWidth="1"/>
    <col min="45" max="45" width="11.75" style="1" hidden="1" customWidth="1"/>
    <col min="46" max="47" width="9" style="1" hidden="1" customWidth="1"/>
    <col min="48" max="48" width="0" style="1" hidden="1" customWidth="1"/>
    <col min="49" max="16384" width="9" style="1"/>
  </cols>
  <sheetData>
    <row r="1" spans="1:44" ht="15" customHeight="1" thickBot="1">
      <c r="A1" s="335" t="str">
        <f>申請者!A1</f>
        <v>【様式1】　申請書</v>
      </c>
      <c r="B1" s="336"/>
      <c r="C1" s="336"/>
      <c r="D1" s="336"/>
      <c r="E1" s="336"/>
      <c r="F1" s="336"/>
      <c r="G1" s="336"/>
      <c r="H1" s="336"/>
      <c r="I1" s="337"/>
      <c r="J1" s="11" t="str">
        <f>IF(申請者!J1="","",申請者!J1)</f>
        <v/>
      </c>
      <c r="K1" s="146" t="s">
        <v>202</v>
      </c>
      <c r="L1" s="146"/>
      <c r="M1" s="146"/>
      <c r="N1" s="146"/>
      <c r="O1" s="146"/>
      <c r="P1" s="146"/>
      <c r="Q1" s="146"/>
      <c r="R1" s="146"/>
      <c r="S1" s="146"/>
      <c r="T1" s="146"/>
      <c r="U1" s="146"/>
      <c r="V1" s="146"/>
      <c r="W1" s="146"/>
      <c r="X1" s="146"/>
      <c r="Y1" s="146"/>
      <c r="Z1" s="146"/>
      <c r="AA1" s="146"/>
      <c r="AC1" s="220" t="s">
        <v>30</v>
      </c>
      <c r="AD1" s="334"/>
      <c r="AE1" s="244" t="str">
        <f>国際会議情報!AE1</f>
        <v>UV事務局使用欄</v>
      </c>
      <c r="AF1" s="244"/>
      <c r="AG1" s="244"/>
      <c r="AH1" s="245"/>
    </row>
    <row r="2" spans="1:44" ht="15" customHeight="1">
      <c r="B2" s="9" t="str">
        <f>申請者!B2</f>
        <v/>
      </c>
      <c r="J2" s="11"/>
    </row>
    <row r="3" spans="1:44" ht="15" customHeight="1">
      <c r="A3" s="340" t="s">
        <v>204</v>
      </c>
      <c r="B3" s="340"/>
      <c r="C3" s="317" t="s">
        <v>230</v>
      </c>
      <c r="D3" s="317"/>
      <c r="E3" s="317"/>
      <c r="F3" s="317"/>
      <c r="G3" s="318"/>
      <c r="H3" s="318"/>
      <c r="I3" s="318"/>
      <c r="J3" s="318"/>
      <c r="K3" s="318"/>
      <c r="L3" s="318"/>
      <c r="M3" s="318"/>
      <c r="N3" s="318"/>
      <c r="O3" s="318"/>
      <c r="P3" s="318"/>
      <c r="Q3" s="318"/>
      <c r="R3" s="318"/>
      <c r="S3" s="318"/>
      <c r="T3" s="318"/>
      <c r="U3" s="318"/>
      <c r="V3" s="318"/>
      <c r="W3" s="318"/>
      <c r="X3" s="318"/>
      <c r="Y3" s="318"/>
      <c r="Z3" s="318"/>
      <c r="AA3" s="318"/>
      <c r="AB3" s="318"/>
      <c r="AC3" s="318"/>
      <c r="AD3" s="318"/>
      <c r="AE3" s="318"/>
      <c r="AF3" s="318"/>
      <c r="AG3" s="318"/>
      <c r="AH3" s="318"/>
      <c r="AI3" s="1" t="s">
        <v>239</v>
      </c>
    </row>
    <row r="4" spans="1:44" ht="15" customHeight="1">
      <c r="A4" s="340"/>
      <c r="B4" s="340"/>
      <c r="C4" s="317"/>
      <c r="D4" s="317"/>
      <c r="E4" s="317"/>
      <c r="F4" s="317"/>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1" t="s">
        <v>238</v>
      </c>
    </row>
    <row r="5" spans="1:44" ht="15" customHeight="1">
      <c r="A5" s="340"/>
      <c r="B5" s="340"/>
      <c r="C5" s="317" t="s">
        <v>36</v>
      </c>
      <c r="D5" s="317"/>
      <c r="E5" s="317"/>
      <c r="F5" s="317"/>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1" t="s">
        <v>237</v>
      </c>
      <c r="AR5" s="1" t="s">
        <v>232</v>
      </c>
    </row>
    <row r="6" spans="1:44" ht="15" customHeight="1">
      <c r="A6" s="340"/>
      <c r="B6" s="340"/>
      <c r="C6" s="317" t="s">
        <v>219</v>
      </c>
      <c r="D6" s="317"/>
      <c r="E6" s="317"/>
      <c r="F6" s="317"/>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R6" s="1" t="s">
        <v>233</v>
      </c>
    </row>
    <row r="7" spans="1:44" ht="15" customHeight="1">
      <c r="A7" s="340"/>
      <c r="B7" s="340"/>
      <c r="C7" s="319" t="s">
        <v>231</v>
      </c>
      <c r="D7" s="320"/>
      <c r="E7" s="320"/>
      <c r="F7" s="321"/>
      <c r="G7" s="322" t="s">
        <v>7</v>
      </c>
      <c r="H7" s="323"/>
      <c r="I7" s="323"/>
      <c r="J7" s="323"/>
      <c r="K7" s="323"/>
      <c r="L7" s="323"/>
      <c r="M7" s="324"/>
      <c r="N7" s="325" t="str">
        <f>IF(G7=AR6,"エリア名","")</f>
        <v/>
      </c>
      <c r="O7" s="326"/>
      <c r="P7" s="326"/>
      <c r="Q7" s="326"/>
      <c r="R7" s="327"/>
      <c r="S7" s="327"/>
      <c r="T7" s="327"/>
      <c r="U7" s="327"/>
      <c r="V7" s="327"/>
      <c r="W7" s="327"/>
      <c r="X7" s="327"/>
      <c r="Y7" s="327"/>
      <c r="Z7" s="327"/>
      <c r="AA7" s="327"/>
      <c r="AB7" s="327"/>
      <c r="AC7" s="327"/>
      <c r="AD7" s="327"/>
      <c r="AE7" s="327"/>
      <c r="AF7" s="327"/>
      <c r="AG7" s="327"/>
      <c r="AH7" s="328"/>
      <c r="AR7" s="1" t="s">
        <v>7</v>
      </c>
    </row>
    <row r="8" spans="1:44" ht="15" customHeight="1">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row>
    <row r="9" spans="1:44" ht="15" hidden="1" customHeight="1">
      <c r="A9" s="316" t="s">
        <v>234</v>
      </c>
      <c r="B9" s="316"/>
      <c r="C9" s="317" t="s">
        <v>230</v>
      </c>
      <c r="D9" s="317"/>
      <c r="E9" s="317"/>
      <c r="F9" s="317"/>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row>
    <row r="10" spans="1:44" ht="15" hidden="1" customHeight="1">
      <c r="A10" s="316"/>
      <c r="B10" s="316"/>
      <c r="C10" s="317"/>
      <c r="D10" s="317"/>
      <c r="E10" s="317"/>
      <c r="F10" s="317"/>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row>
    <row r="11" spans="1:44" ht="15" hidden="1" customHeight="1">
      <c r="A11" s="316"/>
      <c r="B11" s="316"/>
      <c r="C11" s="317" t="s">
        <v>36</v>
      </c>
      <c r="D11" s="317"/>
      <c r="E11" s="317"/>
      <c r="F11" s="317"/>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row>
    <row r="12" spans="1:44" ht="15" hidden="1" customHeight="1">
      <c r="A12" s="316"/>
      <c r="B12" s="316"/>
      <c r="C12" s="317" t="s">
        <v>219</v>
      </c>
      <c r="D12" s="317"/>
      <c r="E12" s="317"/>
      <c r="F12" s="317"/>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row>
    <row r="13" spans="1:44" ht="15" hidden="1" customHeight="1">
      <c r="A13" s="316"/>
      <c r="B13" s="316"/>
      <c r="C13" s="319" t="s">
        <v>231</v>
      </c>
      <c r="D13" s="320"/>
      <c r="E13" s="320"/>
      <c r="F13" s="321"/>
      <c r="G13" s="322" t="s">
        <v>7</v>
      </c>
      <c r="H13" s="323"/>
      <c r="I13" s="323"/>
      <c r="J13" s="323"/>
      <c r="K13" s="323"/>
      <c r="L13" s="323"/>
      <c r="M13" s="324"/>
      <c r="N13" s="325" t="str">
        <f>IF(G13=AR12,"エリア名","")</f>
        <v/>
      </c>
      <c r="O13" s="326"/>
      <c r="P13" s="326"/>
      <c r="Q13" s="326"/>
      <c r="R13" s="327"/>
      <c r="S13" s="327"/>
      <c r="T13" s="327"/>
      <c r="U13" s="327"/>
      <c r="V13" s="327"/>
      <c r="W13" s="327"/>
      <c r="X13" s="327"/>
      <c r="Y13" s="327"/>
      <c r="Z13" s="327"/>
      <c r="AA13" s="327"/>
      <c r="AB13" s="327"/>
      <c r="AC13" s="327"/>
      <c r="AD13" s="327"/>
      <c r="AE13" s="327"/>
      <c r="AF13" s="327"/>
      <c r="AG13" s="327"/>
      <c r="AH13" s="328"/>
    </row>
    <row r="14" spans="1:44" ht="15" hidden="1" customHeight="1">
      <c r="A14" s="95"/>
      <c r="B14" s="95"/>
      <c r="C14" s="95"/>
      <c r="D14" s="95"/>
      <c r="E14" s="95"/>
      <c r="F14" s="95"/>
      <c r="G14" s="95"/>
      <c r="H14" s="95"/>
      <c r="I14" s="95"/>
      <c r="J14" s="95"/>
      <c r="K14" s="95"/>
      <c r="L14" s="95"/>
      <c r="M14" s="95"/>
      <c r="N14" s="95"/>
      <c r="O14" s="95"/>
      <c r="P14" s="95"/>
      <c r="Q14" s="95"/>
      <c r="R14" s="96"/>
      <c r="S14" s="96"/>
      <c r="T14" s="96"/>
      <c r="U14" s="96"/>
      <c r="V14" s="96"/>
      <c r="W14" s="96"/>
      <c r="X14" s="96"/>
      <c r="Y14" s="96"/>
      <c r="Z14" s="96"/>
      <c r="AA14" s="96"/>
      <c r="AB14" s="96"/>
      <c r="AC14" s="96"/>
      <c r="AD14" s="96"/>
      <c r="AE14" s="96"/>
      <c r="AF14" s="96"/>
      <c r="AG14" s="96"/>
      <c r="AH14" s="96"/>
    </row>
    <row r="15" spans="1:44" ht="15" hidden="1" customHeight="1">
      <c r="A15" s="316" t="s">
        <v>235</v>
      </c>
      <c r="B15" s="316"/>
      <c r="C15" s="317" t="s">
        <v>230</v>
      </c>
      <c r="D15" s="317"/>
      <c r="E15" s="317"/>
      <c r="F15" s="317"/>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row>
    <row r="16" spans="1:44" ht="15" hidden="1" customHeight="1">
      <c r="A16" s="316"/>
      <c r="B16" s="316"/>
      <c r="C16" s="317"/>
      <c r="D16" s="317"/>
      <c r="E16" s="317"/>
      <c r="F16" s="317"/>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row>
    <row r="17" spans="1:44" ht="15" hidden="1" customHeight="1">
      <c r="A17" s="316"/>
      <c r="B17" s="316"/>
      <c r="C17" s="317" t="s">
        <v>36</v>
      </c>
      <c r="D17" s="317"/>
      <c r="E17" s="317"/>
      <c r="F17" s="317"/>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row>
    <row r="18" spans="1:44" ht="15" hidden="1" customHeight="1">
      <c r="A18" s="316"/>
      <c r="B18" s="316"/>
      <c r="C18" s="317" t="s">
        <v>219</v>
      </c>
      <c r="D18" s="317"/>
      <c r="E18" s="317"/>
      <c r="F18" s="317"/>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row>
    <row r="19" spans="1:44" ht="15" hidden="1" customHeight="1">
      <c r="A19" s="316"/>
      <c r="B19" s="316"/>
      <c r="C19" s="319" t="s">
        <v>231</v>
      </c>
      <c r="D19" s="320"/>
      <c r="E19" s="320"/>
      <c r="F19" s="321"/>
      <c r="G19" s="322" t="s">
        <v>7</v>
      </c>
      <c r="H19" s="323"/>
      <c r="I19" s="323"/>
      <c r="J19" s="323"/>
      <c r="K19" s="323"/>
      <c r="L19" s="323"/>
      <c r="M19" s="324"/>
      <c r="N19" s="325" t="str">
        <f>IF(G19=AR18,"エリア名","")</f>
        <v/>
      </c>
      <c r="O19" s="326"/>
      <c r="P19" s="326"/>
      <c r="Q19" s="326"/>
      <c r="R19" s="327"/>
      <c r="S19" s="327"/>
      <c r="T19" s="327"/>
      <c r="U19" s="327"/>
      <c r="V19" s="327"/>
      <c r="W19" s="327"/>
      <c r="X19" s="327"/>
      <c r="Y19" s="327"/>
      <c r="Z19" s="327"/>
      <c r="AA19" s="327"/>
      <c r="AB19" s="327"/>
      <c r="AC19" s="327"/>
      <c r="AD19" s="327"/>
      <c r="AE19" s="327"/>
      <c r="AF19" s="327"/>
      <c r="AG19" s="327"/>
      <c r="AH19" s="328"/>
    </row>
    <row r="20" spans="1:44" ht="15" hidden="1" customHeight="1">
      <c r="A20" s="95"/>
      <c r="B20" s="95"/>
      <c r="C20" s="95"/>
      <c r="D20" s="95"/>
      <c r="E20" s="95"/>
      <c r="F20" s="95"/>
      <c r="G20" s="95"/>
      <c r="H20" s="95"/>
      <c r="I20" s="95"/>
      <c r="J20" s="95"/>
      <c r="K20" s="95"/>
      <c r="L20" s="95"/>
      <c r="M20" s="95"/>
      <c r="N20" s="95"/>
      <c r="O20" s="95"/>
      <c r="P20" s="95"/>
      <c r="Q20" s="95"/>
      <c r="R20" s="96"/>
      <c r="S20" s="96"/>
      <c r="T20" s="96"/>
      <c r="U20" s="96"/>
      <c r="V20" s="96"/>
      <c r="W20" s="96"/>
      <c r="X20" s="96"/>
      <c r="Y20" s="96"/>
      <c r="Z20" s="96"/>
      <c r="AA20" s="96"/>
      <c r="AB20" s="96"/>
      <c r="AC20" s="96"/>
      <c r="AD20" s="96"/>
      <c r="AE20" s="96"/>
      <c r="AF20" s="96"/>
      <c r="AG20" s="96"/>
      <c r="AH20" s="96"/>
    </row>
    <row r="21" spans="1:44" ht="15" hidden="1" customHeight="1">
      <c r="A21" s="316" t="s">
        <v>236</v>
      </c>
      <c r="B21" s="316"/>
      <c r="C21" s="317" t="s">
        <v>230</v>
      </c>
      <c r="D21" s="317"/>
      <c r="E21" s="317"/>
      <c r="F21" s="317"/>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row>
    <row r="22" spans="1:44" ht="15" hidden="1" customHeight="1">
      <c r="A22" s="316"/>
      <c r="B22" s="316"/>
      <c r="C22" s="317"/>
      <c r="D22" s="317"/>
      <c r="E22" s="317"/>
      <c r="F22" s="317"/>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row>
    <row r="23" spans="1:44" ht="15" hidden="1" customHeight="1">
      <c r="A23" s="316"/>
      <c r="B23" s="316"/>
      <c r="C23" s="317" t="s">
        <v>36</v>
      </c>
      <c r="D23" s="317"/>
      <c r="E23" s="317"/>
      <c r="F23" s="317"/>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row>
    <row r="24" spans="1:44" ht="15" hidden="1" customHeight="1">
      <c r="A24" s="316"/>
      <c r="B24" s="316"/>
      <c r="C24" s="317" t="s">
        <v>219</v>
      </c>
      <c r="D24" s="317"/>
      <c r="E24" s="317"/>
      <c r="F24" s="317"/>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row>
    <row r="25" spans="1:44" ht="15" hidden="1" customHeight="1">
      <c r="A25" s="316"/>
      <c r="B25" s="316"/>
      <c r="C25" s="319" t="s">
        <v>231</v>
      </c>
      <c r="D25" s="320"/>
      <c r="E25" s="320"/>
      <c r="F25" s="321"/>
      <c r="G25" s="322" t="s">
        <v>7</v>
      </c>
      <c r="H25" s="323"/>
      <c r="I25" s="323"/>
      <c r="J25" s="323"/>
      <c r="K25" s="323"/>
      <c r="L25" s="323"/>
      <c r="M25" s="324"/>
      <c r="N25" s="325" t="str">
        <f>IF(G25=AR24,"エリア名","")</f>
        <v/>
      </c>
      <c r="O25" s="326"/>
      <c r="P25" s="326"/>
      <c r="Q25" s="326"/>
      <c r="R25" s="327"/>
      <c r="S25" s="327"/>
      <c r="T25" s="327"/>
      <c r="U25" s="327"/>
      <c r="V25" s="327"/>
      <c r="W25" s="327"/>
      <c r="X25" s="327"/>
      <c r="Y25" s="327"/>
      <c r="Z25" s="327"/>
      <c r="AA25" s="327"/>
      <c r="AB25" s="327"/>
      <c r="AC25" s="327"/>
      <c r="AD25" s="327"/>
      <c r="AE25" s="327"/>
      <c r="AF25" s="327"/>
      <c r="AG25" s="327"/>
      <c r="AH25" s="328"/>
    </row>
    <row r="26" spans="1:44" ht="11.25" customHeight="1">
      <c r="B26" s="9"/>
      <c r="J26" s="11"/>
    </row>
    <row r="27" spans="1:44" ht="15" customHeight="1">
      <c r="A27" s="342" t="s">
        <v>142</v>
      </c>
      <c r="B27" s="343"/>
      <c r="C27" s="344"/>
      <c r="D27" s="329"/>
      <c r="E27" s="329"/>
      <c r="F27" s="329"/>
      <c r="G27" s="329"/>
      <c r="H27" s="329"/>
      <c r="I27" s="329"/>
      <c r="J27" s="329"/>
      <c r="K27" s="329"/>
      <c r="L27" s="329"/>
      <c r="M27" s="329"/>
      <c r="N27" s="91"/>
      <c r="Z27" s="348" t="s">
        <v>89</v>
      </c>
      <c r="AA27" s="349"/>
      <c r="AB27" s="349"/>
      <c r="AC27" s="341">
        <f>IF(AP28&lt;AQ28,AP28,AQ28)</f>
        <v>0</v>
      </c>
      <c r="AD27" s="341"/>
      <c r="AE27" s="341"/>
      <c r="AF27" s="341"/>
      <c r="AG27" s="341"/>
      <c r="AH27" s="341"/>
      <c r="AI27" s="1" t="s">
        <v>181</v>
      </c>
    </row>
    <row r="28" spans="1:44" ht="15" customHeight="1">
      <c r="A28" s="345"/>
      <c r="B28" s="346"/>
      <c r="C28" s="347"/>
      <c r="D28" s="329"/>
      <c r="E28" s="329"/>
      <c r="F28" s="329"/>
      <c r="G28" s="329"/>
      <c r="H28" s="329"/>
      <c r="I28" s="329"/>
      <c r="J28" s="329"/>
      <c r="K28" s="329"/>
      <c r="L28" s="329"/>
      <c r="M28" s="329"/>
      <c r="N28" s="92" t="str">
        <f>IF(D27-AC27&gt;0,AR30,IF(D27="",".",""))</f>
        <v>.</v>
      </c>
      <c r="Z28" s="349"/>
      <c r="AA28" s="349"/>
      <c r="AB28" s="349"/>
      <c r="AC28" s="341"/>
      <c r="AD28" s="341"/>
      <c r="AE28" s="341"/>
      <c r="AF28" s="341"/>
      <c r="AG28" s="341"/>
      <c r="AH28" s="341"/>
      <c r="AI28" s="1" t="s">
        <v>182</v>
      </c>
      <c r="AP28" s="1">
        <f>国際会議情報!M29*60000</f>
        <v>0</v>
      </c>
      <c r="AQ28" s="1">
        <v>10000000</v>
      </c>
    </row>
    <row r="29" spans="1:44" ht="15" customHeight="1">
      <c r="A29" s="203" t="s">
        <v>86</v>
      </c>
      <c r="B29" s="203"/>
      <c r="C29" s="203"/>
      <c r="D29" s="291">
        <f>国際会議情報!I15</f>
        <v>0</v>
      </c>
      <c r="E29" s="291"/>
      <c r="F29" s="291"/>
      <c r="G29" s="291"/>
      <c r="H29" s="291"/>
      <c r="I29" s="291"/>
      <c r="J29" s="291"/>
      <c r="R29" s="339" t="s">
        <v>209</v>
      </c>
      <c r="S29" s="339"/>
      <c r="T29" s="339"/>
      <c r="U29" s="339"/>
      <c r="V29" s="339"/>
      <c r="W29" s="339"/>
      <c r="X29" s="339"/>
      <c r="Y29" s="339" t="s">
        <v>210</v>
      </c>
      <c r="Z29" s="339"/>
      <c r="AA29" s="339"/>
      <c r="AB29" s="339"/>
      <c r="AC29" s="339"/>
      <c r="AD29" s="339"/>
      <c r="AE29" s="339"/>
      <c r="AP29" s="1" t="s">
        <v>31</v>
      </c>
    </row>
    <row r="30" spans="1:44" ht="15" customHeight="1">
      <c r="A30" s="288" t="s">
        <v>212</v>
      </c>
      <c r="B30" s="338"/>
      <c r="C30" s="338"/>
      <c r="D30" s="338"/>
      <c r="E30" s="338"/>
      <c r="F30" s="338"/>
      <c r="G30" s="338"/>
      <c r="H30" s="338"/>
      <c r="I30" s="338"/>
      <c r="J30" s="338"/>
      <c r="K30" s="338"/>
      <c r="L30" s="338"/>
      <c r="M30" s="338"/>
      <c r="N30" s="338"/>
      <c r="O30" s="338"/>
      <c r="P30" s="338"/>
      <c r="Q30" s="338"/>
      <c r="R30" s="199"/>
      <c r="S30" s="199"/>
      <c r="T30" s="199"/>
      <c r="U30" s="199"/>
      <c r="V30" s="199"/>
      <c r="W30" s="199"/>
      <c r="X30" s="199"/>
      <c r="Y30" s="199"/>
      <c r="Z30" s="199"/>
      <c r="AA30" s="199"/>
      <c r="AB30" s="199"/>
      <c r="AC30" s="199"/>
      <c r="AD30" s="199"/>
      <c r="AE30" s="199"/>
      <c r="AP30" s="1" t="s">
        <v>32</v>
      </c>
      <c r="AQ30" s="5"/>
      <c r="AR30" s="1" t="s">
        <v>85</v>
      </c>
    </row>
    <row r="31" spans="1:44" ht="15" customHeight="1">
      <c r="A31" s="288" t="s">
        <v>211</v>
      </c>
      <c r="B31" s="338"/>
      <c r="C31" s="338"/>
      <c r="D31" s="338"/>
      <c r="E31" s="338"/>
      <c r="F31" s="338"/>
      <c r="G31" s="338"/>
      <c r="H31" s="338"/>
      <c r="I31" s="338"/>
      <c r="J31" s="338"/>
      <c r="K31" s="338"/>
      <c r="L31" s="338"/>
      <c r="M31" s="338"/>
      <c r="N31" s="338"/>
      <c r="O31" s="338"/>
      <c r="P31" s="338"/>
      <c r="Q31" s="338"/>
      <c r="R31" s="199"/>
      <c r="S31" s="199"/>
      <c r="T31" s="199"/>
      <c r="U31" s="199"/>
      <c r="V31" s="199"/>
      <c r="W31" s="199"/>
      <c r="X31" s="199"/>
      <c r="Y31" s="199"/>
      <c r="Z31" s="199"/>
      <c r="AA31" s="199"/>
      <c r="AB31" s="199"/>
      <c r="AC31" s="199"/>
      <c r="AD31" s="199"/>
      <c r="AE31" s="199"/>
      <c r="AP31" s="1" t="s">
        <v>33</v>
      </c>
      <c r="AQ31" s="5"/>
      <c r="AR31" s="1" t="s">
        <v>208</v>
      </c>
    </row>
    <row r="32" spans="1:44" ht="10.5" customHeight="1">
      <c r="L32" s="6"/>
      <c r="M32" s="6"/>
      <c r="N32" s="6"/>
      <c r="O32" s="6"/>
      <c r="P32" s="6"/>
      <c r="Q32" s="6"/>
      <c r="R32" s="6"/>
      <c r="S32" s="6"/>
      <c r="T32" s="6"/>
      <c r="U32" s="6"/>
      <c r="V32" s="6"/>
      <c r="W32" s="6"/>
      <c r="X32" s="6"/>
      <c r="AQ32" s="5"/>
      <c r="AR32" s="1" t="s">
        <v>207</v>
      </c>
    </row>
    <row r="33" spans="1:44" ht="15" customHeight="1">
      <c r="A33" s="279" t="s">
        <v>225</v>
      </c>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I33" s="1" t="s">
        <v>183</v>
      </c>
      <c r="AQ33" s="5"/>
      <c r="AR33" s="1" t="s">
        <v>205</v>
      </c>
    </row>
    <row r="34" spans="1:44" ht="15" customHeight="1">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1" t="s">
        <v>226</v>
      </c>
      <c r="AR34" s="1" t="s">
        <v>206</v>
      </c>
    </row>
    <row r="35" spans="1:44" ht="15" customHeight="1">
      <c r="A35" s="277"/>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row>
    <row r="36" spans="1:44" ht="15" customHeight="1">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row>
    <row r="37" spans="1:44" ht="15" customHeight="1">
      <c r="A37" s="277"/>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row>
    <row r="38" spans="1:44" ht="15" customHeight="1">
      <c r="A38" s="277"/>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row>
    <row r="39" spans="1:44" ht="15" customHeight="1">
      <c r="A39" s="277"/>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row>
    <row r="40" spans="1:44" ht="15" customHeight="1"/>
    <row r="41" spans="1:44" ht="15" customHeight="1">
      <c r="A41" s="350" t="s">
        <v>213</v>
      </c>
      <c r="B41" s="350"/>
      <c r="C41" s="350"/>
      <c r="D41" s="350"/>
      <c r="E41" s="350"/>
      <c r="F41" s="350"/>
      <c r="G41" s="350"/>
      <c r="H41" s="350"/>
      <c r="I41" s="350"/>
      <c r="J41" s="350"/>
      <c r="K41" s="350"/>
      <c r="L41" s="350"/>
      <c r="M41" s="350"/>
      <c r="N41" s="350"/>
      <c r="O41" s="350"/>
      <c r="P41" s="350"/>
      <c r="Q41" s="350"/>
      <c r="R41" s="350"/>
      <c r="S41" s="350"/>
      <c r="T41" s="350"/>
      <c r="U41" s="350"/>
      <c r="V41" s="350"/>
      <c r="W41" s="350"/>
      <c r="X41" s="350"/>
      <c r="Y41" s="350"/>
      <c r="Z41" s="350"/>
      <c r="AI41" s="1" t="s">
        <v>215</v>
      </c>
    </row>
    <row r="42" spans="1:44" ht="15" customHeight="1">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row>
    <row r="43" spans="1:44" ht="15" customHeight="1">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row>
    <row r="44" spans="1:44" ht="15" customHeight="1">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row>
    <row r="45" spans="1:44" ht="15" customHeight="1">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row>
    <row r="46" spans="1:44" ht="15" customHeight="1">
      <c r="A46" s="277"/>
      <c r="B46" s="277"/>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row>
    <row r="47" spans="1:44" ht="15" customHeight="1">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row>
    <row r="48" spans="1:44" ht="15" customHeight="1"/>
    <row r="49" spans="1:35" ht="15" customHeight="1">
      <c r="A49" s="350" t="s">
        <v>214</v>
      </c>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I49" s="1" t="s">
        <v>217</v>
      </c>
    </row>
    <row r="50" spans="1:35" ht="15" customHeight="1">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1" t="s">
        <v>216</v>
      </c>
    </row>
    <row r="51" spans="1:35" ht="15" customHeight="1">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row>
    <row r="52" spans="1:35" ht="15" customHeight="1">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row>
    <row r="53" spans="1:35" ht="15" customHeight="1">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row>
    <row r="54" spans="1:35" ht="15" customHeight="1">
      <c r="A54" s="277"/>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row>
    <row r="55" spans="1:35" ht="15" customHeight="1">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AA55" s="277"/>
      <c r="AB55" s="277"/>
      <c r="AC55" s="277"/>
      <c r="AD55" s="277"/>
      <c r="AE55" s="277"/>
      <c r="AF55" s="277"/>
      <c r="AG55" s="277"/>
      <c r="AH55" s="277"/>
    </row>
    <row r="56" spans="1:35" ht="15" customHeight="1"/>
    <row r="57" spans="1:35" ht="15" customHeight="1">
      <c r="A57" s="279" t="s">
        <v>218</v>
      </c>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350"/>
      <c r="AI57" s="1" t="s">
        <v>240</v>
      </c>
    </row>
    <row r="58" spans="1:35" ht="15" customHeight="1">
      <c r="A58" s="353" t="s">
        <v>222</v>
      </c>
      <c r="B58" s="354"/>
      <c r="C58" s="354"/>
      <c r="D58" s="355"/>
      <c r="E58" s="330" t="s">
        <v>220</v>
      </c>
      <c r="F58" s="330"/>
      <c r="G58" s="330"/>
      <c r="H58" s="330"/>
      <c r="I58" s="330" t="s">
        <v>221</v>
      </c>
      <c r="J58" s="330"/>
      <c r="K58" s="330"/>
      <c r="L58" s="330"/>
      <c r="M58" s="330" t="s">
        <v>79</v>
      </c>
      <c r="N58" s="330"/>
      <c r="O58" s="330"/>
      <c r="P58" s="330"/>
      <c r="R58" s="317" t="s">
        <v>222</v>
      </c>
      <c r="S58" s="317"/>
      <c r="T58" s="317"/>
      <c r="U58" s="317"/>
      <c r="V58" s="317"/>
      <c r="W58" s="317" t="s">
        <v>220</v>
      </c>
      <c r="X58" s="317"/>
      <c r="Y58" s="317"/>
      <c r="Z58" s="317"/>
      <c r="AA58" s="317" t="s">
        <v>221</v>
      </c>
      <c r="AB58" s="317"/>
      <c r="AC58" s="317"/>
      <c r="AD58" s="317"/>
      <c r="AE58" s="317" t="s">
        <v>79</v>
      </c>
      <c r="AF58" s="317"/>
      <c r="AG58" s="317"/>
      <c r="AH58" s="317"/>
      <c r="AI58" s="1" t="s">
        <v>227</v>
      </c>
    </row>
    <row r="59" spans="1:35" ht="30" customHeight="1">
      <c r="A59" s="319" t="s">
        <v>223</v>
      </c>
      <c r="B59" s="320"/>
      <c r="C59" s="320"/>
      <c r="D59" s="321"/>
      <c r="E59" s="331">
        <f>国際会議情報!E29</f>
        <v>0</v>
      </c>
      <c r="F59" s="331"/>
      <c r="G59" s="331"/>
      <c r="H59" s="331"/>
      <c r="I59" s="331">
        <f>国際会議情報!I29</f>
        <v>0</v>
      </c>
      <c r="J59" s="331"/>
      <c r="K59" s="331"/>
      <c r="L59" s="331"/>
      <c r="M59" s="331">
        <f>国際会議情報!M29</f>
        <v>0</v>
      </c>
      <c r="N59" s="331"/>
      <c r="O59" s="331"/>
      <c r="P59" s="331"/>
      <c r="R59" s="332" t="s">
        <v>224</v>
      </c>
      <c r="S59" s="317"/>
      <c r="T59" s="317"/>
      <c r="U59" s="317"/>
      <c r="V59" s="317"/>
      <c r="W59" s="333"/>
      <c r="X59" s="333"/>
      <c r="Y59" s="333"/>
      <c r="Z59" s="333"/>
      <c r="AA59" s="333"/>
      <c r="AB59" s="333"/>
      <c r="AC59" s="333"/>
      <c r="AD59" s="333"/>
      <c r="AE59" s="356">
        <f>W59+AA59</f>
        <v>0</v>
      </c>
      <c r="AF59" s="356"/>
      <c r="AG59" s="356"/>
      <c r="AH59" s="356"/>
    </row>
    <row r="60" spans="1:35" ht="15" customHeight="1">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row>
    <row r="61" spans="1:35" ht="15" customHeight="1">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row>
    <row r="62" spans="1:35" ht="15" customHeight="1">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row>
    <row r="63" spans="1:35" ht="15" customHeight="1">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row>
    <row r="64" spans="1:35" ht="15" customHeight="1">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row>
    <row r="65" spans="1:35" ht="15" customHeight="1">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row>
    <row r="66" spans="1:35" ht="15" customHeight="1"/>
    <row r="67" spans="1:35" ht="15" customHeight="1">
      <c r="A67" s="351" t="s">
        <v>195</v>
      </c>
      <c r="B67" s="351"/>
      <c r="C67" s="351"/>
      <c r="D67" s="351"/>
      <c r="E67" s="351"/>
      <c r="F67" s="351"/>
      <c r="G67" s="351"/>
      <c r="H67" s="351"/>
      <c r="I67" s="351"/>
      <c r="J67" s="351"/>
      <c r="K67" s="351"/>
      <c r="L67" s="351"/>
      <c r="M67" s="351"/>
      <c r="N67" s="351"/>
      <c r="O67" s="351"/>
      <c r="P67" s="351"/>
      <c r="Q67" s="351"/>
      <c r="R67" s="351"/>
      <c r="S67" s="351"/>
      <c r="T67" s="351"/>
      <c r="U67" s="351"/>
      <c r="V67" s="351"/>
      <c r="W67" s="351"/>
      <c r="X67" s="351"/>
      <c r="Y67" s="351"/>
      <c r="Z67" s="351"/>
      <c r="AA67" s="351"/>
      <c r="AI67" s="1" t="s">
        <v>184</v>
      </c>
    </row>
    <row r="68" spans="1:35" ht="15" customHeight="1">
      <c r="A68" s="352"/>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row>
    <row r="69" spans="1:35" ht="15" customHeight="1">
      <c r="A69" s="352"/>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row>
    <row r="70" spans="1:35" ht="15" customHeight="1">
      <c r="A70" s="352"/>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row>
    <row r="71" spans="1:35" ht="15" customHeight="1">
      <c r="A71" s="352"/>
      <c r="B71" s="352"/>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row>
    <row r="72" spans="1:35" ht="15" customHeight="1">
      <c r="A72" s="352"/>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row>
    <row r="73" spans="1:35" ht="15" customHeight="1">
      <c r="A73" s="352"/>
      <c r="B73" s="35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row>
    <row r="74" spans="1:35" ht="15" customHeight="1"/>
    <row r="75" spans="1:35" ht="15" customHeight="1"/>
    <row r="76" spans="1:35" ht="15" customHeight="1"/>
    <row r="77" spans="1:35" ht="15" customHeight="1"/>
    <row r="78" spans="1:35" ht="15" customHeight="1"/>
    <row r="79" spans="1:35" ht="15" customHeight="1"/>
    <row r="80" spans="1:3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sheetData>
  <sheetProtection sheet="1" formatCells="0" formatColumns="0" formatRows="0" selectLockedCells="1"/>
  <mergeCells count="88">
    <mergeCell ref="A49:AA49"/>
    <mergeCell ref="A67:AA67"/>
    <mergeCell ref="A68:AH73"/>
    <mergeCell ref="A60:AH65"/>
    <mergeCell ref="A34:AH39"/>
    <mergeCell ref="A42:AH47"/>
    <mergeCell ref="A50:AH55"/>
    <mergeCell ref="A57:AA57"/>
    <mergeCell ref="A58:D58"/>
    <mergeCell ref="A59:D59"/>
    <mergeCell ref="A41:Z41"/>
    <mergeCell ref="AE59:AH59"/>
    <mergeCell ref="Y30:AE30"/>
    <mergeCell ref="AC27:AH28"/>
    <mergeCell ref="R30:X30"/>
    <mergeCell ref="A27:C28"/>
    <mergeCell ref="G5:AH5"/>
    <mergeCell ref="G6:AH6"/>
    <mergeCell ref="Z27:AB28"/>
    <mergeCell ref="A29:C29"/>
    <mergeCell ref="D29:J29"/>
    <mergeCell ref="C5:F5"/>
    <mergeCell ref="C7:F7"/>
    <mergeCell ref="A9:B13"/>
    <mergeCell ref="C9:F10"/>
    <mergeCell ref="G9:AH10"/>
    <mergeCell ref="C11:F11"/>
    <mergeCell ref="G11:AH11"/>
    <mergeCell ref="AC1:AD1"/>
    <mergeCell ref="AE1:AH1"/>
    <mergeCell ref="R31:X31"/>
    <mergeCell ref="Y31:AE31"/>
    <mergeCell ref="A1:I1"/>
    <mergeCell ref="K1:AA1"/>
    <mergeCell ref="A30:Q30"/>
    <mergeCell ref="A31:Q31"/>
    <mergeCell ref="R29:X29"/>
    <mergeCell ref="Y29:AE29"/>
    <mergeCell ref="G7:M7"/>
    <mergeCell ref="N7:Q7"/>
    <mergeCell ref="R7:AH7"/>
    <mergeCell ref="A3:B7"/>
    <mergeCell ref="C3:F4"/>
    <mergeCell ref="C6:F6"/>
    <mergeCell ref="A33:Z33"/>
    <mergeCell ref="G3:AH4"/>
    <mergeCell ref="D27:M28"/>
    <mergeCell ref="M58:P58"/>
    <mergeCell ref="E59:H59"/>
    <mergeCell ref="I59:L59"/>
    <mergeCell ref="M59:P59"/>
    <mergeCell ref="R58:V58"/>
    <mergeCell ref="R59:V59"/>
    <mergeCell ref="E58:H58"/>
    <mergeCell ref="I58:L58"/>
    <mergeCell ref="W58:Z58"/>
    <mergeCell ref="AA58:AD58"/>
    <mergeCell ref="AE58:AH58"/>
    <mergeCell ref="W59:Z59"/>
    <mergeCell ref="AA59:AD59"/>
    <mergeCell ref="C12:F12"/>
    <mergeCell ref="G12:AH12"/>
    <mergeCell ref="C13:F13"/>
    <mergeCell ref="G13:M13"/>
    <mergeCell ref="N13:Q13"/>
    <mergeCell ref="R13:AH13"/>
    <mergeCell ref="A15:B19"/>
    <mergeCell ref="C15:F16"/>
    <mergeCell ref="G15:AH16"/>
    <mergeCell ref="C17:F17"/>
    <mergeCell ref="G17:AH17"/>
    <mergeCell ref="C18:F18"/>
    <mergeCell ref="G18:AH18"/>
    <mergeCell ref="C19:F19"/>
    <mergeCell ref="G19:M19"/>
    <mergeCell ref="N19:Q19"/>
    <mergeCell ref="R19:AH19"/>
    <mergeCell ref="A21:B25"/>
    <mergeCell ref="C21:F22"/>
    <mergeCell ref="G21:AH22"/>
    <mergeCell ref="C23:F23"/>
    <mergeCell ref="G23:AH23"/>
    <mergeCell ref="C24:F24"/>
    <mergeCell ref="G24:AH24"/>
    <mergeCell ref="C25:F25"/>
    <mergeCell ref="G25:M25"/>
    <mergeCell ref="N25:Q25"/>
    <mergeCell ref="R25:AH25"/>
  </mergeCells>
  <phoneticPr fontId="1"/>
  <conditionalFormatting sqref="D27">
    <cfRule type="notContainsBlanks" dxfId="6" priority="33">
      <formula>LEN(TRIM(D27))&gt;0</formula>
    </cfRule>
    <cfRule type="expression" dxfId="5" priority="34">
      <formula>$N$28=$AR$30</formula>
    </cfRule>
  </conditionalFormatting>
  <conditionalFormatting sqref="R7:R8 A8:Q8 R13:R14 R19:R20 R25">
    <cfRule type="expression" dxfId="4" priority="2">
      <formula>$G$7=$AR$6</formula>
    </cfRule>
  </conditionalFormatting>
  <conditionalFormatting sqref="N7:Q7 N13:Q13 N19:Q19 A14:Q14 N25:Q25 A20:Q20">
    <cfRule type="expression" dxfId="3" priority="1">
      <formula>$G$7=$AR$6</formula>
    </cfRule>
  </conditionalFormatting>
  <dataValidations count="2">
    <dataValidation type="list" allowBlank="1" showInputMessage="1" showErrorMessage="1" sqref="R30:AE31" xr:uid="{97798552-6052-4984-8C3D-C3A8A0E6B1DC}">
      <formula1>$AR$31:$AR$34</formula1>
    </dataValidation>
    <dataValidation type="list" allowBlank="1" showInputMessage="1" showErrorMessage="1" sqref="G7 G13 G19 G25" xr:uid="{7FF8184D-5609-4C79-B359-00DA6D332263}">
      <formula1>$AR$5:$AR$7</formula1>
    </dataValidation>
  </dataValidations>
  <pageMargins left="0.25" right="0.25" top="0.75" bottom="0.75" header="0.3" footer="0.3"/>
  <pageSetup paperSize="9" scale="91"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75CFDE85-9126-480D-9EB6-9D817A735D4B}">
            <xm:f>NOT(ISERROR(SEARCH(申請者!$AL$2,A1)))</xm:f>
            <xm:f>申請者!$AL$2</xm:f>
            <x14:dxf>
              <fill>
                <patternFill>
                  <bgColor rgb="FFFF0000"/>
                </patternFill>
              </fill>
            </x14:dxf>
          </x14:cfRule>
          <xm:sqref>A1:I1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W107"/>
  <sheetViews>
    <sheetView showGridLines="0" showZeros="0" view="pageBreakPreview" zoomScaleNormal="115" zoomScaleSheetLayoutView="100" workbookViewId="0">
      <pane xSplit="1" ySplit="1" topLeftCell="B2" activePane="bottomRight" state="frozen"/>
      <selection activeCell="M9" sqref="M9"/>
      <selection pane="topRight" activeCell="M9" sqref="M9"/>
      <selection pane="bottomLeft" activeCell="M9" sqref="M9"/>
      <selection pane="bottomRight" activeCell="I2" sqref="I2"/>
    </sheetView>
  </sheetViews>
  <sheetFormatPr defaultColWidth="9" defaultRowHeight="12"/>
  <cols>
    <col min="1" max="1" width="1.875" style="35" customWidth="1"/>
    <col min="2" max="2" width="1.25" style="35" customWidth="1"/>
    <col min="3" max="3" width="2.875" style="35" customWidth="1"/>
    <col min="4" max="4" width="11.5" style="35" customWidth="1"/>
    <col min="5" max="5" width="3.125" style="35" customWidth="1"/>
    <col min="6" max="6" width="1.75" style="35" customWidth="1"/>
    <col min="7" max="7" width="1.875" style="35" customWidth="1"/>
    <col min="8" max="8" width="3.125" style="35" customWidth="1"/>
    <col min="9" max="9" width="9.5" style="35" customWidth="1"/>
    <col min="10" max="10" width="11.75" style="35" customWidth="1"/>
    <col min="11" max="11" width="3.875" style="35" customWidth="1"/>
    <col min="12" max="12" width="4.375" style="36" customWidth="1"/>
    <col min="13" max="13" width="12" style="35" customWidth="1"/>
    <col min="14" max="14" width="11.875" style="35" customWidth="1"/>
    <col min="15" max="15" width="11.75" style="35" customWidth="1"/>
    <col min="16" max="16" width="0.5" style="35" customWidth="1"/>
    <col min="17" max="17" width="4.125" style="35" customWidth="1"/>
    <col min="18" max="18" width="42.625" style="35" customWidth="1"/>
    <col min="19" max="19" width="9" style="35"/>
    <col min="20" max="20" width="15.875" style="35" customWidth="1"/>
    <col min="21" max="21" width="13.375" style="35" customWidth="1"/>
    <col min="22" max="22" width="13.625" style="35" customWidth="1"/>
    <col min="23" max="16384" width="9" style="35"/>
  </cols>
  <sheetData>
    <row r="1" spans="2:23" ht="15" customHeight="1" thickBot="1">
      <c r="B1" s="380" t="str">
        <f>申請者!A1</f>
        <v>【様式1】　申請書</v>
      </c>
      <c r="C1" s="381"/>
      <c r="D1" s="381"/>
      <c r="E1" s="381"/>
      <c r="F1" s="381"/>
      <c r="G1" s="382"/>
      <c r="H1" s="90" t="str">
        <f>IF(申請者!J1="","",申請者!J1)</f>
        <v/>
      </c>
      <c r="I1" s="361" t="s">
        <v>277</v>
      </c>
      <c r="J1" s="361"/>
      <c r="K1" s="361"/>
      <c r="L1" s="361"/>
      <c r="M1" s="362"/>
      <c r="N1" s="73" t="s">
        <v>151</v>
      </c>
      <c r="O1" s="97" t="str">
        <f>取組!AE1</f>
        <v>UV事務局使用欄</v>
      </c>
      <c r="P1" s="70"/>
      <c r="Q1" s="89"/>
      <c r="R1" s="89"/>
      <c r="S1" s="89"/>
      <c r="T1" s="89"/>
    </row>
    <row r="2" spans="2:23" s="17" customFormat="1" ht="15" customHeight="1">
      <c r="D2" s="61" t="str">
        <f>申請者!B2</f>
        <v/>
      </c>
      <c r="E2" s="72"/>
      <c r="F2" s="72"/>
      <c r="G2" s="72"/>
      <c r="H2" s="72"/>
      <c r="I2" s="72"/>
      <c r="K2" s="72"/>
      <c r="L2" s="72"/>
      <c r="M2" s="72"/>
      <c r="N2" s="72"/>
      <c r="O2" s="72"/>
      <c r="Q2" s="89"/>
      <c r="R2" s="89"/>
      <c r="S2" s="89"/>
      <c r="T2" s="89"/>
      <c r="U2" s="15"/>
      <c r="V2" s="15"/>
      <c r="W2" s="15"/>
    </row>
    <row r="3" spans="2:23" ht="15" customHeight="1">
      <c r="C3" s="38"/>
      <c r="D3" s="38"/>
      <c r="E3" s="401" t="s">
        <v>141</v>
      </c>
      <c r="F3" s="402"/>
      <c r="G3" s="402"/>
      <c r="H3" s="403"/>
      <c r="I3" s="360">
        <f>申請者!E3</f>
        <v>0</v>
      </c>
      <c r="J3" s="360"/>
      <c r="K3" s="360"/>
      <c r="L3" s="360"/>
      <c r="M3" s="360"/>
      <c r="N3" s="360"/>
      <c r="O3" s="360"/>
      <c r="Q3" s="89"/>
      <c r="R3" s="89"/>
      <c r="S3" s="89"/>
      <c r="T3" s="89"/>
    </row>
    <row r="4" spans="2:23" ht="15" customHeight="1">
      <c r="C4" s="16"/>
      <c r="D4" s="16"/>
      <c r="E4" s="16"/>
      <c r="F4" s="16"/>
      <c r="G4" s="16"/>
      <c r="H4" s="16"/>
      <c r="I4" s="16"/>
      <c r="J4" s="16"/>
      <c r="K4" s="16"/>
      <c r="L4" s="363" t="s">
        <v>152</v>
      </c>
      <c r="M4" s="363"/>
      <c r="N4" s="364">
        <f>取組!D27</f>
        <v>0</v>
      </c>
      <c r="O4" s="365"/>
      <c r="Q4" s="89"/>
      <c r="R4" s="89"/>
      <c r="S4" s="89"/>
      <c r="T4" s="89"/>
    </row>
    <row r="5" spans="2:23" ht="15" customHeight="1">
      <c r="C5" s="16"/>
      <c r="D5" s="16"/>
      <c r="E5" s="16"/>
      <c r="F5" s="16"/>
      <c r="G5" s="16"/>
      <c r="H5" s="16"/>
      <c r="I5" s="16"/>
      <c r="J5" s="16"/>
      <c r="K5" s="16"/>
      <c r="L5" s="39"/>
      <c r="M5" s="18"/>
      <c r="N5" s="366" t="s">
        <v>118</v>
      </c>
      <c r="O5" s="366"/>
      <c r="Q5" s="89"/>
      <c r="R5" s="89"/>
      <c r="S5" s="89"/>
      <c r="T5" s="89"/>
    </row>
    <row r="6" spans="2:23" ht="9" customHeight="1">
      <c r="C6" s="40"/>
      <c r="D6" s="40"/>
      <c r="E6" s="40"/>
      <c r="F6" s="40"/>
      <c r="G6" s="40"/>
      <c r="H6" s="40"/>
      <c r="I6" s="40"/>
      <c r="J6" s="41"/>
      <c r="K6" s="40"/>
      <c r="L6" s="40"/>
      <c r="M6" s="19"/>
      <c r="N6" s="40"/>
      <c r="O6" s="42"/>
      <c r="Q6" s="89"/>
      <c r="R6" s="89"/>
      <c r="S6" s="89"/>
      <c r="T6" s="89"/>
    </row>
    <row r="7" spans="2:23" ht="15" customHeight="1">
      <c r="C7" s="395" t="s">
        <v>119</v>
      </c>
      <c r="D7" s="395"/>
      <c r="E7" s="395"/>
      <c r="F7" s="395"/>
      <c r="G7" s="395"/>
      <c r="H7" s="395"/>
      <c r="I7" s="395"/>
      <c r="J7" s="395"/>
      <c r="K7" s="395"/>
      <c r="L7" s="395"/>
      <c r="M7" s="395"/>
      <c r="N7" s="395"/>
      <c r="O7" s="395"/>
      <c r="Q7" s="89"/>
      <c r="R7" s="89"/>
      <c r="S7" s="89"/>
      <c r="T7" s="89"/>
    </row>
    <row r="8" spans="2:23" ht="15" customHeight="1" thickBot="1">
      <c r="C8" s="16"/>
      <c r="D8" s="16"/>
      <c r="E8" s="16"/>
      <c r="F8" s="16"/>
      <c r="G8" s="16"/>
      <c r="H8" s="16"/>
      <c r="I8" s="16"/>
      <c r="J8" s="16"/>
      <c r="K8" s="20"/>
      <c r="L8" s="21"/>
      <c r="M8" s="20"/>
      <c r="N8" s="20"/>
      <c r="O8" s="22" t="s">
        <v>120</v>
      </c>
      <c r="Q8" s="89"/>
      <c r="R8" s="89"/>
      <c r="S8" s="89"/>
      <c r="T8" s="89"/>
    </row>
    <row r="9" spans="2:23" ht="15" customHeight="1">
      <c r="C9" s="372" t="s">
        <v>121</v>
      </c>
      <c r="D9" s="373"/>
      <c r="E9" s="373"/>
      <c r="F9" s="373"/>
      <c r="G9" s="373"/>
      <c r="H9" s="374"/>
      <c r="I9" s="396" t="s">
        <v>122</v>
      </c>
      <c r="J9" s="367" t="s">
        <v>123</v>
      </c>
      <c r="K9" s="367" t="s">
        <v>124</v>
      </c>
      <c r="L9" s="369" t="s">
        <v>125</v>
      </c>
      <c r="M9" s="371" t="s">
        <v>126</v>
      </c>
      <c r="N9" s="74"/>
      <c r="O9" s="75"/>
      <c r="Q9" s="89"/>
      <c r="R9" s="89"/>
      <c r="S9" s="89"/>
      <c r="T9" s="89"/>
    </row>
    <row r="10" spans="2:23" s="43" customFormat="1" ht="39" customHeight="1" thickBot="1">
      <c r="C10" s="375" t="s">
        <v>127</v>
      </c>
      <c r="D10" s="376"/>
      <c r="E10" s="376"/>
      <c r="F10" s="376"/>
      <c r="G10" s="376"/>
      <c r="H10" s="377"/>
      <c r="I10" s="370"/>
      <c r="J10" s="368"/>
      <c r="K10" s="368"/>
      <c r="L10" s="370"/>
      <c r="M10" s="368"/>
      <c r="N10" s="76" t="s">
        <v>128</v>
      </c>
      <c r="O10" s="77" t="s">
        <v>129</v>
      </c>
      <c r="R10" s="44" t="s">
        <v>130</v>
      </c>
      <c r="T10" s="35"/>
      <c r="U10" s="35"/>
      <c r="V10" s="35"/>
      <c r="W10" s="35"/>
    </row>
    <row r="11" spans="2:23" s="43" customFormat="1" ht="15" customHeight="1">
      <c r="C11" s="45" t="s">
        <v>131</v>
      </c>
      <c r="D11" s="404" t="s">
        <v>197</v>
      </c>
      <c r="E11" s="405"/>
      <c r="F11" s="405"/>
      <c r="G11" s="405"/>
      <c r="H11" s="406"/>
      <c r="I11" s="23" t="s">
        <v>132</v>
      </c>
      <c r="J11" s="71">
        <v>1200000</v>
      </c>
      <c r="K11" s="23">
        <v>1</v>
      </c>
      <c r="L11" s="46"/>
      <c r="M11" s="47">
        <f>J11*K11</f>
        <v>1200000</v>
      </c>
      <c r="N11" s="47">
        <v>1000000</v>
      </c>
      <c r="O11" s="48">
        <f>M11-N11</f>
        <v>200000</v>
      </c>
      <c r="R11" s="49" t="s">
        <v>133</v>
      </c>
      <c r="T11" s="35"/>
      <c r="U11" s="35"/>
      <c r="V11" s="35"/>
      <c r="W11" s="35"/>
    </row>
    <row r="12" spans="2:23" s="43" customFormat="1" ht="15" customHeight="1">
      <c r="C12" s="357"/>
      <c r="D12" s="358"/>
      <c r="E12" s="358"/>
      <c r="F12" s="358"/>
      <c r="G12" s="358"/>
      <c r="H12" s="359"/>
      <c r="I12" s="78" t="s">
        <v>133</v>
      </c>
      <c r="J12" s="79"/>
      <c r="K12" s="80"/>
      <c r="L12" s="81"/>
      <c r="M12" s="50">
        <f t="shared" ref="M12:M79" si="0">J12*K12</f>
        <v>0</v>
      </c>
      <c r="N12" s="86"/>
      <c r="O12" s="51">
        <f>M12-N12</f>
        <v>0</v>
      </c>
      <c r="R12" s="52" t="s">
        <v>143</v>
      </c>
      <c r="T12" s="35"/>
      <c r="U12" s="35"/>
      <c r="V12" s="35"/>
      <c r="W12" s="35"/>
    </row>
    <row r="13" spans="2:23" s="43" customFormat="1" ht="15" customHeight="1">
      <c r="C13" s="357"/>
      <c r="D13" s="358"/>
      <c r="E13" s="358"/>
      <c r="F13" s="358"/>
      <c r="G13" s="358"/>
      <c r="H13" s="359"/>
      <c r="I13" s="78" t="s">
        <v>133</v>
      </c>
      <c r="J13" s="79"/>
      <c r="K13" s="80"/>
      <c r="L13" s="81"/>
      <c r="M13" s="50">
        <f t="shared" si="0"/>
        <v>0</v>
      </c>
      <c r="N13" s="86"/>
      <c r="O13" s="51">
        <f t="shared" ref="O13:O79" si="1">M13-N13</f>
        <v>0</v>
      </c>
      <c r="R13" s="52" t="s">
        <v>144</v>
      </c>
      <c r="T13" s="35"/>
      <c r="U13" s="35"/>
      <c r="V13" s="35"/>
      <c r="W13" s="35"/>
    </row>
    <row r="14" spans="2:23" s="43" customFormat="1" ht="15" customHeight="1">
      <c r="C14" s="357"/>
      <c r="D14" s="358"/>
      <c r="E14" s="358"/>
      <c r="F14" s="358"/>
      <c r="G14" s="358"/>
      <c r="H14" s="359"/>
      <c r="I14" s="78" t="s">
        <v>133</v>
      </c>
      <c r="J14" s="79"/>
      <c r="K14" s="80"/>
      <c r="L14" s="81"/>
      <c r="M14" s="50">
        <f t="shared" si="0"/>
        <v>0</v>
      </c>
      <c r="N14" s="86"/>
      <c r="O14" s="51">
        <f t="shared" si="1"/>
        <v>0</v>
      </c>
      <c r="R14" s="52" t="s">
        <v>145</v>
      </c>
      <c r="T14" s="35"/>
      <c r="U14" s="35"/>
      <c r="V14" s="35"/>
      <c r="W14" s="35"/>
    </row>
    <row r="15" spans="2:23" s="43" customFormat="1" ht="15" customHeight="1">
      <c r="C15" s="357"/>
      <c r="D15" s="358"/>
      <c r="E15" s="358"/>
      <c r="F15" s="358"/>
      <c r="G15" s="358"/>
      <c r="H15" s="359"/>
      <c r="I15" s="78" t="s">
        <v>133</v>
      </c>
      <c r="J15" s="79"/>
      <c r="K15" s="80"/>
      <c r="L15" s="81"/>
      <c r="M15" s="50">
        <f t="shared" si="0"/>
        <v>0</v>
      </c>
      <c r="N15" s="86"/>
      <c r="O15" s="51">
        <f t="shared" si="1"/>
        <v>0</v>
      </c>
      <c r="R15" s="52" t="s">
        <v>146</v>
      </c>
      <c r="T15" s="35"/>
      <c r="U15" s="35"/>
      <c r="V15" s="35"/>
      <c r="W15" s="35"/>
    </row>
    <row r="16" spans="2:23" s="43" customFormat="1" ht="15" customHeight="1">
      <c r="C16" s="357"/>
      <c r="D16" s="358"/>
      <c r="E16" s="358"/>
      <c r="F16" s="358"/>
      <c r="G16" s="358"/>
      <c r="H16" s="359"/>
      <c r="I16" s="78" t="s">
        <v>133</v>
      </c>
      <c r="J16" s="79"/>
      <c r="K16" s="80"/>
      <c r="L16" s="81"/>
      <c r="M16" s="50">
        <f t="shared" si="0"/>
        <v>0</v>
      </c>
      <c r="N16" s="86"/>
      <c r="O16" s="51">
        <f t="shared" si="1"/>
        <v>0</v>
      </c>
      <c r="R16" s="52" t="s">
        <v>147</v>
      </c>
      <c r="T16" s="35"/>
      <c r="U16" s="35"/>
      <c r="V16" s="35"/>
      <c r="W16" s="35"/>
    </row>
    <row r="17" spans="3:23" s="43" customFormat="1" ht="15" customHeight="1">
      <c r="C17" s="357"/>
      <c r="D17" s="358"/>
      <c r="E17" s="358"/>
      <c r="F17" s="358"/>
      <c r="G17" s="358"/>
      <c r="H17" s="359"/>
      <c r="I17" s="78" t="s">
        <v>133</v>
      </c>
      <c r="J17" s="79"/>
      <c r="K17" s="80"/>
      <c r="L17" s="81"/>
      <c r="M17" s="50">
        <f t="shared" si="0"/>
        <v>0</v>
      </c>
      <c r="N17" s="86"/>
      <c r="O17" s="51">
        <f t="shared" si="1"/>
        <v>0</v>
      </c>
      <c r="R17" s="52" t="s">
        <v>148</v>
      </c>
      <c r="T17" s="35"/>
      <c r="U17" s="35"/>
      <c r="V17" s="35"/>
      <c r="W17" s="35"/>
    </row>
    <row r="18" spans="3:23" s="43" customFormat="1" ht="15" customHeight="1">
      <c r="C18" s="357"/>
      <c r="D18" s="358"/>
      <c r="E18" s="358"/>
      <c r="F18" s="358"/>
      <c r="G18" s="358"/>
      <c r="H18" s="359"/>
      <c r="I18" s="78" t="s">
        <v>133</v>
      </c>
      <c r="J18" s="79"/>
      <c r="K18" s="80"/>
      <c r="L18" s="81"/>
      <c r="M18" s="50">
        <f>J18*K18</f>
        <v>0</v>
      </c>
      <c r="N18" s="86"/>
      <c r="O18" s="51">
        <f t="shared" si="1"/>
        <v>0</v>
      </c>
      <c r="R18" s="52" t="s">
        <v>149</v>
      </c>
      <c r="T18" s="35"/>
      <c r="U18" s="35"/>
      <c r="V18" s="35"/>
      <c r="W18" s="35"/>
    </row>
    <row r="19" spans="3:23" s="43" customFormat="1" ht="15" customHeight="1">
      <c r="C19" s="357"/>
      <c r="D19" s="358"/>
      <c r="E19" s="358"/>
      <c r="F19" s="358"/>
      <c r="G19" s="358"/>
      <c r="H19" s="359"/>
      <c r="I19" s="78" t="s">
        <v>133</v>
      </c>
      <c r="J19" s="79"/>
      <c r="K19" s="80"/>
      <c r="L19" s="81"/>
      <c r="M19" s="50">
        <f t="shared" si="0"/>
        <v>0</v>
      </c>
      <c r="N19" s="86"/>
      <c r="O19" s="51">
        <f t="shared" si="1"/>
        <v>0</v>
      </c>
      <c r="R19" s="52" t="s">
        <v>198</v>
      </c>
      <c r="T19" s="35"/>
      <c r="U19" s="35"/>
      <c r="V19" s="35"/>
      <c r="W19" s="35"/>
    </row>
    <row r="20" spans="3:23" s="43" customFormat="1" ht="15" customHeight="1">
      <c r="C20" s="357"/>
      <c r="D20" s="358"/>
      <c r="E20" s="358"/>
      <c r="F20" s="358"/>
      <c r="G20" s="358"/>
      <c r="H20" s="359"/>
      <c r="I20" s="78" t="s">
        <v>133</v>
      </c>
      <c r="J20" s="79"/>
      <c r="K20" s="80"/>
      <c r="L20" s="81"/>
      <c r="M20" s="50">
        <f t="shared" si="0"/>
        <v>0</v>
      </c>
      <c r="N20" s="86"/>
      <c r="O20" s="51">
        <f t="shared" si="1"/>
        <v>0</v>
      </c>
      <c r="R20" s="52" t="s">
        <v>199</v>
      </c>
      <c r="T20" s="35"/>
      <c r="U20" s="35"/>
      <c r="V20" s="35"/>
      <c r="W20" s="35"/>
    </row>
    <row r="21" spans="3:23" s="43" customFormat="1" ht="15" customHeight="1">
      <c r="C21" s="357"/>
      <c r="D21" s="358"/>
      <c r="E21" s="358"/>
      <c r="F21" s="358"/>
      <c r="G21" s="358"/>
      <c r="H21" s="359"/>
      <c r="I21" s="78" t="s">
        <v>133</v>
      </c>
      <c r="J21" s="79"/>
      <c r="K21" s="80"/>
      <c r="L21" s="81"/>
      <c r="M21" s="50">
        <f t="shared" si="0"/>
        <v>0</v>
      </c>
      <c r="N21" s="86"/>
      <c r="O21" s="51">
        <f t="shared" si="1"/>
        <v>0</v>
      </c>
      <c r="R21" s="52" t="s">
        <v>7</v>
      </c>
      <c r="T21" s="35"/>
      <c r="U21" s="35"/>
      <c r="V21" s="35"/>
      <c r="W21" s="35"/>
    </row>
    <row r="22" spans="3:23" s="43" customFormat="1" ht="15" customHeight="1">
      <c r="C22" s="357"/>
      <c r="D22" s="358"/>
      <c r="E22" s="358"/>
      <c r="F22" s="358"/>
      <c r="G22" s="358"/>
      <c r="H22" s="359"/>
      <c r="I22" s="78" t="s">
        <v>133</v>
      </c>
      <c r="J22" s="79"/>
      <c r="K22" s="80"/>
      <c r="L22" s="81"/>
      <c r="M22" s="50">
        <f t="shared" si="0"/>
        <v>0</v>
      </c>
      <c r="N22" s="86"/>
      <c r="O22" s="51">
        <f t="shared" si="1"/>
        <v>0</v>
      </c>
      <c r="R22" s="52" t="s">
        <v>150</v>
      </c>
    </row>
    <row r="23" spans="3:23" s="43" customFormat="1" ht="15" customHeight="1">
      <c r="C23" s="357"/>
      <c r="D23" s="358"/>
      <c r="E23" s="358"/>
      <c r="F23" s="358"/>
      <c r="G23" s="358"/>
      <c r="H23" s="359"/>
      <c r="I23" s="78" t="s">
        <v>133</v>
      </c>
      <c r="J23" s="79"/>
      <c r="K23" s="80"/>
      <c r="L23" s="81"/>
      <c r="M23" s="50">
        <f>J23*K23</f>
        <v>0</v>
      </c>
      <c r="N23" s="86"/>
      <c r="O23" s="51">
        <f t="shared" si="1"/>
        <v>0</v>
      </c>
      <c r="R23" s="52"/>
    </row>
    <row r="24" spans="3:23" s="43" customFormat="1" ht="15" customHeight="1">
      <c r="C24" s="357"/>
      <c r="D24" s="358"/>
      <c r="E24" s="358"/>
      <c r="F24" s="358"/>
      <c r="G24" s="358"/>
      <c r="H24" s="359"/>
      <c r="I24" s="78" t="s">
        <v>133</v>
      </c>
      <c r="J24" s="79"/>
      <c r="K24" s="80"/>
      <c r="L24" s="81"/>
      <c r="M24" s="50">
        <f t="shared" ref="M24:M46" si="2">J24*K24</f>
        <v>0</v>
      </c>
      <c r="N24" s="86"/>
      <c r="O24" s="51">
        <f t="shared" ref="O24:O46" si="3">M24-N24</f>
        <v>0</v>
      </c>
      <c r="R24" s="52"/>
    </row>
    <row r="25" spans="3:23" s="43" customFormat="1" ht="15" customHeight="1">
      <c r="C25" s="357"/>
      <c r="D25" s="358"/>
      <c r="E25" s="358"/>
      <c r="F25" s="358"/>
      <c r="G25" s="358"/>
      <c r="H25" s="359"/>
      <c r="I25" s="78" t="s">
        <v>133</v>
      </c>
      <c r="J25" s="79"/>
      <c r="K25" s="80"/>
      <c r="L25" s="81"/>
      <c r="M25" s="50">
        <f t="shared" si="2"/>
        <v>0</v>
      </c>
      <c r="N25" s="86"/>
      <c r="O25" s="51">
        <f t="shared" si="3"/>
        <v>0</v>
      </c>
      <c r="R25" s="52"/>
    </row>
    <row r="26" spans="3:23" s="43" customFormat="1" ht="15" customHeight="1">
      <c r="C26" s="357"/>
      <c r="D26" s="358"/>
      <c r="E26" s="358"/>
      <c r="F26" s="358"/>
      <c r="G26" s="358"/>
      <c r="H26" s="359"/>
      <c r="I26" s="78" t="s">
        <v>133</v>
      </c>
      <c r="J26" s="79"/>
      <c r="K26" s="80"/>
      <c r="L26" s="81"/>
      <c r="M26" s="50">
        <f t="shared" ref="M26:M37" si="4">J26*K26</f>
        <v>0</v>
      </c>
      <c r="N26" s="86"/>
      <c r="O26" s="51">
        <f t="shared" ref="O26:O37" si="5">M26-N26</f>
        <v>0</v>
      </c>
      <c r="R26" s="52"/>
    </row>
    <row r="27" spans="3:23" s="43" customFormat="1" ht="15" customHeight="1">
      <c r="C27" s="357"/>
      <c r="D27" s="358"/>
      <c r="E27" s="358"/>
      <c r="F27" s="358"/>
      <c r="G27" s="358"/>
      <c r="H27" s="359"/>
      <c r="I27" s="78" t="s">
        <v>133</v>
      </c>
      <c r="J27" s="79"/>
      <c r="K27" s="80"/>
      <c r="L27" s="81"/>
      <c r="M27" s="50">
        <f t="shared" si="4"/>
        <v>0</v>
      </c>
      <c r="N27" s="86"/>
      <c r="O27" s="51">
        <f t="shared" si="5"/>
        <v>0</v>
      </c>
      <c r="R27" s="52"/>
    </row>
    <row r="28" spans="3:23" s="43" customFormat="1" ht="15" customHeight="1">
      <c r="C28" s="357"/>
      <c r="D28" s="358"/>
      <c r="E28" s="358"/>
      <c r="F28" s="358"/>
      <c r="G28" s="358"/>
      <c r="H28" s="359"/>
      <c r="I28" s="78" t="s">
        <v>133</v>
      </c>
      <c r="J28" s="79"/>
      <c r="K28" s="80"/>
      <c r="L28" s="81"/>
      <c r="M28" s="50">
        <f t="shared" si="4"/>
        <v>0</v>
      </c>
      <c r="N28" s="86"/>
      <c r="O28" s="51">
        <f t="shared" si="5"/>
        <v>0</v>
      </c>
      <c r="R28" s="52"/>
    </row>
    <row r="29" spans="3:23" s="43" customFormat="1" ht="15" customHeight="1">
      <c r="C29" s="357"/>
      <c r="D29" s="358"/>
      <c r="E29" s="358"/>
      <c r="F29" s="358"/>
      <c r="G29" s="358"/>
      <c r="H29" s="359"/>
      <c r="I29" s="78" t="s">
        <v>133</v>
      </c>
      <c r="J29" s="79"/>
      <c r="K29" s="80"/>
      <c r="L29" s="81"/>
      <c r="M29" s="50">
        <f t="shared" si="4"/>
        <v>0</v>
      </c>
      <c r="N29" s="86"/>
      <c r="O29" s="51">
        <f t="shared" si="5"/>
        <v>0</v>
      </c>
      <c r="R29" s="52"/>
    </row>
    <row r="30" spans="3:23" s="43" customFormat="1" ht="15" customHeight="1">
      <c r="C30" s="357"/>
      <c r="D30" s="358"/>
      <c r="E30" s="358"/>
      <c r="F30" s="358"/>
      <c r="G30" s="358"/>
      <c r="H30" s="359"/>
      <c r="I30" s="78" t="s">
        <v>133</v>
      </c>
      <c r="J30" s="79"/>
      <c r="K30" s="80"/>
      <c r="L30" s="81"/>
      <c r="M30" s="50">
        <f t="shared" si="4"/>
        <v>0</v>
      </c>
      <c r="N30" s="86"/>
      <c r="O30" s="51">
        <f t="shared" si="5"/>
        <v>0</v>
      </c>
      <c r="R30" s="52"/>
    </row>
    <row r="31" spans="3:23" s="43" customFormat="1" ht="15" customHeight="1">
      <c r="C31" s="357"/>
      <c r="D31" s="358"/>
      <c r="E31" s="358"/>
      <c r="F31" s="358"/>
      <c r="G31" s="358"/>
      <c r="H31" s="359"/>
      <c r="I31" s="78" t="s">
        <v>133</v>
      </c>
      <c r="J31" s="79"/>
      <c r="K31" s="80"/>
      <c r="L31" s="81"/>
      <c r="M31" s="50">
        <f t="shared" si="4"/>
        <v>0</v>
      </c>
      <c r="N31" s="86"/>
      <c r="O31" s="51">
        <f t="shared" si="5"/>
        <v>0</v>
      </c>
      <c r="R31" s="52"/>
    </row>
    <row r="32" spans="3:23" s="43" customFormat="1" ht="15" customHeight="1">
      <c r="C32" s="357"/>
      <c r="D32" s="358"/>
      <c r="E32" s="358"/>
      <c r="F32" s="358"/>
      <c r="G32" s="358"/>
      <c r="H32" s="359"/>
      <c r="I32" s="78" t="s">
        <v>133</v>
      </c>
      <c r="J32" s="79"/>
      <c r="K32" s="80"/>
      <c r="L32" s="81"/>
      <c r="M32" s="50">
        <f t="shared" si="4"/>
        <v>0</v>
      </c>
      <c r="N32" s="86"/>
      <c r="O32" s="51">
        <f t="shared" si="5"/>
        <v>0</v>
      </c>
      <c r="R32" s="52"/>
    </row>
    <row r="33" spans="3:18" s="43" customFormat="1" ht="15" customHeight="1">
      <c r="C33" s="357"/>
      <c r="D33" s="358"/>
      <c r="E33" s="358"/>
      <c r="F33" s="358"/>
      <c r="G33" s="358"/>
      <c r="H33" s="359"/>
      <c r="I33" s="78" t="s">
        <v>133</v>
      </c>
      <c r="J33" s="79"/>
      <c r="K33" s="80"/>
      <c r="L33" s="81"/>
      <c r="M33" s="50">
        <f t="shared" si="4"/>
        <v>0</v>
      </c>
      <c r="N33" s="86"/>
      <c r="O33" s="51">
        <f t="shared" si="5"/>
        <v>0</v>
      </c>
      <c r="R33" s="52"/>
    </row>
    <row r="34" spans="3:18" s="43" customFormat="1" ht="15" customHeight="1">
      <c r="C34" s="357"/>
      <c r="D34" s="358"/>
      <c r="E34" s="358"/>
      <c r="F34" s="358"/>
      <c r="G34" s="358"/>
      <c r="H34" s="359"/>
      <c r="I34" s="78" t="s">
        <v>133</v>
      </c>
      <c r="J34" s="79"/>
      <c r="K34" s="80"/>
      <c r="L34" s="81"/>
      <c r="M34" s="50">
        <f t="shared" si="4"/>
        <v>0</v>
      </c>
      <c r="N34" s="86"/>
      <c r="O34" s="51">
        <f t="shared" si="5"/>
        <v>0</v>
      </c>
      <c r="R34" s="52"/>
    </row>
    <row r="35" spans="3:18" s="43" customFormat="1" ht="15" customHeight="1">
      <c r="C35" s="357"/>
      <c r="D35" s="358"/>
      <c r="E35" s="358"/>
      <c r="F35" s="358"/>
      <c r="G35" s="358"/>
      <c r="H35" s="359"/>
      <c r="I35" s="78" t="s">
        <v>133</v>
      </c>
      <c r="J35" s="79"/>
      <c r="K35" s="80"/>
      <c r="L35" s="81"/>
      <c r="M35" s="50">
        <f t="shared" si="4"/>
        <v>0</v>
      </c>
      <c r="N35" s="86"/>
      <c r="O35" s="51">
        <f t="shared" si="5"/>
        <v>0</v>
      </c>
      <c r="R35" s="52"/>
    </row>
    <row r="36" spans="3:18" s="43" customFormat="1" ht="15" customHeight="1">
      <c r="C36" s="357"/>
      <c r="D36" s="358"/>
      <c r="E36" s="358"/>
      <c r="F36" s="358"/>
      <c r="G36" s="358"/>
      <c r="H36" s="359"/>
      <c r="I36" s="78" t="s">
        <v>133</v>
      </c>
      <c r="J36" s="79"/>
      <c r="K36" s="80"/>
      <c r="L36" s="81"/>
      <c r="M36" s="50">
        <f t="shared" si="4"/>
        <v>0</v>
      </c>
      <c r="N36" s="86"/>
      <c r="O36" s="51">
        <f t="shared" si="5"/>
        <v>0</v>
      </c>
      <c r="R36" s="52"/>
    </row>
    <row r="37" spans="3:18" s="43" customFormat="1" ht="15" customHeight="1">
      <c r="C37" s="357"/>
      <c r="D37" s="358"/>
      <c r="E37" s="358"/>
      <c r="F37" s="358"/>
      <c r="G37" s="358"/>
      <c r="H37" s="359"/>
      <c r="I37" s="78" t="s">
        <v>133</v>
      </c>
      <c r="J37" s="79"/>
      <c r="K37" s="80"/>
      <c r="L37" s="81"/>
      <c r="M37" s="50">
        <f t="shared" si="4"/>
        <v>0</v>
      </c>
      <c r="N37" s="86"/>
      <c r="O37" s="51">
        <f t="shared" si="5"/>
        <v>0</v>
      </c>
      <c r="R37" s="52"/>
    </row>
    <row r="38" spans="3:18" s="43" customFormat="1" ht="15" customHeight="1">
      <c r="C38" s="357"/>
      <c r="D38" s="358"/>
      <c r="E38" s="358"/>
      <c r="F38" s="358"/>
      <c r="G38" s="358"/>
      <c r="H38" s="359"/>
      <c r="I38" s="78" t="s">
        <v>133</v>
      </c>
      <c r="J38" s="79"/>
      <c r="K38" s="80"/>
      <c r="L38" s="81"/>
      <c r="M38" s="50">
        <f t="shared" si="2"/>
        <v>0</v>
      </c>
      <c r="N38" s="86"/>
      <c r="O38" s="51">
        <f t="shared" si="3"/>
        <v>0</v>
      </c>
      <c r="R38" s="52"/>
    </row>
    <row r="39" spans="3:18" s="43" customFormat="1" ht="15" customHeight="1">
      <c r="C39" s="357"/>
      <c r="D39" s="358"/>
      <c r="E39" s="358"/>
      <c r="F39" s="358"/>
      <c r="G39" s="358"/>
      <c r="H39" s="359"/>
      <c r="I39" s="78" t="s">
        <v>133</v>
      </c>
      <c r="J39" s="79"/>
      <c r="K39" s="80"/>
      <c r="L39" s="81"/>
      <c r="M39" s="50">
        <f t="shared" si="2"/>
        <v>0</v>
      </c>
      <c r="N39" s="86"/>
      <c r="O39" s="51">
        <f t="shared" si="3"/>
        <v>0</v>
      </c>
      <c r="R39" s="52"/>
    </row>
    <row r="40" spans="3:18" s="43" customFormat="1" ht="15" customHeight="1">
      <c r="C40" s="357"/>
      <c r="D40" s="358"/>
      <c r="E40" s="358"/>
      <c r="F40" s="358"/>
      <c r="G40" s="358"/>
      <c r="H40" s="359"/>
      <c r="I40" s="78" t="s">
        <v>133</v>
      </c>
      <c r="J40" s="79"/>
      <c r="K40" s="80"/>
      <c r="L40" s="81"/>
      <c r="M40" s="50">
        <f t="shared" si="2"/>
        <v>0</v>
      </c>
      <c r="N40" s="86"/>
      <c r="O40" s="51">
        <f t="shared" si="3"/>
        <v>0</v>
      </c>
      <c r="R40" s="52"/>
    </row>
    <row r="41" spans="3:18" s="43" customFormat="1" ht="15" customHeight="1">
      <c r="C41" s="357"/>
      <c r="D41" s="358"/>
      <c r="E41" s="358"/>
      <c r="F41" s="358"/>
      <c r="G41" s="358"/>
      <c r="H41" s="359"/>
      <c r="I41" s="78" t="s">
        <v>133</v>
      </c>
      <c r="J41" s="79"/>
      <c r="K41" s="80"/>
      <c r="L41" s="81"/>
      <c r="M41" s="50">
        <f t="shared" ref="M41" si="6">J41*K41</f>
        <v>0</v>
      </c>
      <c r="N41" s="86"/>
      <c r="O41" s="51">
        <f t="shared" ref="O41" si="7">M41-N41</f>
        <v>0</v>
      </c>
      <c r="R41" s="52"/>
    </row>
    <row r="42" spans="3:18" s="43" customFormat="1" ht="15" customHeight="1">
      <c r="C42" s="357"/>
      <c r="D42" s="358"/>
      <c r="E42" s="358"/>
      <c r="F42" s="358"/>
      <c r="G42" s="358"/>
      <c r="H42" s="359"/>
      <c r="I42" s="78" t="s">
        <v>133</v>
      </c>
      <c r="J42" s="79"/>
      <c r="K42" s="80"/>
      <c r="L42" s="81"/>
      <c r="M42" s="50">
        <f t="shared" si="2"/>
        <v>0</v>
      </c>
      <c r="N42" s="86"/>
      <c r="O42" s="51">
        <f t="shared" si="3"/>
        <v>0</v>
      </c>
      <c r="R42" s="52"/>
    </row>
    <row r="43" spans="3:18" s="43" customFormat="1" ht="15" customHeight="1">
      <c r="C43" s="357"/>
      <c r="D43" s="358"/>
      <c r="E43" s="358"/>
      <c r="F43" s="358"/>
      <c r="G43" s="358"/>
      <c r="H43" s="359"/>
      <c r="I43" s="78" t="s">
        <v>133</v>
      </c>
      <c r="J43" s="79"/>
      <c r="K43" s="80"/>
      <c r="L43" s="81"/>
      <c r="M43" s="50">
        <f t="shared" si="2"/>
        <v>0</v>
      </c>
      <c r="N43" s="86"/>
      <c r="O43" s="51">
        <f t="shared" si="3"/>
        <v>0</v>
      </c>
      <c r="R43" s="52"/>
    </row>
    <row r="44" spans="3:18" s="43" customFormat="1" ht="15" customHeight="1">
      <c r="C44" s="357"/>
      <c r="D44" s="358"/>
      <c r="E44" s="358"/>
      <c r="F44" s="358"/>
      <c r="G44" s="358"/>
      <c r="H44" s="359"/>
      <c r="I44" s="78" t="s">
        <v>133</v>
      </c>
      <c r="J44" s="79"/>
      <c r="K44" s="80"/>
      <c r="L44" s="81"/>
      <c r="M44" s="50">
        <f t="shared" si="2"/>
        <v>0</v>
      </c>
      <c r="N44" s="86"/>
      <c r="O44" s="51">
        <f t="shared" si="3"/>
        <v>0</v>
      </c>
      <c r="R44" s="52"/>
    </row>
    <row r="45" spans="3:18" s="43" customFormat="1" ht="15" customHeight="1">
      <c r="C45" s="357"/>
      <c r="D45" s="358"/>
      <c r="E45" s="358"/>
      <c r="F45" s="358"/>
      <c r="G45" s="358"/>
      <c r="H45" s="359"/>
      <c r="I45" s="78" t="s">
        <v>133</v>
      </c>
      <c r="J45" s="79"/>
      <c r="K45" s="80"/>
      <c r="L45" s="81"/>
      <c r="M45" s="50">
        <f t="shared" si="2"/>
        <v>0</v>
      </c>
      <c r="N45" s="86"/>
      <c r="O45" s="51">
        <f t="shared" si="3"/>
        <v>0</v>
      </c>
      <c r="R45" s="52"/>
    </row>
    <row r="46" spans="3:18" s="43" customFormat="1" ht="15" customHeight="1" thickBot="1">
      <c r="C46" s="357"/>
      <c r="D46" s="358"/>
      <c r="E46" s="358"/>
      <c r="F46" s="358"/>
      <c r="G46" s="358"/>
      <c r="H46" s="359"/>
      <c r="I46" s="78" t="s">
        <v>133</v>
      </c>
      <c r="J46" s="79"/>
      <c r="K46" s="80"/>
      <c r="L46" s="81"/>
      <c r="M46" s="50">
        <f t="shared" si="2"/>
        <v>0</v>
      </c>
      <c r="N46" s="86"/>
      <c r="O46" s="51">
        <f t="shared" si="3"/>
        <v>0</v>
      </c>
      <c r="R46" s="52"/>
    </row>
    <row r="47" spans="3:18" s="43" customFormat="1" ht="15" hidden="1" customHeight="1">
      <c r="C47" s="357"/>
      <c r="D47" s="358"/>
      <c r="E47" s="358"/>
      <c r="F47" s="358"/>
      <c r="G47" s="358"/>
      <c r="H47" s="359"/>
      <c r="I47" s="78" t="s">
        <v>133</v>
      </c>
      <c r="J47" s="79"/>
      <c r="K47" s="80"/>
      <c r="L47" s="81"/>
      <c r="M47" s="50">
        <f t="shared" ref="M47:M72" si="8">J47*K47</f>
        <v>0</v>
      </c>
      <c r="N47" s="86"/>
      <c r="O47" s="51">
        <f t="shared" ref="O47:O72" si="9">M47-N47</f>
        <v>0</v>
      </c>
      <c r="R47" s="52"/>
    </row>
    <row r="48" spans="3:18" s="43" customFormat="1" ht="15" hidden="1" customHeight="1">
      <c r="C48" s="357"/>
      <c r="D48" s="358"/>
      <c r="E48" s="358"/>
      <c r="F48" s="358"/>
      <c r="G48" s="358"/>
      <c r="H48" s="359"/>
      <c r="I48" s="78" t="s">
        <v>133</v>
      </c>
      <c r="J48" s="79"/>
      <c r="K48" s="80"/>
      <c r="L48" s="81"/>
      <c r="M48" s="50">
        <f t="shared" si="8"/>
        <v>0</v>
      </c>
      <c r="N48" s="86"/>
      <c r="O48" s="51">
        <f t="shared" si="9"/>
        <v>0</v>
      </c>
      <c r="R48" s="52"/>
    </row>
    <row r="49" spans="3:18" s="43" customFormat="1" ht="15" hidden="1" customHeight="1">
      <c r="C49" s="357"/>
      <c r="D49" s="358"/>
      <c r="E49" s="358"/>
      <c r="F49" s="358"/>
      <c r="G49" s="358"/>
      <c r="H49" s="359"/>
      <c r="I49" s="78" t="s">
        <v>133</v>
      </c>
      <c r="J49" s="79"/>
      <c r="K49" s="80"/>
      <c r="L49" s="81"/>
      <c r="M49" s="50">
        <f t="shared" ref="M49:M69" si="10">J49*K49</f>
        <v>0</v>
      </c>
      <c r="N49" s="86"/>
      <c r="O49" s="51">
        <f t="shared" ref="O49:O69" si="11">M49-N49</f>
        <v>0</v>
      </c>
      <c r="R49" s="52"/>
    </row>
    <row r="50" spans="3:18" s="43" customFormat="1" ht="15" hidden="1" customHeight="1">
      <c r="C50" s="357"/>
      <c r="D50" s="358"/>
      <c r="E50" s="358"/>
      <c r="F50" s="358"/>
      <c r="G50" s="358"/>
      <c r="H50" s="359"/>
      <c r="I50" s="78" t="s">
        <v>133</v>
      </c>
      <c r="J50" s="79"/>
      <c r="K50" s="80"/>
      <c r="L50" s="81"/>
      <c r="M50" s="50">
        <f t="shared" si="10"/>
        <v>0</v>
      </c>
      <c r="N50" s="86"/>
      <c r="O50" s="51">
        <f t="shared" si="11"/>
        <v>0</v>
      </c>
      <c r="R50" s="52"/>
    </row>
    <row r="51" spans="3:18" s="43" customFormat="1" ht="15" hidden="1" customHeight="1">
      <c r="C51" s="357"/>
      <c r="D51" s="358"/>
      <c r="E51" s="358"/>
      <c r="F51" s="358"/>
      <c r="G51" s="358"/>
      <c r="H51" s="359"/>
      <c r="I51" s="78" t="s">
        <v>133</v>
      </c>
      <c r="J51" s="79"/>
      <c r="K51" s="80"/>
      <c r="L51" s="81"/>
      <c r="M51" s="50">
        <f t="shared" si="10"/>
        <v>0</v>
      </c>
      <c r="N51" s="86"/>
      <c r="O51" s="51">
        <f t="shared" si="11"/>
        <v>0</v>
      </c>
      <c r="R51" s="52"/>
    </row>
    <row r="52" spans="3:18" s="43" customFormat="1" ht="15" hidden="1" customHeight="1">
      <c r="C52" s="357"/>
      <c r="D52" s="358"/>
      <c r="E52" s="358"/>
      <c r="F52" s="358"/>
      <c r="G52" s="358"/>
      <c r="H52" s="359"/>
      <c r="I52" s="78" t="s">
        <v>133</v>
      </c>
      <c r="J52" s="79"/>
      <c r="K52" s="80"/>
      <c r="L52" s="81"/>
      <c r="M52" s="50">
        <f t="shared" si="10"/>
        <v>0</v>
      </c>
      <c r="N52" s="86"/>
      <c r="O52" s="51">
        <f t="shared" si="11"/>
        <v>0</v>
      </c>
      <c r="R52" s="52"/>
    </row>
    <row r="53" spans="3:18" s="43" customFormat="1" ht="15" hidden="1" customHeight="1">
      <c r="C53" s="357"/>
      <c r="D53" s="358"/>
      <c r="E53" s="358"/>
      <c r="F53" s="358"/>
      <c r="G53" s="358"/>
      <c r="H53" s="359"/>
      <c r="I53" s="78" t="s">
        <v>133</v>
      </c>
      <c r="J53" s="79"/>
      <c r="K53" s="80"/>
      <c r="L53" s="81"/>
      <c r="M53" s="50">
        <f t="shared" si="10"/>
        <v>0</v>
      </c>
      <c r="N53" s="86"/>
      <c r="O53" s="51">
        <f t="shared" si="11"/>
        <v>0</v>
      </c>
      <c r="R53" s="52"/>
    </row>
    <row r="54" spans="3:18" s="43" customFormat="1" ht="15" hidden="1" customHeight="1">
      <c r="C54" s="357"/>
      <c r="D54" s="358"/>
      <c r="E54" s="358"/>
      <c r="F54" s="358"/>
      <c r="G54" s="358"/>
      <c r="H54" s="359"/>
      <c r="I54" s="78" t="s">
        <v>133</v>
      </c>
      <c r="J54" s="79"/>
      <c r="K54" s="80"/>
      <c r="L54" s="81"/>
      <c r="M54" s="50">
        <f t="shared" si="10"/>
        <v>0</v>
      </c>
      <c r="N54" s="86"/>
      <c r="O54" s="51">
        <f t="shared" si="11"/>
        <v>0</v>
      </c>
      <c r="R54" s="52"/>
    </row>
    <row r="55" spans="3:18" s="43" customFormat="1" ht="15" hidden="1" customHeight="1">
      <c r="C55" s="357"/>
      <c r="D55" s="358"/>
      <c r="E55" s="358"/>
      <c r="F55" s="358"/>
      <c r="G55" s="358"/>
      <c r="H55" s="359"/>
      <c r="I55" s="78" t="s">
        <v>133</v>
      </c>
      <c r="J55" s="79"/>
      <c r="K55" s="80"/>
      <c r="L55" s="81"/>
      <c r="M55" s="50">
        <f t="shared" si="10"/>
        <v>0</v>
      </c>
      <c r="N55" s="86"/>
      <c r="O55" s="51">
        <f t="shared" si="11"/>
        <v>0</v>
      </c>
      <c r="R55" s="52"/>
    </row>
    <row r="56" spans="3:18" s="43" customFormat="1" ht="15" hidden="1" customHeight="1">
      <c r="C56" s="357"/>
      <c r="D56" s="358"/>
      <c r="E56" s="358"/>
      <c r="F56" s="358"/>
      <c r="G56" s="358"/>
      <c r="H56" s="359"/>
      <c r="I56" s="78" t="s">
        <v>133</v>
      </c>
      <c r="J56" s="79"/>
      <c r="K56" s="80"/>
      <c r="L56" s="81"/>
      <c r="M56" s="50">
        <f t="shared" si="10"/>
        <v>0</v>
      </c>
      <c r="N56" s="86"/>
      <c r="O56" s="51">
        <f t="shared" si="11"/>
        <v>0</v>
      </c>
      <c r="R56" s="52"/>
    </row>
    <row r="57" spans="3:18" s="43" customFormat="1" ht="15" hidden="1" customHeight="1">
      <c r="C57" s="357"/>
      <c r="D57" s="358"/>
      <c r="E57" s="358"/>
      <c r="F57" s="358"/>
      <c r="G57" s="358"/>
      <c r="H57" s="359"/>
      <c r="I57" s="78" t="s">
        <v>133</v>
      </c>
      <c r="J57" s="79"/>
      <c r="K57" s="80"/>
      <c r="L57" s="81"/>
      <c r="M57" s="50">
        <f t="shared" si="10"/>
        <v>0</v>
      </c>
      <c r="N57" s="86"/>
      <c r="O57" s="51">
        <f t="shared" si="11"/>
        <v>0</v>
      </c>
      <c r="R57" s="52"/>
    </row>
    <row r="58" spans="3:18" s="43" customFormat="1" ht="15" hidden="1" customHeight="1">
      <c r="C58" s="357"/>
      <c r="D58" s="358"/>
      <c r="E58" s="358"/>
      <c r="F58" s="358"/>
      <c r="G58" s="358"/>
      <c r="H58" s="359"/>
      <c r="I58" s="78" t="s">
        <v>133</v>
      </c>
      <c r="J58" s="79"/>
      <c r="K58" s="80"/>
      <c r="L58" s="81"/>
      <c r="M58" s="50">
        <f t="shared" si="10"/>
        <v>0</v>
      </c>
      <c r="N58" s="86"/>
      <c r="O58" s="51">
        <f t="shared" si="11"/>
        <v>0</v>
      </c>
      <c r="R58" s="52"/>
    </row>
    <row r="59" spans="3:18" s="43" customFormat="1" ht="15" hidden="1" customHeight="1">
      <c r="C59" s="357"/>
      <c r="D59" s="358"/>
      <c r="E59" s="358"/>
      <c r="F59" s="358"/>
      <c r="G59" s="358"/>
      <c r="H59" s="359"/>
      <c r="I59" s="78" t="s">
        <v>133</v>
      </c>
      <c r="J59" s="79"/>
      <c r="K59" s="80"/>
      <c r="L59" s="81"/>
      <c r="M59" s="50">
        <f t="shared" si="10"/>
        <v>0</v>
      </c>
      <c r="N59" s="86"/>
      <c r="O59" s="51">
        <f t="shared" si="11"/>
        <v>0</v>
      </c>
      <c r="R59" s="52"/>
    </row>
    <row r="60" spans="3:18" s="43" customFormat="1" ht="15" hidden="1" customHeight="1">
      <c r="C60" s="357"/>
      <c r="D60" s="358"/>
      <c r="E60" s="358"/>
      <c r="F60" s="358"/>
      <c r="G60" s="358"/>
      <c r="H60" s="359"/>
      <c r="I60" s="78" t="s">
        <v>133</v>
      </c>
      <c r="J60" s="79"/>
      <c r="K60" s="80"/>
      <c r="L60" s="81"/>
      <c r="M60" s="50">
        <f t="shared" si="10"/>
        <v>0</v>
      </c>
      <c r="N60" s="86"/>
      <c r="O60" s="51">
        <f t="shared" si="11"/>
        <v>0</v>
      </c>
      <c r="R60" s="52"/>
    </row>
    <row r="61" spans="3:18" s="43" customFormat="1" ht="15" hidden="1" customHeight="1">
      <c r="C61" s="357"/>
      <c r="D61" s="358"/>
      <c r="E61" s="358"/>
      <c r="F61" s="358"/>
      <c r="G61" s="358"/>
      <c r="H61" s="359"/>
      <c r="I61" s="78" t="s">
        <v>133</v>
      </c>
      <c r="J61" s="79"/>
      <c r="K61" s="80"/>
      <c r="L61" s="81"/>
      <c r="M61" s="50">
        <f t="shared" si="10"/>
        <v>0</v>
      </c>
      <c r="N61" s="86"/>
      <c r="O61" s="51">
        <f t="shared" si="11"/>
        <v>0</v>
      </c>
      <c r="R61" s="52"/>
    </row>
    <row r="62" spans="3:18" s="43" customFormat="1" ht="15" hidden="1" customHeight="1">
      <c r="C62" s="357"/>
      <c r="D62" s="358"/>
      <c r="E62" s="358"/>
      <c r="F62" s="358"/>
      <c r="G62" s="358"/>
      <c r="H62" s="359"/>
      <c r="I62" s="78" t="s">
        <v>133</v>
      </c>
      <c r="J62" s="79"/>
      <c r="K62" s="80"/>
      <c r="L62" s="81"/>
      <c r="M62" s="50">
        <f t="shared" si="10"/>
        <v>0</v>
      </c>
      <c r="N62" s="86"/>
      <c r="O62" s="51">
        <f t="shared" si="11"/>
        <v>0</v>
      </c>
      <c r="R62" s="52"/>
    </row>
    <row r="63" spans="3:18" s="43" customFormat="1" ht="15" hidden="1" customHeight="1">
      <c r="C63" s="357"/>
      <c r="D63" s="358"/>
      <c r="E63" s="358"/>
      <c r="F63" s="358"/>
      <c r="G63" s="358"/>
      <c r="H63" s="359"/>
      <c r="I63" s="78" t="s">
        <v>133</v>
      </c>
      <c r="J63" s="79"/>
      <c r="K63" s="80"/>
      <c r="L63" s="81"/>
      <c r="M63" s="50">
        <f t="shared" si="10"/>
        <v>0</v>
      </c>
      <c r="N63" s="86"/>
      <c r="O63" s="51">
        <f t="shared" si="11"/>
        <v>0</v>
      </c>
      <c r="R63" s="52"/>
    </row>
    <row r="64" spans="3:18" s="43" customFormat="1" ht="15" hidden="1" customHeight="1">
      <c r="C64" s="357"/>
      <c r="D64" s="358"/>
      <c r="E64" s="358"/>
      <c r="F64" s="358"/>
      <c r="G64" s="358"/>
      <c r="H64" s="359"/>
      <c r="I64" s="78" t="s">
        <v>133</v>
      </c>
      <c r="J64" s="79"/>
      <c r="K64" s="80"/>
      <c r="L64" s="81"/>
      <c r="M64" s="50">
        <f t="shared" si="10"/>
        <v>0</v>
      </c>
      <c r="N64" s="86"/>
      <c r="O64" s="51">
        <f t="shared" si="11"/>
        <v>0</v>
      </c>
      <c r="R64" s="52"/>
    </row>
    <row r="65" spans="3:18" s="43" customFormat="1" ht="15" hidden="1" customHeight="1">
      <c r="C65" s="357"/>
      <c r="D65" s="358"/>
      <c r="E65" s="358"/>
      <c r="F65" s="358"/>
      <c r="G65" s="358"/>
      <c r="H65" s="359"/>
      <c r="I65" s="78" t="s">
        <v>133</v>
      </c>
      <c r="J65" s="79"/>
      <c r="K65" s="80"/>
      <c r="L65" s="81"/>
      <c r="M65" s="50">
        <f t="shared" si="10"/>
        <v>0</v>
      </c>
      <c r="N65" s="86"/>
      <c r="O65" s="51">
        <f t="shared" si="11"/>
        <v>0</v>
      </c>
      <c r="R65" s="52"/>
    </row>
    <row r="66" spans="3:18" s="43" customFormat="1" ht="15" hidden="1" customHeight="1">
      <c r="C66" s="357"/>
      <c r="D66" s="358"/>
      <c r="E66" s="358"/>
      <c r="F66" s="358"/>
      <c r="G66" s="358"/>
      <c r="H66" s="359"/>
      <c r="I66" s="78" t="s">
        <v>133</v>
      </c>
      <c r="J66" s="79"/>
      <c r="K66" s="80"/>
      <c r="L66" s="81"/>
      <c r="M66" s="50">
        <f t="shared" si="10"/>
        <v>0</v>
      </c>
      <c r="N66" s="86"/>
      <c r="O66" s="51">
        <f t="shared" si="11"/>
        <v>0</v>
      </c>
      <c r="R66" s="52"/>
    </row>
    <row r="67" spans="3:18" s="43" customFormat="1" ht="15" hidden="1" customHeight="1">
      <c r="C67" s="357"/>
      <c r="D67" s="358"/>
      <c r="E67" s="358"/>
      <c r="F67" s="358"/>
      <c r="G67" s="358"/>
      <c r="H67" s="359"/>
      <c r="I67" s="78" t="s">
        <v>133</v>
      </c>
      <c r="J67" s="79"/>
      <c r="K67" s="80"/>
      <c r="L67" s="81"/>
      <c r="M67" s="50">
        <f t="shared" si="10"/>
        <v>0</v>
      </c>
      <c r="N67" s="86"/>
      <c r="O67" s="51">
        <f t="shared" si="11"/>
        <v>0</v>
      </c>
      <c r="R67" s="52"/>
    </row>
    <row r="68" spans="3:18" s="43" customFormat="1" ht="15" hidden="1" customHeight="1">
      <c r="C68" s="357"/>
      <c r="D68" s="358"/>
      <c r="E68" s="358"/>
      <c r="F68" s="358"/>
      <c r="G68" s="358"/>
      <c r="H68" s="359"/>
      <c r="I68" s="78" t="s">
        <v>133</v>
      </c>
      <c r="J68" s="79"/>
      <c r="K68" s="80"/>
      <c r="L68" s="81"/>
      <c r="M68" s="50">
        <f t="shared" si="10"/>
        <v>0</v>
      </c>
      <c r="N68" s="86"/>
      <c r="O68" s="51">
        <f t="shared" si="11"/>
        <v>0</v>
      </c>
      <c r="R68" s="52"/>
    </row>
    <row r="69" spans="3:18" s="43" customFormat="1" ht="15" hidden="1" customHeight="1">
      <c r="C69" s="357"/>
      <c r="D69" s="358"/>
      <c r="E69" s="358"/>
      <c r="F69" s="358"/>
      <c r="G69" s="358"/>
      <c r="H69" s="359"/>
      <c r="I69" s="78" t="s">
        <v>133</v>
      </c>
      <c r="J69" s="79"/>
      <c r="K69" s="80"/>
      <c r="L69" s="81"/>
      <c r="M69" s="50">
        <f t="shared" si="10"/>
        <v>0</v>
      </c>
      <c r="N69" s="86"/>
      <c r="O69" s="51">
        <f t="shared" si="11"/>
        <v>0</v>
      </c>
      <c r="R69" s="52"/>
    </row>
    <row r="70" spans="3:18" s="43" customFormat="1" ht="15" hidden="1" customHeight="1">
      <c r="C70" s="357"/>
      <c r="D70" s="358"/>
      <c r="E70" s="358"/>
      <c r="F70" s="358"/>
      <c r="G70" s="358"/>
      <c r="H70" s="359"/>
      <c r="I70" s="78" t="s">
        <v>133</v>
      </c>
      <c r="J70" s="79"/>
      <c r="K70" s="80"/>
      <c r="L70" s="81"/>
      <c r="M70" s="50">
        <f t="shared" si="8"/>
        <v>0</v>
      </c>
      <c r="N70" s="86"/>
      <c r="O70" s="51">
        <f t="shared" si="9"/>
        <v>0</v>
      </c>
      <c r="R70" s="52"/>
    </row>
    <row r="71" spans="3:18" s="43" customFormat="1" ht="15" hidden="1" customHeight="1">
      <c r="C71" s="357"/>
      <c r="D71" s="358"/>
      <c r="E71" s="358"/>
      <c r="F71" s="358"/>
      <c r="G71" s="358"/>
      <c r="H71" s="359"/>
      <c r="I71" s="78" t="s">
        <v>133</v>
      </c>
      <c r="J71" s="79"/>
      <c r="K71" s="80"/>
      <c r="L71" s="81"/>
      <c r="M71" s="50">
        <f t="shared" si="8"/>
        <v>0</v>
      </c>
      <c r="N71" s="86"/>
      <c r="O71" s="51">
        <f t="shared" si="9"/>
        <v>0</v>
      </c>
      <c r="R71" s="52"/>
    </row>
    <row r="72" spans="3:18" s="43" customFormat="1" ht="15" hidden="1" customHeight="1">
      <c r="C72" s="357"/>
      <c r="D72" s="358"/>
      <c r="E72" s="358"/>
      <c r="F72" s="358"/>
      <c r="G72" s="358"/>
      <c r="H72" s="359"/>
      <c r="I72" s="78" t="s">
        <v>133</v>
      </c>
      <c r="J72" s="79"/>
      <c r="K72" s="80"/>
      <c r="L72" s="81"/>
      <c r="M72" s="50">
        <f t="shared" si="8"/>
        <v>0</v>
      </c>
      <c r="N72" s="86"/>
      <c r="O72" s="51">
        <f t="shared" si="9"/>
        <v>0</v>
      </c>
      <c r="R72" s="52"/>
    </row>
    <row r="73" spans="3:18" s="43" customFormat="1" ht="15" hidden="1" customHeight="1">
      <c r="C73" s="357"/>
      <c r="D73" s="358"/>
      <c r="E73" s="358"/>
      <c r="F73" s="358"/>
      <c r="G73" s="358"/>
      <c r="H73" s="359"/>
      <c r="I73" s="78" t="s">
        <v>133</v>
      </c>
      <c r="J73" s="79"/>
      <c r="K73" s="80"/>
      <c r="L73" s="81"/>
      <c r="M73" s="50">
        <f t="shared" si="0"/>
        <v>0</v>
      </c>
      <c r="N73" s="86"/>
      <c r="O73" s="51">
        <f t="shared" si="1"/>
        <v>0</v>
      </c>
      <c r="R73" s="52"/>
    </row>
    <row r="74" spans="3:18" s="43" customFormat="1" ht="15" hidden="1" customHeight="1">
      <c r="C74" s="357"/>
      <c r="D74" s="358"/>
      <c r="E74" s="358"/>
      <c r="F74" s="358"/>
      <c r="G74" s="358"/>
      <c r="H74" s="359"/>
      <c r="I74" s="78" t="s">
        <v>133</v>
      </c>
      <c r="J74" s="79"/>
      <c r="K74" s="80"/>
      <c r="L74" s="81"/>
      <c r="M74" s="50">
        <f t="shared" si="0"/>
        <v>0</v>
      </c>
      <c r="N74" s="86"/>
      <c r="O74" s="51">
        <f t="shared" si="1"/>
        <v>0</v>
      </c>
      <c r="R74" s="49"/>
    </row>
    <row r="75" spans="3:18" s="43" customFormat="1" ht="15" hidden="1" customHeight="1">
      <c r="C75" s="357"/>
      <c r="D75" s="358"/>
      <c r="E75" s="358"/>
      <c r="F75" s="358"/>
      <c r="G75" s="358"/>
      <c r="H75" s="359"/>
      <c r="I75" s="78" t="s">
        <v>133</v>
      </c>
      <c r="J75" s="79"/>
      <c r="K75" s="80"/>
      <c r="L75" s="81"/>
      <c r="M75" s="50">
        <f t="shared" si="0"/>
        <v>0</v>
      </c>
      <c r="N75" s="86"/>
      <c r="O75" s="51">
        <f t="shared" si="1"/>
        <v>0</v>
      </c>
      <c r="R75" s="49"/>
    </row>
    <row r="76" spans="3:18" s="43" customFormat="1" ht="15" hidden="1" customHeight="1">
      <c r="C76" s="357"/>
      <c r="D76" s="358"/>
      <c r="E76" s="358"/>
      <c r="F76" s="358"/>
      <c r="G76" s="358"/>
      <c r="H76" s="359"/>
      <c r="I76" s="78" t="s">
        <v>133</v>
      </c>
      <c r="J76" s="79"/>
      <c r="K76" s="80"/>
      <c r="L76" s="81"/>
      <c r="M76" s="50">
        <f t="shared" si="0"/>
        <v>0</v>
      </c>
      <c r="N76" s="86"/>
      <c r="O76" s="51">
        <f t="shared" si="1"/>
        <v>0</v>
      </c>
      <c r="R76" s="49"/>
    </row>
    <row r="77" spans="3:18" s="43" customFormat="1" ht="15" hidden="1" customHeight="1">
      <c r="C77" s="357"/>
      <c r="D77" s="358"/>
      <c r="E77" s="358"/>
      <c r="F77" s="358"/>
      <c r="G77" s="358"/>
      <c r="H77" s="359"/>
      <c r="I77" s="78" t="s">
        <v>133</v>
      </c>
      <c r="J77" s="79"/>
      <c r="K77" s="80"/>
      <c r="L77" s="81"/>
      <c r="M77" s="50">
        <f t="shared" si="0"/>
        <v>0</v>
      </c>
      <c r="N77" s="86"/>
      <c r="O77" s="51">
        <f t="shared" si="1"/>
        <v>0</v>
      </c>
      <c r="R77" s="49"/>
    </row>
    <row r="78" spans="3:18" s="43" customFormat="1" ht="15" hidden="1" customHeight="1">
      <c r="C78" s="357"/>
      <c r="D78" s="358"/>
      <c r="E78" s="358"/>
      <c r="F78" s="358"/>
      <c r="G78" s="358"/>
      <c r="H78" s="359"/>
      <c r="I78" s="78" t="s">
        <v>133</v>
      </c>
      <c r="J78" s="79"/>
      <c r="K78" s="80"/>
      <c r="L78" s="81"/>
      <c r="M78" s="50">
        <f>J78*K78</f>
        <v>0</v>
      </c>
      <c r="N78" s="86"/>
      <c r="O78" s="51">
        <f t="shared" si="1"/>
        <v>0</v>
      </c>
      <c r="R78" s="49"/>
    </row>
    <row r="79" spans="3:18" s="43" customFormat="1" ht="15" hidden="1" customHeight="1" thickBot="1">
      <c r="C79" s="398"/>
      <c r="D79" s="399"/>
      <c r="E79" s="399"/>
      <c r="F79" s="399"/>
      <c r="G79" s="399"/>
      <c r="H79" s="400"/>
      <c r="I79" s="82" t="s">
        <v>133</v>
      </c>
      <c r="J79" s="83"/>
      <c r="K79" s="84"/>
      <c r="L79" s="85"/>
      <c r="M79" s="53">
        <f t="shared" si="0"/>
        <v>0</v>
      </c>
      <c r="N79" s="87"/>
      <c r="O79" s="54">
        <f t="shared" si="1"/>
        <v>0</v>
      </c>
      <c r="R79" s="49"/>
    </row>
    <row r="80" spans="3:18" s="43" customFormat="1" ht="15" customHeight="1" thickBot="1">
      <c r="C80" s="392" t="s">
        <v>134</v>
      </c>
      <c r="D80" s="393"/>
      <c r="E80" s="393"/>
      <c r="F80" s="393"/>
      <c r="G80" s="394"/>
      <c r="H80" s="394"/>
      <c r="I80" s="394"/>
      <c r="J80" s="394"/>
      <c r="K80" s="394"/>
      <c r="L80" s="394"/>
      <c r="M80" s="24">
        <f>SUM(M12:M79)</f>
        <v>0</v>
      </c>
      <c r="N80" s="88">
        <f>SUM(N12:N79)</f>
        <v>0</v>
      </c>
      <c r="O80" s="25">
        <f>SUM(O12:O79)</f>
        <v>0</v>
      </c>
      <c r="R80" s="49"/>
    </row>
    <row r="81" spans="3:18" s="55" customFormat="1" ht="10.5" customHeight="1">
      <c r="C81" s="397"/>
      <c r="D81" s="397"/>
      <c r="E81" s="397"/>
      <c r="F81" s="397"/>
      <c r="G81" s="397"/>
      <c r="H81" s="397"/>
      <c r="I81" s="397"/>
      <c r="J81" s="397"/>
      <c r="K81" s="397"/>
      <c r="L81" s="397"/>
      <c r="M81" s="390" t="str">
        <f>IF(N4-N80&lt;0,"※申請金額を超えています。「取組シート」の再確認or自主財源率の再考をお願いします。",IF(N80=0,".",""))</f>
        <v>.</v>
      </c>
      <c r="N81" s="390"/>
      <c r="O81" s="390"/>
      <c r="R81" s="49"/>
    </row>
    <row r="82" spans="3:18" s="55" customFormat="1" ht="15" customHeight="1">
      <c r="C82" s="378" t="s">
        <v>135</v>
      </c>
      <c r="D82" s="378"/>
      <c r="E82" s="378"/>
      <c r="F82" s="378"/>
      <c r="G82" s="378"/>
      <c r="H82" s="378"/>
      <c r="I82" s="378"/>
      <c r="J82" s="378"/>
      <c r="K82" s="378"/>
      <c r="L82" s="378"/>
      <c r="M82" s="391"/>
      <c r="N82" s="391"/>
      <c r="O82" s="391"/>
      <c r="R82" s="49"/>
    </row>
    <row r="83" spans="3:18" s="55" customFormat="1" ht="29.25" customHeight="1">
      <c r="C83" s="383" t="s">
        <v>136</v>
      </c>
      <c r="D83" s="383"/>
      <c r="E83" s="383"/>
      <c r="F83" s="383"/>
      <c r="G83" s="383"/>
      <c r="H83" s="383"/>
      <c r="I83" s="383"/>
      <c r="J83" s="383"/>
      <c r="K83" s="383"/>
      <c r="L83" s="383"/>
      <c r="M83" s="383"/>
      <c r="N83" s="383"/>
      <c r="O83" s="383"/>
      <c r="R83" s="49"/>
    </row>
    <row r="84" spans="3:18" s="55" customFormat="1" ht="30" customHeight="1">
      <c r="C84" s="383" t="s">
        <v>137</v>
      </c>
      <c r="D84" s="383"/>
      <c r="E84" s="383"/>
      <c r="F84" s="383"/>
      <c r="G84" s="383"/>
      <c r="H84" s="383"/>
      <c r="I84" s="383"/>
      <c r="J84" s="383"/>
      <c r="K84" s="383"/>
      <c r="L84" s="383"/>
      <c r="M84" s="383"/>
      <c r="N84" s="383"/>
      <c r="O84" s="383"/>
      <c r="R84" s="52"/>
    </row>
    <row r="85" spans="3:18" s="55" customFormat="1" ht="31.5" customHeight="1">
      <c r="C85" s="383" t="s">
        <v>138</v>
      </c>
      <c r="D85" s="383"/>
      <c r="E85" s="383"/>
      <c r="F85" s="383"/>
      <c r="G85" s="383"/>
      <c r="H85" s="383"/>
      <c r="I85" s="383"/>
      <c r="J85" s="383"/>
      <c r="K85" s="383"/>
      <c r="L85" s="383"/>
      <c r="M85" s="383"/>
      <c r="N85" s="383"/>
      <c r="O85" s="383"/>
      <c r="R85" s="35"/>
    </row>
    <row r="86" spans="3:18" s="55" customFormat="1" ht="15" customHeight="1">
      <c r="C86" s="384" t="s">
        <v>139</v>
      </c>
      <c r="D86" s="384"/>
      <c r="E86" s="384"/>
      <c r="F86" s="384"/>
      <c r="G86" s="59"/>
      <c r="H86" s="59"/>
      <c r="I86" s="57"/>
      <c r="J86" s="57"/>
      <c r="K86" s="57"/>
      <c r="L86" s="57"/>
      <c r="M86" s="56"/>
      <c r="N86" s="58"/>
    </row>
    <row r="87" spans="3:18" s="55" customFormat="1" ht="40.5" customHeight="1">
      <c r="C87" s="385"/>
      <c r="D87" s="386"/>
      <c r="E87" s="386"/>
      <c r="F87" s="386"/>
      <c r="G87" s="386"/>
      <c r="H87" s="386"/>
      <c r="I87" s="386"/>
      <c r="J87" s="386"/>
      <c r="K87" s="386"/>
      <c r="L87" s="386"/>
      <c r="M87" s="386"/>
      <c r="N87" s="386"/>
      <c r="O87" s="387"/>
    </row>
    <row r="88" spans="3:18" s="55" customFormat="1" ht="74.25" customHeight="1">
      <c r="C88" s="383" t="s">
        <v>228</v>
      </c>
      <c r="D88" s="383"/>
      <c r="E88" s="383"/>
      <c r="F88" s="388"/>
      <c r="G88" s="388"/>
      <c r="H88" s="388"/>
      <c r="I88" s="388"/>
      <c r="J88" s="388"/>
      <c r="K88" s="388"/>
      <c r="L88" s="388"/>
      <c r="M88" s="388"/>
      <c r="N88" s="388"/>
      <c r="O88" s="388"/>
      <c r="R88" s="60"/>
    </row>
    <row r="89" spans="3:18" s="55" customFormat="1" ht="60.75" customHeight="1">
      <c r="C89" s="383" t="s">
        <v>140</v>
      </c>
      <c r="D89" s="383"/>
      <c r="E89" s="383"/>
      <c r="F89" s="388"/>
      <c r="G89" s="388"/>
      <c r="H89" s="388"/>
      <c r="I89" s="388"/>
      <c r="J89" s="388"/>
      <c r="K89" s="388"/>
      <c r="L89" s="388"/>
      <c r="M89" s="388"/>
      <c r="N89" s="388"/>
      <c r="O89" s="388"/>
      <c r="R89" s="60"/>
    </row>
    <row r="90" spans="3:18" s="55" customFormat="1">
      <c r="C90" s="61"/>
      <c r="D90" s="61"/>
      <c r="E90" s="61"/>
      <c r="F90" s="61"/>
      <c r="G90" s="37"/>
      <c r="H90" s="37"/>
      <c r="I90" s="57"/>
      <c r="J90" s="37"/>
      <c r="K90" s="37"/>
      <c r="L90" s="57"/>
      <c r="M90" s="37"/>
      <c r="N90" s="37"/>
      <c r="O90" s="37"/>
      <c r="R90" s="60"/>
    </row>
    <row r="91" spans="3:18" ht="14.25" customHeight="1">
      <c r="C91" s="62"/>
      <c r="D91" s="62"/>
      <c r="E91" s="62"/>
      <c r="F91" s="62"/>
      <c r="G91" s="62"/>
      <c r="H91" s="62"/>
      <c r="I91" s="14"/>
      <c r="J91" s="14"/>
      <c r="K91" s="14"/>
      <c r="L91" s="63"/>
      <c r="M91" s="63"/>
      <c r="N91" s="63"/>
      <c r="O91" s="63"/>
    </row>
    <row r="92" spans="3:18" ht="14.25" customHeight="1">
      <c r="C92" s="62"/>
      <c r="D92" s="62"/>
      <c r="E92" s="62"/>
      <c r="F92" s="62"/>
      <c r="G92" s="378"/>
      <c r="H92" s="378"/>
      <c r="I92" s="378"/>
      <c r="J92" s="378"/>
      <c r="K92" s="14"/>
      <c r="L92" s="63"/>
      <c r="M92" s="63"/>
      <c r="N92" s="63"/>
      <c r="O92" s="63"/>
    </row>
    <row r="93" spans="3:18" ht="14.25" customHeight="1">
      <c r="C93" s="62"/>
      <c r="D93" s="62"/>
      <c r="E93" s="62"/>
      <c r="F93" s="62"/>
      <c r="G93" s="62"/>
      <c r="H93" s="62"/>
      <c r="I93" s="64"/>
      <c r="J93" s="14"/>
      <c r="K93" s="14"/>
      <c r="L93" s="63"/>
      <c r="M93" s="63"/>
      <c r="N93" s="63"/>
      <c r="O93" s="63"/>
    </row>
    <row r="94" spans="3:18" ht="14.25" customHeight="1">
      <c r="C94" s="62"/>
      <c r="D94" s="62"/>
      <c r="E94" s="62"/>
      <c r="F94" s="62"/>
      <c r="G94" s="62"/>
      <c r="H94" s="62"/>
      <c r="I94" s="64"/>
      <c r="J94" s="14"/>
      <c r="K94" s="14"/>
      <c r="L94" s="63"/>
      <c r="M94" s="63"/>
      <c r="N94" s="63"/>
      <c r="O94" s="63"/>
    </row>
    <row r="95" spans="3:18" ht="14.25" customHeight="1">
      <c r="C95" s="62"/>
      <c r="D95" s="62"/>
      <c r="E95" s="62"/>
      <c r="F95" s="62"/>
      <c r="G95" s="62"/>
      <c r="H95" s="62"/>
      <c r="I95" s="65"/>
      <c r="J95" s="14"/>
      <c r="K95" s="14"/>
      <c r="L95" s="63"/>
      <c r="M95" s="63"/>
      <c r="N95" s="63"/>
      <c r="O95" s="63"/>
    </row>
    <row r="96" spans="3:18" ht="14.25" customHeight="1">
      <c r="C96" s="62"/>
      <c r="D96" s="62"/>
      <c r="E96" s="62"/>
      <c r="F96" s="62"/>
      <c r="G96" s="62"/>
      <c r="H96" s="62"/>
      <c r="I96" s="14"/>
      <c r="J96" s="14"/>
      <c r="K96" s="14"/>
      <c r="L96" s="63"/>
      <c r="M96" s="63"/>
      <c r="N96" s="63"/>
      <c r="O96" s="63"/>
    </row>
    <row r="97" spans="3:15" ht="14.25" customHeight="1">
      <c r="C97" s="62"/>
      <c r="D97" s="62"/>
      <c r="E97" s="62"/>
      <c r="F97" s="62"/>
      <c r="G97" s="62"/>
      <c r="H97" s="62"/>
      <c r="I97" s="14"/>
      <c r="J97" s="14"/>
      <c r="K97" s="14"/>
      <c r="L97" s="63"/>
      <c r="M97" s="63"/>
      <c r="N97" s="63"/>
      <c r="O97" s="63"/>
    </row>
    <row r="98" spans="3:15" ht="14.25" customHeight="1">
      <c r="C98" s="62"/>
      <c r="D98" s="62"/>
      <c r="E98" s="62"/>
      <c r="F98" s="62"/>
      <c r="G98" s="62"/>
      <c r="H98" s="62"/>
      <c r="I98" s="14"/>
      <c r="J98" s="14"/>
      <c r="K98" s="14"/>
      <c r="L98" s="63"/>
      <c r="M98" s="63"/>
      <c r="N98" s="63"/>
      <c r="O98" s="63"/>
    </row>
    <row r="99" spans="3:15" ht="14.25" customHeight="1">
      <c r="C99" s="62"/>
      <c r="D99" s="62"/>
      <c r="E99" s="62"/>
      <c r="F99" s="62"/>
      <c r="G99" s="62"/>
      <c r="H99" s="62"/>
      <c r="I99" s="14"/>
      <c r="J99" s="14"/>
      <c r="K99" s="14"/>
      <c r="L99" s="63"/>
      <c r="M99" s="63"/>
      <c r="N99" s="63"/>
      <c r="O99" s="63"/>
    </row>
    <row r="100" spans="3:15" ht="14.25" customHeight="1">
      <c r="C100" s="62"/>
      <c r="D100" s="62"/>
      <c r="E100" s="62"/>
      <c r="F100" s="62"/>
      <c r="G100" s="62"/>
      <c r="H100" s="62"/>
      <c r="I100" s="14"/>
      <c r="J100" s="14"/>
      <c r="K100" s="14"/>
      <c r="L100" s="63"/>
      <c r="M100" s="63"/>
      <c r="N100" s="63"/>
      <c r="O100" s="63"/>
    </row>
    <row r="101" spans="3:15" ht="14.25" customHeight="1">
      <c r="C101" s="62"/>
      <c r="D101" s="62"/>
      <c r="E101" s="62"/>
      <c r="F101" s="62"/>
      <c r="G101" s="62"/>
      <c r="H101" s="62"/>
      <c r="I101" s="14"/>
      <c r="J101" s="14"/>
      <c r="K101" s="14"/>
      <c r="L101" s="63"/>
      <c r="M101" s="63"/>
      <c r="N101" s="63"/>
      <c r="O101" s="63"/>
    </row>
    <row r="102" spans="3:15">
      <c r="C102" s="62"/>
      <c r="D102" s="62"/>
      <c r="E102" s="62"/>
      <c r="F102" s="62"/>
      <c r="G102" s="62"/>
      <c r="H102" s="62"/>
      <c r="I102" s="14"/>
      <c r="J102" s="14"/>
      <c r="K102" s="14"/>
      <c r="L102" s="63"/>
      <c r="M102" s="63"/>
      <c r="N102" s="63"/>
      <c r="O102" s="63"/>
    </row>
    <row r="103" spans="3:15">
      <c r="C103" s="62"/>
      <c r="D103" s="62"/>
      <c r="E103" s="62"/>
      <c r="F103" s="62"/>
      <c r="G103" s="62"/>
      <c r="H103" s="62"/>
      <c r="I103" s="66"/>
      <c r="J103" s="14"/>
      <c r="K103" s="14"/>
      <c r="L103" s="63"/>
      <c r="M103" s="63"/>
      <c r="N103" s="63"/>
      <c r="O103" s="63"/>
    </row>
    <row r="104" spans="3:15">
      <c r="C104" s="62"/>
      <c r="D104" s="62"/>
      <c r="E104" s="62"/>
      <c r="F104" s="62"/>
      <c r="G104" s="62"/>
      <c r="H104" s="62"/>
      <c r="I104" s="14"/>
      <c r="J104" s="14"/>
      <c r="K104" s="14"/>
      <c r="L104" s="63"/>
      <c r="M104" s="63"/>
      <c r="N104" s="63"/>
      <c r="O104" s="63"/>
    </row>
    <row r="105" spans="3:15">
      <c r="C105" s="67"/>
      <c r="D105" s="67"/>
      <c r="E105" s="67"/>
      <c r="F105" s="67"/>
      <c r="G105" s="67"/>
      <c r="H105" s="67"/>
      <c r="I105" s="389"/>
      <c r="J105" s="389"/>
      <c r="K105" s="389"/>
      <c r="L105" s="389"/>
      <c r="M105" s="63"/>
      <c r="N105" s="63"/>
      <c r="O105" s="63"/>
    </row>
    <row r="106" spans="3:15" ht="15" customHeight="1">
      <c r="C106" s="378"/>
      <c r="D106" s="378"/>
      <c r="E106" s="378"/>
      <c r="F106" s="378"/>
      <c r="G106" s="378"/>
      <c r="H106" s="67"/>
      <c r="I106" s="68"/>
      <c r="J106" s="14"/>
      <c r="K106" s="14"/>
      <c r="L106" s="63"/>
      <c r="M106" s="63"/>
      <c r="N106" s="63"/>
      <c r="O106" s="63"/>
    </row>
    <row r="107" spans="3:15">
      <c r="C107" s="379"/>
      <c r="D107" s="379"/>
      <c r="E107" s="379"/>
      <c r="F107" s="379"/>
      <c r="G107" s="379"/>
      <c r="H107" s="379"/>
      <c r="I107" s="379"/>
      <c r="J107" s="379"/>
      <c r="K107" s="379"/>
      <c r="L107" s="379"/>
      <c r="M107" s="69"/>
      <c r="N107" s="69"/>
      <c r="O107" s="69"/>
    </row>
  </sheetData>
  <sheetProtection sheet="1" formatCells="0" formatColumns="0" formatRows="0" insertColumns="0" insertRows="0"/>
  <mergeCells count="99">
    <mergeCell ref="C36:H36"/>
    <mergeCell ref="C37:H37"/>
    <mergeCell ref="C31:H31"/>
    <mergeCell ref="C32:H32"/>
    <mergeCell ref="C33:H33"/>
    <mergeCell ref="C34:H34"/>
    <mergeCell ref="C35:H35"/>
    <mergeCell ref="C72:H72"/>
    <mergeCell ref="C24:H24"/>
    <mergeCell ref="C25:H25"/>
    <mergeCell ref="C38:H38"/>
    <mergeCell ref="C39:H39"/>
    <mergeCell ref="C40:H40"/>
    <mergeCell ref="C42:H42"/>
    <mergeCell ref="C43:H43"/>
    <mergeCell ref="C44:H44"/>
    <mergeCell ref="C45:H45"/>
    <mergeCell ref="C46:H46"/>
    <mergeCell ref="C26:H26"/>
    <mergeCell ref="C27:H27"/>
    <mergeCell ref="C28:H28"/>
    <mergeCell ref="C29:H29"/>
    <mergeCell ref="C30:H30"/>
    <mergeCell ref="C69:H69"/>
    <mergeCell ref="C70:H70"/>
    <mergeCell ref="C71:H71"/>
    <mergeCell ref="C49:H49"/>
    <mergeCell ref="C50:H50"/>
    <mergeCell ref="C51:H51"/>
    <mergeCell ref="C52:H52"/>
    <mergeCell ref="C53:H53"/>
    <mergeCell ref="C54:H54"/>
    <mergeCell ref="C55:H55"/>
    <mergeCell ref="C56:H56"/>
    <mergeCell ref="C57:H57"/>
    <mergeCell ref="C58:H58"/>
    <mergeCell ref="C59:H59"/>
    <mergeCell ref="C65:H65"/>
    <mergeCell ref="C66:H66"/>
    <mergeCell ref="E3:H3"/>
    <mergeCell ref="C14:H14"/>
    <mergeCell ref="C15:H15"/>
    <mergeCell ref="C16:H16"/>
    <mergeCell ref="C17:H17"/>
    <mergeCell ref="D11:H11"/>
    <mergeCell ref="C12:H12"/>
    <mergeCell ref="C81:L81"/>
    <mergeCell ref="C13:H13"/>
    <mergeCell ref="C82:L82"/>
    <mergeCell ref="C20:H20"/>
    <mergeCell ref="C21:H21"/>
    <mergeCell ref="C22:H22"/>
    <mergeCell ref="C23:H23"/>
    <mergeCell ref="C73:H73"/>
    <mergeCell ref="C74:H74"/>
    <mergeCell ref="C75:H75"/>
    <mergeCell ref="C76:H76"/>
    <mergeCell ref="C77:H77"/>
    <mergeCell ref="C78:H78"/>
    <mergeCell ref="C79:H79"/>
    <mergeCell ref="C18:H18"/>
    <mergeCell ref="C19:H19"/>
    <mergeCell ref="C106:G106"/>
    <mergeCell ref="C107:L107"/>
    <mergeCell ref="B1:G1"/>
    <mergeCell ref="C85:O85"/>
    <mergeCell ref="C86:F86"/>
    <mergeCell ref="C87:O87"/>
    <mergeCell ref="C88:O88"/>
    <mergeCell ref="G92:J92"/>
    <mergeCell ref="I105:L105"/>
    <mergeCell ref="C89:O89"/>
    <mergeCell ref="C84:O84"/>
    <mergeCell ref="C83:O83"/>
    <mergeCell ref="M81:O82"/>
    <mergeCell ref="C80:L80"/>
    <mergeCell ref="C7:O7"/>
    <mergeCell ref="I9:I10"/>
    <mergeCell ref="J9:J10"/>
    <mergeCell ref="K9:K10"/>
    <mergeCell ref="L9:L10"/>
    <mergeCell ref="M9:M10"/>
    <mergeCell ref="C9:H9"/>
    <mergeCell ref="C10:H10"/>
    <mergeCell ref="I3:O3"/>
    <mergeCell ref="I1:M1"/>
    <mergeCell ref="L4:M4"/>
    <mergeCell ref="N4:O4"/>
    <mergeCell ref="N5:O5"/>
    <mergeCell ref="C67:H67"/>
    <mergeCell ref="C68:H68"/>
    <mergeCell ref="C41:H41"/>
    <mergeCell ref="C60:H60"/>
    <mergeCell ref="C61:H61"/>
    <mergeCell ref="C62:H62"/>
    <mergeCell ref="C63:H63"/>
    <mergeCell ref="C64:H64"/>
    <mergeCell ref="C47:H47"/>
    <mergeCell ref="C48:H48"/>
  </mergeCells>
  <phoneticPr fontId="1"/>
  <conditionalFormatting sqref="N80">
    <cfRule type="expression" dxfId="1" priority="1">
      <formula>($N$4-$N$80)&lt;0</formula>
    </cfRule>
  </conditionalFormatting>
  <dataValidations xWindow="150" yWindow="498" count="3">
    <dataValidation allowBlank="1" showInputMessage="1" showErrorMessage="1" prompt="具体的に記入してください。" sqref="C12:C78" xr:uid="{00000000-0002-0000-0400-000000000000}"/>
    <dataValidation type="list" allowBlank="1" showInputMessage="1" showErrorMessage="1" sqref="I12:I79" xr:uid="{00000000-0002-0000-0400-000001000000}">
      <formula1>$R$11:$R$22</formula1>
    </dataValidation>
    <dataValidation type="list" allowBlank="1" showInputMessage="1" showErrorMessage="1" sqref="I11" xr:uid="{00000000-0002-0000-0400-000002000000}">
      <formula1>$R$11:$R$84</formula1>
    </dataValidation>
  </dataValidations>
  <printOptions horizontalCentered="1"/>
  <pageMargins left="0.25" right="0.25" top="0.75" bottom="0.75" header="0.3" footer="0.3"/>
  <pageSetup paperSize="9" orientation="portrait" r:id="rId1"/>
  <rowBreaks count="1" manualBreakCount="1">
    <brk id="81" min="1" max="15" man="1"/>
  </rowBreaks>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12834B8B-AB73-439F-9D65-334941B5C9BF}">
            <xm:f>NOT(ISERROR(SEARCH(申請者!$AL$2,B1)))</xm:f>
            <xm:f>申請者!$AL$2</xm:f>
            <x14:dxf>
              <fill>
                <patternFill>
                  <bgColor rgb="FFFF0000"/>
                </patternFill>
              </fill>
            </x14:dxf>
          </x14:cfRule>
          <xm:sqref>B1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DE8C5-5514-4228-B2BE-58BBB77C0588}">
  <dimension ref="A1:CN6"/>
  <sheetViews>
    <sheetView workbookViewId="0">
      <selection activeCell="A4" sqref="A4:XFD4"/>
    </sheetView>
  </sheetViews>
  <sheetFormatPr defaultRowHeight="18.75"/>
  <sheetData>
    <row r="1" spans="1:92">
      <c r="A1" t="s">
        <v>275</v>
      </c>
      <c r="CG1" s="100"/>
      <c r="CH1" s="100"/>
      <c r="CI1" s="100"/>
      <c r="CJ1" s="100"/>
      <c r="CK1" s="100"/>
      <c r="CL1" s="100"/>
      <c r="CM1" s="100"/>
      <c r="CN1" s="100"/>
    </row>
    <row r="2" spans="1:92">
      <c r="A2" s="408" t="s">
        <v>274</v>
      </c>
      <c r="B2" s="409" t="s">
        <v>276</v>
      </c>
      <c r="C2" s="407" t="s">
        <v>273</v>
      </c>
      <c r="D2" s="407"/>
      <c r="E2" s="407"/>
      <c r="F2" s="407" t="s">
        <v>0</v>
      </c>
      <c r="G2" s="407"/>
      <c r="H2" s="407"/>
      <c r="I2" s="407"/>
      <c r="J2" s="407"/>
      <c r="K2" s="407"/>
      <c r="L2" s="407"/>
      <c r="M2" s="407" t="s">
        <v>272</v>
      </c>
      <c r="N2" s="407"/>
      <c r="O2" s="407"/>
      <c r="P2" s="407"/>
      <c r="Q2" s="407"/>
      <c r="R2" s="407"/>
      <c r="S2" s="407"/>
      <c r="T2" s="407" t="s">
        <v>17</v>
      </c>
      <c r="U2" s="407"/>
      <c r="V2" s="407"/>
      <c r="W2" s="407"/>
      <c r="X2" s="407"/>
      <c r="Y2" s="407"/>
      <c r="Z2" s="407"/>
      <c r="AA2" s="407" t="s">
        <v>18</v>
      </c>
      <c r="AB2" s="407"/>
      <c r="AC2" s="407"/>
      <c r="AD2" s="407"/>
      <c r="AE2" s="407"/>
      <c r="AF2" s="407"/>
      <c r="AG2" s="407"/>
      <c r="AH2" s="407" t="s">
        <v>19</v>
      </c>
      <c r="AI2" s="407"/>
      <c r="AJ2" s="407"/>
      <c r="AK2" s="407"/>
      <c r="AL2" s="407"/>
      <c r="AM2" s="407"/>
      <c r="AN2" s="407"/>
      <c r="AO2" s="407" t="s">
        <v>20</v>
      </c>
      <c r="AP2" s="407"/>
      <c r="AQ2" s="407"/>
      <c r="AR2" s="407"/>
      <c r="AS2" s="407"/>
      <c r="AT2" s="407"/>
      <c r="AU2" s="407"/>
      <c r="AV2" s="407" t="s">
        <v>21</v>
      </c>
      <c r="AW2" s="407"/>
      <c r="AX2" s="407"/>
      <c r="AY2" s="407"/>
      <c r="AZ2" s="407"/>
      <c r="BA2" s="407"/>
      <c r="BB2" s="407"/>
      <c r="BC2" s="407"/>
      <c r="BD2" s="407"/>
      <c r="BE2" s="407" t="s">
        <v>39</v>
      </c>
      <c r="BF2" s="407"/>
      <c r="BG2" s="407"/>
      <c r="BH2" s="407" t="s">
        <v>73</v>
      </c>
      <c r="BI2" s="407"/>
      <c r="BJ2" s="407" t="s">
        <v>271</v>
      </c>
      <c r="BK2" s="407"/>
      <c r="BL2" s="407"/>
      <c r="BM2" s="407" t="s">
        <v>270</v>
      </c>
      <c r="BN2" s="407"/>
      <c r="BO2" s="98" t="s">
        <v>269</v>
      </c>
      <c r="BP2" s="407" t="s">
        <v>268</v>
      </c>
      <c r="BQ2" s="407"/>
      <c r="BR2" s="407"/>
      <c r="BS2" s="407"/>
      <c r="BT2" s="407"/>
      <c r="BU2" s="407" t="s">
        <v>267</v>
      </c>
      <c r="BV2" s="407"/>
      <c r="BW2" s="407"/>
      <c r="BX2" s="407"/>
      <c r="BY2" s="407"/>
      <c r="BZ2" s="407" t="s">
        <v>266</v>
      </c>
      <c r="CA2" s="407"/>
      <c r="CB2" s="407"/>
      <c r="CC2" s="407"/>
      <c r="CD2" s="407"/>
      <c r="CE2" s="407"/>
      <c r="CF2" s="407" t="s">
        <v>265</v>
      </c>
      <c r="CG2" s="100"/>
      <c r="CH2" s="100"/>
      <c r="CI2" s="100"/>
      <c r="CJ2" s="100"/>
      <c r="CK2" s="100"/>
      <c r="CL2" s="100"/>
      <c r="CM2" s="100"/>
      <c r="CN2" s="100"/>
    </row>
    <row r="3" spans="1:92">
      <c r="A3" s="408"/>
      <c r="B3" s="410"/>
      <c r="C3" s="98" t="s">
        <v>264</v>
      </c>
      <c r="D3" s="98" t="s">
        <v>263</v>
      </c>
      <c r="E3" s="98" t="s">
        <v>262</v>
      </c>
      <c r="F3" s="98" t="s">
        <v>260</v>
      </c>
      <c r="G3" s="98" t="s">
        <v>36</v>
      </c>
      <c r="H3" s="98" t="s">
        <v>259</v>
      </c>
      <c r="I3" s="98" t="s">
        <v>8</v>
      </c>
      <c r="J3" s="98" t="s">
        <v>219</v>
      </c>
      <c r="K3" s="98" t="s">
        <v>261</v>
      </c>
      <c r="L3" s="98" t="s">
        <v>14</v>
      </c>
      <c r="M3" s="98" t="s">
        <v>260</v>
      </c>
      <c r="N3" s="98" t="s">
        <v>36</v>
      </c>
      <c r="O3" s="98" t="s">
        <v>259</v>
      </c>
      <c r="P3" s="98" t="s">
        <v>8</v>
      </c>
      <c r="Q3" s="98" t="s">
        <v>258</v>
      </c>
      <c r="R3" s="98" t="s">
        <v>257</v>
      </c>
      <c r="S3" s="98" t="s">
        <v>14</v>
      </c>
      <c r="T3" s="98" t="s">
        <v>260</v>
      </c>
      <c r="U3" s="98" t="s">
        <v>36</v>
      </c>
      <c r="V3" s="98" t="s">
        <v>259</v>
      </c>
      <c r="W3" s="98" t="s">
        <v>8</v>
      </c>
      <c r="X3" s="98" t="s">
        <v>258</v>
      </c>
      <c r="Y3" s="98" t="s">
        <v>257</v>
      </c>
      <c r="Z3" s="98" t="s">
        <v>14</v>
      </c>
      <c r="AA3" s="98" t="s">
        <v>260</v>
      </c>
      <c r="AB3" s="98" t="s">
        <v>36</v>
      </c>
      <c r="AC3" s="98" t="s">
        <v>259</v>
      </c>
      <c r="AD3" s="98" t="s">
        <v>8</v>
      </c>
      <c r="AE3" s="98" t="s">
        <v>258</v>
      </c>
      <c r="AF3" s="98" t="s">
        <v>257</v>
      </c>
      <c r="AG3" s="98" t="s">
        <v>14</v>
      </c>
      <c r="AH3" s="98" t="s">
        <v>260</v>
      </c>
      <c r="AI3" s="98" t="s">
        <v>36</v>
      </c>
      <c r="AJ3" s="98" t="s">
        <v>259</v>
      </c>
      <c r="AK3" s="98" t="s">
        <v>8</v>
      </c>
      <c r="AL3" s="98" t="s">
        <v>258</v>
      </c>
      <c r="AM3" s="98" t="s">
        <v>257</v>
      </c>
      <c r="AN3" s="98" t="s">
        <v>14</v>
      </c>
      <c r="AO3" s="98" t="s">
        <v>260</v>
      </c>
      <c r="AP3" s="98" t="s">
        <v>36</v>
      </c>
      <c r="AQ3" s="98" t="s">
        <v>259</v>
      </c>
      <c r="AR3" s="98" t="s">
        <v>8</v>
      </c>
      <c r="AS3" s="98" t="s">
        <v>258</v>
      </c>
      <c r="AT3" s="98" t="s">
        <v>257</v>
      </c>
      <c r="AU3" s="98" t="s">
        <v>14</v>
      </c>
      <c r="AV3" s="98" t="s">
        <v>260</v>
      </c>
      <c r="AW3" s="98" t="s">
        <v>36</v>
      </c>
      <c r="AX3" s="98" t="s">
        <v>259</v>
      </c>
      <c r="AY3" s="98" t="s">
        <v>8</v>
      </c>
      <c r="AZ3" s="98" t="s">
        <v>258</v>
      </c>
      <c r="BA3" s="98" t="s">
        <v>257</v>
      </c>
      <c r="BB3" s="98" t="s">
        <v>14</v>
      </c>
      <c r="BC3" s="98" t="s">
        <v>37</v>
      </c>
      <c r="BD3" s="98" t="s">
        <v>38</v>
      </c>
      <c r="BE3" s="98" t="s">
        <v>256</v>
      </c>
      <c r="BF3" s="98" t="s">
        <v>255</v>
      </c>
      <c r="BG3" s="98" t="s">
        <v>254</v>
      </c>
      <c r="BH3" s="98" t="s">
        <v>57</v>
      </c>
      <c r="BI3" s="98" t="s">
        <v>58</v>
      </c>
      <c r="BJ3" s="98" t="s">
        <v>253</v>
      </c>
      <c r="BK3" s="98" t="s">
        <v>36</v>
      </c>
      <c r="BL3" s="98" t="s">
        <v>252</v>
      </c>
      <c r="BM3" s="98" t="s">
        <v>251</v>
      </c>
      <c r="BN3" s="98" t="s">
        <v>250</v>
      </c>
      <c r="BO3" s="98" t="s">
        <v>249</v>
      </c>
      <c r="BP3" s="98" t="s">
        <v>75</v>
      </c>
      <c r="BQ3" s="98" t="s">
        <v>73</v>
      </c>
      <c r="BR3" s="98" t="s">
        <v>74</v>
      </c>
      <c r="BS3" s="98" t="s">
        <v>248</v>
      </c>
      <c r="BT3" s="98" t="s">
        <v>77</v>
      </c>
      <c r="BU3" s="98" t="s">
        <v>75</v>
      </c>
      <c r="BV3" s="98" t="s">
        <v>73</v>
      </c>
      <c r="BW3" s="98" t="s">
        <v>74</v>
      </c>
      <c r="BX3" s="98" t="s">
        <v>248</v>
      </c>
      <c r="BY3" s="98" t="s">
        <v>247</v>
      </c>
      <c r="BZ3" s="98" t="s">
        <v>246</v>
      </c>
      <c r="CA3" s="98" t="s">
        <v>245</v>
      </c>
      <c r="CB3" s="98" t="s">
        <v>244</v>
      </c>
      <c r="CC3" s="98" t="s">
        <v>243</v>
      </c>
      <c r="CD3" s="98" t="s">
        <v>74</v>
      </c>
      <c r="CE3" s="98" t="s">
        <v>242</v>
      </c>
      <c r="CF3" s="407"/>
      <c r="CG3" s="100"/>
      <c r="CH3" s="100"/>
      <c r="CI3" s="100"/>
      <c r="CJ3" s="100"/>
      <c r="CK3" s="100"/>
      <c r="CL3" s="100"/>
      <c r="CM3" s="100"/>
      <c r="CN3" s="100"/>
    </row>
    <row r="4" spans="1:92">
      <c r="A4" s="98" t="str">
        <f>経費!O1</f>
        <v>UV事務局使用欄</v>
      </c>
      <c r="B4" s="98">
        <f>取組!G3</f>
        <v>0</v>
      </c>
      <c r="C4" s="98">
        <f>申請者!$E$3</f>
        <v>0</v>
      </c>
      <c r="D4" s="98">
        <f>申請者!$E$5</f>
        <v>0</v>
      </c>
      <c r="E4" s="98">
        <f>申請者!$E$6</f>
        <v>0</v>
      </c>
      <c r="F4" s="98">
        <f>申請者!$I$12</f>
        <v>0</v>
      </c>
      <c r="G4" s="98">
        <f>申請者!$I$13</f>
        <v>0</v>
      </c>
      <c r="H4" s="98">
        <f>申請者!$I$14</f>
        <v>0</v>
      </c>
      <c r="I4" s="98">
        <f>申請者!$W$14</f>
        <v>0</v>
      </c>
      <c r="J4" s="98">
        <f>申請者!$I$15</f>
        <v>0</v>
      </c>
      <c r="K4" s="98">
        <f>申請者!$W$15</f>
        <v>0</v>
      </c>
      <c r="L4" s="98">
        <f>申請者!$I$16</f>
        <v>0</v>
      </c>
      <c r="M4" s="98">
        <f>申請者!$I$17</f>
        <v>0</v>
      </c>
      <c r="N4" s="98">
        <f>申請者!$I$18</f>
        <v>0</v>
      </c>
      <c r="O4" s="98">
        <f>申請者!$I$19</f>
        <v>0</v>
      </c>
      <c r="P4" s="98">
        <f>申請者!$W$24</f>
        <v>0</v>
      </c>
      <c r="Q4" s="98">
        <f>申請者!$I$25</f>
        <v>0</v>
      </c>
      <c r="R4" s="98">
        <f>申請者!$W$25</f>
        <v>0</v>
      </c>
      <c r="S4" s="98">
        <f>申請者!$I$26</f>
        <v>0</v>
      </c>
      <c r="T4" s="98">
        <f>申請者!$I$22</f>
        <v>0</v>
      </c>
      <c r="U4" s="98">
        <f>申請者!$I$23</f>
        <v>0</v>
      </c>
      <c r="V4" s="98">
        <f>申請者!$I$24</f>
        <v>0</v>
      </c>
      <c r="W4" s="98">
        <f>申請者!$W$24</f>
        <v>0</v>
      </c>
      <c r="X4" s="98">
        <f>申請者!$I$25</f>
        <v>0</v>
      </c>
      <c r="Y4" s="98">
        <f>申請者!$W$25</f>
        <v>0</v>
      </c>
      <c r="Z4" s="98">
        <f>申請者!$I$26</f>
        <v>0</v>
      </c>
      <c r="AA4" s="98">
        <f>申請者!$I$27</f>
        <v>0</v>
      </c>
      <c r="AB4" s="98">
        <f>申請者!$I$28</f>
        <v>0</v>
      </c>
      <c r="AC4" s="98">
        <f>申請者!$I$29</f>
        <v>0</v>
      </c>
      <c r="AD4" s="98">
        <f>申請者!$W$29</f>
        <v>0</v>
      </c>
      <c r="AE4" s="98">
        <f>申請者!$I$30</f>
        <v>0</v>
      </c>
      <c r="AF4" s="98">
        <f>申請者!$W$30</f>
        <v>0</v>
      </c>
      <c r="AG4" s="98">
        <f>申請者!$I$31</f>
        <v>0</v>
      </c>
      <c r="AH4" s="98">
        <f>申請者!$I$32</f>
        <v>0</v>
      </c>
      <c r="AI4" s="98">
        <f>申請者!$I$33</f>
        <v>0</v>
      </c>
      <c r="AJ4" s="98">
        <f>申請者!$I$34</f>
        <v>0</v>
      </c>
      <c r="AK4" s="98">
        <f>申請者!$W$34</f>
        <v>0</v>
      </c>
      <c r="AL4" s="98">
        <f>申請者!$I$35</f>
        <v>0</v>
      </c>
      <c r="AM4" s="98">
        <f>申請者!$W$35</f>
        <v>0</v>
      </c>
      <c r="AN4" s="98">
        <f>申請者!$I$36</f>
        <v>0</v>
      </c>
      <c r="AO4" s="98">
        <f>申請者!$I$37</f>
        <v>0</v>
      </c>
      <c r="AP4" s="98">
        <f>申請者!$I$38</f>
        <v>0</v>
      </c>
      <c r="AQ4" s="98">
        <f>申請者!$I$39</f>
        <v>0</v>
      </c>
      <c r="AR4" s="98">
        <f>申請者!$W$39</f>
        <v>0</v>
      </c>
      <c r="AS4" s="98">
        <f>申請者!$I$40</f>
        <v>0</v>
      </c>
      <c r="AT4" s="98">
        <f>申請者!$W$40</f>
        <v>0</v>
      </c>
      <c r="AU4" s="98">
        <f>申請者!$I$41</f>
        <v>0</v>
      </c>
      <c r="AV4" s="98">
        <f>申請者!$I$42</f>
        <v>0</v>
      </c>
      <c r="AW4" s="98">
        <f>申請者!$I$43</f>
        <v>0</v>
      </c>
      <c r="AX4" s="98">
        <f>申請者!$I$44</f>
        <v>0</v>
      </c>
      <c r="AY4" s="98">
        <f>申請者!$W$44</f>
        <v>0</v>
      </c>
      <c r="AZ4" s="98">
        <f>申請者!$I$45</f>
        <v>0</v>
      </c>
      <c r="BA4" s="98">
        <f>申請者!$W$45</f>
        <v>0</v>
      </c>
      <c r="BB4" s="98">
        <f>申請者!$I$46</f>
        <v>0</v>
      </c>
      <c r="BC4" s="98" t="str">
        <f>国際会議情報!$E$13</f>
        <v>選択</v>
      </c>
      <c r="BD4" s="98" t="str">
        <f>国際会議情報!$W$13</f>
        <v>選択</v>
      </c>
      <c r="BE4" s="98">
        <f>国際会議情報!$E$14</f>
        <v>0</v>
      </c>
      <c r="BF4" s="98">
        <f>国際会議情報!$M$14</f>
        <v>0</v>
      </c>
      <c r="BG4" s="98" t="str">
        <f>国際会議情報!$Z$14</f>
        <v>選択</v>
      </c>
      <c r="BH4" s="98">
        <f>国際会議情報!$I$15</f>
        <v>0</v>
      </c>
      <c r="BI4" s="98">
        <f>国際会議情報!$I$16</f>
        <v>0</v>
      </c>
      <c r="BJ4" s="98">
        <f>国際会議情報!$I$17</f>
        <v>0</v>
      </c>
      <c r="BK4" s="98">
        <f>国際会議情報!$I$18</f>
        <v>0</v>
      </c>
      <c r="BL4" s="98">
        <f>国際会議情報!$I$19</f>
        <v>0</v>
      </c>
      <c r="BM4" s="98" t="str">
        <f>国際会議情報!$I$20</f>
        <v>選択</v>
      </c>
      <c r="BN4" s="98">
        <f>国際会議情報!$M$20</f>
        <v>0</v>
      </c>
      <c r="BO4" s="98" t="str">
        <f>国際会議情報!$I$23</f>
        <v>選択</v>
      </c>
      <c r="BP4" s="98">
        <f>国際会議情報!$T$23</f>
        <v>0</v>
      </c>
      <c r="BQ4" s="98">
        <f>国際会議情報!$W$23</f>
        <v>0</v>
      </c>
      <c r="BR4" s="98">
        <f>国際会議情報!$Z$23</f>
        <v>0</v>
      </c>
      <c r="BS4" s="98">
        <f>国際会議情報!$AC$23</f>
        <v>0</v>
      </c>
      <c r="BT4" s="98">
        <f>国際会議情報!$AF$23</f>
        <v>0</v>
      </c>
      <c r="BU4" s="98">
        <f>国際会議情報!$T$24</f>
        <v>0</v>
      </c>
      <c r="BV4" s="98">
        <f>国際会議情報!$W$24</f>
        <v>0</v>
      </c>
      <c r="BW4" s="98">
        <f>国際会議情報!$Z$24</f>
        <v>0</v>
      </c>
      <c r="BX4" s="98">
        <f>国際会議情報!$AC$24</f>
        <v>0</v>
      </c>
      <c r="BY4" s="98">
        <f>国際会議情報!$AF$24</f>
        <v>0</v>
      </c>
      <c r="BZ4" s="98">
        <f>国際会議情報!$E$28</f>
        <v>0</v>
      </c>
      <c r="CA4" s="98">
        <f>国際会議情報!$I$28</f>
        <v>0</v>
      </c>
      <c r="CB4" s="98">
        <f>国際会議情報!$E$29</f>
        <v>0</v>
      </c>
      <c r="CC4" s="98">
        <f>国際会議情報!$I$29</f>
        <v>0</v>
      </c>
      <c r="CD4" s="98">
        <f>国際会議情報!$V$26</f>
        <v>0</v>
      </c>
      <c r="CE4" s="98">
        <f>国際会議情報!$V$27</f>
        <v>0</v>
      </c>
      <c r="CF4" s="99">
        <f>取組!$D$6</f>
        <v>0</v>
      </c>
      <c r="CG4" s="100"/>
      <c r="CH4" s="100"/>
      <c r="CI4" s="100"/>
      <c r="CJ4" s="100"/>
      <c r="CK4" s="100"/>
      <c r="CL4" s="100"/>
      <c r="CM4" s="100"/>
      <c r="CN4" s="100"/>
    </row>
    <row r="5" spans="1:92">
      <c r="CG5" s="100"/>
      <c r="CH5" s="100"/>
      <c r="CI5" s="100"/>
      <c r="CJ5" s="100"/>
      <c r="CK5" s="100"/>
      <c r="CL5" s="100"/>
      <c r="CM5" s="100"/>
      <c r="CN5" s="100"/>
    </row>
    <row r="6" spans="1:92">
      <c r="CG6" s="100"/>
      <c r="CH6" s="100"/>
      <c r="CI6" s="100"/>
      <c r="CJ6" s="100"/>
      <c r="CK6" s="100"/>
      <c r="CL6" s="100"/>
      <c r="CM6" s="100"/>
      <c r="CN6" s="100"/>
    </row>
  </sheetData>
  <sheetProtection sheet="1" objects="1" scenarios="1"/>
  <mergeCells count="18">
    <mergeCell ref="AA2:AG2"/>
    <mergeCell ref="AH2:AN2"/>
    <mergeCell ref="A2:A3"/>
    <mergeCell ref="BP2:BT2"/>
    <mergeCell ref="BU2:BY2"/>
    <mergeCell ref="C2:E2"/>
    <mergeCell ref="F2:L2"/>
    <mergeCell ref="M2:S2"/>
    <mergeCell ref="T2:Z2"/>
    <mergeCell ref="B2:B3"/>
    <mergeCell ref="BZ2:CE2"/>
    <mergeCell ref="CF2:CF3"/>
    <mergeCell ref="AO2:AU2"/>
    <mergeCell ref="AV2:BD2"/>
    <mergeCell ref="BE2:BG2"/>
    <mergeCell ref="BH2:BI2"/>
    <mergeCell ref="BJ2:BL2"/>
    <mergeCell ref="BM2:BN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
  <sheetViews>
    <sheetView workbookViewId="0">
      <selection activeCell="K13" sqref="A13:K13"/>
    </sheetView>
  </sheetViews>
  <sheetFormatPr defaultRowHeight="18.75"/>
  <cols>
    <col min="2" max="2" width="13.25" customWidth="1"/>
  </cols>
  <sheetData>
    <row r="2" spans="1:10">
      <c r="A2" t="s">
        <v>200</v>
      </c>
      <c r="B2" t="s">
        <v>201</v>
      </c>
      <c r="E2" s="114"/>
      <c r="F2" s="114"/>
      <c r="G2" s="114"/>
      <c r="H2" s="114"/>
      <c r="I2" s="114"/>
      <c r="J2" s="114"/>
    </row>
  </sheetData>
  <mergeCells count="1">
    <mergeCell ref="E2:J2"/>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383B8-15CF-4FB0-B0B7-18E1017832A6}">
  <dimension ref="A1"/>
  <sheetViews>
    <sheetView workbookViewId="0"/>
  </sheetViews>
  <sheetFormatPr defaultRowHeight="18.7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申請にあたって</vt:lpstr>
      <vt:lpstr>申請者</vt:lpstr>
      <vt:lpstr>国際会議情報</vt:lpstr>
      <vt:lpstr>取組</vt:lpstr>
      <vt:lpstr>経費</vt:lpstr>
      <vt:lpstr>事務局利用</vt:lpstr>
      <vt:lpstr>Sheet2</vt:lpstr>
      <vt:lpstr>Sheet1</vt:lpstr>
      <vt:lpstr>経費!Print_Area</vt:lpstr>
      <vt:lpstr>国際会議情報!Print_Area</vt:lpstr>
      <vt:lpstr>取組!Print_Area</vt:lpstr>
      <vt:lpstr>申請にあたって!Print_Area</vt:lpstr>
      <vt:lpstr>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　</cp:lastModifiedBy>
  <cp:lastPrinted>2023-12-01T05:53:59Z</cp:lastPrinted>
  <dcterms:created xsi:type="dcterms:W3CDTF">2023-11-16T02:51:39Z</dcterms:created>
  <dcterms:modified xsi:type="dcterms:W3CDTF">2024-02-16T11:22:35Z</dcterms:modified>
</cp:coreProperties>
</file>